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hidePivotFieldList="1"/>
  <mc:AlternateContent xmlns:mc="http://schemas.openxmlformats.org/markup-compatibility/2006">
    <mc:Choice Requires="x15">
      <x15ac:absPath xmlns:x15ac="http://schemas.microsoft.com/office/spreadsheetml/2010/11/ac" url="/Users/karishmasultania/Projects/road_accidents_analysis/Excel Dashboard /"/>
    </mc:Choice>
  </mc:AlternateContent>
  <xr:revisionPtr revIDLastSave="0" documentId="13_ncr:1_{C1A927D5-7682-EC4C-AC9B-6764C0B0E14F}" xr6:coauthVersionLast="47" xr6:coauthVersionMax="47" xr10:uidLastSave="{00000000-0000-0000-0000-000000000000}"/>
  <workbookProtection workbookAlgorithmName="SHA-512" workbookHashValue="OvAjQknvqRHW8v73fH6bpcg+oNil31WSigz8zy2qFdDqiXEbI2v0Wt5yq+buZs19JvOcnw38IrjrudmMJIX2Eg==" workbookSaltValue="SkvMtIn1P4CLHKHko/Nl9w==" workbookSpinCount="100000" lockStructure="1"/>
  <bookViews>
    <workbookView xWindow="0" yWindow="560" windowWidth="20480" windowHeight="11700" activeTab="1" xr2:uid="{00000000-000D-0000-FFFF-FFFF00000000}"/>
  </bookViews>
  <sheets>
    <sheet name="Cleaned &amp; Sampled Dataset Table" sheetId="1" r:id="rId1"/>
    <sheet name="Pivot Tables and Charts" sheetId="3" r:id="rId2"/>
    <sheet name="Accident Dashboard" sheetId="6" r:id="rId3"/>
  </sheets>
  <definedNames>
    <definedName name="Slicer_Accident_Severity">#N/A</definedName>
    <definedName name="Slicer_Accident_Year">#N/A</definedName>
    <definedName name="Slicer_Urban_or_Rural_Area">#N/A</definedName>
  </definedNames>
  <calcPr calcId="191028"/>
  <pivotCaches>
    <pivotCache cacheId="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V4587" i="1"/>
  <c r="V2284" i="1"/>
  <c r="V549" i="1"/>
  <c r="V1698" i="1"/>
  <c r="V1396" i="1"/>
  <c r="V2970" i="1"/>
  <c r="V3394" i="1"/>
  <c r="V2971" i="1"/>
  <c r="V4588" i="1"/>
  <c r="V1148" i="1"/>
  <c r="V4106" i="1"/>
  <c r="V2561" i="1"/>
  <c r="V2972" i="1"/>
  <c r="V130" i="1"/>
  <c r="V3395" i="1"/>
  <c r="V4107" i="1"/>
  <c r="V4108" i="1"/>
  <c r="V4755" i="1"/>
  <c r="V4589" i="1"/>
  <c r="V3396" i="1"/>
  <c r="V4906" i="1"/>
  <c r="V1397" i="1"/>
  <c r="V2973" i="1"/>
  <c r="V4590" i="1"/>
  <c r="V344" i="1"/>
  <c r="V3802" i="1"/>
  <c r="V3397" i="1"/>
  <c r="V1979" i="1"/>
  <c r="V1699" i="1"/>
  <c r="V2974" i="1"/>
  <c r="V1149" i="1"/>
  <c r="V4756" i="1"/>
  <c r="V2562" i="1"/>
  <c r="V4109" i="1"/>
  <c r="V2285" i="1"/>
  <c r="V550" i="1"/>
  <c r="V551" i="1"/>
  <c r="V2286" i="1"/>
  <c r="V2" i="1"/>
  <c r="V2563" i="1"/>
  <c r="V84" i="1"/>
  <c r="V4398" i="1"/>
  <c r="V1398" i="1"/>
  <c r="V2564" i="1"/>
  <c r="V4907" i="1"/>
  <c r="V3" i="1"/>
  <c r="V2287" i="1"/>
  <c r="V3803" i="1"/>
  <c r="V910" i="1"/>
  <c r="V2565" i="1"/>
  <c r="V3804" i="1"/>
  <c r="V2566" i="1"/>
  <c r="V4757" i="1"/>
  <c r="V4758" i="1"/>
  <c r="V2975" i="1"/>
  <c r="V3398" i="1"/>
  <c r="V4591" i="1"/>
  <c r="V911" i="1"/>
  <c r="V1980" i="1"/>
  <c r="V1700" i="1"/>
  <c r="V1150" i="1"/>
  <c r="V1701" i="1"/>
  <c r="V4110" i="1"/>
  <c r="V552" i="1"/>
  <c r="V4111" i="1"/>
  <c r="V1399" i="1"/>
  <c r="V4112" i="1"/>
  <c r="V238" i="1"/>
  <c r="V912" i="1"/>
  <c r="V2976" i="1"/>
  <c r="V1400" i="1"/>
  <c r="V553" i="1"/>
  <c r="V4113" i="1"/>
  <c r="V1151" i="1"/>
  <c r="V1981" i="1"/>
  <c r="V1152" i="1"/>
  <c r="V1702" i="1"/>
  <c r="V3399" i="1"/>
  <c r="V554" i="1"/>
  <c r="V2288" i="1"/>
  <c r="V2567" i="1"/>
  <c r="V4114" i="1"/>
  <c r="V1401" i="1"/>
  <c r="V4908" i="1"/>
  <c r="V181" i="1"/>
  <c r="V3805" i="1"/>
  <c r="V345" i="1"/>
  <c r="V4909" i="1"/>
  <c r="V555" i="1"/>
  <c r="V212" i="1"/>
  <c r="V913" i="1"/>
  <c r="V556" i="1"/>
  <c r="V2289" i="1"/>
  <c r="V4759" i="1"/>
  <c r="V2977" i="1"/>
  <c r="V914" i="1"/>
  <c r="V4760" i="1"/>
  <c r="V2978" i="1"/>
  <c r="V3806" i="1"/>
  <c r="V2568" i="1"/>
  <c r="V2979" i="1"/>
  <c r="V2980" i="1"/>
  <c r="V1703" i="1"/>
  <c r="V3400" i="1"/>
  <c r="V915" i="1"/>
  <c r="V4399" i="1"/>
  <c r="V3401" i="1"/>
  <c r="V4400" i="1"/>
  <c r="V557" i="1"/>
  <c r="V1153" i="1"/>
  <c r="V4401" i="1"/>
  <c r="V558" i="1"/>
  <c r="V85" i="1"/>
  <c r="V4" i="1"/>
  <c r="V1154" i="1"/>
  <c r="V2981" i="1"/>
  <c r="V1402" i="1"/>
  <c r="V1704" i="1"/>
  <c r="V2982" i="1"/>
  <c r="V1155" i="1"/>
  <c r="V4761" i="1"/>
  <c r="V1705" i="1"/>
  <c r="V271" i="1"/>
  <c r="V559" i="1"/>
  <c r="V560" i="1"/>
  <c r="V2983" i="1"/>
  <c r="V4115" i="1"/>
  <c r="V2569" i="1"/>
  <c r="V916" i="1"/>
  <c r="V561" i="1"/>
  <c r="V3807" i="1"/>
  <c r="V3402" i="1"/>
  <c r="V1156" i="1"/>
  <c r="V4762" i="1"/>
  <c r="V3808" i="1"/>
  <c r="V2570" i="1"/>
  <c r="V4402" i="1"/>
  <c r="V1157" i="1"/>
  <c r="V3403" i="1"/>
  <c r="V562" i="1"/>
  <c r="V346" i="1"/>
  <c r="V3809" i="1"/>
  <c r="V563" i="1"/>
  <c r="V4910" i="1"/>
  <c r="V2571" i="1"/>
  <c r="V1158" i="1"/>
  <c r="V1982" i="1"/>
  <c r="V2290" i="1"/>
  <c r="V3810" i="1"/>
  <c r="V917" i="1"/>
  <c r="V1983" i="1"/>
  <c r="V3404" i="1"/>
  <c r="V3405" i="1"/>
  <c r="V1159" i="1"/>
  <c r="V5" i="1"/>
  <c r="V2572" i="1"/>
  <c r="V3406" i="1"/>
  <c r="V2573" i="1"/>
  <c r="V564" i="1"/>
  <c r="V4911" i="1"/>
  <c r="V3407" i="1"/>
  <c r="V4116" i="1"/>
  <c r="V918" i="1"/>
  <c r="V2984" i="1"/>
  <c r="V4592" i="1"/>
  <c r="V1160" i="1"/>
  <c r="V347" i="1"/>
  <c r="V565" i="1"/>
  <c r="V2291" i="1"/>
  <c r="V3408" i="1"/>
  <c r="V1161" i="1"/>
  <c r="V131" i="1"/>
  <c r="V1162" i="1"/>
  <c r="V348" i="1"/>
  <c r="V4403" i="1"/>
  <c r="V4117" i="1"/>
  <c r="V2574" i="1"/>
  <c r="V2292" i="1"/>
  <c r="V1163" i="1"/>
  <c r="V1403" i="1"/>
  <c r="V1404" i="1"/>
  <c r="V1405" i="1"/>
  <c r="V349" i="1"/>
  <c r="V3409" i="1"/>
  <c r="V3410" i="1"/>
  <c r="V4404" i="1"/>
  <c r="V4593" i="1"/>
  <c r="V2575" i="1"/>
  <c r="V3811" i="1"/>
  <c r="V1984" i="1"/>
  <c r="V4118" i="1"/>
  <c r="V350" i="1"/>
  <c r="V919" i="1"/>
  <c r="V3812" i="1"/>
  <c r="V3813" i="1"/>
  <c r="V2293" i="1"/>
  <c r="V1985" i="1"/>
  <c r="V2985" i="1"/>
  <c r="V4763" i="1"/>
  <c r="V566" i="1"/>
  <c r="V567" i="1"/>
  <c r="V1164" i="1"/>
  <c r="V2294" i="1"/>
  <c r="V920" i="1"/>
  <c r="V1706" i="1"/>
  <c r="V568" i="1"/>
  <c r="V1165" i="1"/>
  <c r="V182" i="1"/>
  <c r="V1166" i="1"/>
  <c r="V3814" i="1"/>
  <c r="V2986" i="1"/>
  <c r="V1406" i="1"/>
  <c r="V1167" i="1"/>
  <c r="V2295" i="1"/>
  <c r="V1707" i="1"/>
  <c r="V1986" i="1"/>
  <c r="V2576" i="1"/>
  <c r="V2577" i="1"/>
  <c r="V4912" i="1"/>
  <c r="V2987" i="1"/>
  <c r="V1708" i="1"/>
  <c r="V2988" i="1"/>
  <c r="V272" i="1"/>
  <c r="V4764" i="1"/>
  <c r="V1168" i="1"/>
  <c r="V2989" i="1"/>
  <c r="V1709" i="1"/>
  <c r="V921" i="1"/>
  <c r="V1169" i="1"/>
  <c r="V6" i="1"/>
  <c r="V2990" i="1"/>
  <c r="V1710" i="1"/>
  <c r="V1711" i="1"/>
  <c r="V1987" i="1"/>
  <c r="V1712" i="1"/>
  <c r="V2991" i="1"/>
  <c r="V1407" i="1"/>
  <c r="V3411" i="1"/>
  <c r="V922" i="1"/>
  <c r="V7" i="1"/>
  <c r="V923" i="1"/>
  <c r="V1988" i="1"/>
  <c r="V2296" i="1"/>
  <c r="V1408" i="1"/>
  <c r="V1409" i="1"/>
  <c r="V569" i="1"/>
  <c r="V4119" i="1"/>
  <c r="V2992" i="1"/>
  <c r="V3815" i="1"/>
  <c r="V351" i="1"/>
  <c r="V3412" i="1"/>
  <c r="V924" i="1"/>
  <c r="V3413" i="1"/>
  <c r="V1989" i="1"/>
  <c r="V4405" i="1"/>
  <c r="V1990" i="1"/>
  <c r="V3816" i="1"/>
  <c r="V352" i="1"/>
  <c r="V4120" i="1"/>
  <c r="V3414" i="1"/>
  <c r="V353" i="1"/>
  <c r="V4913" i="1"/>
  <c r="V4121" i="1"/>
  <c r="V2297" i="1"/>
  <c r="V1410" i="1"/>
  <c r="V2993" i="1"/>
  <c r="V3817" i="1"/>
  <c r="V1411" i="1"/>
  <c r="V570" i="1"/>
  <c r="V1170" i="1"/>
  <c r="V354" i="1"/>
  <c r="V4406" i="1"/>
  <c r="V1412" i="1"/>
  <c r="V1713" i="1"/>
  <c r="V1171" i="1"/>
  <c r="V1991" i="1"/>
  <c r="V4765" i="1"/>
  <c r="V4914" i="1"/>
  <c r="V925" i="1"/>
  <c r="V355" i="1"/>
  <c r="V213" i="1"/>
  <c r="V4122" i="1"/>
  <c r="V1714" i="1"/>
  <c r="V2578" i="1"/>
  <c r="V2579" i="1"/>
  <c r="V3415" i="1"/>
  <c r="V4123" i="1"/>
  <c r="V273" i="1"/>
  <c r="V4124" i="1"/>
  <c r="V1715" i="1"/>
  <c r="V4125" i="1"/>
  <c r="V2994" i="1"/>
  <c r="V1992" i="1"/>
  <c r="V1993" i="1"/>
  <c r="V2580" i="1"/>
  <c r="V2298" i="1"/>
  <c r="V4126" i="1"/>
  <c r="V4594" i="1"/>
  <c r="V183" i="1"/>
  <c r="V1172" i="1"/>
  <c r="V2581" i="1"/>
  <c r="V3818" i="1"/>
  <c r="V132" i="1"/>
  <c r="V2995" i="1"/>
  <c r="V1716" i="1"/>
  <c r="V1994" i="1"/>
  <c r="V356" i="1"/>
  <c r="V571" i="1"/>
  <c r="V2996" i="1"/>
  <c r="V1717" i="1"/>
  <c r="V1718" i="1"/>
  <c r="V2582" i="1"/>
  <c r="V2299" i="1"/>
  <c r="V4766" i="1"/>
  <c r="V3819" i="1"/>
  <c r="V2300" i="1"/>
  <c r="V3416" i="1"/>
  <c r="V3417" i="1"/>
  <c r="V2583" i="1"/>
  <c r="V1173" i="1"/>
  <c r="V184" i="1"/>
  <c r="V4767" i="1"/>
  <c r="V2584" i="1"/>
  <c r="V2585" i="1"/>
  <c r="V3820" i="1"/>
  <c r="V3418" i="1"/>
  <c r="V357" i="1"/>
  <c r="V2586" i="1"/>
  <c r="V1719" i="1"/>
  <c r="V572" i="1"/>
  <c r="V3419" i="1"/>
  <c r="V1720" i="1"/>
  <c r="V1413" i="1"/>
  <c r="V1721" i="1"/>
  <c r="V8" i="1"/>
  <c r="V4127" i="1"/>
  <c r="V2301" i="1"/>
  <c r="V358" i="1"/>
  <c r="V2997" i="1"/>
  <c r="V1995" i="1"/>
  <c r="V2998" i="1"/>
  <c r="V185" i="1"/>
  <c r="V86" i="1"/>
  <c r="V2587" i="1"/>
  <c r="V3821" i="1"/>
  <c r="V274" i="1"/>
  <c r="V2999" i="1"/>
  <c r="V359" i="1"/>
  <c r="V2588" i="1"/>
  <c r="V4915" i="1"/>
  <c r="V2589" i="1"/>
  <c r="V133" i="1"/>
  <c r="V4595" i="1"/>
  <c r="V926" i="1"/>
  <c r="V1996" i="1"/>
  <c r="V1997" i="1"/>
  <c r="V573" i="1"/>
  <c r="V2302" i="1"/>
  <c r="V1998" i="1"/>
  <c r="V4128" i="1"/>
  <c r="V927" i="1"/>
  <c r="V2303" i="1"/>
  <c r="V3822" i="1"/>
  <c r="V2590" i="1"/>
  <c r="V2304" i="1"/>
  <c r="V360" i="1"/>
  <c r="V928" i="1"/>
  <c r="V4407" i="1"/>
  <c r="V3823" i="1"/>
  <c r="V1414" i="1"/>
  <c r="V1174" i="1"/>
  <c r="V4129" i="1"/>
  <c r="V2591" i="1"/>
  <c r="V1999" i="1"/>
  <c r="V574" i="1"/>
  <c r="V575" i="1"/>
  <c r="V929" i="1"/>
  <c r="V4408" i="1"/>
  <c r="V3824" i="1"/>
  <c r="V3420" i="1"/>
  <c r="V3000" i="1"/>
  <c r="V576" i="1"/>
  <c r="V9" i="1"/>
  <c r="V4596" i="1"/>
  <c r="V4409" i="1"/>
  <c r="V2592" i="1"/>
  <c r="V275" i="1"/>
  <c r="V577" i="1"/>
  <c r="V361" i="1"/>
  <c r="V4597" i="1"/>
  <c r="V2593" i="1"/>
  <c r="V2594" i="1"/>
  <c r="V3421" i="1"/>
  <c r="V2595" i="1"/>
  <c r="V3001" i="1"/>
  <c r="V1415" i="1"/>
  <c r="V362" i="1"/>
  <c r="V2305" i="1"/>
  <c r="V3825" i="1"/>
  <c r="V1175" i="1"/>
  <c r="V2000" i="1"/>
  <c r="V1176" i="1"/>
  <c r="V4410" i="1"/>
  <c r="V2001" i="1"/>
  <c r="V1722" i="1"/>
  <c r="V3002" i="1"/>
  <c r="V2306" i="1"/>
  <c r="V1723" i="1"/>
  <c r="V1416" i="1"/>
  <c r="V2596" i="1"/>
  <c r="V1417" i="1"/>
  <c r="V3003" i="1"/>
  <c r="V2597" i="1"/>
  <c r="V3004" i="1"/>
  <c r="V1177" i="1"/>
  <c r="V1418" i="1"/>
  <c r="V4598" i="1"/>
  <c r="V1419" i="1"/>
  <c r="V4768" i="1"/>
  <c r="V1178" i="1"/>
  <c r="V1179" i="1"/>
  <c r="V363" i="1"/>
  <c r="V578" i="1"/>
  <c r="V4769" i="1"/>
  <c r="V3826" i="1"/>
  <c r="V4130" i="1"/>
  <c r="V1724" i="1"/>
  <c r="V10" i="1"/>
  <c r="V579" i="1"/>
  <c r="V4599" i="1"/>
  <c r="V2307" i="1"/>
  <c r="V2598" i="1"/>
  <c r="V2002" i="1"/>
  <c r="V3827" i="1"/>
  <c r="V2003" i="1"/>
  <c r="V2308" i="1"/>
  <c r="V3828" i="1"/>
  <c r="V3422" i="1"/>
  <c r="V4131" i="1"/>
  <c r="V3423" i="1"/>
  <c r="V1725" i="1"/>
  <c r="V4411" i="1"/>
  <c r="V3424" i="1"/>
  <c r="V1180" i="1"/>
  <c r="V1726" i="1"/>
  <c r="V3829" i="1"/>
  <c r="V1181" i="1"/>
  <c r="V1182" i="1"/>
  <c r="V3005" i="1"/>
  <c r="V2599" i="1"/>
  <c r="V3425" i="1"/>
  <c r="V1420" i="1"/>
  <c r="V2309" i="1"/>
  <c r="V1421" i="1"/>
  <c r="V276" i="1"/>
  <c r="V3830" i="1"/>
  <c r="V1727" i="1"/>
  <c r="V1183" i="1"/>
  <c r="V1422" i="1"/>
  <c r="V580" i="1"/>
  <c r="V2310" i="1"/>
  <c r="V11" i="1"/>
  <c r="V2311" i="1"/>
  <c r="V3831" i="1"/>
  <c r="V4132" i="1"/>
  <c r="V2312" i="1"/>
  <c r="V2600" i="1"/>
  <c r="V277" i="1"/>
  <c r="V1728" i="1"/>
  <c r="V1423" i="1"/>
  <c r="V2601" i="1"/>
  <c r="V2313" i="1"/>
  <c r="V2004" i="1"/>
  <c r="V3006" i="1"/>
  <c r="V2005" i="1"/>
  <c r="V1184" i="1"/>
  <c r="V581" i="1"/>
  <c r="V2006" i="1"/>
  <c r="V2602" i="1"/>
  <c r="V2007" i="1"/>
  <c r="V2603" i="1"/>
  <c r="V3007" i="1"/>
  <c r="V214" i="1"/>
  <c r="V4412" i="1"/>
  <c r="V4916" i="1"/>
  <c r="V2604" i="1"/>
  <c r="V2008" i="1"/>
  <c r="V364" i="1"/>
  <c r="V4600" i="1"/>
  <c r="V3426" i="1"/>
  <c r="V1424" i="1"/>
  <c r="V930" i="1"/>
  <c r="V2009" i="1"/>
  <c r="V134" i="1"/>
  <c r="V4917" i="1"/>
  <c r="V4601" i="1"/>
  <c r="V239" i="1"/>
  <c r="V1185" i="1"/>
  <c r="V4918" i="1"/>
  <c r="V582" i="1"/>
  <c r="V583" i="1"/>
  <c r="V1425" i="1"/>
  <c r="V365" i="1"/>
  <c r="V3832" i="1"/>
  <c r="V1729" i="1"/>
  <c r="V4602" i="1"/>
  <c r="V1426" i="1"/>
  <c r="V3008" i="1"/>
  <c r="V3427" i="1"/>
  <c r="V4413" i="1"/>
  <c r="V3428" i="1"/>
  <c r="V1730" i="1"/>
  <c r="V2314" i="1"/>
  <c r="V1186" i="1"/>
  <c r="V4133" i="1"/>
  <c r="V931" i="1"/>
  <c r="V12" i="1"/>
  <c r="V1731" i="1"/>
  <c r="V2010" i="1"/>
  <c r="V2605" i="1"/>
  <c r="V2011" i="1"/>
  <c r="V278" i="1"/>
  <c r="V1732" i="1"/>
  <c r="V2315" i="1"/>
  <c r="V4919" i="1"/>
  <c r="V3009" i="1"/>
  <c r="V1733" i="1"/>
  <c r="V2012" i="1"/>
  <c r="V4134" i="1"/>
  <c r="V4770" i="1"/>
  <c r="V2316" i="1"/>
  <c r="V3833" i="1"/>
  <c r="V87" i="1"/>
  <c r="V3834" i="1"/>
  <c r="V1187" i="1"/>
  <c r="V2606" i="1"/>
  <c r="V4414" i="1"/>
  <c r="V4603" i="1"/>
  <c r="V3429" i="1"/>
  <c r="V2317" i="1"/>
  <c r="V4415" i="1"/>
  <c r="V2607" i="1"/>
  <c r="V2013" i="1"/>
  <c r="V1188" i="1"/>
  <c r="V2014" i="1"/>
  <c r="V1189" i="1"/>
  <c r="V2608" i="1"/>
  <c r="V366" i="1"/>
  <c r="V4604" i="1"/>
  <c r="V3430" i="1"/>
  <c r="V584" i="1"/>
  <c r="V4605" i="1"/>
  <c r="V3431" i="1"/>
  <c r="V585" i="1"/>
  <c r="V2609" i="1"/>
  <c r="V3835" i="1"/>
  <c r="V2015" i="1"/>
  <c r="V932" i="1"/>
  <c r="V4135" i="1"/>
  <c r="V586" i="1"/>
  <c r="V587" i="1"/>
  <c r="V3432" i="1"/>
  <c r="V4606" i="1"/>
  <c r="V3836" i="1"/>
  <c r="V2016" i="1"/>
  <c r="V2318" i="1"/>
  <c r="V3010" i="1"/>
  <c r="V588" i="1"/>
  <c r="V4920" i="1"/>
  <c r="V589" i="1"/>
  <c r="V88" i="1"/>
  <c r="V367" i="1"/>
  <c r="V3011" i="1"/>
  <c r="V1734" i="1"/>
  <c r="V1735" i="1"/>
  <c r="V1427" i="1"/>
  <c r="V3837" i="1"/>
  <c r="V3433" i="1"/>
  <c r="V4771" i="1"/>
  <c r="V368" i="1"/>
  <c r="V590" i="1"/>
  <c r="V4136" i="1"/>
  <c r="V4607" i="1"/>
  <c r="V4608" i="1"/>
  <c r="V3434" i="1"/>
  <c r="V933" i="1"/>
  <c r="V4137" i="1"/>
  <c r="V279" i="1"/>
  <c r="V1428" i="1"/>
  <c r="V3838" i="1"/>
  <c r="V369" i="1"/>
  <c r="V3012" i="1"/>
  <c r="V2610" i="1"/>
  <c r="V3435" i="1"/>
  <c r="V4416" i="1"/>
  <c r="V934" i="1"/>
  <c r="V1190" i="1"/>
  <c r="V1736" i="1"/>
  <c r="V591" i="1"/>
  <c r="V4138" i="1"/>
  <c r="V935" i="1"/>
  <c r="V4139" i="1"/>
  <c r="V2017" i="1"/>
  <c r="V135" i="1"/>
  <c r="V3436" i="1"/>
  <c r="V1737" i="1"/>
  <c r="V4140" i="1"/>
  <c r="V136" i="1"/>
  <c r="V936" i="1"/>
  <c r="V1429" i="1"/>
  <c r="V3437" i="1"/>
  <c r="V1430" i="1"/>
  <c r="V2018" i="1"/>
  <c r="V2611" i="1"/>
  <c r="V4772" i="1"/>
  <c r="V137" i="1"/>
  <c r="V3013" i="1"/>
  <c r="V2019" i="1"/>
  <c r="V4609" i="1"/>
  <c r="V215" i="1"/>
  <c r="V3839" i="1"/>
  <c r="V4773" i="1"/>
  <c r="V4610" i="1"/>
  <c r="V3438" i="1"/>
  <c r="V2612" i="1"/>
  <c r="V937" i="1"/>
  <c r="V3439" i="1"/>
  <c r="V592" i="1"/>
  <c r="V3840" i="1"/>
  <c r="V1738" i="1"/>
  <c r="V370" i="1"/>
  <c r="V3014" i="1"/>
  <c r="V3841" i="1"/>
  <c r="V1431" i="1"/>
  <c r="V3440" i="1"/>
  <c r="V371" i="1"/>
  <c r="V3842" i="1"/>
  <c r="V2613" i="1"/>
  <c r="V1432" i="1"/>
  <c r="V372" i="1"/>
  <c r="V13" i="1"/>
  <c r="V4141" i="1"/>
  <c r="V593" i="1"/>
  <c r="V4142" i="1"/>
  <c r="V2614" i="1"/>
  <c r="V373" i="1"/>
  <c r="V2020" i="1"/>
  <c r="V3015" i="1"/>
  <c r="V4417" i="1"/>
  <c r="V3843" i="1"/>
  <c r="V4774" i="1"/>
  <c r="V1191" i="1"/>
  <c r="V938" i="1"/>
  <c r="V3016" i="1"/>
  <c r="V374" i="1"/>
  <c r="V2615" i="1"/>
  <c r="V3441" i="1"/>
  <c r="V594" i="1"/>
  <c r="V1192" i="1"/>
  <c r="V3017" i="1"/>
  <c r="V375" i="1"/>
  <c r="V4775" i="1"/>
  <c r="V3442" i="1"/>
  <c r="V2319" i="1"/>
  <c r="V939" i="1"/>
  <c r="V2320" i="1"/>
  <c r="V1433" i="1"/>
  <c r="V1739" i="1"/>
  <c r="V1434" i="1"/>
  <c r="V4143" i="1"/>
  <c r="V4144" i="1"/>
  <c r="V1740" i="1"/>
  <c r="V3018" i="1"/>
  <c r="V4418" i="1"/>
  <c r="V3019" i="1"/>
  <c r="V2021" i="1"/>
  <c r="V3443" i="1"/>
  <c r="V3020" i="1"/>
  <c r="V595" i="1"/>
  <c r="V1435" i="1"/>
  <c r="V2321" i="1"/>
  <c r="V2322" i="1"/>
  <c r="V2616" i="1"/>
  <c r="V2617" i="1"/>
  <c r="V2022" i="1"/>
  <c r="V376" i="1"/>
  <c r="V3444" i="1"/>
  <c r="V3021" i="1"/>
  <c r="V2323" i="1"/>
  <c r="V2324" i="1"/>
  <c r="V4419" i="1"/>
  <c r="V3022" i="1"/>
  <c r="V2023" i="1"/>
  <c r="V3023" i="1"/>
  <c r="V1741" i="1"/>
  <c r="V2325" i="1"/>
  <c r="V940" i="1"/>
  <c r="V3844" i="1"/>
  <c r="V3845" i="1"/>
  <c r="V3445" i="1"/>
  <c r="V377" i="1"/>
  <c r="V378" i="1"/>
  <c r="V3446" i="1"/>
  <c r="V3846" i="1"/>
  <c r="V3447" i="1"/>
  <c r="V4611" i="1"/>
  <c r="V14" i="1"/>
  <c r="V2618" i="1"/>
  <c r="V1193" i="1"/>
  <c r="V2024" i="1"/>
  <c r="V4612" i="1"/>
  <c r="V1194" i="1"/>
  <c r="V2326" i="1"/>
  <c r="V4145" i="1"/>
  <c r="V280" i="1"/>
  <c r="V3024" i="1"/>
  <c r="V3847" i="1"/>
  <c r="V596" i="1"/>
  <c r="V1436" i="1"/>
  <c r="V4420" i="1"/>
  <c r="V2327" i="1"/>
  <c r="V15" i="1"/>
  <c r="V1437" i="1"/>
  <c r="V3448" i="1"/>
  <c r="V3449" i="1"/>
  <c r="V3848" i="1"/>
  <c r="V1438" i="1"/>
  <c r="V4146" i="1"/>
  <c r="V379" i="1"/>
  <c r="V4421" i="1"/>
  <c r="V4776" i="1"/>
  <c r="V3025" i="1"/>
  <c r="V597" i="1"/>
  <c r="V138" i="1"/>
  <c r="V2619" i="1"/>
  <c r="V598" i="1"/>
  <c r="V4147" i="1"/>
  <c r="V4777" i="1"/>
  <c r="V3026" i="1"/>
  <c r="V2025" i="1"/>
  <c r="V139" i="1"/>
  <c r="V2026" i="1"/>
  <c r="V1195" i="1"/>
  <c r="V4422" i="1"/>
  <c r="V941" i="1"/>
  <c r="V4148" i="1"/>
  <c r="V1742" i="1"/>
  <c r="V186" i="1"/>
  <c r="V3450" i="1"/>
  <c r="V2027" i="1"/>
  <c r="V1196" i="1"/>
  <c r="V89" i="1"/>
  <c r="V2620" i="1"/>
  <c r="V4778" i="1"/>
  <c r="V3849" i="1"/>
  <c r="V4423" i="1"/>
  <c r="V3451" i="1"/>
  <c r="V1439" i="1"/>
  <c r="V599" i="1"/>
  <c r="V4149" i="1"/>
  <c r="V140" i="1"/>
  <c r="V4613" i="1"/>
  <c r="V3452" i="1"/>
  <c r="V3027" i="1"/>
  <c r="V3028" i="1"/>
  <c r="V1440" i="1"/>
  <c r="V4779" i="1"/>
  <c r="V3453" i="1"/>
  <c r="V4921" i="1"/>
  <c r="V1441" i="1"/>
  <c r="V4614" i="1"/>
  <c r="V2328" i="1"/>
  <c r="V4150" i="1"/>
  <c r="V3454" i="1"/>
  <c r="V1442" i="1"/>
  <c r="V3029" i="1"/>
  <c r="V4424" i="1"/>
  <c r="V942" i="1"/>
  <c r="V1197" i="1"/>
  <c r="V4425" i="1"/>
  <c r="V3455" i="1"/>
  <c r="V2621" i="1"/>
  <c r="V2622" i="1"/>
  <c r="V3850" i="1"/>
  <c r="V2623" i="1"/>
  <c r="V2329" i="1"/>
  <c r="V4780" i="1"/>
  <c r="V2330" i="1"/>
  <c r="V3851" i="1"/>
  <c r="V4781" i="1"/>
  <c r="V3456" i="1"/>
  <c r="V2028" i="1"/>
  <c r="V380" i="1"/>
  <c r="V141" i="1"/>
  <c r="V4922" i="1"/>
  <c r="V3457" i="1"/>
  <c r="V1198" i="1"/>
  <c r="V3030" i="1"/>
  <c r="V3458" i="1"/>
  <c r="V4151" i="1"/>
  <c r="V381" i="1"/>
  <c r="V3852" i="1"/>
  <c r="V2331" i="1"/>
  <c r="V4782" i="1"/>
  <c r="V2029" i="1"/>
  <c r="V4923" i="1"/>
  <c r="V2624" i="1"/>
  <c r="V4152" i="1"/>
  <c r="V2625" i="1"/>
  <c r="V3459" i="1"/>
  <c r="V90" i="1"/>
  <c r="V2626" i="1"/>
  <c r="V1199" i="1"/>
  <c r="V4783" i="1"/>
  <c r="V1443" i="1"/>
  <c r="V4615" i="1"/>
  <c r="V382" i="1"/>
  <c r="V2332" i="1"/>
  <c r="V4784" i="1"/>
  <c r="V4924" i="1"/>
  <c r="V1444" i="1"/>
  <c r="V2333" i="1"/>
  <c r="V600" i="1"/>
  <c r="V383" i="1"/>
  <c r="V601" i="1"/>
  <c r="V3031" i="1"/>
  <c r="V142" i="1"/>
  <c r="V1445" i="1"/>
  <c r="V602" i="1"/>
  <c r="V2627" i="1"/>
  <c r="V1743" i="1"/>
  <c r="V3853" i="1"/>
  <c r="V4785" i="1"/>
  <c r="V2030" i="1"/>
  <c r="V1744" i="1"/>
  <c r="V1200" i="1"/>
  <c r="V3032" i="1"/>
  <c r="V2628" i="1"/>
  <c r="V1446" i="1"/>
  <c r="V3460" i="1"/>
  <c r="V603" i="1"/>
  <c r="V3854" i="1"/>
  <c r="V1201" i="1"/>
  <c r="V4925" i="1"/>
  <c r="V2629" i="1"/>
  <c r="V1447" i="1"/>
  <c r="V2334" i="1"/>
  <c r="V2630" i="1"/>
  <c r="V2335" i="1"/>
  <c r="V4616" i="1"/>
  <c r="V4426" i="1"/>
  <c r="V604" i="1"/>
  <c r="V240" i="1"/>
  <c r="V4153" i="1"/>
  <c r="V1448" i="1"/>
  <c r="V3033" i="1"/>
  <c r="V3855" i="1"/>
  <c r="V3034" i="1"/>
  <c r="V2031" i="1"/>
  <c r="V2032" i="1"/>
  <c r="V4786" i="1"/>
  <c r="V3461" i="1"/>
  <c r="V1745" i="1"/>
  <c r="V605" i="1"/>
  <c r="V2033" i="1"/>
  <c r="V2631" i="1"/>
  <c r="V3462" i="1"/>
  <c r="V4787" i="1"/>
  <c r="V4926" i="1"/>
  <c r="V4427" i="1"/>
  <c r="V1746" i="1"/>
  <c r="V1449" i="1"/>
  <c r="V2632" i="1"/>
  <c r="V1202" i="1"/>
  <c r="V3463" i="1"/>
  <c r="V4617" i="1"/>
  <c r="V3035" i="1"/>
  <c r="V2633" i="1"/>
  <c r="V1203" i="1"/>
  <c r="V943" i="1"/>
  <c r="V606" i="1"/>
  <c r="V4154" i="1"/>
  <c r="V1747" i="1"/>
  <c r="V1748" i="1"/>
  <c r="V3856" i="1"/>
  <c r="V384" i="1"/>
  <c r="V4927" i="1"/>
  <c r="V3464" i="1"/>
  <c r="V607" i="1"/>
  <c r="V3465" i="1"/>
  <c r="V1749" i="1"/>
  <c r="V385" i="1"/>
  <c r="V1750" i="1"/>
  <c r="V3466" i="1"/>
  <c r="V1450" i="1"/>
  <c r="V608" i="1"/>
  <c r="V2634" i="1"/>
  <c r="V16" i="1"/>
  <c r="V4428" i="1"/>
  <c r="V3467" i="1"/>
  <c r="V3468" i="1"/>
  <c r="V386" i="1"/>
  <c r="V1451" i="1"/>
  <c r="V17" i="1"/>
  <c r="V944" i="1"/>
  <c r="V4618" i="1"/>
  <c r="V3036" i="1"/>
  <c r="V609" i="1"/>
  <c r="V4155" i="1"/>
  <c r="V945" i="1"/>
  <c r="V2336" i="1"/>
  <c r="V946" i="1"/>
  <c r="V216" i="1"/>
  <c r="V4788" i="1"/>
  <c r="V2635" i="1"/>
  <c r="V2636" i="1"/>
  <c r="V1452" i="1"/>
  <c r="V1453" i="1"/>
  <c r="V3857" i="1"/>
  <c r="V2034" i="1"/>
  <c r="V91" i="1"/>
  <c r="V1204" i="1"/>
  <c r="V610" i="1"/>
  <c r="V4619" i="1"/>
  <c r="V1205" i="1"/>
  <c r="V1206" i="1"/>
  <c r="V947" i="1"/>
  <c r="V18" i="1"/>
  <c r="V4156" i="1"/>
  <c r="V2637" i="1"/>
  <c r="V1207" i="1"/>
  <c r="V4157" i="1"/>
  <c r="V4620" i="1"/>
  <c r="V4429" i="1"/>
  <c r="V387" i="1"/>
  <c r="V1751" i="1"/>
  <c r="V1208" i="1"/>
  <c r="V3037" i="1"/>
  <c r="V2337" i="1"/>
  <c r="V1752" i="1"/>
  <c r="V4621" i="1"/>
  <c r="V3858" i="1"/>
  <c r="V948" i="1"/>
  <c r="V19" i="1"/>
  <c r="V2035" i="1"/>
  <c r="V949" i="1"/>
  <c r="V1753" i="1"/>
  <c r="V2338" i="1"/>
  <c r="V4158" i="1"/>
  <c r="V2638" i="1"/>
  <c r="V2639" i="1"/>
  <c r="V4622" i="1"/>
  <c r="V1754" i="1"/>
  <c r="V1454" i="1"/>
  <c r="V2339" i="1"/>
  <c r="V3038" i="1"/>
  <c r="V1755" i="1"/>
  <c r="V4430" i="1"/>
  <c r="V3859" i="1"/>
  <c r="V1455" i="1"/>
  <c r="V611" i="1"/>
  <c r="V388" i="1"/>
  <c r="V4159" i="1"/>
  <c r="V1756" i="1"/>
  <c r="V3039" i="1"/>
  <c r="V950" i="1"/>
  <c r="V3469" i="1"/>
  <c r="V3040" i="1"/>
  <c r="V2340" i="1"/>
  <c r="V3041" i="1"/>
  <c r="V389" i="1"/>
  <c r="V3042" i="1"/>
  <c r="V951" i="1"/>
  <c r="V3043" i="1"/>
  <c r="V1757" i="1"/>
  <c r="V390" i="1"/>
  <c r="V143" i="1"/>
  <c r="V281" i="1"/>
  <c r="V2640" i="1"/>
  <c r="V4789" i="1"/>
  <c r="V3470" i="1"/>
  <c r="V4431" i="1"/>
  <c r="V612" i="1"/>
  <c r="V2036" i="1"/>
  <c r="V1456" i="1"/>
  <c r="V1457" i="1"/>
  <c r="V1458" i="1"/>
  <c r="V2037" i="1"/>
  <c r="V1459" i="1"/>
  <c r="V613" i="1"/>
  <c r="V2341" i="1"/>
  <c r="V2342" i="1"/>
  <c r="V241" i="1"/>
  <c r="V1460" i="1"/>
  <c r="V4928" i="1"/>
  <c r="V391" i="1"/>
  <c r="V3044" i="1"/>
  <c r="V3045" i="1"/>
  <c r="V92" i="1"/>
  <c r="V2641" i="1"/>
  <c r="V4160" i="1"/>
  <c r="V4432" i="1"/>
  <c r="V2038" i="1"/>
  <c r="V1758" i="1"/>
  <c r="V3860" i="1"/>
  <c r="V2642" i="1"/>
  <c r="V1461" i="1"/>
  <c r="V1462" i="1"/>
  <c r="V2343" i="1"/>
  <c r="V4161" i="1"/>
  <c r="V4433" i="1"/>
  <c r="V3046" i="1"/>
  <c r="V3471" i="1"/>
  <c r="V3861" i="1"/>
  <c r="V2039" i="1"/>
  <c r="V3047" i="1"/>
  <c r="V3048" i="1"/>
  <c r="V2040" i="1"/>
  <c r="V3862" i="1"/>
  <c r="V2344" i="1"/>
  <c r="V4162" i="1"/>
  <c r="V3049" i="1"/>
  <c r="V4929" i="1"/>
  <c r="V1759" i="1"/>
  <c r="V3472" i="1"/>
  <c r="V952" i="1"/>
  <c r="V3863" i="1"/>
  <c r="V2345" i="1"/>
  <c r="V1760" i="1"/>
  <c r="V144" i="1"/>
  <c r="V4434" i="1"/>
  <c r="V1761" i="1"/>
  <c r="V1762" i="1"/>
  <c r="V3864" i="1"/>
  <c r="V392" i="1"/>
  <c r="V953" i="1"/>
  <c r="V2346" i="1"/>
  <c r="V2643" i="1"/>
  <c r="V3473" i="1"/>
  <c r="V393" i="1"/>
  <c r="V20" i="1"/>
  <c r="V3474" i="1"/>
  <c r="V4930" i="1"/>
  <c r="V954" i="1"/>
  <c r="V3050" i="1"/>
  <c r="V1463" i="1"/>
  <c r="V145" i="1"/>
  <c r="V1763" i="1"/>
  <c r="V3865" i="1"/>
  <c r="V1464" i="1"/>
  <c r="V394" i="1"/>
  <c r="V395" i="1"/>
  <c r="V4435" i="1"/>
  <c r="V1465" i="1"/>
  <c r="V3051" i="1"/>
  <c r="V614" i="1"/>
  <c r="V3866" i="1"/>
  <c r="V615" i="1"/>
  <c r="V1209" i="1"/>
  <c r="V2041" i="1"/>
  <c r="V4163" i="1"/>
  <c r="V3052" i="1"/>
  <c r="V955" i="1"/>
  <c r="V2644" i="1"/>
  <c r="V1764" i="1"/>
  <c r="V2645" i="1"/>
  <c r="V396" i="1"/>
  <c r="V3053" i="1"/>
  <c r="V3054" i="1"/>
  <c r="V3055" i="1"/>
  <c r="V1466" i="1"/>
  <c r="V616" i="1"/>
  <c r="V4436" i="1"/>
  <c r="V3475" i="1"/>
  <c r="V217" i="1"/>
  <c r="V3476" i="1"/>
  <c r="V617" i="1"/>
  <c r="V1210" i="1"/>
  <c r="V2646" i="1"/>
  <c r="V2042" i="1"/>
  <c r="V4790" i="1"/>
  <c r="V4623" i="1"/>
  <c r="V4164" i="1"/>
  <c r="V1467" i="1"/>
  <c r="V956" i="1"/>
  <c r="V3477" i="1"/>
  <c r="V3478" i="1"/>
  <c r="V2347" i="1"/>
  <c r="V1211" i="1"/>
  <c r="V4437" i="1"/>
  <c r="V2348" i="1"/>
  <c r="V2647" i="1"/>
  <c r="V3867" i="1"/>
  <c r="V4624" i="1"/>
  <c r="V2648" i="1"/>
  <c r="V1468" i="1"/>
  <c r="V146" i="1"/>
  <c r="V1765" i="1"/>
  <c r="V618" i="1"/>
  <c r="V619" i="1"/>
  <c r="V1469" i="1"/>
  <c r="V3056" i="1"/>
  <c r="V620" i="1"/>
  <c r="V2043" i="1"/>
  <c r="V2044" i="1"/>
  <c r="V2045" i="1"/>
  <c r="V1470" i="1"/>
  <c r="V4165" i="1"/>
  <c r="V4931" i="1"/>
  <c r="V4438" i="1"/>
  <c r="V282" i="1"/>
  <c r="V1766" i="1"/>
  <c r="V957" i="1"/>
  <c r="V4439" i="1"/>
  <c r="V2649" i="1"/>
  <c r="V21" i="1"/>
  <c r="V3057" i="1"/>
  <c r="V3058" i="1"/>
  <c r="V4932" i="1"/>
  <c r="V3479" i="1"/>
  <c r="V397" i="1"/>
  <c r="V2349" i="1"/>
  <c r="V621" i="1"/>
  <c r="V622" i="1"/>
  <c r="V2650" i="1"/>
  <c r="V2651" i="1"/>
  <c r="V3059" i="1"/>
  <c r="V3868" i="1"/>
  <c r="V1471" i="1"/>
  <c r="V1472" i="1"/>
  <c r="V3480" i="1"/>
  <c r="V2046" i="1"/>
  <c r="V2652" i="1"/>
  <c r="V4791" i="1"/>
  <c r="V2047" i="1"/>
  <c r="V283" i="1"/>
  <c r="V2350" i="1"/>
  <c r="V398" i="1"/>
  <c r="V4792" i="1"/>
  <c r="V1767" i="1"/>
  <c r="V4166" i="1"/>
  <c r="V2653" i="1"/>
  <c r="V147" i="1"/>
  <c r="V4793" i="1"/>
  <c r="V3481" i="1"/>
  <c r="V2654" i="1"/>
  <c r="V958" i="1"/>
  <c r="V1212" i="1"/>
  <c r="V1768" i="1"/>
  <c r="V3060" i="1"/>
  <c r="V1473" i="1"/>
  <c r="V2655" i="1"/>
  <c r="V3061" i="1"/>
  <c r="V623" i="1"/>
  <c r="V22" i="1"/>
  <c r="V2351" i="1"/>
  <c r="V23" i="1"/>
  <c r="V93" i="1"/>
  <c r="V3482" i="1"/>
  <c r="V4167" i="1"/>
  <c r="V2656" i="1"/>
  <c r="V3869" i="1"/>
  <c r="V4933" i="1"/>
  <c r="V2048" i="1"/>
  <c r="V4794" i="1"/>
  <c r="V1474" i="1"/>
  <c r="V624" i="1"/>
  <c r="V2657" i="1"/>
  <c r="V1475" i="1"/>
  <c r="V1769" i="1"/>
  <c r="V2658" i="1"/>
  <c r="V187" i="1"/>
  <c r="V1770" i="1"/>
  <c r="V2659" i="1"/>
  <c r="V4440" i="1"/>
  <c r="V3870" i="1"/>
  <c r="V1213" i="1"/>
  <c r="V3483" i="1"/>
  <c r="V2352" i="1"/>
  <c r="V1476" i="1"/>
  <c r="V4625" i="1"/>
  <c r="V3062" i="1"/>
  <c r="V1771" i="1"/>
  <c r="V3063" i="1"/>
  <c r="V3871" i="1"/>
  <c r="V2049" i="1"/>
  <c r="V3484" i="1"/>
  <c r="V1214" i="1"/>
  <c r="V3485" i="1"/>
  <c r="V625" i="1"/>
  <c r="V959" i="1"/>
  <c r="V3064" i="1"/>
  <c r="V3872" i="1"/>
  <c r="V626" i="1"/>
  <c r="V3486" i="1"/>
  <c r="V2660" i="1"/>
  <c r="V4626" i="1"/>
  <c r="V399" i="1"/>
  <c r="V4627" i="1"/>
  <c r="V2661" i="1"/>
  <c r="V3487" i="1"/>
  <c r="V4441" i="1"/>
  <c r="V4934" i="1"/>
  <c r="V4628" i="1"/>
  <c r="V960" i="1"/>
  <c r="V1215" i="1"/>
  <c r="V1216" i="1"/>
  <c r="V400" i="1"/>
  <c r="V401" i="1"/>
  <c r="V2353" i="1"/>
  <c r="V4629" i="1"/>
  <c r="V3488" i="1"/>
  <c r="V2662" i="1"/>
  <c r="V2663" i="1"/>
  <c r="V4168" i="1"/>
  <c r="V94" i="1"/>
  <c r="V3065" i="1"/>
  <c r="V3489" i="1"/>
  <c r="V2664" i="1"/>
  <c r="V627" i="1"/>
  <c r="V2665" i="1"/>
  <c r="V4935" i="1"/>
  <c r="V4936" i="1"/>
  <c r="V628" i="1"/>
  <c r="V2666" i="1"/>
  <c r="V2050" i="1"/>
  <c r="V3490" i="1"/>
  <c r="V95" i="1"/>
  <c r="V2667" i="1"/>
  <c r="V2668" i="1"/>
  <c r="V4169" i="1"/>
  <c r="V4937" i="1"/>
  <c r="V1477" i="1"/>
  <c r="V4630" i="1"/>
  <c r="V1217" i="1"/>
  <c r="V1772" i="1"/>
  <c r="V1773" i="1"/>
  <c r="V242" i="1"/>
  <c r="V2354" i="1"/>
  <c r="V402" i="1"/>
  <c r="V4795" i="1"/>
  <c r="V2051" i="1"/>
  <c r="V2052" i="1"/>
  <c r="V403" i="1"/>
  <c r="V3491" i="1"/>
  <c r="V4170" i="1"/>
  <c r="V96" i="1"/>
  <c r="V4171" i="1"/>
  <c r="V961" i="1"/>
  <c r="V2669" i="1"/>
  <c r="V962" i="1"/>
  <c r="V404" i="1"/>
  <c r="V4631" i="1"/>
  <c r="V24" i="1"/>
  <c r="V284" i="1"/>
  <c r="V243" i="1"/>
  <c r="V3066" i="1"/>
  <c r="V629" i="1"/>
  <c r="V3492" i="1"/>
  <c r="V1774" i="1"/>
  <c r="V405" i="1"/>
  <c r="V3493" i="1"/>
  <c r="V25" i="1"/>
  <c r="V4632" i="1"/>
  <c r="V3067" i="1"/>
  <c r="V630" i="1"/>
  <c r="V3873" i="1"/>
  <c r="V3874" i="1"/>
  <c r="V406" i="1"/>
  <c r="V2670" i="1"/>
  <c r="V26" i="1"/>
  <c r="V1478" i="1"/>
  <c r="V4796" i="1"/>
  <c r="V963" i="1"/>
  <c r="V3875" i="1"/>
  <c r="V4938" i="1"/>
  <c r="V3068" i="1"/>
  <c r="V285" i="1"/>
  <c r="V3494" i="1"/>
  <c r="V4797" i="1"/>
  <c r="V1218" i="1"/>
  <c r="V3069" i="1"/>
  <c r="V631" i="1"/>
  <c r="V3495" i="1"/>
  <c r="V4798" i="1"/>
  <c r="V1479" i="1"/>
  <c r="V3876" i="1"/>
  <c r="V2053" i="1"/>
  <c r="V1775" i="1"/>
  <c r="V2671" i="1"/>
  <c r="V4939" i="1"/>
  <c r="V407" i="1"/>
  <c r="V2054" i="1"/>
  <c r="V27" i="1"/>
  <c r="V286" i="1"/>
  <c r="V1480" i="1"/>
  <c r="V1219" i="1"/>
  <c r="V3070" i="1"/>
  <c r="V4940" i="1"/>
  <c r="V1776" i="1"/>
  <c r="V2055" i="1"/>
  <c r="V148" i="1"/>
  <c r="V1777" i="1"/>
  <c r="V4633" i="1"/>
  <c r="V4172" i="1"/>
  <c r="V28" i="1"/>
  <c r="V1481" i="1"/>
  <c r="V3071" i="1"/>
  <c r="V1482" i="1"/>
  <c r="V3072" i="1"/>
  <c r="V3496" i="1"/>
  <c r="V3877" i="1"/>
  <c r="V3073" i="1"/>
  <c r="V4173" i="1"/>
  <c r="V2355" i="1"/>
  <c r="V4799" i="1"/>
  <c r="V2356" i="1"/>
  <c r="V2672" i="1"/>
  <c r="V3497" i="1"/>
  <c r="V408" i="1"/>
  <c r="V3498" i="1"/>
  <c r="V964" i="1"/>
  <c r="V3074" i="1"/>
  <c r="V3878" i="1"/>
  <c r="V3879" i="1"/>
  <c r="V2673" i="1"/>
  <c r="V632" i="1"/>
  <c r="V1483" i="1"/>
  <c r="V965" i="1"/>
  <c r="V2674" i="1"/>
  <c r="V3499" i="1"/>
  <c r="V2675" i="1"/>
  <c r="V3500" i="1"/>
  <c r="V2676" i="1"/>
  <c r="V3501" i="1"/>
  <c r="V4174" i="1"/>
  <c r="V1484" i="1"/>
  <c r="V3075" i="1"/>
  <c r="V3076" i="1"/>
  <c r="V1485" i="1"/>
  <c r="V244" i="1"/>
  <c r="V3502" i="1"/>
  <c r="V633" i="1"/>
  <c r="V2357" i="1"/>
  <c r="V966" i="1"/>
  <c r="V3503" i="1"/>
  <c r="V4175" i="1"/>
  <c r="V3880" i="1"/>
  <c r="V3504" i="1"/>
  <c r="V3077" i="1"/>
  <c r="V1486" i="1"/>
  <c r="V4941" i="1"/>
  <c r="V3505" i="1"/>
  <c r="V2056" i="1"/>
  <c r="V1487" i="1"/>
  <c r="V3078" i="1"/>
  <c r="V1778" i="1"/>
  <c r="V967" i="1"/>
  <c r="V3079" i="1"/>
  <c r="V4634" i="1"/>
  <c r="V4176" i="1"/>
  <c r="V29" i="1"/>
  <c r="V409" i="1"/>
  <c r="V410" i="1"/>
  <c r="V2057" i="1"/>
  <c r="V1779" i="1"/>
  <c r="V3080" i="1"/>
  <c r="V1220" i="1"/>
  <c r="V1221" i="1"/>
  <c r="V245" i="1"/>
  <c r="V4800" i="1"/>
  <c r="V4635" i="1"/>
  <c r="V4177" i="1"/>
  <c r="V968" i="1"/>
  <c r="V2677" i="1"/>
  <c r="V287" i="1"/>
  <c r="V4636" i="1"/>
  <c r="V1780" i="1"/>
  <c r="V4178" i="1"/>
  <c r="V1222" i="1"/>
  <c r="V2678" i="1"/>
  <c r="V4442" i="1"/>
  <c r="V1488" i="1"/>
  <c r="V4179" i="1"/>
  <c r="V1223" i="1"/>
  <c r="V969" i="1"/>
  <c r="V3081" i="1"/>
  <c r="V4637" i="1"/>
  <c r="V970" i="1"/>
  <c r="V2358" i="1"/>
  <c r="V634" i="1"/>
  <c r="V3506" i="1"/>
  <c r="V4638" i="1"/>
  <c r="V635" i="1"/>
  <c r="V4180" i="1"/>
  <c r="V3881" i="1"/>
  <c r="V411" i="1"/>
  <c r="V2679" i="1"/>
  <c r="V4181" i="1"/>
  <c r="V97" i="1"/>
  <c r="V149" i="1"/>
  <c r="V1781" i="1"/>
  <c r="V3507" i="1"/>
  <c r="V636" i="1"/>
  <c r="V971" i="1"/>
  <c r="V4942" i="1"/>
  <c r="V3082" i="1"/>
  <c r="V4443" i="1"/>
  <c r="V4639" i="1"/>
  <c r="V637" i="1"/>
  <c r="V638" i="1"/>
  <c r="V1489" i="1"/>
  <c r="V639" i="1"/>
  <c r="V2058" i="1"/>
  <c r="V3508" i="1"/>
  <c r="V30" i="1"/>
  <c r="V1490" i="1"/>
  <c r="V2059" i="1"/>
  <c r="V3882" i="1"/>
  <c r="V4182" i="1"/>
  <c r="V2680" i="1"/>
  <c r="V3883" i="1"/>
  <c r="V4183" i="1"/>
  <c r="V1782" i="1"/>
  <c r="V1783" i="1"/>
  <c r="V2681" i="1"/>
  <c r="V3884" i="1"/>
  <c r="V1224" i="1"/>
  <c r="V4444" i="1"/>
  <c r="V2060" i="1"/>
  <c r="V2682" i="1"/>
  <c r="V2359" i="1"/>
  <c r="V4184" i="1"/>
  <c r="V3083" i="1"/>
  <c r="V2683" i="1"/>
  <c r="V1784" i="1"/>
  <c r="V640" i="1"/>
  <c r="V3885" i="1"/>
  <c r="V2061" i="1"/>
  <c r="V1225" i="1"/>
  <c r="V3509" i="1"/>
  <c r="V3084" i="1"/>
  <c r="V3886" i="1"/>
  <c r="V3510" i="1"/>
  <c r="V1491" i="1"/>
  <c r="V31" i="1"/>
  <c r="V2360" i="1"/>
  <c r="V3887" i="1"/>
  <c r="V4185" i="1"/>
  <c r="V641" i="1"/>
  <c r="V3511" i="1"/>
  <c r="V4186" i="1"/>
  <c r="V4445" i="1"/>
  <c r="V1492" i="1"/>
  <c r="V2361" i="1"/>
  <c r="V188" i="1"/>
  <c r="V972" i="1"/>
  <c r="V3085" i="1"/>
  <c r="V412" i="1"/>
  <c r="V1785" i="1"/>
  <c r="V2062" i="1"/>
  <c r="V2684" i="1"/>
  <c r="V1493" i="1"/>
  <c r="V2063" i="1"/>
  <c r="V2685" i="1"/>
  <c r="V642" i="1"/>
  <c r="V2064" i="1"/>
  <c r="V2362" i="1"/>
  <c r="V3512" i="1"/>
  <c r="V288" i="1"/>
  <c r="V1494" i="1"/>
  <c r="V2363" i="1"/>
  <c r="V2686" i="1"/>
  <c r="V2364" i="1"/>
  <c r="V98" i="1"/>
  <c r="V413" i="1"/>
  <c r="V2687" i="1"/>
  <c r="V1226" i="1"/>
  <c r="V4801" i="1"/>
  <c r="V2688" i="1"/>
  <c r="V1227" i="1"/>
  <c r="V4446" i="1"/>
  <c r="V3513" i="1"/>
  <c r="V3888" i="1"/>
  <c r="V4640" i="1"/>
  <c r="V4802" i="1"/>
  <c r="V3086" i="1"/>
  <c r="V973" i="1"/>
  <c r="V974" i="1"/>
  <c r="V3889" i="1"/>
  <c r="V1786" i="1"/>
  <c r="V414" i="1"/>
  <c r="V4803" i="1"/>
  <c r="V415" i="1"/>
  <c r="V4187" i="1"/>
  <c r="V1495" i="1"/>
  <c r="V1787" i="1"/>
  <c r="V4447" i="1"/>
  <c r="V2365" i="1"/>
  <c r="V975" i="1"/>
  <c r="V3890" i="1"/>
  <c r="V2689" i="1"/>
  <c r="V4188" i="1"/>
  <c r="V3514" i="1"/>
  <c r="V976" i="1"/>
  <c r="V4189" i="1"/>
  <c r="V3891" i="1"/>
  <c r="V2366" i="1"/>
  <c r="V32" i="1"/>
  <c r="V1228" i="1"/>
  <c r="V3892" i="1"/>
  <c r="V3087" i="1"/>
  <c r="V3088" i="1"/>
  <c r="V2367" i="1"/>
  <c r="V3089" i="1"/>
  <c r="V643" i="1"/>
  <c r="V2690" i="1"/>
  <c r="V33" i="1"/>
  <c r="V3515" i="1"/>
  <c r="V416" i="1"/>
  <c r="V1229" i="1"/>
  <c r="V3516" i="1"/>
  <c r="V3090" i="1"/>
  <c r="V2691" i="1"/>
  <c r="V3091" i="1"/>
  <c r="V644" i="1"/>
  <c r="V4641" i="1"/>
  <c r="V218" i="1"/>
  <c r="V977" i="1"/>
  <c r="V3092" i="1"/>
  <c r="V3517" i="1"/>
  <c r="V3518" i="1"/>
  <c r="V2065" i="1"/>
  <c r="V3519" i="1"/>
  <c r="V417" i="1"/>
  <c r="V3093" i="1"/>
  <c r="V2692" i="1"/>
  <c r="V2066" i="1"/>
  <c r="V645" i="1"/>
  <c r="V2368" i="1"/>
  <c r="V2369" i="1"/>
  <c r="V150" i="1"/>
  <c r="V646" i="1"/>
  <c r="V4190" i="1"/>
  <c r="V3520" i="1"/>
  <c r="V1496" i="1"/>
  <c r="V647" i="1"/>
  <c r="V4191" i="1"/>
  <c r="V4448" i="1"/>
  <c r="V1788" i="1"/>
  <c r="V3893" i="1"/>
  <c r="V978" i="1"/>
  <c r="V648" i="1"/>
  <c r="V4192" i="1"/>
  <c r="V4193" i="1"/>
  <c r="V246" i="1"/>
  <c r="V3894" i="1"/>
  <c r="V2370" i="1"/>
  <c r="V1789" i="1"/>
  <c r="V2067" i="1"/>
  <c r="V189" i="1"/>
  <c r="V4449" i="1"/>
  <c r="V99" i="1"/>
  <c r="V2068" i="1"/>
  <c r="V2693" i="1"/>
  <c r="V3094" i="1"/>
  <c r="V1497" i="1"/>
  <c r="V3521" i="1"/>
  <c r="V3522" i="1"/>
  <c r="V3895" i="1"/>
  <c r="V3095" i="1"/>
  <c r="V247" i="1"/>
  <c r="V4804" i="1"/>
  <c r="V1790" i="1"/>
  <c r="V979" i="1"/>
  <c r="V1498" i="1"/>
  <c r="V4943" i="1"/>
  <c r="V4805" i="1"/>
  <c r="V3523" i="1"/>
  <c r="V2694" i="1"/>
  <c r="V1230" i="1"/>
  <c r="V4194" i="1"/>
  <c r="V4195" i="1"/>
  <c r="V4196" i="1"/>
  <c r="V289" i="1"/>
  <c r="V3524" i="1"/>
  <c r="V4806" i="1"/>
  <c r="V2695" i="1"/>
  <c r="V2371" i="1"/>
  <c r="V2696" i="1"/>
  <c r="V3896" i="1"/>
  <c r="V3897" i="1"/>
  <c r="V2697" i="1"/>
  <c r="V290" i="1"/>
  <c r="V3525" i="1"/>
  <c r="V2698" i="1"/>
  <c r="V2372" i="1"/>
  <c r="V1499" i="1"/>
  <c r="V2069" i="1"/>
  <c r="V649" i="1"/>
  <c r="V2699" i="1"/>
  <c r="V4807" i="1"/>
  <c r="V2700" i="1"/>
  <c r="V1231" i="1"/>
  <c r="V100" i="1"/>
  <c r="V3096" i="1"/>
  <c r="V3097" i="1"/>
  <c r="V3526" i="1"/>
  <c r="V2070" i="1"/>
  <c r="V3098" i="1"/>
  <c r="V2373" i="1"/>
  <c r="V3099" i="1"/>
  <c r="V4642" i="1"/>
  <c r="V4808" i="1"/>
  <c r="V3898" i="1"/>
  <c r="V4643" i="1"/>
  <c r="V4197" i="1"/>
  <c r="V4198" i="1"/>
  <c r="V4644" i="1"/>
  <c r="V3527" i="1"/>
  <c r="V3528" i="1"/>
  <c r="V2374" i="1"/>
  <c r="V4645" i="1"/>
  <c r="V2701" i="1"/>
  <c r="V2375" i="1"/>
  <c r="V650" i="1"/>
  <c r="V2702" i="1"/>
  <c r="V3899" i="1"/>
  <c r="V651" i="1"/>
  <c r="V3900" i="1"/>
  <c r="V1232" i="1"/>
  <c r="V4450" i="1"/>
  <c r="V980" i="1"/>
  <c r="V3100" i="1"/>
  <c r="V2376" i="1"/>
  <c r="V3101" i="1"/>
  <c r="V2377" i="1"/>
  <c r="V4451" i="1"/>
  <c r="V3102" i="1"/>
  <c r="V3103" i="1"/>
  <c r="V1233" i="1"/>
  <c r="V3901" i="1"/>
  <c r="V2703" i="1"/>
  <c r="V2704" i="1"/>
  <c r="V1234" i="1"/>
  <c r="V2705" i="1"/>
  <c r="V652" i="1"/>
  <c r="V4944" i="1"/>
  <c r="V3902" i="1"/>
  <c r="V1791" i="1"/>
  <c r="V1500" i="1"/>
  <c r="V3903" i="1"/>
  <c r="V3529" i="1"/>
  <c r="V981" i="1"/>
  <c r="V2706" i="1"/>
  <c r="V2707" i="1"/>
  <c r="V3104" i="1"/>
  <c r="V1792" i="1"/>
  <c r="V4452" i="1"/>
  <c r="V190" i="1"/>
  <c r="V2708" i="1"/>
  <c r="V4199" i="1"/>
  <c r="V982" i="1"/>
  <c r="V1235" i="1"/>
  <c r="V2709" i="1"/>
  <c r="V4453" i="1"/>
  <c r="V3530" i="1"/>
  <c r="V34" i="1"/>
  <c r="V2378" i="1"/>
  <c r="V35" i="1"/>
  <c r="V3904" i="1"/>
  <c r="V2379" i="1"/>
  <c r="V2071" i="1"/>
  <c r="V1236" i="1"/>
  <c r="V3905" i="1"/>
  <c r="V4454" i="1"/>
  <c r="V2380" i="1"/>
  <c r="V4809" i="1"/>
  <c r="V4455" i="1"/>
  <c r="V3531" i="1"/>
  <c r="V653" i="1"/>
  <c r="V1793" i="1"/>
  <c r="V983" i="1"/>
  <c r="V2072" i="1"/>
  <c r="V3532" i="1"/>
  <c r="V3105" i="1"/>
  <c r="V4646" i="1"/>
  <c r="V1237" i="1"/>
  <c r="V418" i="1"/>
  <c r="V2710" i="1"/>
  <c r="V2381" i="1"/>
  <c r="V654" i="1"/>
  <c r="V4456" i="1"/>
  <c r="V1501" i="1"/>
  <c r="V3906" i="1"/>
  <c r="V2711" i="1"/>
  <c r="V2073" i="1"/>
  <c r="V3106" i="1"/>
  <c r="V2712" i="1"/>
  <c r="V3907" i="1"/>
  <c r="V984" i="1"/>
  <c r="V1502" i="1"/>
  <c r="V291" i="1"/>
  <c r="V191" i="1"/>
  <c r="V655" i="1"/>
  <c r="V656" i="1"/>
  <c r="V2074" i="1"/>
  <c r="V4457" i="1"/>
  <c r="V3908" i="1"/>
  <c r="V2382" i="1"/>
  <c r="V3909" i="1"/>
  <c r="V3107" i="1"/>
  <c r="V4647" i="1"/>
  <c r="V2075" i="1"/>
  <c r="V4200" i="1"/>
  <c r="V4201" i="1"/>
  <c r="V2713" i="1"/>
  <c r="V985" i="1"/>
  <c r="V1238" i="1"/>
  <c r="V2076" i="1"/>
  <c r="V1503" i="1"/>
  <c r="V419" i="1"/>
  <c r="V420" i="1"/>
  <c r="V2077" i="1"/>
  <c r="V1794" i="1"/>
  <c r="V4648" i="1"/>
  <c r="V4458" i="1"/>
  <c r="V421" i="1"/>
  <c r="V422" i="1"/>
  <c r="V1504" i="1"/>
  <c r="V4202" i="1"/>
  <c r="V219" i="1"/>
  <c r="V423" i="1"/>
  <c r="V986" i="1"/>
  <c r="V3910" i="1"/>
  <c r="V4649" i="1"/>
  <c r="V151" i="1"/>
  <c r="V36" i="1"/>
  <c r="V4459" i="1"/>
  <c r="V2714" i="1"/>
  <c r="V987" i="1"/>
  <c r="V988" i="1"/>
  <c r="V2715" i="1"/>
  <c r="V3911" i="1"/>
  <c r="V3533" i="1"/>
  <c r="V1505" i="1"/>
  <c r="V1239" i="1"/>
  <c r="V3108" i="1"/>
  <c r="V2383" i="1"/>
  <c r="V2716" i="1"/>
  <c r="V4203" i="1"/>
  <c r="V3534" i="1"/>
  <c r="V3535" i="1"/>
  <c r="V424" i="1"/>
  <c r="V2384" i="1"/>
  <c r="V2078" i="1"/>
  <c r="V2079" i="1"/>
  <c r="V4945" i="1"/>
  <c r="V192" i="1"/>
  <c r="V3109" i="1"/>
  <c r="V1795" i="1"/>
  <c r="V1506" i="1"/>
  <c r="V657" i="1"/>
  <c r="V989" i="1"/>
  <c r="V4204" i="1"/>
  <c r="V3110" i="1"/>
  <c r="V4205" i="1"/>
  <c r="V2717" i="1"/>
  <c r="V2385" i="1"/>
  <c r="V990" i="1"/>
  <c r="V2386" i="1"/>
  <c r="V3111" i="1"/>
  <c r="V3112" i="1"/>
  <c r="V4206" i="1"/>
  <c r="V3113" i="1"/>
  <c r="V3114" i="1"/>
  <c r="V1240" i="1"/>
  <c r="V2718" i="1"/>
  <c r="V2080" i="1"/>
  <c r="V2387" i="1"/>
  <c r="V3536" i="1"/>
  <c r="V2388" i="1"/>
  <c r="V3912" i="1"/>
  <c r="V4810" i="1"/>
  <c r="V2389" i="1"/>
  <c r="V4946" i="1"/>
  <c r="V3913" i="1"/>
  <c r="V2081" i="1"/>
  <c r="V2390" i="1"/>
  <c r="V3537" i="1"/>
  <c r="V3538" i="1"/>
  <c r="V3539" i="1"/>
  <c r="V248" i="1"/>
  <c r="V3914" i="1"/>
  <c r="V4650" i="1"/>
  <c r="V658" i="1"/>
  <c r="V2719" i="1"/>
  <c r="V1507" i="1"/>
  <c r="V425" i="1"/>
  <c r="V2391" i="1"/>
  <c r="V1241" i="1"/>
  <c r="V3115" i="1"/>
  <c r="V2082" i="1"/>
  <c r="V4651" i="1"/>
  <c r="V1508" i="1"/>
  <c r="V2083" i="1"/>
  <c r="V3116" i="1"/>
  <c r="V426" i="1"/>
  <c r="V3540" i="1"/>
  <c r="V3117" i="1"/>
  <c r="V2392" i="1"/>
  <c r="V659" i="1"/>
  <c r="V2084" i="1"/>
  <c r="V2720" i="1"/>
  <c r="V2393" i="1"/>
  <c r="V3541" i="1"/>
  <c r="V660" i="1"/>
  <c r="V2721" i="1"/>
  <c r="V2085" i="1"/>
  <c r="V3542" i="1"/>
  <c r="V1242" i="1"/>
  <c r="V152" i="1"/>
  <c r="V2394" i="1"/>
  <c r="V4207" i="1"/>
  <c r="V3543" i="1"/>
  <c r="V2722" i="1"/>
  <c r="V3118" i="1"/>
  <c r="V153" i="1"/>
  <c r="V2723" i="1"/>
  <c r="V3119" i="1"/>
  <c r="V3915" i="1"/>
  <c r="V1243" i="1"/>
  <c r="V3544" i="1"/>
  <c r="V2086" i="1"/>
  <c r="V37" i="1"/>
  <c r="V2724" i="1"/>
  <c r="V3916" i="1"/>
  <c r="V3545" i="1"/>
  <c r="V2725" i="1"/>
  <c r="V3120" i="1"/>
  <c r="V661" i="1"/>
  <c r="V427" i="1"/>
  <c r="V2726" i="1"/>
  <c r="V2087" i="1"/>
  <c r="V2395" i="1"/>
  <c r="V4208" i="1"/>
  <c r="V4811" i="1"/>
  <c r="V3121" i="1"/>
  <c r="V662" i="1"/>
  <c r="V663" i="1"/>
  <c r="V154" i="1"/>
  <c r="V3546" i="1"/>
  <c r="V1244" i="1"/>
  <c r="V2396" i="1"/>
  <c r="V2088" i="1"/>
  <c r="V1245" i="1"/>
  <c r="V2727" i="1"/>
  <c r="V2728" i="1"/>
  <c r="V2397" i="1"/>
  <c r="V1246" i="1"/>
  <c r="V2729" i="1"/>
  <c r="V1509" i="1"/>
  <c r="V428" i="1"/>
  <c r="V3122" i="1"/>
  <c r="V2398" i="1"/>
  <c r="V4209" i="1"/>
  <c r="V664" i="1"/>
  <c r="V665" i="1"/>
  <c r="V2730" i="1"/>
  <c r="V429" i="1"/>
  <c r="V4652" i="1"/>
  <c r="V666" i="1"/>
  <c r="V667" i="1"/>
  <c r="V4460" i="1"/>
  <c r="V4461" i="1"/>
  <c r="V668" i="1"/>
  <c r="V2731" i="1"/>
  <c r="V3917" i="1"/>
  <c r="V3547" i="1"/>
  <c r="V2089" i="1"/>
  <c r="V4653" i="1"/>
  <c r="V1510" i="1"/>
  <c r="V669" i="1"/>
  <c r="V4210" i="1"/>
  <c r="V1247" i="1"/>
  <c r="V430" i="1"/>
  <c r="V4812" i="1"/>
  <c r="V3918" i="1"/>
  <c r="V1248" i="1"/>
  <c r="V4654" i="1"/>
  <c r="V4462" i="1"/>
  <c r="V38" i="1"/>
  <c r="V1511" i="1"/>
  <c r="V1512" i="1"/>
  <c r="V991" i="1"/>
  <c r="V3123" i="1"/>
  <c r="V1513" i="1"/>
  <c r="V670" i="1"/>
  <c r="V3124" i="1"/>
  <c r="V992" i="1"/>
  <c r="V4813" i="1"/>
  <c r="V1249" i="1"/>
  <c r="V4463" i="1"/>
  <c r="V1250" i="1"/>
  <c r="V1514" i="1"/>
  <c r="V4947" i="1"/>
  <c r="V1796" i="1"/>
  <c r="V4655" i="1"/>
  <c r="V4211" i="1"/>
  <c r="V3919" i="1"/>
  <c r="V3920" i="1"/>
  <c r="V2399" i="1"/>
  <c r="V1797" i="1"/>
  <c r="V671" i="1"/>
  <c r="V4814" i="1"/>
  <c r="V3921" i="1"/>
  <c r="V4212" i="1"/>
  <c r="V1251" i="1"/>
  <c r="V2090" i="1"/>
  <c r="V2732" i="1"/>
  <c r="V4213" i="1"/>
  <c r="V4656" i="1"/>
  <c r="V2733" i="1"/>
  <c r="V2091" i="1"/>
  <c r="V3125" i="1"/>
  <c r="V4657" i="1"/>
  <c r="V2734" i="1"/>
  <c r="V2400" i="1"/>
  <c r="V1798" i="1"/>
  <c r="V1515" i="1"/>
  <c r="V2735" i="1"/>
  <c r="V39" i="1"/>
  <c r="V3922" i="1"/>
  <c r="V2401" i="1"/>
  <c r="V3548" i="1"/>
  <c r="V4214" i="1"/>
  <c r="V4215" i="1"/>
  <c r="V1252" i="1"/>
  <c r="V3126" i="1"/>
  <c r="V2092" i="1"/>
  <c r="V2736" i="1"/>
  <c r="V3127" i="1"/>
  <c r="V993" i="1"/>
  <c r="V3549" i="1"/>
  <c r="V2402" i="1"/>
  <c r="V3128" i="1"/>
  <c r="V672" i="1"/>
  <c r="V673" i="1"/>
  <c r="V3550" i="1"/>
  <c r="V1516" i="1"/>
  <c r="V2737" i="1"/>
  <c r="V3923" i="1"/>
  <c r="V1253" i="1"/>
  <c r="V674" i="1"/>
  <c r="V2738" i="1"/>
  <c r="V3924" i="1"/>
  <c r="V2739" i="1"/>
  <c r="V3925" i="1"/>
  <c r="V4658" i="1"/>
  <c r="V193" i="1"/>
  <c r="V1254" i="1"/>
  <c r="V4464" i="1"/>
  <c r="V2740" i="1"/>
  <c r="V2403" i="1"/>
  <c r="V431" i="1"/>
  <c r="V194" i="1"/>
  <c r="V1255" i="1"/>
  <c r="V4659" i="1"/>
  <c r="V3551" i="1"/>
  <c r="V101" i="1"/>
  <c r="V4465" i="1"/>
  <c r="V432" i="1"/>
  <c r="V2093" i="1"/>
  <c r="V1799" i="1"/>
  <c r="V4815" i="1"/>
  <c r="V1517" i="1"/>
  <c r="V2404" i="1"/>
  <c r="V2405" i="1"/>
  <c r="V675" i="1"/>
  <c r="V1518" i="1"/>
  <c r="V4216" i="1"/>
  <c r="V249" i="1"/>
  <c r="V3552" i="1"/>
  <c r="V2741" i="1"/>
  <c r="V1519" i="1"/>
  <c r="V994" i="1"/>
  <c r="V2094" i="1"/>
  <c r="V995" i="1"/>
  <c r="V2095" i="1"/>
  <c r="V2096" i="1"/>
  <c r="V3926" i="1"/>
  <c r="V220" i="1"/>
  <c r="V1800" i="1"/>
  <c r="V676" i="1"/>
  <c r="V4816" i="1"/>
  <c r="V292" i="1"/>
  <c r="V3927" i="1"/>
  <c r="V4217" i="1"/>
  <c r="V2097" i="1"/>
  <c r="V1256" i="1"/>
  <c r="V4817" i="1"/>
  <c r="V2098" i="1"/>
  <c r="V3553" i="1"/>
  <c r="V3554" i="1"/>
  <c r="V3555" i="1"/>
  <c r="V4948" i="1"/>
  <c r="V996" i="1"/>
  <c r="V4818" i="1"/>
  <c r="V4466" i="1"/>
  <c r="V2406" i="1"/>
  <c r="V1801" i="1"/>
  <c r="V2099" i="1"/>
  <c r="V1257" i="1"/>
  <c r="V2100" i="1"/>
  <c r="V2742" i="1"/>
  <c r="V3556" i="1"/>
  <c r="V1802" i="1"/>
  <c r="V2101" i="1"/>
  <c r="V40" i="1"/>
  <c r="V4218" i="1"/>
  <c r="V2102" i="1"/>
  <c r="V3557" i="1"/>
  <c r="V3558" i="1"/>
  <c r="V4949" i="1"/>
  <c r="V41" i="1"/>
  <c r="V4819" i="1"/>
  <c r="V293" i="1"/>
  <c r="V102" i="1"/>
  <c r="V1803" i="1"/>
  <c r="V1804" i="1"/>
  <c r="V997" i="1"/>
  <c r="V677" i="1"/>
  <c r="V2103" i="1"/>
  <c r="V3928" i="1"/>
  <c r="V294" i="1"/>
  <c r="V2104" i="1"/>
  <c r="V2105" i="1"/>
  <c r="V1805" i="1"/>
  <c r="V1520" i="1"/>
  <c r="V4660" i="1"/>
  <c r="V4661" i="1"/>
  <c r="V250" i="1"/>
  <c r="V1806" i="1"/>
  <c r="V1258" i="1"/>
  <c r="V3559" i="1"/>
  <c r="V3129" i="1"/>
  <c r="V1807" i="1"/>
  <c r="V3130" i="1"/>
  <c r="V1259" i="1"/>
  <c r="V1521" i="1"/>
  <c r="V4950" i="1"/>
  <c r="V3560" i="1"/>
  <c r="V295" i="1"/>
  <c r="V433" i="1"/>
  <c r="V4467" i="1"/>
  <c r="V678" i="1"/>
  <c r="V3131" i="1"/>
  <c r="V2106" i="1"/>
  <c r="V4820" i="1"/>
  <c r="V434" i="1"/>
  <c r="V3132" i="1"/>
  <c r="V4821" i="1"/>
  <c r="V1522" i="1"/>
  <c r="V3133" i="1"/>
  <c r="V296" i="1"/>
  <c r="V3561" i="1"/>
  <c r="V998" i="1"/>
  <c r="V1260" i="1"/>
  <c r="V1523" i="1"/>
  <c r="V1808" i="1"/>
  <c r="V4822" i="1"/>
  <c r="V3134" i="1"/>
  <c r="V3562" i="1"/>
  <c r="V2407" i="1"/>
  <c r="V1524" i="1"/>
  <c r="V4951" i="1"/>
  <c r="V2743" i="1"/>
  <c r="V2744" i="1"/>
  <c r="V1809" i="1"/>
  <c r="V435" i="1"/>
  <c r="V3563" i="1"/>
  <c r="V103" i="1"/>
  <c r="V2745" i="1"/>
  <c r="V3929" i="1"/>
  <c r="V3564" i="1"/>
  <c r="V3135" i="1"/>
  <c r="V4662" i="1"/>
  <c r="V3565" i="1"/>
  <c r="V999" i="1"/>
  <c r="V3136" i="1"/>
  <c r="V3566" i="1"/>
  <c r="V2107" i="1"/>
  <c r="V4219" i="1"/>
  <c r="V1000" i="1"/>
  <c r="V2108" i="1"/>
  <c r="V3137" i="1"/>
  <c r="V1001" i="1"/>
  <c r="V2746" i="1"/>
  <c r="V3138" i="1"/>
  <c r="V4220" i="1"/>
  <c r="V4663" i="1"/>
  <c r="V679" i="1"/>
  <c r="V436" i="1"/>
  <c r="V1810" i="1"/>
  <c r="V2408" i="1"/>
  <c r="V4664" i="1"/>
  <c r="V2409" i="1"/>
  <c r="V2109" i="1"/>
  <c r="V3930" i="1"/>
  <c r="V4665" i="1"/>
  <c r="V3567" i="1"/>
  <c r="V1811" i="1"/>
  <c r="V437" i="1"/>
  <c r="V680" i="1"/>
  <c r="V681" i="1"/>
  <c r="V4468" i="1"/>
  <c r="V3931" i="1"/>
  <c r="V3139" i="1"/>
  <c r="V251" i="1"/>
  <c r="V4469" i="1"/>
  <c r="V195" i="1"/>
  <c r="V2110" i="1"/>
  <c r="V4823" i="1"/>
  <c r="V1261" i="1"/>
  <c r="V1812" i="1"/>
  <c r="V438" i="1"/>
  <c r="V4952" i="1"/>
  <c r="V3140" i="1"/>
  <c r="V2747" i="1"/>
  <c r="V3141" i="1"/>
  <c r="V3142" i="1"/>
  <c r="V682" i="1"/>
  <c r="V2410" i="1"/>
  <c r="V4221" i="1"/>
  <c r="V2748" i="1"/>
  <c r="V2411" i="1"/>
  <c r="V1002" i="1"/>
  <c r="V3932" i="1"/>
  <c r="V3143" i="1"/>
  <c r="V196" i="1"/>
  <c r="V2749" i="1"/>
  <c r="V2111" i="1"/>
  <c r="V3568" i="1"/>
  <c r="V3933" i="1"/>
  <c r="V2412" i="1"/>
  <c r="V42" i="1"/>
  <c r="V1813" i="1"/>
  <c r="V2112" i="1"/>
  <c r="V4222" i="1"/>
  <c r="V3144" i="1"/>
  <c r="V2413" i="1"/>
  <c r="V683" i="1"/>
  <c r="V684" i="1"/>
  <c r="V1525" i="1"/>
  <c r="V4223" i="1"/>
  <c r="V3569" i="1"/>
  <c r="V1262" i="1"/>
  <c r="V685" i="1"/>
  <c r="V3570" i="1"/>
  <c r="V2750" i="1"/>
  <c r="V3571" i="1"/>
  <c r="V4953" i="1"/>
  <c r="V3145" i="1"/>
  <c r="V2414" i="1"/>
  <c r="V297" i="1"/>
  <c r="V3146" i="1"/>
  <c r="V4954" i="1"/>
  <c r="V686" i="1"/>
  <c r="V3147" i="1"/>
  <c r="V2415" i="1"/>
  <c r="V3934" i="1"/>
  <c r="V2416" i="1"/>
  <c r="V4224" i="1"/>
  <c r="V3935" i="1"/>
  <c r="V1814" i="1"/>
  <c r="V4824" i="1"/>
  <c r="V2113" i="1"/>
  <c r="V4470" i="1"/>
  <c r="V3936" i="1"/>
  <c r="V298" i="1"/>
  <c r="V4666" i="1"/>
  <c r="V439" i="1"/>
  <c r="V1003" i="1"/>
  <c r="V1526" i="1"/>
  <c r="V3572" i="1"/>
  <c r="V3148" i="1"/>
  <c r="V1263" i="1"/>
  <c r="V3573" i="1"/>
  <c r="V4825" i="1"/>
  <c r="V1527" i="1"/>
  <c r="V1528" i="1"/>
  <c r="V1815" i="1"/>
  <c r="V4826" i="1"/>
  <c r="V3149" i="1"/>
  <c r="V687" i="1"/>
  <c r="V1816" i="1"/>
  <c r="V3150" i="1"/>
  <c r="V4667" i="1"/>
  <c r="V2114" i="1"/>
  <c r="V3574" i="1"/>
  <c r="V2751" i="1"/>
  <c r="V4225" i="1"/>
  <c r="V4471" i="1"/>
  <c r="V2752" i="1"/>
  <c r="V3937" i="1"/>
  <c r="V1529" i="1"/>
  <c r="V688" i="1"/>
  <c r="V3938" i="1"/>
  <c r="V2753" i="1"/>
  <c r="V2417" i="1"/>
  <c r="V4226" i="1"/>
  <c r="V689" i="1"/>
  <c r="V155" i="1"/>
  <c r="V4472" i="1"/>
  <c r="V440" i="1"/>
  <c r="V4473" i="1"/>
  <c r="V4827" i="1"/>
  <c r="V3575" i="1"/>
  <c r="V1817" i="1"/>
  <c r="V3576" i="1"/>
  <c r="V1004" i="1"/>
  <c r="V3577" i="1"/>
  <c r="V3151" i="1"/>
  <c r="V3152" i="1"/>
  <c r="V1530" i="1"/>
  <c r="V1264" i="1"/>
  <c r="V690" i="1"/>
  <c r="V3578" i="1"/>
  <c r="V1265" i="1"/>
  <c r="V691" i="1"/>
  <c r="V692" i="1"/>
  <c r="V2418" i="1"/>
  <c r="V3579" i="1"/>
  <c r="V3939" i="1"/>
  <c r="V1005" i="1"/>
  <c r="V1818" i="1"/>
  <c r="V3580" i="1"/>
  <c r="V3153" i="1"/>
  <c r="V441" i="1"/>
  <c r="V3154" i="1"/>
  <c r="V1006" i="1"/>
  <c r="V2419" i="1"/>
  <c r="V3940" i="1"/>
  <c r="V693" i="1"/>
  <c r="V1266" i="1"/>
  <c r="V3941" i="1"/>
  <c r="V2420" i="1"/>
  <c r="V442" i="1"/>
  <c r="V3155" i="1"/>
  <c r="V2754" i="1"/>
  <c r="V2755" i="1"/>
  <c r="V2756" i="1"/>
  <c r="V4227" i="1"/>
  <c r="V43" i="1"/>
  <c r="V694" i="1"/>
  <c r="V3942" i="1"/>
  <c r="V3156" i="1"/>
  <c r="V695" i="1"/>
  <c r="V1267" i="1"/>
  <c r="V2115" i="1"/>
  <c r="V4828" i="1"/>
  <c r="V4474" i="1"/>
  <c r="V252" i="1"/>
  <c r="V696" i="1"/>
  <c r="V3581" i="1"/>
  <c r="V2421" i="1"/>
  <c r="V697" i="1"/>
  <c r="V2116" i="1"/>
  <c r="V4228" i="1"/>
  <c r="V1531" i="1"/>
  <c r="V3943" i="1"/>
  <c r="V3582" i="1"/>
  <c r="V3944" i="1"/>
  <c r="V4229" i="1"/>
  <c r="V104" i="1"/>
  <c r="V3583" i="1"/>
  <c r="V4829" i="1"/>
  <c r="V1532" i="1"/>
  <c r="V3157" i="1"/>
  <c r="V3584" i="1"/>
  <c r="V698" i="1"/>
  <c r="V699" i="1"/>
  <c r="V4475" i="1"/>
  <c r="V2757" i="1"/>
  <c r="V2758" i="1"/>
  <c r="V700" i="1"/>
  <c r="V4230" i="1"/>
  <c r="V3945" i="1"/>
  <c r="V3946" i="1"/>
  <c r="V1268" i="1"/>
  <c r="V3158" i="1"/>
  <c r="V3585" i="1"/>
  <c r="V4231" i="1"/>
  <c r="V4476" i="1"/>
  <c r="V2759" i="1"/>
  <c r="V3586" i="1"/>
  <c r="V3159" i="1"/>
  <c r="V701" i="1"/>
  <c r="V2760" i="1"/>
  <c r="V702" i="1"/>
  <c r="V2422" i="1"/>
  <c r="V1007" i="1"/>
  <c r="V1008" i="1"/>
  <c r="V4830" i="1"/>
  <c r="V1819" i="1"/>
  <c r="V2761" i="1"/>
  <c r="V3160" i="1"/>
  <c r="V4477" i="1"/>
  <c r="V2762" i="1"/>
  <c r="V2763" i="1"/>
  <c r="V2764" i="1"/>
  <c r="V4955" i="1"/>
  <c r="V3161" i="1"/>
  <c r="V703" i="1"/>
  <c r="V443" i="1"/>
  <c r="V1533" i="1"/>
  <c r="V4831" i="1"/>
  <c r="V2117" i="1"/>
  <c r="V1269" i="1"/>
  <c r="V4478" i="1"/>
  <c r="V3587" i="1"/>
  <c r="V704" i="1"/>
  <c r="V1534" i="1"/>
  <c r="V1009" i="1"/>
  <c r="V1535" i="1"/>
  <c r="V3588" i="1"/>
  <c r="V2423" i="1"/>
  <c r="V4479" i="1"/>
  <c r="V4480" i="1"/>
  <c r="V253" i="1"/>
  <c r="V3162" i="1"/>
  <c r="V4481" i="1"/>
  <c r="V444" i="1"/>
  <c r="V3163" i="1"/>
  <c r="V3589" i="1"/>
  <c r="V4482" i="1"/>
  <c r="V705" i="1"/>
  <c r="V1010" i="1"/>
  <c r="V706" i="1"/>
  <c r="V2118" i="1"/>
  <c r="V3164" i="1"/>
  <c r="V4668" i="1"/>
  <c r="V3165" i="1"/>
  <c r="V1820" i="1"/>
  <c r="V445" i="1"/>
  <c r="V2119" i="1"/>
  <c r="V1536" i="1"/>
  <c r="V3947" i="1"/>
  <c r="V3948" i="1"/>
  <c r="V2120" i="1"/>
  <c r="V3590" i="1"/>
  <c r="V105" i="1"/>
  <c r="V3591" i="1"/>
  <c r="V4232" i="1"/>
  <c r="V1011" i="1"/>
  <c r="V2121" i="1"/>
  <c r="V4233" i="1"/>
  <c r="V3592" i="1"/>
  <c r="V3166" i="1"/>
  <c r="V4832" i="1"/>
  <c r="V4234" i="1"/>
  <c r="V3167" i="1"/>
  <c r="V707" i="1"/>
  <c r="V3168" i="1"/>
  <c r="V2122" i="1"/>
  <c r="V1537" i="1"/>
  <c r="V2123" i="1"/>
  <c r="V1012" i="1"/>
  <c r="V446" i="1"/>
  <c r="V1821" i="1"/>
  <c r="V3949" i="1"/>
  <c r="V44" i="1"/>
  <c r="V3593" i="1"/>
  <c r="V3169" i="1"/>
  <c r="V4669" i="1"/>
  <c r="V45" i="1"/>
  <c r="V708" i="1"/>
  <c r="V447" i="1"/>
  <c r="V1270" i="1"/>
  <c r="V2124" i="1"/>
  <c r="V1271" i="1"/>
  <c r="V2125" i="1"/>
  <c r="V2126" i="1"/>
  <c r="V4483" i="1"/>
  <c r="V4833" i="1"/>
  <c r="V156" i="1"/>
  <c r="V709" i="1"/>
  <c r="V710" i="1"/>
  <c r="V1272" i="1"/>
  <c r="V4670" i="1"/>
  <c r="V1822" i="1"/>
  <c r="V3950" i="1"/>
  <c r="V2765" i="1"/>
  <c r="V3594" i="1"/>
  <c r="V1823" i="1"/>
  <c r="V2127" i="1"/>
  <c r="V3951" i="1"/>
  <c r="V2424" i="1"/>
  <c r="V299" i="1"/>
  <c r="V4235" i="1"/>
  <c r="V3595" i="1"/>
  <c r="V2425" i="1"/>
  <c r="V448" i="1"/>
  <c r="V2766" i="1"/>
  <c r="V711" i="1"/>
  <c r="V2128" i="1"/>
  <c r="V4484" i="1"/>
  <c r="V3596" i="1"/>
  <c r="V1538" i="1"/>
  <c r="V3952" i="1"/>
  <c r="V1539" i="1"/>
  <c r="V712" i="1"/>
  <c r="V3170" i="1"/>
  <c r="V2129" i="1"/>
  <c r="V2130" i="1"/>
  <c r="V449" i="1"/>
  <c r="V1540" i="1"/>
  <c r="V2767" i="1"/>
  <c r="V713" i="1"/>
  <c r="V4236" i="1"/>
  <c r="V3597" i="1"/>
  <c r="V1013" i="1"/>
  <c r="V2131" i="1"/>
  <c r="V3953" i="1"/>
  <c r="V3171" i="1"/>
  <c r="V2768" i="1"/>
  <c r="V714" i="1"/>
  <c r="V1273" i="1"/>
  <c r="V715" i="1"/>
  <c r="V2426" i="1"/>
  <c r="V4834" i="1"/>
  <c r="V2769" i="1"/>
  <c r="V3954" i="1"/>
  <c r="V3172" i="1"/>
  <c r="V716" i="1"/>
  <c r="V1824" i="1"/>
  <c r="V4485" i="1"/>
  <c r="V2770" i="1"/>
  <c r="V1541" i="1"/>
  <c r="V300" i="1"/>
  <c r="V3955" i="1"/>
  <c r="V1542" i="1"/>
  <c r="V106" i="1"/>
  <c r="V3173" i="1"/>
  <c r="V1543" i="1"/>
  <c r="V3956" i="1"/>
  <c r="V1825" i="1"/>
  <c r="V4835" i="1"/>
  <c r="V3174" i="1"/>
  <c r="V2771" i="1"/>
  <c r="V46" i="1"/>
  <c r="V1544" i="1"/>
  <c r="V3175" i="1"/>
  <c r="V3598" i="1"/>
  <c r="V1014" i="1"/>
  <c r="V3599" i="1"/>
  <c r="V2772" i="1"/>
  <c r="V4237" i="1"/>
  <c r="V4956" i="1"/>
  <c r="V157" i="1"/>
  <c r="V1545" i="1"/>
  <c r="V2132" i="1"/>
  <c r="V3957" i="1"/>
  <c r="V3958" i="1"/>
  <c r="V1274" i="1"/>
  <c r="V1275" i="1"/>
  <c r="V1546" i="1"/>
  <c r="V3600" i="1"/>
  <c r="V717" i="1"/>
  <c r="V3601" i="1"/>
  <c r="V3602" i="1"/>
  <c r="V2427" i="1"/>
  <c r="V301" i="1"/>
  <c r="V450" i="1"/>
  <c r="V4486" i="1"/>
  <c r="V1547" i="1"/>
  <c r="V3603" i="1"/>
  <c r="V3176" i="1"/>
  <c r="V4238" i="1"/>
  <c r="V2133" i="1"/>
  <c r="V1015" i="1"/>
  <c r="V718" i="1"/>
  <c r="V47" i="1"/>
  <c r="V48" i="1"/>
  <c r="V2773" i="1"/>
  <c r="V4239" i="1"/>
  <c r="V1548" i="1"/>
  <c r="V1549" i="1"/>
  <c r="V4671" i="1"/>
  <c r="V4240" i="1"/>
  <c r="V4957" i="1"/>
  <c r="V4487" i="1"/>
  <c r="V1276" i="1"/>
  <c r="V1016" i="1"/>
  <c r="V3177" i="1"/>
  <c r="V1017" i="1"/>
  <c r="V1550" i="1"/>
  <c r="V3178" i="1"/>
  <c r="V719" i="1"/>
  <c r="V1826" i="1"/>
  <c r="V3604" i="1"/>
  <c r="V2134" i="1"/>
  <c r="V4836" i="1"/>
  <c r="V3179" i="1"/>
  <c r="V1551" i="1"/>
  <c r="V1552" i="1"/>
  <c r="V1553" i="1"/>
  <c r="V3605" i="1"/>
  <c r="V3606" i="1"/>
  <c r="V3959" i="1"/>
  <c r="V302" i="1"/>
  <c r="V49" i="1"/>
  <c r="V4241" i="1"/>
  <c r="V3180" i="1"/>
  <c r="V1277" i="1"/>
  <c r="V3607" i="1"/>
  <c r="V2428" i="1"/>
  <c r="V254" i="1"/>
  <c r="V4242" i="1"/>
  <c r="V303" i="1"/>
  <c r="V3960" i="1"/>
  <c r="V1827" i="1"/>
  <c r="V3181" i="1"/>
  <c r="V720" i="1"/>
  <c r="V1554" i="1"/>
  <c r="V3608" i="1"/>
  <c r="V1555" i="1"/>
  <c r="V721" i="1"/>
  <c r="V3182" i="1"/>
  <c r="V1556" i="1"/>
  <c r="V3609" i="1"/>
  <c r="V2774" i="1"/>
  <c r="V1018" i="1"/>
  <c r="V3610" i="1"/>
  <c r="V722" i="1"/>
  <c r="V197" i="1"/>
  <c r="V723" i="1"/>
  <c r="V724" i="1"/>
  <c r="V451" i="1"/>
  <c r="V1828" i="1"/>
  <c r="V4837" i="1"/>
  <c r="V1278" i="1"/>
  <c r="V1019" i="1"/>
  <c r="V4243" i="1"/>
  <c r="V1020" i="1"/>
  <c r="V2775" i="1"/>
  <c r="V3611" i="1"/>
  <c r="V2429" i="1"/>
  <c r="V1829" i="1"/>
  <c r="V50" i="1"/>
  <c r="V4672" i="1"/>
  <c r="V1557" i="1"/>
  <c r="V2135" i="1"/>
  <c r="V4488" i="1"/>
  <c r="V4244" i="1"/>
  <c r="V4245" i="1"/>
  <c r="V4246" i="1"/>
  <c r="V2430" i="1"/>
  <c r="V2776" i="1"/>
  <c r="V1021" i="1"/>
  <c r="V725" i="1"/>
  <c r="V2136" i="1"/>
  <c r="V1558" i="1"/>
  <c r="V3612" i="1"/>
  <c r="V1830" i="1"/>
  <c r="V2431" i="1"/>
  <c r="V1559" i="1"/>
  <c r="V726" i="1"/>
  <c r="V3961" i="1"/>
  <c r="V1831" i="1"/>
  <c r="V4489" i="1"/>
  <c r="V727" i="1"/>
  <c r="V1560" i="1"/>
  <c r="V3962" i="1"/>
  <c r="V728" i="1"/>
  <c r="V107" i="1"/>
  <c r="V1561" i="1"/>
  <c r="V2137" i="1"/>
  <c r="V1022" i="1"/>
  <c r="V4247" i="1"/>
  <c r="V2777" i="1"/>
  <c r="V1023" i="1"/>
  <c r="V3183" i="1"/>
  <c r="V3184" i="1"/>
  <c r="V452" i="1"/>
  <c r="V729" i="1"/>
  <c r="V453" i="1"/>
  <c r="V3185" i="1"/>
  <c r="V4490" i="1"/>
  <c r="V51" i="1"/>
  <c r="V454" i="1"/>
  <c r="V3186" i="1"/>
  <c r="V455" i="1"/>
  <c r="V1832" i="1"/>
  <c r="V1024" i="1"/>
  <c r="V4491" i="1"/>
  <c r="V2778" i="1"/>
  <c r="V4958" i="1"/>
  <c r="V2779" i="1"/>
  <c r="V1025" i="1"/>
  <c r="V3613" i="1"/>
  <c r="V304" i="1"/>
  <c r="V3614" i="1"/>
  <c r="V2138" i="1"/>
  <c r="V2432" i="1"/>
  <c r="V2433" i="1"/>
  <c r="V2139" i="1"/>
  <c r="V730" i="1"/>
  <c r="V1562" i="1"/>
  <c r="V1026" i="1"/>
  <c r="V3187" i="1"/>
  <c r="V1279" i="1"/>
  <c r="V2780" i="1"/>
  <c r="V2434" i="1"/>
  <c r="V1833" i="1"/>
  <c r="V2140" i="1"/>
  <c r="V4673" i="1"/>
  <c r="V3188" i="1"/>
  <c r="V2781" i="1"/>
  <c r="V2141" i="1"/>
  <c r="V4492" i="1"/>
  <c r="V3615" i="1"/>
  <c r="V2782" i="1"/>
  <c r="V4674" i="1"/>
  <c r="V1027" i="1"/>
  <c r="V4248" i="1"/>
  <c r="V2783" i="1"/>
  <c r="V108" i="1"/>
  <c r="V3616" i="1"/>
  <c r="V2784" i="1"/>
  <c r="V456" i="1"/>
  <c r="V1028" i="1"/>
  <c r="V3617" i="1"/>
  <c r="V1563" i="1"/>
  <c r="V1280" i="1"/>
  <c r="V3963" i="1"/>
  <c r="V3618" i="1"/>
  <c r="V731" i="1"/>
  <c r="V221" i="1"/>
  <c r="V732" i="1"/>
  <c r="V305" i="1"/>
  <c r="V1834" i="1"/>
  <c r="V1835" i="1"/>
  <c r="V3189" i="1"/>
  <c r="V4838" i="1"/>
  <c r="V158" i="1"/>
  <c r="V733" i="1"/>
  <c r="V3190" i="1"/>
  <c r="V3619" i="1"/>
  <c r="V4839" i="1"/>
  <c r="V4249" i="1"/>
  <c r="V2785" i="1"/>
  <c r="V4840" i="1"/>
  <c r="V1564" i="1"/>
  <c r="V2786" i="1"/>
  <c r="V2787" i="1"/>
  <c r="V2142" i="1"/>
  <c r="V3191" i="1"/>
  <c r="V734" i="1"/>
  <c r="V3620" i="1"/>
  <c r="V2435" i="1"/>
  <c r="V3964" i="1"/>
  <c r="V4250" i="1"/>
  <c r="V4493" i="1"/>
  <c r="V2788" i="1"/>
  <c r="V3192" i="1"/>
  <c r="V4841" i="1"/>
  <c r="V3965" i="1"/>
  <c r="V3621" i="1"/>
  <c r="V2143" i="1"/>
  <c r="V159" i="1"/>
  <c r="V1281" i="1"/>
  <c r="V3193" i="1"/>
  <c r="V735" i="1"/>
  <c r="V3194" i="1"/>
  <c r="V1282" i="1"/>
  <c r="V2789" i="1"/>
  <c r="V3966" i="1"/>
  <c r="V3967" i="1"/>
  <c r="V3195" i="1"/>
  <c r="V4959" i="1"/>
  <c r="V4251" i="1"/>
  <c r="V3622" i="1"/>
  <c r="V4252" i="1"/>
  <c r="V3196" i="1"/>
  <c r="V3197" i="1"/>
  <c r="V2790" i="1"/>
  <c r="V2791" i="1"/>
  <c r="V1029" i="1"/>
  <c r="V1283" i="1"/>
  <c r="V198" i="1"/>
  <c r="V1836" i="1"/>
  <c r="V3198" i="1"/>
  <c r="V4675" i="1"/>
  <c r="V736" i="1"/>
  <c r="V3199" i="1"/>
  <c r="V1565" i="1"/>
  <c r="V1566" i="1"/>
  <c r="V2436" i="1"/>
  <c r="V4494" i="1"/>
  <c r="V4960" i="1"/>
  <c r="V1030" i="1"/>
  <c r="V4676" i="1"/>
  <c r="V3623" i="1"/>
  <c r="V3624" i="1"/>
  <c r="V1837" i="1"/>
  <c r="V3200" i="1"/>
  <c r="V4253" i="1"/>
  <c r="V2144" i="1"/>
  <c r="V1284" i="1"/>
  <c r="V1838" i="1"/>
  <c r="V3625" i="1"/>
  <c r="V3626" i="1"/>
  <c r="V4495" i="1"/>
  <c r="V4254" i="1"/>
  <c r="V4255" i="1"/>
  <c r="V1285" i="1"/>
  <c r="V737" i="1"/>
  <c r="V4256" i="1"/>
  <c r="V3968" i="1"/>
  <c r="V3201" i="1"/>
  <c r="V306" i="1"/>
  <c r="V738" i="1"/>
  <c r="V3202" i="1"/>
  <c r="V2145" i="1"/>
  <c r="V739" i="1"/>
  <c r="V2792" i="1"/>
  <c r="V740" i="1"/>
  <c r="V52" i="1"/>
  <c r="V4677" i="1"/>
  <c r="V3203" i="1"/>
  <c r="V2793" i="1"/>
  <c r="V2146" i="1"/>
  <c r="V307" i="1"/>
  <c r="V3204" i="1"/>
  <c r="V3205" i="1"/>
  <c r="V1286" i="1"/>
  <c r="V2147" i="1"/>
  <c r="V2794" i="1"/>
  <c r="V1287" i="1"/>
  <c r="V4257" i="1"/>
  <c r="V2795" i="1"/>
  <c r="V160" i="1"/>
  <c r="V3627" i="1"/>
  <c r="V457" i="1"/>
  <c r="V1288" i="1"/>
  <c r="V255" i="1"/>
  <c r="V1839" i="1"/>
  <c r="V4842" i="1"/>
  <c r="V4258" i="1"/>
  <c r="V2437" i="1"/>
  <c r="V2438" i="1"/>
  <c r="V4259" i="1"/>
  <c r="V1840" i="1"/>
  <c r="V3628" i="1"/>
  <c r="V308" i="1"/>
  <c r="V4260" i="1"/>
  <c r="V1031" i="1"/>
  <c r="V741" i="1"/>
  <c r="V4961" i="1"/>
  <c r="V742" i="1"/>
  <c r="V4261" i="1"/>
  <c r="V2148" i="1"/>
  <c r="V2796" i="1"/>
  <c r="V1289" i="1"/>
  <c r="V3629" i="1"/>
  <c r="V4496" i="1"/>
  <c r="V2149" i="1"/>
  <c r="V743" i="1"/>
  <c r="V1567" i="1"/>
  <c r="V309" i="1"/>
  <c r="V3969" i="1"/>
  <c r="V744" i="1"/>
  <c r="V4843" i="1"/>
  <c r="V745" i="1"/>
  <c r="V53" i="1"/>
  <c r="V3206" i="1"/>
  <c r="V746" i="1"/>
  <c r="V2439" i="1"/>
  <c r="V1290" i="1"/>
  <c r="V4962" i="1"/>
  <c r="V747" i="1"/>
  <c r="V1841" i="1"/>
  <c r="V748" i="1"/>
  <c r="V2150" i="1"/>
  <c r="V4262" i="1"/>
  <c r="V4263" i="1"/>
  <c r="V2151" i="1"/>
  <c r="V2797" i="1"/>
  <c r="V2152" i="1"/>
  <c r="V4963" i="1"/>
  <c r="V2798" i="1"/>
  <c r="V749" i="1"/>
  <c r="V3970" i="1"/>
  <c r="V1291" i="1"/>
  <c r="V1842" i="1"/>
  <c r="V458" i="1"/>
  <c r="V4264" i="1"/>
  <c r="V2440" i="1"/>
  <c r="V3971" i="1"/>
  <c r="V4678" i="1"/>
  <c r="V3207" i="1"/>
  <c r="V2441" i="1"/>
  <c r="V3972" i="1"/>
  <c r="V4265" i="1"/>
  <c r="V1292" i="1"/>
  <c r="V459" i="1"/>
  <c r="V1568" i="1"/>
  <c r="V4964" i="1"/>
  <c r="V460" i="1"/>
  <c r="V2799" i="1"/>
  <c r="V4266" i="1"/>
  <c r="V1843" i="1"/>
  <c r="V2153" i="1"/>
  <c r="V2442" i="1"/>
  <c r="V2443" i="1"/>
  <c r="V2154" i="1"/>
  <c r="V2155" i="1"/>
  <c r="V1569" i="1"/>
  <c r="V1844" i="1"/>
  <c r="V3973" i="1"/>
  <c r="V3974" i="1"/>
  <c r="V109" i="1"/>
  <c r="V2800" i="1"/>
  <c r="V750" i="1"/>
  <c r="V751" i="1"/>
  <c r="V752" i="1"/>
  <c r="V1293" i="1"/>
  <c r="V1032" i="1"/>
  <c r="V222" i="1"/>
  <c r="V2444" i="1"/>
  <c r="V3975" i="1"/>
  <c r="V4965" i="1"/>
  <c r="V4497" i="1"/>
  <c r="V3208" i="1"/>
  <c r="V2801" i="1"/>
  <c r="V2156" i="1"/>
  <c r="V753" i="1"/>
  <c r="V2157" i="1"/>
  <c r="V1294" i="1"/>
  <c r="V3630" i="1"/>
  <c r="V3631" i="1"/>
  <c r="V310" i="1"/>
  <c r="V2158" i="1"/>
  <c r="V2445" i="1"/>
  <c r="V2446" i="1"/>
  <c r="V1845" i="1"/>
  <c r="V3976" i="1"/>
  <c r="V1295" i="1"/>
  <c r="V4267" i="1"/>
  <c r="V4679" i="1"/>
  <c r="V2159" i="1"/>
  <c r="V4498" i="1"/>
  <c r="V3209" i="1"/>
  <c r="V3977" i="1"/>
  <c r="V2802" i="1"/>
  <c r="V1570" i="1"/>
  <c r="V161" i="1"/>
  <c r="V1296" i="1"/>
  <c r="V4680" i="1"/>
  <c r="V2447" i="1"/>
  <c r="V461" i="1"/>
  <c r="V1297" i="1"/>
  <c r="V2448" i="1"/>
  <c r="V754" i="1"/>
  <c r="V311" i="1"/>
  <c r="V4844" i="1"/>
  <c r="V4499" i="1"/>
  <c r="V1571" i="1"/>
  <c r="V2449" i="1"/>
  <c r="V3978" i="1"/>
  <c r="V3210" i="1"/>
  <c r="V3979" i="1"/>
  <c r="V4268" i="1"/>
  <c r="V2803" i="1"/>
  <c r="V2804" i="1"/>
  <c r="V1033" i="1"/>
  <c r="V1572" i="1"/>
  <c r="V462" i="1"/>
  <c r="V3632" i="1"/>
  <c r="V3211" i="1"/>
  <c r="V1298" i="1"/>
  <c r="V755" i="1"/>
  <c r="V256" i="1"/>
  <c r="V312" i="1"/>
  <c r="V463" i="1"/>
  <c r="V3980" i="1"/>
  <c r="V3981" i="1"/>
  <c r="V1846" i="1"/>
  <c r="V464" i="1"/>
  <c r="V1847" i="1"/>
  <c r="V1034" i="1"/>
  <c r="V4845" i="1"/>
  <c r="V465" i="1"/>
  <c r="V3982" i="1"/>
  <c r="V1299" i="1"/>
  <c r="V1573" i="1"/>
  <c r="V4681" i="1"/>
  <c r="V1848" i="1"/>
  <c r="V2160" i="1"/>
  <c r="V466" i="1"/>
  <c r="V3983" i="1"/>
  <c r="V2161" i="1"/>
  <c r="V2805" i="1"/>
  <c r="V2162" i="1"/>
  <c r="V467" i="1"/>
  <c r="V1574" i="1"/>
  <c r="V468" i="1"/>
  <c r="V3984" i="1"/>
  <c r="V223" i="1"/>
  <c r="V4500" i="1"/>
  <c r="V2806" i="1"/>
  <c r="V1575" i="1"/>
  <c r="V1576" i="1"/>
  <c r="V756" i="1"/>
  <c r="V469" i="1"/>
  <c r="V4269" i="1"/>
  <c r="V757" i="1"/>
  <c r="V470" i="1"/>
  <c r="V4682" i="1"/>
  <c r="V2807" i="1"/>
  <c r="V3212" i="1"/>
  <c r="V2808" i="1"/>
  <c r="V2809" i="1"/>
  <c r="V4501" i="1"/>
  <c r="V758" i="1"/>
  <c r="V471" i="1"/>
  <c r="V4502" i="1"/>
  <c r="V54" i="1"/>
  <c r="V3985" i="1"/>
  <c r="V3986" i="1"/>
  <c r="V2810" i="1"/>
  <c r="V1577" i="1"/>
  <c r="V3633" i="1"/>
  <c r="V3987" i="1"/>
  <c r="V3634" i="1"/>
  <c r="V3213" i="1"/>
  <c r="V4270" i="1"/>
  <c r="V1849" i="1"/>
  <c r="V3214" i="1"/>
  <c r="V2811" i="1"/>
  <c r="V3215" i="1"/>
  <c r="V4271" i="1"/>
  <c r="V4272" i="1"/>
  <c r="V3216" i="1"/>
  <c r="V4683" i="1"/>
  <c r="V257" i="1"/>
  <c r="V1850" i="1"/>
  <c r="V4273" i="1"/>
  <c r="V1300" i="1"/>
  <c r="V313" i="1"/>
  <c r="V1301" i="1"/>
  <c r="V224" i="1"/>
  <c r="V1035" i="1"/>
  <c r="V4846" i="1"/>
  <c r="V759" i="1"/>
  <c r="V3635" i="1"/>
  <c r="V1851" i="1"/>
  <c r="V3217" i="1"/>
  <c r="V3636" i="1"/>
  <c r="V1036" i="1"/>
  <c r="V3988" i="1"/>
  <c r="V314" i="1"/>
  <c r="V3637" i="1"/>
  <c r="V3218" i="1"/>
  <c r="V2450" i="1"/>
  <c r="V110" i="1"/>
  <c r="V2451" i="1"/>
  <c r="V3638" i="1"/>
  <c r="V4503" i="1"/>
  <c r="V2163" i="1"/>
  <c r="V760" i="1"/>
  <c r="V162" i="1"/>
  <c r="V3639" i="1"/>
  <c r="V472" i="1"/>
  <c r="V3640" i="1"/>
  <c r="V2452" i="1"/>
  <c r="V1852" i="1"/>
  <c r="V1853" i="1"/>
  <c r="V1302" i="1"/>
  <c r="V3219" i="1"/>
  <c r="V55" i="1"/>
  <c r="V2164" i="1"/>
  <c r="V2165" i="1"/>
  <c r="V258" i="1"/>
  <c r="V1578" i="1"/>
  <c r="V3220" i="1"/>
  <c r="V473" i="1"/>
  <c r="V2453" i="1"/>
  <c r="V3221" i="1"/>
  <c r="V1037" i="1"/>
  <c r="V761" i="1"/>
  <c r="V762" i="1"/>
  <c r="V1854" i="1"/>
  <c r="V4966" i="1"/>
  <c r="V2166" i="1"/>
  <c r="V2812" i="1"/>
  <c r="V4274" i="1"/>
  <c r="V1855" i="1"/>
  <c r="V763" i="1"/>
  <c r="V2813" i="1"/>
  <c r="V3989" i="1"/>
  <c r="V4275" i="1"/>
  <c r="V259" i="1"/>
  <c r="V1038" i="1"/>
  <c r="V3990" i="1"/>
  <c r="V764" i="1"/>
  <c r="V1303" i="1"/>
  <c r="V1856" i="1"/>
  <c r="V3222" i="1"/>
  <c r="V1579" i="1"/>
  <c r="V2454" i="1"/>
  <c r="V2455" i="1"/>
  <c r="V2456" i="1"/>
  <c r="V2457" i="1"/>
  <c r="V3991" i="1"/>
  <c r="V1039" i="1"/>
  <c r="V3223" i="1"/>
  <c r="V2458" i="1"/>
  <c r="V2814" i="1"/>
  <c r="V2815" i="1"/>
  <c r="V4684" i="1"/>
  <c r="V3641" i="1"/>
  <c r="V1040" i="1"/>
  <c r="V1857" i="1"/>
  <c r="V1304" i="1"/>
  <c r="V4276" i="1"/>
  <c r="V2816" i="1"/>
  <c r="V474" i="1"/>
  <c r="V4504" i="1"/>
  <c r="V3992" i="1"/>
  <c r="V4277" i="1"/>
  <c r="V1580" i="1"/>
  <c r="V3642" i="1"/>
  <c r="V4278" i="1"/>
  <c r="V4685" i="1"/>
  <c r="V475" i="1"/>
  <c r="V4279" i="1"/>
  <c r="V2459" i="1"/>
  <c r="V3224" i="1"/>
  <c r="V765" i="1"/>
  <c r="V3993" i="1"/>
  <c r="V3994" i="1"/>
  <c r="V766" i="1"/>
  <c r="V4280" i="1"/>
  <c r="V767" i="1"/>
  <c r="V1581" i="1"/>
  <c r="V4505" i="1"/>
  <c r="V315" i="1"/>
  <c r="V2460" i="1"/>
  <c r="V2817" i="1"/>
  <c r="V1041" i="1"/>
  <c r="V768" i="1"/>
  <c r="V3225" i="1"/>
  <c r="V4281" i="1"/>
  <c r="V225" i="1"/>
  <c r="V3643" i="1"/>
  <c r="V769" i="1"/>
  <c r="V4506" i="1"/>
  <c r="V770" i="1"/>
  <c r="V4282" i="1"/>
  <c r="V771" i="1"/>
  <c r="V1582" i="1"/>
  <c r="V4847" i="1"/>
  <c r="V3644" i="1"/>
  <c r="V2167" i="1"/>
  <c r="V4686" i="1"/>
  <c r="V1583" i="1"/>
  <c r="V4848" i="1"/>
  <c r="V1858" i="1"/>
  <c r="V1859" i="1"/>
  <c r="V2168" i="1"/>
  <c r="V4967" i="1"/>
  <c r="V1305" i="1"/>
  <c r="V1042" i="1"/>
  <c r="V4849" i="1"/>
  <c r="V2169" i="1"/>
  <c r="V3995" i="1"/>
  <c r="V476" i="1"/>
  <c r="V1306" i="1"/>
  <c r="V1860" i="1"/>
  <c r="V3226" i="1"/>
  <c r="V4850" i="1"/>
  <c r="V4507" i="1"/>
  <c r="V1307" i="1"/>
  <c r="V260" i="1"/>
  <c r="V3996" i="1"/>
  <c r="V1308" i="1"/>
  <c r="V1584" i="1"/>
  <c r="V1585" i="1"/>
  <c r="V4283" i="1"/>
  <c r="V4851" i="1"/>
  <c r="V4284" i="1"/>
  <c r="V1043" i="1"/>
  <c r="V1309" i="1"/>
  <c r="V4687" i="1"/>
  <c r="V3645" i="1"/>
  <c r="V1044" i="1"/>
  <c r="V2461" i="1"/>
  <c r="V2818" i="1"/>
  <c r="V111" i="1"/>
  <c r="V1045" i="1"/>
  <c r="V4852" i="1"/>
  <c r="V1310" i="1"/>
  <c r="V2170" i="1"/>
  <c r="V3646" i="1"/>
  <c r="V772" i="1"/>
  <c r="V4853" i="1"/>
  <c r="V163" i="1"/>
  <c r="V2171" i="1"/>
  <c r="V3997" i="1"/>
  <c r="V1586" i="1"/>
  <c r="V2462" i="1"/>
  <c r="V773" i="1"/>
  <c r="V2819" i="1"/>
  <c r="V774" i="1"/>
  <c r="V2172" i="1"/>
  <c r="V164" i="1"/>
  <c r="V4854" i="1"/>
  <c r="V1311" i="1"/>
  <c r="V3227" i="1"/>
  <c r="V4285" i="1"/>
  <c r="V2173" i="1"/>
  <c r="V1312" i="1"/>
  <c r="V4286" i="1"/>
  <c r="V775" i="1"/>
  <c r="V2463" i="1"/>
  <c r="V2174" i="1"/>
  <c r="V2464" i="1"/>
  <c r="V776" i="1"/>
  <c r="V3647" i="1"/>
  <c r="V4688" i="1"/>
  <c r="V3228" i="1"/>
  <c r="V1861" i="1"/>
  <c r="V4287" i="1"/>
  <c r="V3998" i="1"/>
  <c r="V3999" i="1"/>
  <c r="V2465" i="1"/>
  <c r="V1046" i="1"/>
  <c r="V4855" i="1"/>
  <c r="V3648" i="1"/>
  <c r="V4288" i="1"/>
  <c r="V4968" i="1"/>
  <c r="V3649" i="1"/>
  <c r="V4000" i="1"/>
  <c r="V4689" i="1"/>
  <c r="V1862" i="1"/>
  <c r="V777" i="1"/>
  <c r="V4001" i="1"/>
  <c r="V1863" i="1"/>
  <c r="V1047" i="1"/>
  <c r="V4690" i="1"/>
  <c r="V477" i="1"/>
  <c r="V1587" i="1"/>
  <c r="V778" i="1"/>
  <c r="V1588" i="1"/>
  <c r="V3650" i="1"/>
  <c r="V4289" i="1"/>
  <c r="V1313" i="1"/>
  <c r="V2466" i="1"/>
  <c r="V779" i="1"/>
  <c r="V478" i="1"/>
  <c r="V780" i="1"/>
  <c r="V1864" i="1"/>
  <c r="V2175" i="1"/>
  <c r="V2467" i="1"/>
  <c r="V1314" i="1"/>
  <c r="V56" i="1"/>
  <c r="V1048" i="1"/>
  <c r="V2176" i="1"/>
  <c r="V1589" i="1"/>
  <c r="V1590" i="1"/>
  <c r="V3651" i="1"/>
  <c r="V781" i="1"/>
  <c r="V3229" i="1"/>
  <c r="V3652" i="1"/>
  <c r="V1315" i="1"/>
  <c r="V479" i="1"/>
  <c r="V4508" i="1"/>
  <c r="V4691" i="1"/>
  <c r="V2820" i="1"/>
  <c r="V3653" i="1"/>
  <c r="V1591" i="1"/>
  <c r="V782" i="1"/>
  <c r="V783" i="1"/>
  <c r="V4509" i="1"/>
  <c r="V4290" i="1"/>
  <c r="V2468" i="1"/>
  <c r="V57" i="1"/>
  <c r="V1049" i="1"/>
  <c r="V4692" i="1"/>
  <c r="V4291" i="1"/>
  <c r="V4969" i="1"/>
  <c r="V3230" i="1"/>
  <c r="V480" i="1"/>
  <c r="V4693" i="1"/>
  <c r="V4970" i="1"/>
  <c r="V4292" i="1"/>
  <c r="V481" i="1"/>
  <c r="V4002" i="1"/>
  <c r="V4293" i="1"/>
  <c r="V3654" i="1"/>
  <c r="V1865" i="1"/>
  <c r="V2821" i="1"/>
  <c r="V4294" i="1"/>
  <c r="V1866" i="1"/>
  <c r="V1592" i="1"/>
  <c r="V1867" i="1"/>
  <c r="V1593" i="1"/>
  <c r="V1050" i="1"/>
  <c r="V1316" i="1"/>
  <c r="V3655" i="1"/>
  <c r="V2469" i="1"/>
  <c r="V482" i="1"/>
  <c r="V1317" i="1"/>
  <c r="V784" i="1"/>
  <c r="V1868" i="1"/>
  <c r="V4856" i="1"/>
  <c r="V2177" i="1"/>
  <c r="V1869" i="1"/>
  <c r="V785" i="1"/>
  <c r="V1594" i="1"/>
  <c r="V3656" i="1"/>
  <c r="V1870" i="1"/>
  <c r="V4694" i="1"/>
  <c r="V1871" i="1"/>
  <c r="V3657" i="1"/>
  <c r="V1595" i="1"/>
  <c r="V4003" i="1"/>
  <c r="V4295" i="1"/>
  <c r="V3658" i="1"/>
  <c r="V4695" i="1"/>
  <c r="V3659" i="1"/>
  <c r="V4857" i="1"/>
  <c r="V1872" i="1"/>
  <c r="V261" i="1"/>
  <c r="V2822" i="1"/>
  <c r="V2470" i="1"/>
  <c r="V4971" i="1"/>
  <c r="V4972" i="1"/>
  <c r="V1873" i="1"/>
  <c r="V3231" i="1"/>
  <c r="V1051" i="1"/>
  <c r="V4296" i="1"/>
  <c r="V1318" i="1"/>
  <c r="V3232" i="1"/>
  <c r="V2471" i="1"/>
  <c r="V3233" i="1"/>
  <c r="V2823" i="1"/>
  <c r="V1874" i="1"/>
  <c r="V3660" i="1"/>
  <c r="V226" i="1"/>
  <c r="V2824" i="1"/>
  <c r="V316" i="1"/>
  <c r="V3234" i="1"/>
  <c r="V2178" i="1"/>
  <c r="V3661" i="1"/>
  <c r="V1875" i="1"/>
  <c r="V1319" i="1"/>
  <c r="V786" i="1"/>
  <c r="V2179" i="1"/>
  <c r="V1596" i="1"/>
  <c r="V4297" i="1"/>
  <c r="V1876" i="1"/>
  <c r="V3235" i="1"/>
  <c r="V2825" i="1"/>
  <c r="V2826" i="1"/>
  <c r="V3662" i="1"/>
  <c r="V1320" i="1"/>
  <c r="V4004" i="1"/>
  <c r="V3663" i="1"/>
  <c r="V1321" i="1"/>
  <c r="V4298" i="1"/>
  <c r="V2180" i="1"/>
  <c r="V4299" i="1"/>
  <c r="V3236" i="1"/>
  <c r="V4005" i="1"/>
  <c r="V317" i="1"/>
  <c r="V2181" i="1"/>
  <c r="V3237" i="1"/>
  <c r="V2182" i="1"/>
  <c r="V1597" i="1"/>
  <c r="V1877" i="1"/>
  <c r="V1878" i="1"/>
  <c r="V787" i="1"/>
  <c r="V3664" i="1"/>
  <c r="V1322" i="1"/>
  <c r="V483" i="1"/>
  <c r="V1879" i="1"/>
  <c r="V3665" i="1"/>
  <c r="V4300" i="1"/>
  <c r="V4510" i="1"/>
  <c r="V1323" i="1"/>
  <c r="V4696" i="1"/>
  <c r="V3238" i="1"/>
  <c r="V58" i="1"/>
  <c r="V3239" i="1"/>
  <c r="V1880" i="1"/>
  <c r="V4006" i="1"/>
  <c r="V3666" i="1"/>
  <c r="V2183" i="1"/>
  <c r="V1598" i="1"/>
  <c r="V788" i="1"/>
  <c r="V789" i="1"/>
  <c r="V1881" i="1"/>
  <c r="V4973" i="1"/>
  <c r="V3240" i="1"/>
  <c r="V1324" i="1"/>
  <c r="V4697" i="1"/>
  <c r="V4511" i="1"/>
  <c r="V1599" i="1"/>
  <c r="V790" i="1"/>
  <c r="V1325" i="1"/>
  <c r="V165" i="1"/>
  <c r="V2472" i="1"/>
  <c r="V262" i="1"/>
  <c r="V4007" i="1"/>
  <c r="V4512" i="1"/>
  <c r="V2473" i="1"/>
  <c r="V3667" i="1"/>
  <c r="V791" i="1"/>
  <c r="V1052" i="1"/>
  <c r="V2184" i="1"/>
  <c r="V2827" i="1"/>
  <c r="V2828" i="1"/>
  <c r="V4301" i="1"/>
  <c r="V1882" i="1"/>
  <c r="V484" i="1"/>
  <c r="V1326" i="1"/>
  <c r="V4302" i="1"/>
  <c r="V227" i="1"/>
  <c r="V4858" i="1"/>
  <c r="V4303" i="1"/>
  <c r="V4304" i="1"/>
  <c r="V1327" i="1"/>
  <c r="V4513" i="1"/>
  <c r="V485" i="1"/>
  <c r="V1600" i="1"/>
  <c r="V166" i="1"/>
  <c r="V3241" i="1"/>
  <c r="V3668" i="1"/>
  <c r="V2474" i="1"/>
  <c r="V3669" i="1"/>
  <c r="V3242" i="1"/>
  <c r="V2475" i="1"/>
  <c r="V4698" i="1"/>
  <c r="V2476" i="1"/>
  <c r="V1883" i="1"/>
  <c r="V318" i="1"/>
  <c r="V4008" i="1"/>
  <c r="V2477" i="1"/>
  <c r="V486" i="1"/>
  <c r="V3670" i="1"/>
  <c r="V4305" i="1"/>
  <c r="V3243" i="1"/>
  <c r="V4514" i="1"/>
  <c r="V3244" i="1"/>
  <c r="V319" i="1"/>
  <c r="V2829" i="1"/>
  <c r="V228" i="1"/>
  <c r="V3671" i="1"/>
  <c r="V1328" i="1"/>
  <c r="V4974" i="1"/>
  <c r="V1329" i="1"/>
  <c r="V4515" i="1"/>
  <c r="V1601" i="1"/>
  <c r="V320" i="1"/>
  <c r="V1053" i="1"/>
  <c r="V4859" i="1"/>
  <c r="V199" i="1"/>
  <c r="V1602" i="1"/>
  <c r="V3245" i="1"/>
  <c r="V4009" i="1"/>
  <c r="V4010" i="1"/>
  <c r="V1054" i="1"/>
  <c r="V1603" i="1"/>
  <c r="V3246" i="1"/>
  <c r="V4306" i="1"/>
  <c r="V2185" i="1"/>
  <c r="V2830" i="1"/>
  <c r="V2186" i="1"/>
  <c r="V2478" i="1"/>
  <c r="V4011" i="1"/>
  <c r="V2479" i="1"/>
  <c r="V321" i="1"/>
  <c r="V2831" i="1"/>
  <c r="V2832" i="1"/>
  <c r="V4699" i="1"/>
  <c r="V3672" i="1"/>
  <c r="V3247" i="1"/>
  <c r="V4307" i="1"/>
  <c r="V4700" i="1"/>
  <c r="V4012" i="1"/>
  <c r="V1055" i="1"/>
  <c r="V2187" i="1"/>
  <c r="V229" i="1"/>
  <c r="V4308" i="1"/>
  <c r="V2480" i="1"/>
  <c r="V2481" i="1"/>
  <c r="V2482" i="1"/>
  <c r="V4975" i="1"/>
  <c r="V4701" i="1"/>
  <c r="V792" i="1"/>
  <c r="V3248" i="1"/>
  <c r="V2833" i="1"/>
  <c r="V3249" i="1"/>
  <c r="V3250" i="1"/>
  <c r="V3673" i="1"/>
  <c r="V4013" i="1"/>
  <c r="V1604" i="1"/>
  <c r="V4309" i="1"/>
  <c r="V793" i="1"/>
  <c r="V2834" i="1"/>
  <c r="V4860" i="1"/>
  <c r="V794" i="1"/>
  <c r="V2835" i="1"/>
  <c r="V1330" i="1"/>
  <c r="V795" i="1"/>
  <c r="V2483" i="1"/>
  <c r="V200" i="1"/>
  <c r="V2188" i="1"/>
  <c r="V4702" i="1"/>
  <c r="V1884" i="1"/>
  <c r="V2836" i="1"/>
  <c r="V1885" i="1"/>
  <c r="V1056" i="1"/>
  <c r="V1057" i="1"/>
  <c r="V2189" i="1"/>
  <c r="V1605" i="1"/>
  <c r="V2484" i="1"/>
  <c r="V3251" i="1"/>
  <c r="V3674" i="1"/>
  <c r="V1058" i="1"/>
  <c r="V1606" i="1"/>
  <c r="V2190" i="1"/>
  <c r="V487" i="1"/>
  <c r="V3252" i="1"/>
  <c r="V263" i="1"/>
  <c r="V4014" i="1"/>
  <c r="V1886" i="1"/>
  <c r="V2191" i="1"/>
  <c r="V2485" i="1"/>
  <c r="V2837" i="1"/>
  <c r="V2838" i="1"/>
  <c r="V1887" i="1"/>
  <c r="V4015" i="1"/>
  <c r="V2839" i="1"/>
  <c r="V1059" i="1"/>
  <c r="V112" i="1"/>
  <c r="V3675" i="1"/>
  <c r="V2840" i="1"/>
  <c r="V4016" i="1"/>
  <c r="V59" i="1"/>
  <c r="V3253" i="1"/>
  <c r="V1607" i="1"/>
  <c r="V4017" i="1"/>
  <c r="V3676" i="1"/>
  <c r="V796" i="1"/>
  <c r="V2192" i="1"/>
  <c r="V488" i="1"/>
  <c r="V4703" i="1"/>
  <c r="V2193" i="1"/>
  <c r="V230" i="1"/>
  <c r="V2841" i="1"/>
  <c r="V3677" i="1"/>
  <c r="V2842" i="1"/>
  <c r="V4310" i="1"/>
  <c r="V2486" i="1"/>
  <c r="V1888" i="1"/>
  <c r="V2843" i="1"/>
  <c r="V2844" i="1"/>
  <c r="V3678" i="1"/>
  <c r="V4704" i="1"/>
  <c r="V797" i="1"/>
  <c r="V4516" i="1"/>
  <c r="V2845" i="1"/>
  <c r="V1060" i="1"/>
  <c r="V1608" i="1"/>
  <c r="V4018" i="1"/>
  <c r="V1889" i="1"/>
  <c r="V1061" i="1"/>
  <c r="V798" i="1"/>
  <c r="V4019" i="1"/>
  <c r="V2487" i="1"/>
  <c r="V2846" i="1"/>
  <c r="V4705" i="1"/>
  <c r="V2847" i="1"/>
  <c r="V799" i="1"/>
  <c r="V1062" i="1"/>
  <c r="V1890" i="1"/>
  <c r="V3254" i="1"/>
  <c r="V1609" i="1"/>
  <c r="V2194" i="1"/>
  <c r="V2195" i="1"/>
  <c r="V4020" i="1"/>
  <c r="V3679" i="1"/>
  <c r="V1610" i="1"/>
  <c r="V4021" i="1"/>
  <c r="V264" i="1"/>
  <c r="V800" i="1"/>
  <c r="V2196" i="1"/>
  <c r="V4311" i="1"/>
  <c r="V4312" i="1"/>
  <c r="V3255" i="1"/>
  <c r="V3256" i="1"/>
  <c r="V801" i="1"/>
  <c r="V1891" i="1"/>
  <c r="V802" i="1"/>
  <c r="V2848" i="1"/>
  <c r="V1892" i="1"/>
  <c r="V201" i="1"/>
  <c r="V1331" i="1"/>
  <c r="V3257" i="1"/>
  <c r="V803" i="1"/>
  <c r="V60" i="1"/>
  <c r="V804" i="1"/>
  <c r="V2849" i="1"/>
  <c r="V489" i="1"/>
  <c r="V1893" i="1"/>
  <c r="V4022" i="1"/>
  <c r="V3258" i="1"/>
  <c r="V4313" i="1"/>
  <c r="V4861" i="1"/>
  <c r="V2850" i="1"/>
  <c r="V2851" i="1"/>
  <c r="V4023" i="1"/>
  <c r="V4024" i="1"/>
  <c r="V1063" i="1"/>
  <c r="V4025" i="1"/>
  <c r="V2852" i="1"/>
  <c r="V1894" i="1"/>
  <c r="V1611" i="1"/>
  <c r="V4862" i="1"/>
  <c r="V2197" i="1"/>
  <c r="V4863" i="1"/>
  <c r="V4517" i="1"/>
  <c r="V322" i="1"/>
  <c r="V4314" i="1"/>
  <c r="V2198" i="1"/>
  <c r="V4706" i="1"/>
  <c r="V4026" i="1"/>
  <c r="V3680" i="1"/>
  <c r="V1895" i="1"/>
  <c r="V805" i="1"/>
  <c r="V2199" i="1"/>
  <c r="V2853" i="1"/>
  <c r="V2200" i="1"/>
  <c r="V806" i="1"/>
  <c r="V3259" i="1"/>
  <c r="V3260" i="1"/>
  <c r="V4864" i="1"/>
  <c r="V3681" i="1"/>
  <c r="V490" i="1"/>
  <c r="V4865" i="1"/>
  <c r="V4027" i="1"/>
  <c r="V3682" i="1"/>
  <c r="V2854" i="1"/>
  <c r="V3261" i="1"/>
  <c r="V4866" i="1"/>
  <c r="V4028" i="1"/>
  <c r="V3683" i="1"/>
  <c r="V1064" i="1"/>
  <c r="V2855" i="1"/>
  <c r="V2488" i="1"/>
  <c r="V807" i="1"/>
  <c r="V1612" i="1"/>
  <c r="V3684" i="1"/>
  <c r="V3685" i="1"/>
  <c r="V2201" i="1"/>
  <c r="V1613" i="1"/>
  <c r="V1896" i="1"/>
  <c r="V2856" i="1"/>
  <c r="V4976" i="1"/>
  <c r="V1065" i="1"/>
  <c r="V4707" i="1"/>
  <c r="V3262" i="1"/>
  <c r="V1066" i="1"/>
  <c r="V491" i="1"/>
  <c r="V4029" i="1"/>
  <c r="V2857" i="1"/>
  <c r="V1897" i="1"/>
  <c r="V323" i="1"/>
  <c r="V1332" i="1"/>
  <c r="V1614" i="1"/>
  <c r="V4315" i="1"/>
  <c r="V492" i="1"/>
  <c r="V1333" i="1"/>
  <c r="V4518" i="1"/>
  <c r="V4519" i="1"/>
  <c r="V1898" i="1"/>
  <c r="V2858" i="1"/>
  <c r="V4316" i="1"/>
  <c r="V808" i="1"/>
  <c r="V4867" i="1"/>
  <c r="V1334" i="1"/>
  <c r="V3263" i="1"/>
  <c r="V1899" i="1"/>
  <c r="V2489" i="1"/>
  <c r="V3686" i="1"/>
  <c r="V1067" i="1"/>
  <c r="V2490" i="1"/>
  <c r="V1615" i="1"/>
  <c r="V809" i="1"/>
  <c r="V1335" i="1"/>
  <c r="V1616" i="1"/>
  <c r="V4030" i="1"/>
  <c r="V1336" i="1"/>
  <c r="V4031" i="1"/>
  <c r="V2859" i="1"/>
  <c r="V2860" i="1"/>
  <c r="V2202" i="1"/>
  <c r="V61" i="1"/>
  <c r="V493" i="1"/>
  <c r="V1337" i="1"/>
  <c r="V4520" i="1"/>
  <c r="V1900" i="1"/>
  <c r="V3264" i="1"/>
  <c r="V1068" i="1"/>
  <c r="V3265" i="1"/>
  <c r="V1901" i="1"/>
  <c r="V3687" i="1"/>
  <c r="V2203" i="1"/>
  <c r="V4032" i="1"/>
  <c r="V4708" i="1"/>
  <c r="V2491" i="1"/>
  <c r="V231" i="1"/>
  <c r="V494" i="1"/>
  <c r="V3266" i="1"/>
  <c r="V4868" i="1"/>
  <c r="V810" i="1"/>
  <c r="V1338" i="1"/>
  <c r="V1617" i="1"/>
  <c r="V1069" i="1"/>
  <c r="V3267" i="1"/>
  <c r="V3688" i="1"/>
  <c r="V3268" i="1"/>
  <c r="V3689" i="1"/>
  <c r="V811" i="1"/>
  <c r="V3269" i="1"/>
  <c r="V324" i="1"/>
  <c r="V495" i="1"/>
  <c r="V1070" i="1"/>
  <c r="V4317" i="1"/>
  <c r="V1339" i="1"/>
  <c r="V3270" i="1"/>
  <c r="V1902" i="1"/>
  <c r="V167" i="1"/>
  <c r="V62" i="1"/>
  <c r="V1340" i="1"/>
  <c r="V1618" i="1"/>
  <c r="V3690" i="1"/>
  <c r="V4033" i="1"/>
  <c r="V1619" i="1"/>
  <c r="V4034" i="1"/>
  <c r="V3271" i="1"/>
  <c r="V2492" i="1"/>
  <c r="V4318" i="1"/>
  <c r="V3272" i="1"/>
  <c r="V4977" i="1"/>
  <c r="V4978" i="1"/>
  <c r="V2493" i="1"/>
  <c r="V2861" i="1"/>
  <c r="V1903" i="1"/>
  <c r="V812" i="1"/>
  <c r="V2204" i="1"/>
  <c r="V813" i="1"/>
  <c r="V3273" i="1"/>
  <c r="V2862" i="1"/>
  <c r="V4319" i="1"/>
  <c r="V4979" i="1"/>
  <c r="V814" i="1"/>
  <c r="V3691" i="1"/>
  <c r="V3692" i="1"/>
  <c r="V4709" i="1"/>
  <c r="V1071" i="1"/>
  <c r="V815" i="1"/>
  <c r="V2205" i="1"/>
  <c r="V168" i="1"/>
  <c r="V496" i="1"/>
  <c r="V4869" i="1"/>
  <c r="V4035" i="1"/>
  <c r="V2494" i="1"/>
  <c r="V63" i="1"/>
  <c r="V4521" i="1"/>
  <c r="V4710" i="1"/>
  <c r="V1620" i="1"/>
  <c r="V4870" i="1"/>
  <c r="V325" i="1"/>
  <c r="V1621" i="1"/>
  <c r="V113" i="1"/>
  <c r="V1072" i="1"/>
  <c r="V2863" i="1"/>
  <c r="V497" i="1"/>
  <c r="V1622" i="1"/>
  <c r="V1341" i="1"/>
  <c r="V3693" i="1"/>
  <c r="V816" i="1"/>
  <c r="V232" i="1"/>
  <c r="V3274" i="1"/>
  <c r="V2495" i="1"/>
  <c r="V1073" i="1"/>
  <c r="V2206" i="1"/>
  <c r="V3275" i="1"/>
  <c r="V817" i="1"/>
  <c r="V4980" i="1"/>
  <c r="V4036" i="1"/>
  <c r="V2864" i="1"/>
  <c r="V2496" i="1"/>
  <c r="V114" i="1"/>
  <c r="V4522" i="1"/>
  <c r="V3276" i="1"/>
  <c r="V2207" i="1"/>
  <c r="V2497" i="1"/>
  <c r="V1342" i="1"/>
  <c r="V1904" i="1"/>
  <c r="V4523" i="1"/>
  <c r="V2865" i="1"/>
  <c r="V326" i="1"/>
  <c r="V1623" i="1"/>
  <c r="V3694" i="1"/>
  <c r="V4871" i="1"/>
  <c r="V4320" i="1"/>
  <c r="V1905" i="1"/>
  <c r="V1343" i="1"/>
  <c r="V2208" i="1"/>
  <c r="V3277" i="1"/>
  <c r="V1074" i="1"/>
  <c r="V1906" i="1"/>
  <c r="V2498" i="1"/>
  <c r="V818" i="1"/>
  <c r="V4037" i="1"/>
  <c r="V3695" i="1"/>
  <c r="V4038" i="1"/>
  <c r="V4872" i="1"/>
  <c r="V4039" i="1"/>
  <c r="V3696" i="1"/>
  <c r="V2209" i="1"/>
  <c r="V1075" i="1"/>
  <c r="V1624" i="1"/>
  <c r="V1344" i="1"/>
  <c r="V1345" i="1"/>
  <c r="V3278" i="1"/>
  <c r="V4321" i="1"/>
  <c r="V1907" i="1"/>
  <c r="V3697" i="1"/>
  <c r="V3698" i="1"/>
  <c r="V2210" i="1"/>
  <c r="V4040" i="1"/>
  <c r="V4322" i="1"/>
  <c r="V4711" i="1"/>
  <c r="V1076" i="1"/>
  <c r="V3279" i="1"/>
  <c r="V2499" i="1"/>
  <c r="V4712" i="1"/>
  <c r="V498" i="1"/>
  <c r="V115" i="1"/>
  <c r="V4041" i="1"/>
  <c r="V2500" i="1"/>
  <c r="V1077" i="1"/>
  <c r="V1908" i="1"/>
  <c r="V265" i="1"/>
  <c r="V4873" i="1"/>
  <c r="V2211" i="1"/>
  <c r="V3699" i="1"/>
  <c r="V2866" i="1"/>
  <c r="V2501" i="1"/>
  <c r="V2502" i="1"/>
  <c r="V64" i="1"/>
  <c r="V65" i="1"/>
  <c r="V1909" i="1"/>
  <c r="V3700" i="1"/>
  <c r="V3701" i="1"/>
  <c r="V819" i="1"/>
  <c r="V2503" i="1"/>
  <c r="V4042" i="1"/>
  <c r="V1910" i="1"/>
  <c r="V820" i="1"/>
  <c r="V2504" i="1"/>
  <c r="V4323" i="1"/>
  <c r="V2505" i="1"/>
  <c r="V4043" i="1"/>
  <c r="V1625" i="1"/>
  <c r="V1078" i="1"/>
  <c r="V169" i="1"/>
  <c r="V1079" i="1"/>
  <c r="V2867" i="1"/>
  <c r="V3702" i="1"/>
  <c r="V499" i="1"/>
  <c r="V4981" i="1"/>
  <c r="V2506" i="1"/>
  <c r="V3280" i="1"/>
  <c r="V327" i="1"/>
  <c r="V500" i="1"/>
  <c r="V1080" i="1"/>
  <c r="V1911" i="1"/>
  <c r="V1626" i="1"/>
  <c r="V4874" i="1"/>
  <c r="V2507" i="1"/>
  <c r="V4875" i="1"/>
  <c r="V821" i="1"/>
  <c r="V2868" i="1"/>
  <c r="V3281" i="1"/>
  <c r="V4876" i="1"/>
  <c r="V1081" i="1"/>
  <c r="V2869" i="1"/>
  <c r="V3282" i="1"/>
  <c r="V822" i="1"/>
  <c r="V4044" i="1"/>
  <c r="V1627" i="1"/>
  <c r="V4877" i="1"/>
  <c r="V2212" i="1"/>
  <c r="V2213" i="1"/>
  <c r="V1912" i="1"/>
  <c r="V3283" i="1"/>
  <c r="V2508" i="1"/>
  <c r="V1346" i="1"/>
  <c r="V1628" i="1"/>
  <c r="V1082" i="1"/>
  <c r="V3703" i="1"/>
  <c r="V3704" i="1"/>
  <c r="V1083" i="1"/>
  <c r="V4524" i="1"/>
  <c r="V4982" i="1"/>
  <c r="V501" i="1"/>
  <c r="V202" i="1"/>
  <c r="V823" i="1"/>
  <c r="V1629" i="1"/>
  <c r="V2870" i="1"/>
  <c r="V3284" i="1"/>
  <c r="V3285" i="1"/>
  <c r="V824" i="1"/>
  <c r="V2509" i="1"/>
  <c r="V328" i="1"/>
  <c r="V1913" i="1"/>
  <c r="V4324" i="1"/>
  <c r="V1914" i="1"/>
  <c r="V4045" i="1"/>
  <c r="V4983" i="1"/>
  <c r="V4525" i="1"/>
  <c r="V1630" i="1"/>
  <c r="V1084" i="1"/>
  <c r="V1347" i="1"/>
  <c r="V2510" i="1"/>
  <c r="V3286" i="1"/>
  <c r="V4526" i="1"/>
  <c r="V4325" i="1"/>
  <c r="V4527" i="1"/>
  <c r="V1915" i="1"/>
  <c r="V4528" i="1"/>
  <c r="V1916" i="1"/>
  <c r="V2214" i="1"/>
  <c r="V3705" i="1"/>
  <c r="V4326" i="1"/>
  <c r="V2871" i="1"/>
  <c r="V1917" i="1"/>
  <c r="V3287" i="1"/>
  <c r="V2215" i="1"/>
  <c r="V2511" i="1"/>
  <c r="V1918" i="1"/>
  <c r="V1919" i="1"/>
  <c r="V4046" i="1"/>
  <c r="V825" i="1"/>
  <c r="V1920" i="1"/>
  <c r="V3288" i="1"/>
  <c r="V2216" i="1"/>
  <c r="V1085" i="1"/>
  <c r="V1086" i="1"/>
  <c r="V203" i="1"/>
  <c r="V2872" i="1"/>
  <c r="V4713" i="1"/>
  <c r="V1921" i="1"/>
  <c r="V1631" i="1"/>
  <c r="V116" i="1"/>
  <c r="V2512" i="1"/>
  <c r="V66" i="1"/>
  <c r="V3706" i="1"/>
  <c r="V4327" i="1"/>
  <c r="V3289" i="1"/>
  <c r="V3290" i="1"/>
  <c r="V329" i="1"/>
  <c r="V2873" i="1"/>
  <c r="V4328" i="1"/>
  <c r="V4529" i="1"/>
  <c r="V2874" i="1"/>
  <c r="V1922" i="1"/>
  <c r="V3291" i="1"/>
  <c r="V4878" i="1"/>
  <c r="V826" i="1"/>
  <c r="V827" i="1"/>
  <c r="V3292" i="1"/>
  <c r="V1087" i="1"/>
  <c r="V828" i="1"/>
  <c r="V1088" i="1"/>
  <c r="V4329" i="1"/>
  <c r="V2875" i="1"/>
  <c r="V3293" i="1"/>
  <c r="V4047" i="1"/>
  <c r="V4330" i="1"/>
  <c r="V829" i="1"/>
  <c r="V2513" i="1"/>
  <c r="V4048" i="1"/>
  <c r="V4984" i="1"/>
  <c r="V4714" i="1"/>
  <c r="V1348" i="1"/>
  <c r="V4331" i="1"/>
  <c r="V2217" i="1"/>
  <c r="V830" i="1"/>
  <c r="V831" i="1"/>
  <c r="V1089" i="1"/>
  <c r="V832" i="1"/>
  <c r="V4049" i="1"/>
  <c r="V266" i="1"/>
  <c r="V2514" i="1"/>
  <c r="V3707" i="1"/>
  <c r="V1923" i="1"/>
  <c r="V4332" i="1"/>
  <c r="V4333" i="1"/>
  <c r="V204" i="1"/>
  <c r="V3708" i="1"/>
  <c r="V2876" i="1"/>
  <c r="V1090" i="1"/>
  <c r="V4715" i="1"/>
  <c r="V1091" i="1"/>
  <c r="V1092" i="1"/>
  <c r="V4334" i="1"/>
  <c r="V1632" i="1"/>
  <c r="V833" i="1"/>
  <c r="V4335" i="1"/>
  <c r="V502" i="1"/>
  <c r="V1093" i="1"/>
  <c r="V2877" i="1"/>
  <c r="V1349" i="1"/>
  <c r="V503" i="1"/>
  <c r="V1350" i="1"/>
  <c r="V3294" i="1"/>
  <c r="V2878" i="1"/>
  <c r="V1633" i="1"/>
  <c r="V2879" i="1"/>
  <c r="V504" i="1"/>
  <c r="V4879" i="1"/>
  <c r="V4530" i="1"/>
  <c r="V4050" i="1"/>
  <c r="V1634" i="1"/>
  <c r="V2880" i="1"/>
  <c r="V1635" i="1"/>
  <c r="V2515" i="1"/>
  <c r="V2881" i="1"/>
  <c r="V4051" i="1"/>
  <c r="V4052" i="1"/>
  <c r="V2882" i="1"/>
  <c r="V505" i="1"/>
  <c r="V4336" i="1"/>
  <c r="V4985" i="1"/>
  <c r="V834" i="1"/>
  <c r="V2883" i="1"/>
  <c r="V1924" i="1"/>
  <c r="V835" i="1"/>
  <c r="V506" i="1"/>
  <c r="V2516" i="1"/>
  <c r="V1636" i="1"/>
  <c r="V4053" i="1"/>
  <c r="V1925" i="1"/>
  <c r="V3709" i="1"/>
  <c r="V1926" i="1"/>
  <c r="V4880" i="1"/>
  <c r="V2218" i="1"/>
  <c r="V4337" i="1"/>
  <c r="V1927" i="1"/>
  <c r="V2219" i="1"/>
  <c r="V4054" i="1"/>
  <c r="V2517" i="1"/>
  <c r="V1928" i="1"/>
  <c r="V2220" i="1"/>
  <c r="V4338" i="1"/>
  <c r="V4531" i="1"/>
  <c r="V3295" i="1"/>
  <c r="V507" i="1"/>
  <c r="V836" i="1"/>
  <c r="V4532" i="1"/>
  <c r="V4986" i="1"/>
  <c r="V837" i="1"/>
  <c r="V2518" i="1"/>
  <c r="V67" i="1"/>
  <c r="V4055" i="1"/>
  <c r="V1637" i="1"/>
  <c r="V170" i="1"/>
  <c r="V2221" i="1"/>
  <c r="V4533" i="1"/>
  <c r="V4056" i="1"/>
  <c r="V508" i="1"/>
  <c r="V2222" i="1"/>
  <c r="V2519" i="1"/>
  <c r="V509" i="1"/>
  <c r="V4339" i="1"/>
  <c r="V4534" i="1"/>
  <c r="V3296" i="1"/>
  <c r="V838" i="1"/>
  <c r="V233" i="1"/>
  <c r="V4535" i="1"/>
  <c r="V1638" i="1"/>
  <c r="V2884" i="1"/>
  <c r="V2223" i="1"/>
  <c r="V3710" i="1"/>
  <c r="V1639" i="1"/>
  <c r="V4057" i="1"/>
  <c r="V1640" i="1"/>
  <c r="V4536" i="1"/>
  <c r="V510" i="1"/>
  <c r="V4537" i="1"/>
  <c r="V2520" i="1"/>
  <c r="V839" i="1"/>
  <c r="V2521" i="1"/>
  <c r="V3297" i="1"/>
  <c r="V68" i="1"/>
  <c r="V1641" i="1"/>
  <c r="V4538" i="1"/>
  <c r="V511" i="1"/>
  <c r="V3298" i="1"/>
  <c r="V69" i="1"/>
  <c r="V330" i="1"/>
  <c r="V3299" i="1"/>
  <c r="V4716" i="1"/>
  <c r="V840" i="1"/>
  <c r="V2885" i="1"/>
  <c r="V3300" i="1"/>
  <c r="V841" i="1"/>
  <c r="V3301" i="1"/>
  <c r="V3302" i="1"/>
  <c r="V3303" i="1"/>
  <c r="V1929" i="1"/>
  <c r="V1094" i="1"/>
  <c r="V1095" i="1"/>
  <c r="V4717" i="1"/>
  <c r="V2224" i="1"/>
  <c r="V3304" i="1"/>
  <c r="V2225" i="1"/>
  <c r="V2886" i="1"/>
  <c r="V4539" i="1"/>
  <c r="V2226" i="1"/>
  <c r="V1642" i="1"/>
  <c r="V1643" i="1"/>
  <c r="V2227" i="1"/>
  <c r="V4058" i="1"/>
  <c r="V4881" i="1"/>
  <c r="V512" i="1"/>
  <c r="V4340" i="1"/>
  <c r="V2887" i="1"/>
  <c r="V1096" i="1"/>
  <c r="V1351" i="1"/>
  <c r="V3305" i="1"/>
  <c r="V513" i="1"/>
  <c r="V171" i="1"/>
  <c r="V3711" i="1"/>
  <c r="V1644" i="1"/>
  <c r="V2228" i="1"/>
  <c r="V70" i="1"/>
  <c r="V2888" i="1"/>
  <c r="V1352" i="1"/>
  <c r="V1097" i="1"/>
  <c r="V1098" i="1"/>
  <c r="V331" i="1"/>
  <c r="V3712" i="1"/>
  <c r="V4540" i="1"/>
  <c r="V4541" i="1"/>
  <c r="V4341" i="1"/>
  <c r="V842" i="1"/>
  <c r="V1099" i="1"/>
  <c r="V3306" i="1"/>
  <c r="V1353" i="1"/>
  <c r="V2889" i="1"/>
  <c r="V2522" i="1"/>
  <c r="V3307" i="1"/>
  <c r="V4718" i="1"/>
  <c r="V2523" i="1"/>
  <c r="V2890" i="1"/>
  <c r="V4059" i="1"/>
  <c r="V2891" i="1"/>
  <c r="V843" i="1"/>
  <c r="V3308" i="1"/>
  <c r="V3713" i="1"/>
  <c r="V3714" i="1"/>
  <c r="V3309" i="1"/>
  <c r="V1645" i="1"/>
  <c r="V332" i="1"/>
  <c r="V1354" i="1"/>
  <c r="V267" i="1"/>
  <c r="V4060" i="1"/>
  <c r="V2892" i="1"/>
  <c r="V4061" i="1"/>
  <c r="V4882" i="1"/>
  <c r="V1100" i="1"/>
  <c r="V4342" i="1"/>
  <c r="V2524" i="1"/>
  <c r="V1930" i="1"/>
  <c r="V1101" i="1"/>
  <c r="V2893" i="1"/>
  <c r="V3715" i="1"/>
  <c r="V3716" i="1"/>
  <c r="V1646" i="1"/>
  <c r="V514" i="1"/>
  <c r="V1102" i="1"/>
  <c r="V844" i="1"/>
  <c r="V4062" i="1"/>
  <c r="V3310" i="1"/>
  <c r="V1931" i="1"/>
  <c r="V845" i="1"/>
  <c r="V1103" i="1"/>
  <c r="V4542" i="1"/>
  <c r="V1355" i="1"/>
  <c r="V4543" i="1"/>
  <c r="V2525" i="1"/>
  <c r="V2526" i="1"/>
  <c r="V2527" i="1"/>
  <c r="V4544" i="1"/>
  <c r="V2894" i="1"/>
  <c r="V4719" i="1"/>
  <c r="V2895" i="1"/>
  <c r="V1647" i="1"/>
  <c r="V333" i="1"/>
  <c r="V2229" i="1"/>
  <c r="V3311" i="1"/>
  <c r="V4720" i="1"/>
  <c r="V1932" i="1"/>
  <c r="V205" i="1"/>
  <c r="V846" i="1"/>
  <c r="V2230" i="1"/>
  <c r="V3717" i="1"/>
  <c r="V847" i="1"/>
  <c r="V3312" i="1"/>
  <c r="V1104" i="1"/>
  <c r="V4883" i="1"/>
  <c r="V1105" i="1"/>
  <c r="V3313" i="1"/>
  <c r="V1106" i="1"/>
  <c r="V4545" i="1"/>
  <c r="V1107" i="1"/>
  <c r="V2896" i="1"/>
  <c r="V848" i="1"/>
  <c r="V2897" i="1"/>
  <c r="V2528" i="1"/>
  <c r="V4721" i="1"/>
  <c r="V1933" i="1"/>
  <c r="V2898" i="1"/>
  <c r="V849" i="1"/>
  <c r="V3314" i="1"/>
  <c r="V1356" i="1"/>
  <c r="V4722" i="1"/>
  <c r="V2899" i="1"/>
  <c r="V3718" i="1"/>
  <c r="V1648" i="1"/>
  <c r="V3719" i="1"/>
  <c r="V4546" i="1"/>
  <c r="V2900" i="1"/>
  <c r="V3315" i="1"/>
  <c r="V2901" i="1"/>
  <c r="V4723" i="1"/>
  <c r="V1649" i="1"/>
  <c r="V4343" i="1"/>
  <c r="V3316" i="1"/>
  <c r="V3317" i="1"/>
  <c r="V172" i="1"/>
  <c r="V4987" i="1"/>
  <c r="V4344" i="1"/>
  <c r="V3318" i="1"/>
  <c r="V1650" i="1"/>
  <c r="V2902" i="1"/>
  <c r="V3319" i="1"/>
  <c r="V4345" i="1"/>
  <c r="V4346" i="1"/>
  <c r="V2529" i="1"/>
  <c r="V2903" i="1"/>
  <c r="V3720" i="1"/>
  <c r="V2904" i="1"/>
  <c r="V4884" i="1"/>
  <c r="V4347" i="1"/>
  <c r="V515" i="1"/>
  <c r="V3320" i="1"/>
  <c r="V3721" i="1"/>
  <c r="V850" i="1"/>
  <c r="V117" i="1"/>
  <c r="V1357" i="1"/>
  <c r="V516" i="1"/>
  <c r="V1934" i="1"/>
  <c r="V2905" i="1"/>
  <c r="V2231" i="1"/>
  <c r="V4724" i="1"/>
  <c r="V4348" i="1"/>
  <c r="V4547" i="1"/>
  <c r="V851" i="1"/>
  <c r="V3722" i="1"/>
  <c r="V1358" i="1"/>
  <c r="V4349" i="1"/>
  <c r="V2906" i="1"/>
  <c r="V1359" i="1"/>
  <c r="V4063" i="1"/>
  <c r="V1651" i="1"/>
  <c r="V2530" i="1"/>
  <c r="V4350" i="1"/>
  <c r="V4351" i="1"/>
  <c r="V3723" i="1"/>
  <c r="V3724" i="1"/>
  <c r="V3725" i="1"/>
  <c r="V2907" i="1"/>
  <c r="V2908" i="1"/>
  <c r="V1652" i="1"/>
  <c r="V3726" i="1"/>
  <c r="V3727" i="1"/>
  <c r="V1653" i="1"/>
  <c r="V3728" i="1"/>
  <c r="V1108" i="1"/>
  <c r="V3729" i="1"/>
  <c r="V4988" i="1"/>
  <c r="V3730" i="1"/>
  <c r="V1654" i="1"/>
  <c r="V206" i="1"/>
  <c r="V1655" i="1"/>
  <c r="V1656" i="1"/>
  <c r="V2909" i="1"/>
  <c r="V1657" i="1"/>
  <c r="V2232" i="1"/>
  <c r="V1658" i="1"/>
  <c r="V4352" i="1"/>
  <c r="V1659" i="1"/>
  <c r="V1360" i="1"/>
  <c r="V3731" i="1"/>
  <c r="V2531" i="1"/>
  <c r="V3321" i="1"/>
  <c r="V2233" i="1"/>
  <c r="V1660" i="1"/>
  <c r="V1935" i="1"/>
  <c r="V4353" i="1"/>
  <c r="V4548" i="1"/>
  <c r="V2910" i="1"/>
  <c r="V1361" i="1"/>
  <c r="V852" i="1"/>
  <c r="V4549" i="1"/>
  <c r="V3732" i="1"/>
  <c r="V4885" i="1"/>
  <c r="V2234" i="1"/>
  <c r="V3322" i="1"/>
  <c r="V517" i="1"/>
  <c r="V3323" i="1"/>
  <c r="V4550" i="1"/>
  <c r="V3324" i="1"/>
  <c r="V2911" i="1"/>
  <c r="V1362" i="1"/>
  <c r="V4989" i="1"/>
  <c r="V4354" i="1"/>
  <c r="V4355" i="1"/>
  <c r="V1661" i="1"/>
  <c r="V2235" i="1"/>
  <c r="V853" i="1"/>
  <c r="V2912" i="1"/>
  <c r="V3733" i="1"/>
  <c r="V4725" i="1"/>
  <c r="V3734" i="1"/>
  <c r="V2913" i="1"/>
  <c r="V1363" i="1"/>
  <c r="V3735" i="1"/>
  <c r="V1364" i="1"/>
  <c r="V4356" i="1"/>
  <c r="V2914" i="1"/>
  <c r="V2915" i="1"/>
  <c r="V2532" i="1"/>
  <c r="V1662" i="1"/>
  <c r="V1936" i="1"/>
  <c r="V4726" i="1"/>
  <c r="V518" i="1"/>
  <c r="V4064" i="1"/>
  <c r="V2533" i="1"/>
  <c r="V1937" i="1"/>
  <c r="V2236" i="1"/>
  <c r="V3736" i="1"/>
  <c r="V2237" i="1"/>
  <c r="V4357" i="1"/>
  <c r="V1109" i="1"/>
  <c r="V4065" i="1"/>
  <c r="V3325" i="1"/>
  <c r="V1110" i="1"/>
  <c r="V854" i="1"/>
  <c r="V2238" i="1"/>
  <c r="V4886" i="1"/>
  <c r="V334" i="1"/>
  <c r="V4727" i="1"/>
  <c r="V1663" i="1"/>
  <c r="V4358" i="1"/>
  <c r="V4551" i="1"/>
  <c r="V2916" i="1"/>
  <c r="V2239" i="1"/>
  <c r="V1938" i="1"/>
  <c r="V2534" i="1"/>
  <c r="V519" i="1"/>
  <c r="V3737" i="1"/>
  <c r="V3326" i="1"/>
  <c r="V855" i="1"/>
  <c r="V4728" i="1"/>
  <c r="V4359" i="1"/>
  <c r="V1111" i="1"/>
  <c r="V1112" i="1"/>
  <c r="V2917" i="1"/>
  <c r="V2240" i="1"/>
  <c r="V520" i="1"/>
  <c r="V856" i="1"/>
  <c r="V3738" i="1"/>
  <c r="V4729" i="1"/>
  <c r="V1939" i="1"/>
  <c r="V1664" i="1"/>
  <c r="V1940" i="1"/>
  <c r="V2918" i="1"/>
  <c r="V1113" i="1"/>
  <c r="V1941" i="1"/>
  <c r="V857" i="1"/>
  <c r="V118" i="1"/>
  <c r="V2919" i="1"/>
  <c r="V2920" i="1"/>
  <c r="V2535" i="1"/>
  <c r="V3327" i="1"/>
  <c r="V1114" i="1"/>
  <c r="V268" i="1"/>
  <c r="V521" i="1"/>
  <c r="V858" i="1"/>
  <c r="V1665" i="1"/>
  <c r="V4552" i="1"/>
  <c r="V3328" i="1"/>
  <c r="V4066" i="1"/>
  <c r="V3329" i="1"/>
  <c r="V1115" i="1"/>
  <c r="V2241" i="1"/>
  <c r="V859" i="1"/>
  <c r="V522" i="1"/>
  <c r="V1942" i="1"/>
  <c r="V2921" i="1"/>
  <c r="V3330" i="1"/>
  <c r="V1943" i="1"/>
  <c r="V4990" i="1"/>
  <c r="V4730" i="1"/>
  <c r="V2922" i="1"/>
  <c r="V2242" i="1"/>
  <c r="V2243" i="1"/>
  <c r="V4067" i="1"/>
  <c r="V4068" i="1"/>
  <c r="V2536" i="1"/>
  <c r="V3331" i="1"/>
  <c r="V4731" i="1"/>
  <c r="V119" i="1"/>
  <c r="V523" i="1"/>
  <c r="V4069" i="1"/>
  <c r="V4553" i="1"/>
  <c r="V4070" i="1"/>
  <c r="V207" i="1"/>
  <c r="V3332" i="1"/>
  <c r="V860" i="1"/>
  <c r="V4554" i="1"/>
  <c r="V4071" i="1"/>
  <c r="V3739" i="1"/>
  <c r="V3333" i="1"/>
  <c r="V4360" i="1"/>
  <c r="V3740" i="1"/>
  <c r="V2244" i="1"/>
  <c r="V4991" i="1"/>
  <c r="V2245" i="1"/>
  <c r="V4555" i="1"/>
  <c r="V3741" i="1"/>
  <c r="V2246" i="1"/>
  <c r="V861" i="1"/>
  <c r="V2537" i="1"/>
  <c r="V4887" i="1"/>
  <c r="V3742" i="1"/>
  <c r="V3334" i="1"/>
  <c r="V1944" i="1"/>
  <c r="V862" i="1"/>
  <c r="V863" i="1"/>
  <c r="V4992" i="1"/>
  <c r="V864" i="1"/>
  <c r="V2923" i="1"/>
  <c r="V3335" i="1"/>
  <c r="V1116" i="1"/>
  <c r="V4361" i="1"/>
  <c r="V2538" i="1"/>
  <c r="V4732" i="1"/>
  <c r="V1117" i="1"/>
  <c r="V865" i="1"/>
  <c r="V234" i="1"/>
  <c r="V2924" i="1"/>
  <c r="V1365" i="1"/>
  <c r="V2925" i="1"/>
  <c r="V4072" i="1"/>
  <c r="V1366" i="1"/>
  <c r="V2247" i="1"/>
  <c r="V3743" i="1"/>
  <c r="V1945" i="1"/>
  <c r="V3336" i="1"/>
  <c r="V524" i="1"/>
  <c r="V173" i="1"/>
  <c r="V1367" i="1"/>
  <c r="V1118" i="1"/>
  <c r="V1119" i="1"/>
  <c r="V3337" i="1"/>
  <c r="V4073" i="1"/>
  <c r="V4993" i="1"/>
  <c r="V4888" i="1"/>
  <c r="V120" i="1"/>
  <c r="V4556" i="1"/>
  <c r="V4557" i="1"/>
  <c r="V4558" i="1"/>
  <c r="V3744" i="1"/>
  <c r="V1946" i="1"/>
  <c r="V1947" i="1"/>
  <c r="V3745" i="1"/>
  <c r="V3338" i="1"/>
  <c r="V1948" i="1"/>
  <c r="V866" i="1"/>
  <c r="V4074" i="1"/>
  <c r="V1666" i="1"/>
  <c r="V208" i="1"/>
  <c r="V4889" i="1"/>
  <c r="V1667" i="1"/>
  <c r="V867" i="1"/>
  <c r="V525" i="1"/>
  <c r="V4559" i="1"/>
  <c r="V2926" i="1"/>
  <c r="V4733" i="1"/>
  <c r="V4362" i="1"/>
  <c r="V1668" i="1"/>
  <c r="V1120" i="1"/>
  <c r="V4734" i="1"/>
  <c r="V3746" i="1"/>
  <c r="V1121" i="1"/>
  <c r="V4560" i="1"/>
  <c r="V4561" i="1"/>
  <c r="V2927" i="1"/>
  <c r="V4075" i="1"/>
  <c r="V868" i="1"/>
  <c r="V335" i="1"/>
  <c r="V121" i="1"/>
  <c r="V4890" i="1"/>
  <c r="V1669" i="1"/>
  <c r="V2248" i="1"/>
  <c r="V869" i="1"/>
  <c r="V870" i="1"/>
  <c r="V3339" i="1"/>
  <c r="V1122" i="1"/>
  <c r="V4076" i="1"/>
  <c r="V71" i="1"/>
  <c r="V3340" i="1"/>
  <c r="V1123" i="1"/>
  <c r="V526" i="1"/>
  <c r="V4363" i="1"/>
  <c r="V4994" i="1"/>
  <c r="V3341" i="1"/>
  <c r="V269" i="1"/>
  <c r="V871" i="1"/>
  <c r="V122" i="1"/>
  <c r="V123" i="1"/>
  <c r="V527" i="1"/>
  <c r="V2928" i="1"/>
  <c r="V1949" i="1"/>
  <c r="V72" i="1"/>
  <c r="V4364" i="1"/>
  <c r="V4365" i="1"/>
  <c r="V2929" i="1"/>
  <c r="V4366" i="1"/>
  <c r="V209" i="1"/>
  <c r="V528" i="1"/>
  <c r="V1950" i="1"/>
  <c r="V1368" i="1"/>
  <c r="V2539" i="1"/>
  <c r="V1951" i="1"/>
  <c r="V4367" i="1"/>
  <c r="V3342" i="1"/>
  <c r="V1670" i="1"/>
  <c r="V2540" i="1"/>
  <c r="V1952" i="1"/>
  <c r="V4368" i="1"/>
  <c r="V4562" i="1"/>
  <c r="V872" i="1"/>
  <c r="V2930" i="1"/>
  <c r="V4735" i="1"/>
  <c r="V73" i="1"/>
  <c r="V3343" i="1"/>
  <c r="V3747" i="1"/>
  <c r="V1953" i="1"/>
  <c r="V4736" i="1"/>
  <c r="V1671" i="1"/>
  <c r="V4737" i="1"/>
  <c r="V3748" i="1"/>
  <c r="V2541" i="1"/>
  <c r="V2249" i="1"/>
  <c r="V2250" i="1"/>
  <c r="V3344" i="1"/>
  <c r="V1954" i="1"/>
  <c r="V1124" i="1"/>
  <c r="V4891" i="1"/>
  <c r="V3749" i="1"/>
  <c r="V1125" i="1"/>
  <c r="V74" i="1"/>
  <c r="V75" i="1"/>
  <c r="V1369" i="1"/>
  <c r="V529" i="1"/>
  <c r="V1126" i="1"/>
  <c r="V1955" i="1"/>
  <c r="V3750" i="1"/>
  <c r="V4077" i="1"/>
  <c r="V4563" i="1"/>
  <c r="V2542" i="1"/>
  <c r="V3751" i="1"/>
  <c r="V3345" i="1"/>
  <c r="V3752" i="1"/>
  <c r="V2931" i="1"/>
  <c r="V2251" i="1"/>
  <c r="V1672" i="1"/>
  <c r="V873" i="1"/>
  <c r="V124" i="1"/>
  <c r="V1127" i="1"/>
  <c r="V3753" i="1"/>
  <c r="V2932" i="1"/>
  <c r="V874" i="1"/>
  <c r="V4369" i="1"/>
  <c r="V1370" i="1"/>
  <c r="V2933" i="1"/>
  <c r="V3346" i="1"/>
  <c r="V2934" i="1"/>
  <c r="V4738" i="1"/>
  <c r="V4739" i="1"/>
  <c r="V1128" i="1"/>
  <c r="V2543" i="1"/>
  <c r="V530" i="1"/>
  <c r="V3347" i="1"/>
  <c r="V1673" i="1"/>
  <c r="V4078" i="1"/>
  <c r="V3754" i="1"/>
  <c r="V1129" i="1"/>
  <c r="V1956" i="1"/>
  <c r="V1130" i="1"/>
  <c r="V1371" i="1"/>
  <c r="V1674" i="1"/>
  <c r="V3348" i="1"/>
  <c r="V4370" i="1"/>
  <c r="V4564" i="1"/>
  <c r="V3755" i="1"/>
  <c r="V2935" i="1"/>
  <c r="V1675" i="1"/>
  <c r="V336" i="1"/>
  <c r="V2936" i="1"/>
  <c r="V531" i="1"/>
  <c r="V1676" i="1"/>
  <c r="V2252" i="1"/>
  <c r="V4371" i="1"/>
  <c r="V2544" i="1"/>
  <c r="V4372" i="1"/>
  <c r="V1372" i="1"/>
  <c r="V2937" i="1"/>
  <c r="V532" i="1"/>
  <c r="V2545" i="1"/>
  <c r="V3756" i="1"/>
  <c r="V1677" i="1"/>
  <c r="V3349" i="1"/>
  <c r="V76" i="1"/>
  <c r="V2253" i="1"/>
  <c r="V2254" i="1"/>
  <c r="V533" i="1"/>
  <c r="V534" i="1"/>
  <c r="V2255" i="1"/>
  <c r="V875" i="1"/>
  <c r="V1373" i="1"/>
  <c r="V1131" i="1"/>
  <c r="V4740" i="1"/>
  <c r="V876" i="1"/>
  <c r="V3350" i="1"/>
  <c r="V1957" i="1"/>
  <c r="V3351" i="1"/>
  <c r="V1132" i="1"/>
  <c r="V1678" i="1"/>
  <c r="V4741" i="1"/>
  <c r="V4742" i="1"/>
  <c r="V4079" i="1"/>
  <c r="V235" i="1"/>
  <c r="V3757" i="1"/>
  <c r="V4373" i="1"/>
  <c r="V1958" i="1"/>
  <c r="V4374" i="1"/>
  <c r="V3758" i="1"/>
  <c r="V4080" i="1"/>
  <c r="V535" i="1"/>
  <c r="V77" i="1"/>
  <c r="V877" i="1"/>
  <c r="V4081" i="1"/>
  <c r="V536" i="1"/>
  <c r="V4375" i="1"/>
  <c r="V3352" i="1"/>
  <c r="V878" i="1"/>
  <c r="V4995" i="1"/>
  <c r="V4082" i="1"/>
  <c r="V3759" i="1"/>
  <c r="V2256" i="1"/>
  <c r="V879" i="1"/>
  <c r="V4083" i="1"/>
  <c r="V2546" i="1"/>
  <c r="V1679" i="1"/>
  <c r="V880" i="1"/>
  <c r="V2938" i="1"/>
  <c r="V1959" i="1"/>
  <c r="V4376" i="1"/>
  <c r="V4084" i="1"/>
  <c r="V1133" i="1"/>
  <c r="V2939" i="1"/>
  <c r="V1134" i="1"/>
  <c r="V2257" i="1"/>
  <c r="V4085" i="1"/>
  <c r="V2940" i="1"/>
  <c r="V1374" i="1"/>
  <c r="V3353" i="1"/>
  <c r="V2941" i="1"/>
  <c r="V4377" i="1"/>
  <c r="V2942" i="1"/>
  <c r="V1135" i="1"/>
  <c r="V1680" i="1"/>
  <c r="V2943" i="1"/>
  <c r="V2944" i="1"/>
  <c r="V1136" i="1"/>
  <c r="V2258" i="1"/>
  <c r="V3354" i="1"/>
  <c r="V537" i="1"/>
  <c r="V3760" i="1"/>
  <c r="V3355" i="1"/>
  <c r="V4565" i="1"/>
  <c r="V4566" i="1"/>
  <c r="V2945" i="1"/>
  <c r="V3761" i="1"/>
  <c r="V1960" i="1"/>
  <c r="V4743" i="1"/>
  <c r="V2547" i="1"/>
  <c r="V1961" i="1"/>
  <c r="V3356" i="1"/>
  <c r="V210" i="1"/>
  <c r="V538" i="1"/>
  <c r="V2259" i="1"/>
  <c r="V4378" i="1"/>
  <c r="V3357" i="1"/>
  <c r="V2946" i="1"/>
  <c r="V881" i="1"/>
  <c r="V4744" i="1"/>
  <c r="V1375" i="1"/>
  <c r="V1376" i="1"/>
  <c r="V1137" i="1"/>
  <c r="V882" i="1"/>
  <c r="V2548" i="1"/>
  <c r="V2947" i="1"/>
  <c r="V539" i="1"/>
  <c r="V2549" i="1"/>
  <c r="V4567" i="1"/>
  <c r="V883" i="1"/>
  <c r="V1138" i="1"/>
  <c r="V211" i="1"/>
  <c r="V1681" i="1"/>
  <c r="V3358" i="1"/>
  <c r="V1682" i="1"/>
  <c r="V4745" i="1"/>
  <c r="V4892" i="1"/>
  <c r="V4568" i="1"/>
  <c r="V2948" i="1"/>
  <c r="V1377" i="1"/>
  <c r="V1962" i="1"/>
  <c r="V1963" i="1"/>
  <c r="V3762" i="1"/>
  <c r="V78" i="1"/>
  <c r="V884" i="1"/>
  <c r="V540" i="1"/>
  <c r="V4379" i="1"/>
  <c r="V4380" i="1"/>
  <c r="V4893" i="1"/>
  <c r="V4086" i="1"/>
  <c r="V1683" i="1"/>
  <c r="V1684" i="1"/>
  <c r="V541" i="1"/>
  <c r="V2949" i="1"/>
  <c r="V4087" i="1"/>
  <c r="V2950" i="1"/>
  <c r="V3763" i="1"/>
  <c r="V4088" i="1"/>
  <c r="V3764" i="1"/>
  <c r="V1685" i="1"/>
  <c r="V4569" i="1"/>
  <c r="V4089" i="1"/>
  <c r="V270" i="1"/>
  <c r="V3359" i="1"/>
  <c r="V2951" i="1"/>
  <c r="V4381" i="1"/>
  <c r="V4746" i="1"/>
  <c r="V2952" i="1"/>
  <c r="V1378" i="1"/>
  <c r="V4382" i="1"/>
  <c r="V3765" i="1"/>
  <c r="V3360" i="1"/>
  <c r="V337" i="1"/>
  <c r="V3361" i="1"/>
  <c r="V3362" i="1"/>
  <c r="V2953" i="1"/>
  <c r="V4090" i="1"/>
  <c r="V4570" i="1"/>
  <c r="V1686" i="1"/>
  <c r="V3766" i="1"/>
  <c r="V4894" i="1"/>
  <c r="V338" i="1"/>
  <c r="V2260" i="1"/>
  <c r="V4571" i="1"/>
  <c r="V3767" i="1"/>
  <c r="V885" i="1"/>
  <c r="V1687" i="1"/>
  <c r="V3363" i="1"/>
  <c r="V1379" i="1"/>
  <c r="V1380" i="1"/>
  <c r="V3364" i="1"/>
  <c r="V3768" i="1"/>
  <c r="V4383" i="1"/>
  <c r="V3365" i="1"/>
  <c r="V3769" i="1"/>
  <c r="V886" i="1"/>
  <c r="V3770" i="1"/>
  <c r="V2261" i="1"/>
  <c r="V2550" i="1"/>
  <c r="V1381" i="1"/>
  <c r="V887" i="1"/>
  <c r="V2262" i="1"/>
  <c r="V3366" i="1"/>
  <c r="V4091" i="1"/>
  <c r="V888" i="1"/>
  <c r="V3367" i="1"/>
  <c r="V2551" i="1"/>
  <c r="V2954" i="1"/>
  <c r="V3368" i="1"/>
  <c r="V3771" i="1"/>
  <c r="V542" i="1"/>
  <c r="V125" i="1"/>
  <c r="V3772" i="1"/>
  <c r="V3773" i="1"/>
  <c r="V4572" i="1"/>
  <c r="V1964" i="1"/>
  <c r="V889" i="1"/>
  <c r="V79" i="1"/>
  <c r="V3774" i="1"/>
  <c r="V3775" i="1"/>
  <c r="V2552" i="1"/>
  <c r="V2955" i="1"/>
  <c r="V2956" i="1"/>
  <c r="V1382" i="1"/>
  <c r="V3369" i="1"/>
  <c r="V1139" i="1"/>
  <c r="V2263" i="1"/>
  <c r="V2264" i="1"/>
  <c r="V4384" i="1"/>
  <c r="V3776" i="1"/>
  <c r="V4385" i="1"/>
  <c r="V4386" i="1"/>
  <c r="V3370" i="1"/>
  <c r="V1140" i="1"/>
  <c r="V1965" i="1"/>
  <c r="V1688" i="1"/>
  <c r="V2957" i="1"/>
  <c r="V4092" i="1"/>
  <c r="V1141" i="1"/>
  <c r="V174" i="1"/>
  <c r="V1383" i="1"/>
  <c r="V2265" i="1"/>
  <c r="V4996" i="1"/>
  <c r="V4997" i="1"/>
  <c r="V890" i="1"/>
  <c r="V1689" i="1"/>
  <c r="V4387" i="1"/>
  <c r="V1690" i="1"/>
  <c r="V4747" i="1"/>
  <c r="V339" i="1"/>
  <c r="V891" i="1"/>
  <c r="V4573" i="1"/>
  <c r="V3371" i="1"/>
  <c r="V2553" i="1"/>
  <c r="V1966" i="1"/>
  <c r="V3777" i="1"/>
  <c r="V3778" i="1"/>
  <c r="V4574" i="1"/>
  <c r="V2958" i="1"/>
  <c r="V3779" i="1"/>
  <c r="V3780" i="1"/>
  <c r="V3372" i="1"/>
  <c r="V1967" i="1"/>
  <c r="V892" i="1"/>
  <c r="V2959" i="1"/>
  <c r="V4093" i="1"/>
  <c r="V126" i="1"/>
  <c r="V2960" i="1"/>
  <c r="V2266" i="1"/>
  <c r="V80" i="1"/>
  <c r="V2554" i="1"/>
  <c r="V175" i="1"/>
  <c r="V2961" i="1"/>
  <c r="V4575" i="1"/>
  <c r="V2555" i="1"/>
  <c r="V2267" i="1"/>
  <c r="V340" i="1"/>
  <c r="V3781" i="1"/>
  <c r="V893" i="1"/>
  <c r="V127" i="1"/>
  <c r="V4576" i="1"/>
  <c r="V3373" i="1"/>
  <c r="V1142" i="1"/>
  <c r="V2268" i="1"/>
  <c r="V894" i="1"/>
  <c r="V4748" i="1"/>
  <c r="V4998" i="1"/>
  <c r="V4895" i="1"/>
  <c r="V1968" i="1"/>
  <c r="V2556" i="1"/>
  <c r="V2269" i="1"/>
  <c r="V3374" i="1"/>
  <c r="V1691" i="1"/>
  <c r="V895" i="1"/>
  <c r="V1692" i="1"/>
  <c r="V1143" i="1"/>
  <c r="V4094" i="1"/>
  <c r="V896" i="1"/>
  <c r="V2962" i="1"/>
  <c r="V1384" i="1"/>
  <c r="V897" i="1"/>
  <c r="V4577" i="1"/>
  <c r="V1385" i="1"/>
  <c r="V1386" i="1"/>
  <c r="V176" i="1"/>
  <c r="V177" i="1"/>
  <c r="V4578" i="1"/>
  <c r="V4579" i="1"/>
  <c r="V178" i="1"/>
  <c r="V1387" i="1"/>
  <c r="V4580" i="1"/>
  <c r="V1693" i="1"/>
  <c r="V2270" i="1"/>
  <c r="V3782" i="1"/>
  <c r="V3375" i="1"/>
  <c r="V3376" i="1"/>
  <c r="V4749" i="1"/>
  <c r="V4999" i="1"/>
  <c r="V898" i="1"/>
  <c r="V3377" i="1"/>
  <c r="V3378" i="1"/>
  <c r="V3783" i="1"/>
  <c r="V1388" i="1"/>
  <c r="V2271" i="1"/>
  <c r="V4095" i="1"/>
  <c r="V899" i="1"/>
  <c r="V1144" i="1"/>
  <c r="V5000" i="1"/>
  <c r="V236" i="1"/>
  <c r="V3784" i="1"/>
  <c r="V4388" i="1"/>
  <c r="V128" i="1"/>
  <c r="V3785" i="1"/>
  <c r="V1389" i="1"/>
  <c r="V4896" i="1"/>
  <c r="V1969" i="1"/>
  <c r="V3786" i="1"/>
  <c r="V3787" i="1"/>
  <c r="V4389" i="1"/>
  <c r="V4390" i="1"/>
  <c r="V3788" i="1"/>
  <c r="V4897" i="1"/>
  <c r="V4581" i="1"/>
  <c r="V4391" i="1"/>
  <c r="V3379" i="1"/>
  <c r="V2963" i="1"/>
  <c r="V900" i="1"/>
  <c r="V4582" i="1"/>
  <c r="V2964" i="1"/>
  <c r="V1145" i="1"/>
  <c r="V2272" i="1"/>
  <c r="V4392" i="1"/>
  <c r="V2965" i="1"/>
  <c r="V179" i="1"/>
  <c r="V4096" i="1"/>
  <c r="V4750" i="1"/>
  <c r="V2273" i="1"/>
  <c r="V2274" i="1"/>
  <c r="V4097" i="1"/>
  <c r="V3380" i="1"/>
  <c r="V2275" i="1"/>
  <c r="V3789" i="1"/>
  <c r="V1970" i="1"/>
  <c r="V3381" i="1"/>
  <c r="V4751" i="1"/>
  <c r="V4583" i="1"/>
  <c r="V2966" i="1"/>
  <c r="V4584" i="1"/>
  <c r="V3382" i="1"/>
  <c r="V543" i="1"/>
  <c r="V2276" i="1"/>
  <c r="V4393" i="1"/>
  <c r="V3790" i="1"/>
  <c r="V544" i="1"/>
  <c r="V1971" i="1"/>
  <c r="V3791" i="1"/>
  <c r="V2277" i="1"/>
  <c r="V901" i="1"/>
  <c r="V4898" i="1"/>
  <c r="V3383" i="1"/>
  <c r="V1390" i="1"/>
  <c r="V3384" i="1"/>
  <c r="V4098" i="1"/>
  <c r="V4899" i="1"/>
  <c r="V545" i="1"/>
  <c r="V3792" i="1"/>
  <c r="V3385" i="1"/>
  <c r="V3386" i="1"/>
  <c r="V4099" i="1"/>
  <c r="V4100" i="1"/>
  <c r="V2278" i="1"/>
  <c r="V81" i="1"/>
  <c r="V1694" i="1"/>
  <c r="V1972" i="1"/>
  <c r="V902" i="1"/>
  <c r="V4101" i="1"/>
  <c r="V1695" i="1"/>
  <c r="V2279" i="1"/>
  <c r="V3387" i="1"/>
  <c r="V4394" i="1"/>
  <c r="V82" i="1"/>
  <c r="V4395" i="1"/>
  <c r="V4585" i="1"/>
  <c r="V3793" i="1"/>
  <c r="V237" i="1"/>
  <c r="V4396" i="1"/>
  <c r="V1696" i="1"/>
  <c r="V3794" i="1"/>
  <c r="V129" i="1"/>
  <c r="V1697" i="1"/>
  <c r="V2280" i="1"/>
  <c r="V3388" i="1"/>
  <c r="V4102" i="1"/>
  <c r="V83" i="1"/>
  <c r="V903" i="1"/>
  <c r="V904" i="1"/>
  <c r="V3389" i="1"/>
  <c r="V4586" i="1"/>
  <c r="V3795" i="1"/>
  <c r="V180" i="1"/>
  <c r="V1391" i="1"/>
  <c r="V4752" i="1"/>
  <c r="V3390" i="1"/>
  <c r="V2557" i="1"/>
  <c r="V1392" i="1"/>
  <c r="V905" i="1"/>
  <c r="V906" i="1"/>
  <c r="V1393" i="1"/>
  <c r="V907" i="1"/>
  <c r="V1973" i="1"/>
  <c r="V3391" i="1"/>
  <c r="V3796" i="1"/>
  <c r="V4103" i="1"/>
  <c r="V4753" i="1"/>
  <c r="V1146" i="1"/>
  <c r="V2558" i="1"/>
  <c r="V2281" i="1"/>
  <c r="V1974" i="1"/>
  <c r="V341" i="1"/>
  <c r="V546" i="1"/>
  <c r="V2282" i="1"/>
  <c r="V4104" i="1"/>
  <c r="V4900" i="1"/>
  <c r="V3392" i="1"/>
  <c r="V1394" i="1"/>
  <c r="V4754" i="1"/>
  <c r="V908" i="1"/>
  <c r="V4105" i="1"/>
  <c r="V3393" i="1"/>
  <c r="V4397" i="1"/>
  <c r="V3797" i="1"/>
  <c r="V1395" i="1"/>
  <c r="V342" i="1"/>
  <c r="V1975" i="1"/>
  <c r="V1976" i="1"/>
  <c r="V343" i="1"/>
  <c r="V4901" i="1"/>
  <c r="V1977" i="1"/>
  <c r="V5001" i="1"/>
  <c r="V4902" i="1"/>
  <c r="V3798" i="1"/>
  <c r="V2967" i="1"/>
  <c r="V1147" i="1"/>
  <c r="V547" i="1"/>
  <c r="V2968" i="1"/>
  <c r="V2969" i="1"/>
  <c r="V3799" i="1"/>
  <c r="V4903" i="1"/>
  <c r="V548" i="1"/>
  <c r="V2559" i="1"/>
  <c r="V909" i="1"/>
  <c r="V3800" i="1"/>
  <c r="V2283" i="1"/>
  <c r="V1978" i="1"/>
  <c r="V4904" i="1"/>
  <c r="V4905" i="1"/>
  <c r="V3801" i="1"/>
  <c r="V2560" i="1"/>
  <c r="U2284" i="1"/>
  <c r="U549" i="1"/>
  <c r="U1698" i="1"/>
  <c r="U1396" i="1"/>
  <c r="U4587" i="1"/>
  <c r="U2970" i="1"/>
  <c r="U3394" i="1"/>
  <c r="U2971" i="1"/>
  <c r="U4588" i="1"/>
  <c r="U1148" i="1"/>
  <c r="U4106" i="1"/>
  <c r="U2561" i="1"/>
  <c r="U2972" i="1"/>
  <c r="U130" i="1"/>
  <c r="U3395" i="1"/>
  <c r="U4107" i="1"/>
  <c r="U4108" i="1"/>
  <c r="U4755" i="1"/>
  <c r="U4589" i="1"/>
  <c r="U3396" i="1"/>
  <c r="U4906" i="1"/>
  <c r="U1397" i="1"/>
  <c r="U2973" i="1"/>
  <c r="U4590" i="1"/>
  <c r="U344" i="1"/>
  <c r="U3802" i="1"/>
  <c r="U3397" i="1"/>
  <c r="U1979" i="1"/>
  <c r="U1699" i="1"/>
  <c r="U2974" i="1"/>
  <c r="U1149" i="1"/>
  <c r="U4756" i="1"/>
  <c r="U2562" i="1"/>
  <c r="U4109" i="1"/>
  <c r="U2285" i="1"/>
  <c r="U550" i="1"/>
  <c r="U551" i="1"/>
  <c r="U2286" i="1"/>
  <c r="U2" i="1"/>
  <c r="U2563" i="1"/>
  <c r="U84" i="1"/>
  <c r="U4398" i="1"/>
  <c r="U1398" i="1"/>
  <c r="U2564" i="1"/>
  <c r="U4907" i="1"/>
  <c r="U3" i="1"/>
  <c r="U2287" i="1"/>
  <c r="U3803" i="1"/>
  <c r="U910" i="1"/>
  <c r="U2565" i="1"/>
  <c r="U3804" i="1"/>
  <c r="U2566" i="1"/>
  <c r="U4757" i="1"/>
  <c r="U4758" i="1"/>
  <c r="U2975" i="1"/>
  <c r="U3398" i="1"/>
  <c r="U4591" i="1"/>
  <c r="U911" i="1"/>
  <c r="U1980" i="1"/>
  <c r="U1700" i="1"/>
  <c r="U1150" i="1"/>
  <c r="U1701" i="1"/>
  <c r="U4110" i="1"/>
  <c r="U552" i="1"/>
  <c r="U4111" i="1"/>
  <c r="U1399" i="1"/>
  <c r="U4112" i="1"/>
  <c r="U238" i="1"/>
  <c r="U912" i="1"/>
  <c r="U2976" i="1"/>
  <c r="U1400" i="1"/>
  <c r="U553" i="1"/>
  <c r="U4113" i="1"/>
  <c r="U1151" i="1"/>
  <c r="U1981" i="1"/>
  <c r="U1152" i="1"/>
  <c r="U1702" i="1"/>
  <c r="U3399" i="1"/>
  <c r="U554" i="1"/>
  <c r="U2288" i="1"/>
  <c r="U2567" i="1"/>
  <c r="U4114" i="1"/>
  <c r="U1401" i="1"/>
  <c r="U4908" i="1"/>
  <c r="U181" i="1"/>
  <c r="U3805" i="1"/>
  <c r="U345" i="1"/>
  <c r="U4909" i="1"/>
  <c r="U555" i="1"/>
  <c r="U212" i="1"/>
  <c r="U913" i="1"/>
  <c r="U556" i="1"/>
  <c r="U2289" i="1"/>
  <c r="U4759" i="1"/>
  <c r="U2977" i="1"/>
  <c r="U914" i="1"/>
  <c r="U4760" i="1"/>
  <c r="U2978" i="1"/>
  <c r="U3806" i="1"/>
  <c r="U2568" i="1"/>
  <c r="U2979" i="1"/>
  <c r="U2980" i="1"/>
  <c r="U1703" i="1"/>
  <c r="U3400" i="1"/>
  <c r="U915" i="1"/>
  <c r="U4399" i="1"/>
  <c r="U3401" i="1"/>
  <c r="U4400" i="1"/>
  <c r="U557" i="1"/>
  <c r="U1153" i="1"/>
  <c r="U4401" i="1"/>
  <c r="U558" i="1"/>
  <c r="U85" i="1"/>
  <c r="U4" i="1"/>
  <c r="U1154" i="1"/>
  <c r="U2981" i="1"/>
  <c r="U1402" i="1"/>
  <c r="U1704" i="1"/>
  <c r="U2982" i="1"/>
  <c r="U1155" i="1"/>
  <c r="U4761" i="1"/>
  <c r="U1705" i="1"/>
  <c r="U271" i="1"/>
  <c r="U559" i="1"/>
  <c r="U560" i="1"/>
  <c r="U2983" i="1"/>
  <c r="U4115" i="1"/>
  <c r="U2569" i="1"/>
  <c r="U916" i="1"/>
  <c r="U561" i="1"/>
  <c r="U3807" i="1"/>
  <c r="U3402" i="1"/>
  <c r="U1156" i="1"/>
  <c r="U4762" i="1"/>
  <c r="U3808" i="1"/>
  <c r="U2570" i="1"/>
  <c r="U4402" i="1"/>
  <c r="U1157" i="1"/>
  <c r="U3403" i="1"/>
  <c r="U562" i="1"/>
  <c r="U346" i="1"/>
  <c r="U3809" i="1"/>
  <c r="U563" i="1"/>
  <c r="U4910" i="1"/>
  <c r="U2571" i="1"/>
  <c r="U1158" i="1"/>
  <c r="U1982" i="1"/>
  <c r="U2290" i="1"/>
  <c r="U3810" i="1"/>
  <c r="U917" i="1"/>
  <c r="U1983" i="1"/>
  <c r="U3404" i="1"/>
  <c r="U3405" i="1"/>
  <c r="U1159" i="1"/>
  <c r="U5" i="1"/>
  <c r="U2572" i="1"/>
  <c r="U3406" i="1"/>
  <c r="U2573" i="1"/>
  <c r="U564" i="1"/>
  <c r="U4911" i="1"/>
  <c r="U3407" i="1"/>
  <c r="U4116" i="1"/>
  <c r="U918" i="1"/>
  <c r="U2984" i="1"/>
  <c r="U4592" i="1"/>
  <c r="U1160" i="1"/>
  <c r="U347" i="1"/>
  <c r="U565" i="1"/>
  <c r="U2291" i="1"/>
  <c r="U3408" i="1"/>
  <c r="U1161" i="1"/>
  <c r="U131" i="1"/>
  <c r="U1162" i="1"/>
  <c r="U348" i="1"/>
  <c r="U4403" i="1"/>
  <c r="U4117" i="1"/>
  <c r="U2574" i="1"/>
  <c r="U2292" i="1"/>
  <c r="U1163" i="1"/>
  <c r="U1403" i="1"/>
  <c r="U1404" i="1"/>
  <c r="U1405" i="1"/>
  <c r="U349" i="1"/>
  <c r="U3409" i="1"/>
  <c r="U3410" i="1"/>
  <c r="U4404" i="1"/>
  <c r="U4593" i="1"/>
  <c r="U2575" i="1"/>
  <c r="U3811" i="1"/>
  <c r="U1984" i="1"/>
  <c r="U4118" i="1"/>
  <c r="U350" i="1"/>
  <c r="U919" i="1"/>
  <c r="U3812" i="1"/>
  <c r="U3813" i="1"/>
  <c r="U2293" i="1"/>
  <c r="U1985" i="1"/>
  <c r="U2985" i="1"/>
  <c r="U4763" i="1"/>
  <c r="U566" i="1"/>
  <c r="U567" i="1"/>
  <c r="U1164" i="1"/>
  <c r="U2294" i="1"/>
  <c r="U920" i="1"/>
  <c r="U1706" i="1"/>
  <c r="U568" i="1"/>
  <c r="U1165" i="1"/>
  <c r="U182" i="1"/>
  <c r="U1166" i="1"/>
  <c r="U3814" i="1"/>
  <c r="U2986" i="1"/>
  <c r="U1406" i="1"/>
  <c r="U1167" i="1"/>
  <c r="U2295" i="1"/>
  <c r="U1707" i="1"/>
  <c r="U1986" i="1"/>
  <c r="U2576" i="1"/>
  <c r="U2577" i="1"/>
  <c r="U4912" i="1"/>
  <c r="U2987" i="1"/>
  <c r="U1708" i="1"/>
  <c r="U2988" i="1"/>
  <c r="U272" i="1"/>
  <c r="U4764" i="1"/>
  <c r="U1168" i="1"/>
  <c r="U2989" i="1"/>
  <c r="U1709" i="1"/>
  <c r="U921" i="1"/>
  <c r="U1169" i="1"/>
  <c r="U6" i="1"/>
  <c r="U2990" i="1"/>
  <c r="U1710" i="1"/>
  <c r="U1711" i="1"/>
  <c r="U1987" i="1"/>
  <c r="U1712" i="1"/>
  <c r="U2991" i="1"/>
  <c r="U1407" i="1"/>
  <c r="U3411" i="1"/>
  <c r="U922" i="1"/>
  <c r="U7" i="1"/>
  <c r="U923" i="1"/>
  <c r="U1988" i="1"/>
  <c r="U2296" i="1"/>
  <c r="U1408" i="1"/>
  <c r="U1409" i="1"/>
  <c r="U569" i="1"/>
  <c r="U4119" i="1"/>
  <c r="U2992" i="1"/>
  <c r="U3815" i="1"/>
  <c r="U351" i="1"/>
  <c r="U3412" i="1"/>
  <c r="U924" i="1"/>
  <c r="U3413" i="1"/>
  <c r="U1989" i="1"/>
  <c r="U4405" i="1"/>
  <c r="U1990" i="1"/>
  <c r="U3816" i="1"/>
  <c r="U352" i="1"/>
  <c r="U4120" i="1"/>
  <c r="U3414" i="1"/>
  <c r="U353" i="1"/>
  <c r="U4913" i="1"/>
  <c r="U4121" i="1"/>
  <c r="U2297" i="1"/>
  <c r="U1410" i="1"/>
  <c r="U2993" i="1"/>
  <c r="U3817" i="1"/>
  <c r="U1411" i="1"/>
  <c r="U570" i="1"/>
  <c r="U1170" i="1"/>
  <c r="U354" i="1"/>
  <c r="U4406" i="1"/>
  <c r="U1412" i="1"/>
  <c r="U1713" i="1"/>
  <c r="U1171" i="1"/>
  <c r="U1991" i="1"/>
  <c r="U4765" i="1"/>
  <c r="U4914" i="1"/>
  <c r="U925" i="1"/>
  <c r="U355" i="1"/>
  <c r="U213" i="1"/>
  <c r="U4122" i="1"/>
  <c r="U1714" i="1"/>
  <c r="U2578" i="1"/>
  <c r="U2579" i="1"/>
  <c r="U3415" i="1"/>
  <c r="U4123" i="1"/>
  <c r="U273" i="1"/>
  <c r="U4124" i="1"/>
  <c r="U1715" i="1"/>
  <c r="U4125" i="1"/>
  <c r="U2994" i="1"/>
  <c r="U1992" i="1"/>
  <c r="U1993" i="1"/>
  <c r="U2580" i="1"/>
  <c r="U2298" i="1"/>
  <c r="U4126" i="1"/>
  <c r="U4594" i="1"/>
  <c r="U183" i="1"/>
  <c r="U1172" i="1"/>
  <c r="U2581" i="1"/>
  <c r="U3818" i="1"/>
  <c r="U132" i="1"/>
  <c r="U2995" i="1"/>
  <c r="U1716" i="1"/>
  <c r="U1994" i="1"/>
  <c r="U356" i="1"/>
  <c r="U571" i="1"/>
  <c r="U2996" i="1"/>
  <c r="U1717" i="1"/>
  <c r="U1718" i="1"/>
  <c r="U2582" i="1"/>
  <c r="U2299" i="1"/>
  <c r="U4766" i="1"/>
  <c r="U3819" i="1"/>
  <c r="U2300" i="1"/>
  <c r="U3416" i="1"/>
  <c r="U3417" i="1"/>
  <c r="U2583" i="1"/>
  <c r="U1173" i="1"/>
  <c r="U184" i="1"/>
  <c r="U4767" i="1"/>
  <c r="U2584" i="1"/>
  <c r="U2585" i="1"/>
  <c r="U3820" i="1"/>
  <c r="U3418" i="1"/>
  <c r="U357" i="1"/>
  <c r="U2586" i="1"/>
  <c r="U1719" i="1"/>
  <c r="U572" i="1"/>
  <c r="U3419" i="1"/>
  <c r="U1720" i="1"/>
  <c r="U1413" i="1"/>
  <c r="U1721" i="1"/>
  <c r="U8" i="1"/>
  <c r="U4127" i="1"/>
  <c r="U2301" i="1"/>
  <c r="U358" i="1"/>
  <c r="U2997" i="1"/>
  <c r="U1995" i="1"/>
  <c r="U2998" i="1"/>
  <c r="U185" i="1"/>
  <c r="U86" i="1"/>
  <c r="U2587" i="1"/>
  <c r="U3821" i="1"/>
  <c r="U274" i="1"/>
  <c r="U2999" i="1"/>
  <c r="U359" i="1"/>
  <c r="U2588" i="1"/>
  <c r="U4915" i="1"/>
  <c r="U2589" i="1"/>
  <c r="U133" i="1"/>
  <c r="U4595" i="1"/>
  <c r="U926" i="1"/>
  <c r="U1996" i="1"/>
  <c r="U1997" i="1"/>
  <c r="U573" i="1"/>
  <c r="U2302" i="1"/>
  <c r="U1998" i="1"/>
  <c r="U4128" i="1"/>
  <c r="U927" i="1"/>
  <c r="U2303" i="1"/>
  <c r="U3822" i="1"/>
  <c r="U2590" i="1"/>
  <c r="U2304" i="1"/>
  <c r="U360" i="1"/>
  <c r="U928" i="1"/>
  <c r="U4407" i="1"/>
  <c r="U3823" i="1"/>
  <c r="U1414" i="1"/>
  <c r="U1174" i="1"/>
  <c r="U4129" i="1"/>
  <c r="U2591" i="1"/>
  <c r="U1999" i="1"/>
  <c r="U574" i="1"/>
  <c r="U575" i="1"/>
  <c r="U929" i="1"/>
  <c r="U4408" i="1"/>
  <c r="U3824" i="1"/>
  <c r="U3420" i="1"/>
  <c r="U3000" i="1"/>
  <c r="U576" i="1"/>
  <c r="U9" i="1"/>
  <c r="U4596" i="1"/>
  <c r="U4409" i="1"/>
  <c r="U2592" i="1"/>
  <c r="U275" i="1"/>
  <c r="U577" i="1"/>
  <c r="U361" i="1"/>
  <c r="U4597" i="1"/>
  <c r="U2593" i="1"/>
  <c r="U2594" i="1"/>
  <c r="U3421" i="1"/>
  <c r="U2595" i="1"/>
  <c r="U3001" i="1"/>
  <c r="U1415" i="1"/>
  <c r="U362" i="1"/>
  <c r="U2305" i="1"/>
  <c r="U3825" i="1"/>
  <c r="U1175" i="1"/>
  <c r="U2000" i="1"/>
  <c r="U1176" i="1"/>
  <c r="U4410" i="1"/>
  <c r="U2001" i="1"/>
  <c r="U1722" i="1"/>
  <c r="U3002" i="1"/>
  <c r="U2306" i="1"/>
  <c r="U1723" i="1"/>
  <c r="U1416" i="1"/>
  <c r="U2596" i="1"/>
  <c r="U1417" i="1"/>
  <c r="U3003" i="1"/>
  <c r="U2597" i="1"/>
  <c r="U3004" i="1"/>
  <c r="U1177" i="1"/>
  <c r="U1418" i="1"/>
  <c r="U4598" i="1"/>
  <c r="U1419" i="1"/>
  <c r="U4768" i="1"/>
  <c r="U1178" i="1"/>
  <c r="U1179" i="1"/>
  <c r="U363" i="1"/>
  <c r="U578" i="1"/>
  <c r="U4769" i="1"/>
  <c r="U3826" i="1"/>
  <c r="U4130" i="1"/>
  <c r="U1724" i="1"/>
  <c r="U10" i="1"/>
  <c r="U579" i="1"/>
  <c r="U4599" i="1"/>
  <c r="U2307" i="1"/>
  <c r="U2598" i="1"/>
  <c r="U2002" i="1"/>
  <c r="U3827" i="1"/>
  <c r="U2003" i="1"/>
  <c r="U2308" i="1"/>
  <c r="U3828" i="1"/>
  <c r="U3422" i="1"/>
  <c r="U4131" i="1"/>
  <c r="U3423" i="1"/>
  <c r="U1725" i="1"/>
  <c r="U4411" i="1"/>
  <c r="U3424" i="1"/>
  <c r="U1180" i="1"/>
  <c r="U1726" i="1"/>
  <c r="U3829" i="1"/>
  <c r="U1181" i="1"/>
  <c r="U1182" i="1"/>
  <c r="U3005" i="1"/>
  <c r="U2599" i="1"/>
  <c r="U3425" i="1"/>
  <c r="U1420" i="1"/>
  <c r="U2309" i="1"/>
  <c r="U1421" i="1"/>
  <c r="U276" i="1"/>
  <c r="U3830" i="1"/>
  <c r="U1727" i="1"/>
  <c r="U1183" i="1"/>
  <c r="U1422" i="1"/>
  <c r="U580" i="1"/>
  <c r="U2310" i="1"/>
  <c r="U11" i="1"/>
  <c r="U2311" i="1"/>
  <c r="U3831" i="1"/>
  <c r="U4132" i="1"/>
  <c r="U2312" i="1"/>
  <c r="U2600" i="1"/>
  <c r="U277" i="1"/>
  <c r="U1728" i="1"/>
  <c r="U1423" i="1"/>
  <c r="U2601" i="1"/>
  <c r="U2313" i="1"/>
  <c r="U2004" i="1"/>
  <c r="U3006" i="1"/>
  <c r="U2005" i="1"/>
  <c r="U1184" i="1"/>
  <c r="U581" i="1"/>
  <c r="U2006" i="1"/>
  <c r="U2602" i="1"/>
  <c r="U2007" i="1"/>
  <c r="U2603" i="1"/>
  <c r="U3007" i="1"/>
  <c r="U214" i="1"/>
  <c r="U4412" i="1"/>
  <c r="U4916" i="1"/>
  <c r="U2604" i="1"/>
  <c r="U2008" i="1"/>
  <c r="U364" i="1"/>
  <c r="U4600" i="1"/>
  <c r="U3426" i="1"/>
  <c r="U1424" i="1"/>
  <c r="U930" i="1"/>
  <c r="U2009" i="1"/>
  <c r="U134" i="1"/>
  <c r="U4917" i="1"/>
  <c r="U4601" i="1"/>
  <c r="U239" i="1"/>
  <c r="U1185" i="1"/>
  <c r="U4918" i="1"/>
  <c r="U582" i="1"/>
  <c r="U583" i="1"/>
  <c r="U1425" i="1"/>
  <c r="U365" i="1"/>
  <c r="U3832" i="1"/>
  <c r="U1729" i="1"/>
  <c r="U4602" i="1"/>
  <c r="U1426" i="1"/>
  <c r="U3008" i="1"/>
  <c r="U3427" i="1"/>
  <c r="U4413" i="1"/>
  <c r="U3428" i="1"/>
  <c r="U1730" i="1"/>
  <c r="U2314" i="1"/>
  <c r="U1186" i="1"/>
  <c r="U4133" i="1"/>
  <c r="U931" i="1"/>
  <c r="U12" i="1"/>
  <c r="U1731" i="1"/>
  <c r="U2010" i="1"/>
  <c r="U2605" i="1"/>
  <c r="U2011" i="1"/>
  <c r="U278" i="1"/>
  <c r="U1732" i="1"/>
  <c r="U2315" i="1"/>
  <c r="U4919" i="1"/>
  <c r="U3009" i="1"/>
  <c r="U1733" i="1"/>
  <c r="U2012" i="1"/>
  <c r="U4134" i="1"/>
  <c r="U4770" i="1"/>
  <c r="U2316" i="1"/>
  <c r="U3833" i="1"/>
  <c r="U87" i="1"/>
  <c r="U3834" i="1"/>
  <c r="U1187" i="1"/>
  <c r="U2606" i="1"/>
  <c r="U4414" i="1"/>
  <c r="U4603" i="1"/>
  <c r="U3429" i="1"/>
  <c r="U2317" i="1"/>
  <c r="U4415" i="1"/>
  <c r="U2607" i="1"/>
  <c r="U2013" i="1"/>
  <c r="U1188" i="1"/>
  <c r="U2014" i="1"/>
  <c r="U1189" i="1"/>
  <c r="U2608" i="1"/>
  <c r="U366" i="1"/>
  <c r="U4604" i="1"/>
  <c r="U3430" i="1"/>
  <c r="U584" i="1"/>
  <c r="U4605" i="1"/>
  <c r="U3431" i="1"/>
  <c r="U585" i="1"/>
  <c r="U2609" i="1"/>
  <c r="U3835" i="1"/>
  <c r="U2015" i="1"/>
  <c r="U932" i="1"/>
  <c r="U4135" i="1"/>
  <c r="U586" i="1"/>
  <c r="U587" i="1"/>
  <c r="U3432" i="1"/>
  <c r="U4606" i="1"/>
  <c r="U3836" i="1"/>
  <c r="U2016" i="1"/>
  <c r="U2318" i="1"/>
  <c r="U3010" i="1"/>
  <c r="U588" i="1"/>
  <c r="U4920" i="1"/>
  <c r="U589" i="1"/>
  <c r="U88" i="1"/>
  <c r="U367" i="1"/>
  <c r="U3011" i="1"/>
  <c r="U1734" i="1"/>
  <c r="U1735" i="1"/>
  <c r="U1427" i="1"/>
  <c r="U3837" i="1"/>
  <c r="U3433" i="1"/>
  <c r="U4771" i="1"/>
  <c r="U368" i="1"/>
  <c r="U590" i="1"/>
  <c r="U4136" i="1"/>
  <c r="U4607" i="1"/>
  <c r="U4608" i="1"/>
  <c r="U3434" i="1"/>
  <c r="U933" i="1"/>
  <c r="U4137" i="1"/>
  <c r="U279" i="1"/>
  <c r="U1428" i="1"/>
  <c r="U3838" i="1"/>
  <c r="U369" i="1"/>
  <c r="U3012" i="1"/>
  <c r="U2610" i="1"/>
  <c r="U3435" i="1"/>
  <c r="U4416" i="1"/>
  <c r="U934" i="1"/>
  <c r="U1190" i="1"/>
  <c r="U1736" i="1"/>
  <c r="U591" i="1"/>
  <c r="U4138" i="1"/>
  <c r="U935" i="1"/>
  <c r="U4139" i="1"/>
  <c r="U2017" i="1"/>
  <c r="U135" i="1"/>
  <c r="U3436" i="1"/>
  <c r="U1737" i="1"/>
  <c r="U4140" i="1"/>
  <c r="U136" i="1"/>
  <c r="U936" i="1"/>
  <c r="U1429" i="1"/>
  <c r="U3437" i="1"/>
  <c r="U1430" i="1"/>
  <c r="U2018" i="1"/>
  <c r="U2611" i="1"/>
  <c r="U4772" i="1"/>
  <c r="U137" i="1"/>
  <c r="U3013" i="1"/>
  <c r="U2019" i="1"/>
  <c r="U4609" i="1"/>
  <c r="U215" i="1"/>
  <c r="U3839" i="1"/>
  <c r="U4773" i="1"/>
  <c r="U4610" i="1"/>
  <c r="U3438" i="1"/>
  <c r="U2612" i="1"/>
  <c r="U937" i="1"/>
  <c r="U3439" i="1"/>
  <c r="U592" i="1"/>
  <c r="U3840" i="1"/>
  <c r="U1738" i="1"/>
  <c r="U370" i="1"/>
  <c r="U3014" i="1"/>
  <c r="U3841" i="1"/>
  <c r="U1431" i="1"/>
  <c r="U3440" i="1"/>
  <c r="U371" i="1"/>
  <c r="U3842" i="1"/>
  <c r="U2613" i="1"/>
  <c r="U1432" i="1"/>
  <c r="U372" i="1"/>
  <c r="U13" i="1"/>
  <c r="U4141" i="1"/>
  <c r="U593" i="1"/>
  <c r="U4142" i="1"/>
  <c r="U2614" i="1"/>
  <c r="U373" i="1"/>
  <c r="U2020" i="1"/>
  <c r="U3015" i="1"/>
  <c r="U4417" i="1"/>
  <c r="U3843" i="1"/>
  <c r="U4774" i="1"/>
  <c r="U1191" i="1"/>
  <c r="U938" i="1"/>
  <c r="U3016" i="1"/>
  <c r="U374" i="1"/>
  <c r="U2615" i="1"/>
  <c r="U3441" i="1"/>
  <c r="U594" i="1"/>
  <c r="U1192" i="1"/>
  <c r="U3017" i="1"/>
  <c r="U375" i="1"/>
  <c r="U4775" i="1"/>
  <c r="U3442" i="1"/>
  <c r="U2319" i="1"/>
  <c r="U939" i="1"/>
  <c r="U2320" i="1"/>
  <c r="U1433" i="1"/>
  <c r="U1739" i="1"/>
  <c r="U1434" i="1"/>
  <c r="U4143" i="1"/>
  <c r="U4144" i="1"/>
  <c r="U1740" i="1"/>
  <c r="U3018" i="1"/>
  <c r="U4418" i="1"/>
  <c r="U3019" i="1"/>
  <c r="U2021" i="1"/>
  <c r="U3443" i="1"/>
  <c r="U3020" i="1"/>
  <c r="U595" i="1"/>
  <c r="U1435" i="1"/>
  <c r="U2321" i="1"/>
  <c r="U2322" i="1"/>
  <c r="U2616" i="1"/>
  <c r="U2617" i="1"/>
  <c r="U2022" i="1"/>
  <c r="U376" i="1"/>
  <c r="U3444" i="1"/>
  <c r="U3021" i="1"/>
  <c r="U2323" i="1"/>
  <c r="U2324" i="1"/>
  <c r="U4419" i="1"/>
  <c r="U3022" i="1"/>
  <c r="U2023" i="1"/>
  <c r="U3023" i="1"/>
  <c r="U1741" i="1"/>
  <c r="U2325" i="1"/>
  <c r="U940" i="1"/>
  <c r="U3844" i="1"/>
  <c r="U3845" i="1"/>
  <c r="U3445" i="1"/>
  <c r="U377" i="1"/>
  <c r="U378" i="1"/>
  <c r="U3446" i="1"/>
  <c r="U3846" i="1"/>
  <c r="U3447" i="1"/>
  <c r="U4611" i="1"/>
  <c r="U14" i="1"/>
  <c r="U2618" i="1"/>
  <c r="U1193" i="1"/>
  <c r="U2024" i="1"/>
  <c r="U4612" i="1"/>
  <c r="U1194" i="1"/>
  <c r="U2326" i="1"/>
  <c r="U4145" i="1"/>
  <c r="U280" i="1"/>
  <c r="U3024" i="1"/>
  <c r="U3847" i="1"/>
  <c r="U596" i="1"/>
  <c r="U1436" i="1"/>
  <c r="U4420" i="1"/>
  <c r="U2327" i="1"/>
  <c r="U15" i="1"/>
  <c r="U1437" i="1"/>
  <c r="U3448" i="1"/>
  <c r="U3449" i="1"/>
  <c r="U3848" i="1"/>
  <c r="U1438" i="1"/>
  <c r="U4146" i="1"/>
  <c r="U379" i="1"/>
  <c r="U4421" i="1"/>
  <c r="U4776" i="1"/>
  <c r="U3025" i="1"/>
  <c r="U597" i="1"/>
  <c r="U138" i="1"/>
  <c r="U2619" i="1"/>
  <c r="U598" i="1"/>
  <c r="U4147" i="1"/>
  <c r="U4777" i="1"/>
  <c r="U3026" i="1"/>
  <c r="U2025" i="1"/>
  <c r="U139" i="1"/>
  <c r="U2026" i="1"/>
  <c r="U1195" i="1"/>
  <c r="U4422" i="1"/>
  <c r="U941" i="1"/>
  <c r="U4148" i="1"/>
  <c r="U1742" i="1"/>
  <c r="U186" i="1"/>
  <c r="U3450" i="1"/>
  <c r="U2027" i="1"/>
  <c r="U1196" i="1"/>
  <c r="U89" i="1"/>
  <c r="U2620" i="1"/>
  <c r="U4778" i="1"/>
  <c r="U3849" i="1"/>
  <c r="U4423" i="1"/>
  <c r="U3451" i="1"/>
  <c r="U1439" i="1"/>
  <c r="U599" i="1"/>
  <c r="U4149" i="1"/>
  <c r="U140" i="1"/>
  <c r="U4613" i="1"/>
  <c r="U3452" i="1"/>
  <c r="U3027" i="1"/>
  <c r="U3028" i="1"/>
  <c r="U1440" i="1"/>
  <c r="U4779" i="1"/>
  <c r="U3453" i="1"/>
  <c r="U4921" i="1"/>
  <c r="U1441" i="1"/>
  <c r="U4614" i="1"/>
  <c r="U2328" i="1"/>
  <c r="U4150" i="1"/>
  <c r="U3454" i="1"/>
  <c r="U1442" i="1"/>
  <c r="U3029" i="1"/>
  <c r="U4424" i="1"/>
  <c r="U942" i="1"/>
  <c r="U1197" i="1"/>
  <c r="U4425" i="1"/>
  <c r="U3455" i="1"/>
  <c r="U2621" i="1"/>
  <c r="U2622" i="1"/>
  <c r="U3850" i="1"/>
  <c r="U2623" i="1"/>
  <c r="U2329" i="1"/>
  <c r="U4780" i="1"/>
  <c r="U2330" i="1"/>
  <c r="U3851" i="1"/>
  <c r="U4781" i="1"/>
  <c r="U3456" i="1"/>
  <c r="U2028" i="1"/>
  <c r="U380" i="1"/>
  <c r="U141" i="1"/>
  <c r="U4922" i="1"/>
  <c r="U3457" i="1"/>
  <c r="U1198" i="1"/>
  <c r="U3030" i="1"/>
  <c r="U3458" i="1"/>
  <c r="U4151" i="1"/>
  <c r="U381" i="1"/>
  <c r="U3852" i="1"/>
  <c r="U2331" i="1"/>
  <c r="U4782" i="1"/>
  <c r="U2029" i="1"/>
  <c r="U4923" i="1"/>
  <c r="U2624" i="1"/>
  <c r="U4152" i="1"/>
  <c r="U2625" i="1"/>
  <c r="U3459" i="1"/>
  <c r="U90" i="1"/>
  <c r="U2626" i="1"/>
  <c r="U1199" i="1"/>
  <c r="U4783" i="1"/>
  <c r="U1443" i="1"/>
  <c r="U4615" i="1"/>
  <c r="U382" i="1"/>
  <c r="U2332" i="1"/>
  <c r="U4784" i="1"/>
  <c r="U4924" i="1"/>
  <c r="U1444" i="1"/>
  <c r="U2333" i="1"/>
  <c r="U600" i="1"/>
  <c r="U383" i="1"/>
  <c r="U601" i="1"/>
  <c r="U3031" i="1"/>
  <c r="U142" i="1"/>
  <c r="U1445" i="1"/>
  <c r="U602" i="1"/>
  <c r="U2627" i="1"/>
  <c r="U1743" i="1"/>
  <c r="U3853" i="1"/>
  <c r="U4785" i="1"/>
  <c r="U2030" i="1"/>
  <c r="U1744" i="1"/>
  <c r="U1200" i="1"/>
  <c r="U3032" i="1"/>
  <c r="U2628" i="1"/>
  <c r="U1446" i="1"/>
  <c r="U3460" i="1"/>
  <c r="U603" i="1"/>
  <c r="U3854" i="1"/>
  <c r="U1201" i="1"/>
  <c r="U4925" i="1"/>
  <c r="U2629" i="1"/>
  <c r="U1447" i="1"/>
  <c r="U2334" i="1"/>
  <c r="U2630" i="1"/>
  <c r="U2335" i="1"/>
  <c r="U4616" i="1"/>
  <c r="U4426" i="1"/>
  <c r="U604" i="1"/>
  <c r="U240" i="1"/>
  <c r="U4153" i="1"/>
  <c r="U1448" i="1"/>
  <c r="U3033" i="1"/>
  <c r="U3855" i="1"/>
  <c r="U3034" i="1"/>
  <c r="U2031" i="1"/>
  <c r="U2032" i="1"/>
  <c r="U4786" i="1"/>
  <c r="U3461" i="1"/>
  <c r="U1745" i="1"/>
  <c r="U605" i="1"/>
  <c r="U2033" i="1"/>
  <c r="U2631" i="1"/>
  <c r="U3462" i="1"/>
  <c r="U4787" i="1"/>
  <c r="U4926" i="1"/>
  <c r="U4427" i="1"/>
  <c r="U1746" i="1"/>
  <c r="U1449" i="1"/>
  <c r="U2632" i="1"/>
  <c r="U1202" i="1"/>
  <c r="U3463" i="1"/>
  <c r="U4617" i="1"/>
  <c r="U3035" i="1"/>
  <c r="U2633" i="1"/>
  <c r="U1203" i="1"/>
  <c r="U943" i="1"/>
  <c r="U606" i="1"/>
  <c r="U4154" i="1"/>
  <c r="U1747" i="1"/>
  <c r="U1748" i="1"/>
  <c r="U3856" i="1"/>
  <c r="U384" i="1"/>
  <c r="U4927" i="1"/>
  <c r="U3464" i="1"/>
  <c r="U607" i="1"/>
  <c r="U3465" i="1"/>
  <c r="U1749" i="1"/>
  <c r="U385" i="1"/>
  <c r="U1750" i="1"/>
  <c r="U3466" i="1"/>
  <c r="U1450" i="1"/>
  <c r="U608" i="1"/>
  <c r="U2634" i="1"/>
  <c r="U16" i="1"/>
  <c r="U4428" i="1"/>
  <c r="U3467" i="1"/>
  <c r="U3468" i="1"/>
  <c r="U386" i="1"/>
  <c r="U1451" i="1"/>
  <c r="U17" i="1"/>
  <c r="U944" i="1"/>
  <c r="U4618" i="1"/>
  <c r="U3036" i="1"/>
  <c r="U609" i="1"/>
  <c r="U4155" i="1"/>
  <c r="U945" i="1"/>
  <c r="U2336" i="1"/>
  <c r="U946" i="1"/>
  <c r="U216" i="1"/>
  <c r="U4788" i="1"/>
  <c r="U2635" i="1"/>
  <c r="U2636" i="1"/>
  <c r="U1452" i="1"/>
  <c r="U1453" i="1"/>
  <c r="U3857" i="1"/>
  <c r="U2034" i="1"/>
  <c r="U91" i="1"/>
  <c r="U1204" i="1"/>
  <c r="U610" i="1"/>
  <c r="U4619" i="1"/>
  <c r="U1205" i="1"/>
  <c r="U1206" i="1"/>
  <c r="U947" i="1"/>
  <c r="U18" i="1"/>
  <c r="U4156" i="1"/>
  <c r="U2637" i="1"/>
  <c r="U1207" i="1"/>
  <c r="U4157" i="1"/>
  <c r="U4620" i="1"/>
  <c r="U4429" i="1"/>
  <c r="U387" i="1"/>
  <c r="U1751" i="1"/>
  <c r="U1208" i="1"/>
  <c r="U3037" i="1"/>
  <c r="U2337" i="1"/>
  <c r="U1752" i="1"/>
  <c r="U4621" i="1"/>
  <c r="U3858" i="1"/>
  <c r="U948" i="1"/>
  <c r="U19" i="1"/>
  <c r="U2035" i="1"/>
  <c r="U949" i="1"/>
  <c r="U1753" i="1"/>
  <c r="U2338" i="1"/>
  <c r="U4158" i="1"/>
  <c r="U2638" i="1"/>
  <c r="U2639" i="1"/>
  <c r="U4622" i="1"/>
  <c r="U1754" i="1"/>
  <c r="U1454" i="1"/>
  <c r="U2339" i="1"/>
  <c r="U3038" i="1"/>
  <c r="U1755" i="1"/>
  <c r="U4430" i="1"/>
  <c r="U3859" i="1"/>
  <c r="U1455" i="1"/>
  <c r="U611" i="1"/>
  <c r="U388" i="1"/>
  <c r="U4159" i="1"/>
  <c r="U1756" i="1"/>
  <c r="U3039" i="1"/>
  <c r="U950" i="1"/>
  <c r="U3469" i="1"/>
  <c r="U3040" i="1"/>
  <c r="U2340" i="1"/>
  <c r="U3041" i="1"/>
  <c r="U389" i="1"/>
  <c r="U3042" i="1"/>
  <c r="U951" i="1"/>
  <c r="U3043" i="1"/>
  <c r="U1757" i="1"/>
  <c r="U390" i="1"/>
  <c r="U143" i="1"/>
  <c r="U281" i="1"/>
  <c r="U2640" i="1"/>
  <c r="U4789" i="1"/>
  <c r="U3470" i="1"/>
  <c r="U4431" i="1"/>
  <c r="U612" i="1"/>
  <c r="U2036" i="1"/>
  <c r="U1456" i="1"/>
  <c r="U1457" i="1"/>
  <c r="U1458" i="1"/>
  <c r="U2037" i="1"/>
  <c r="U1459" i="1"/>
  <c r="U613" i="1"/>
  <c r="U2341" i="1"/>
  <c r="U2342" i="1"/>
  <c r="U241" i="1"/>
  <c r="U1460" i="1"/>
  <c r="U4928" i="1"/>
  <c r="U391" i="1"/>
  <c r="U3044" i="1"/>
  <c r="U3045" i="1"/>
  <c r="U92" i="1"/>
  <c r="U2641" i="1"/>
  <c r="U4160" i="1"/>
  <c r="U4432" i="1"/>
  <c r="U2038" i="1"/>
  <c r="U1758" i="1"/>
  <c r="U3860" i="1"/>
  <c r="U2642" i="1"/>
  <c r="U1461" i="1"/>
  <c r="U1462" i="1"/>
  <c r="U2343" i="1"/>
  <c r="U4161" i="1"/>
  <c r="U4433" i="1"/>
  <c r="U3046" i="1"/>
  <c r="U3471" i="1"/>
  <c r="U3861" i="1"/>
  <c r="U2039" i="1"/>
  <c r="U3047" i="1"/>
  <c r="U3048" i="1"/>
  <c r="U2040" i="1"/>
  <c r="U3862" i="1"/>
  <c r="U2344" i="1"/>
  <c r="U4162" i="1"/>
  <c r="U3049" i="1"/>
  <c r="U4929" i="1"/>
  <c r="U1759" i="1"/>
  <c r="U3472" i="1"/>
  <c r="U952" i="1"/>
  <c r="U3863" i="1"/>
  <c r="U2345" i="1"/>
  <c r="U1760" i="1"/>
  <c r="U144" i="1"/>
  <c r="U4434" i="1"/>
  <c r="U1761" i="1"/>
  <c r="U1762" i="1"/>
  <c r="U3864" i="1"/>
  <c r="U392" i="1"/>
  <c r="U953" i="1"/>
  <c r="U2346" i="1"/>
  <c r="U2643" i="1"/>
  <c r="U3473" i="1"/>
  <c r="U393" i="1"/>
  <c r="U20" i="1"/>
  <c r="U3474" i="1"/>
  <c r="U4930" i="1"/>
  <c r="U954" i="1"/>
  <c r="U3050" i="1"/>
  <c r="U1463" i="1"/>
  <c r="U145" i="1"/>
  <c r="U1763" i="1"/>
  <c r="U3865" i="1"/>
  <c r="U1464" i="1"/>
  <c r="U394" i="1"/>
  <c r="U395" i="1"/>
  <c r="U4435" i="1"/>
  <c r="U1465" i="1"/>
  <c r="U3051" i="1"/>
  <c r="U614" i="1"/>
  <c r="U3866" i="1"/>
  <c r="U615" i="1"/>
  <c r="U1209" i="1"/>
  <c r="U2041" i="1"/>
  <c r="U4163" i="1"/>
  <c r="U3052" i="1"/>
  <c r="U955" i="1"/>
  <c r="U2644" i="1"/>
  <c r="U1764" i="1"/>
  <c r="U2645" i="1"/>
  <c r="U396" i="1"/>
  <c r="U3053" i="1"/>
  <c r="U3054" i="1"/>
  <c r="U3055" i="1"/>
  <c r="U1466" i="1"/>
  <c r="U616" i="1"/>
  <c r="U4436" i="1"/>
  <c r="U3475" i="1"/>
  <c r="U217" i="1"/>
  <c r="U3476" i="1"/>
  <c r="U617" i="1"/>
  <c r="U1210" i="1"/>
  <c r="U2646" i="1"/>
  <c r="U2042" i="1"/>
  <c r="U4790" i="1"/>
  <c r="U4623" i="1"/>
  <c r="U4164" i="1"/>
  <c r="U1467" i="1"/>
  <c r="U956" i="1"/>
  <c r="U3477" i="1"/>
  <c r="U3478" i="1"/>
  <c r="U2347" i="1"/>
  <c r="U1211" i="1"/>
  <c r="U4437" i="1"/>
  <c r="U2348" i="1"/>
  <c r="U2647" i="1"/>
  <c r="U3867" i="1"/>
  <c r="U4624" i="1"/>
  <c r="U2648" i="1"/>
  <c r="U1468" i="1"/>
  <c r="U146" i="1"/>
  <c r="U1765" i="1"/>
  <c r="U618" i="1"/>
  <c r="U619" i="1"/>
  <c r="U1469" i="1"/>
  <c r="U3056" i="1"/>
  <c r="U620" i="1"/>
  <c r="U2043" i="1"/>
  <c r="U2044" i="1"/>
  <c r="U2045" i="1"/>
  <c r="U1470" i="1"/>
  <c r="U4165" i="1"/>
  <c r="U4931" i="1"/>
  <c r="U4438" i="1"/>
  <c r="U282" i="1"/>
  <c r="U1766" i="1"/>
  <c r="U957" i="1"/>
  <c r="U4439" i="1"/>
  <c r="U2649" i="1"/>
  <c r="U21" i="1"/>
  <c r="U3057" i="1"/>
  <c r="U3058" i="1"/>
  <c r="U4932" i="1"/>
  <c r="U3479" i="1"/>
  <c r="U397" i="1"/>
  <c r="U2349" i="1"/>
  <c r="U621" i="1"/>
  <c r="U622" i="1"/>
  <c r="U2650" i="1"/>
  <c r="U2651" i="1"/>
  <c r="U3059" i="1"/>
  <c r="U3868" i="1"/>
  <c r="U1471" i="1"/>
  <c r="U1472" i="1"/>
  <c r="U3480" i="1"/>
  <c r="U2046" i="1"/>
  <c r="U2652" i="1"/>
  <c r="U4791" i="1"/>
  <c r="U2047" i="1"/>
  <c r="U283" i="1"/>
  <c r="U2350" i="1"/>
  <c r="U398" i="1"/>
  <c r="U4792" i="1"/>
  <c r="U1767" i="1"/>
  <c r="U4166" i="1"/>
  <c r="U2653" i="1"/>
  <c r="U147" i="1"/>
  <c r="U4793" i="1"/>
  <c r="U3481" i="1"/>
  <c r="U2654" i="1"/>
  <c r="U958" i="1"/>
  <c r="U1212" i="1"/>
  <c r="U1768" i="1"/>
  <c r="U3060" i="1"/>
  <c r="U1473" i="1"/>
  <c r="U2655" i="1"/>
  <c r="U3061" i="1"/>
  <c r="U623" i="1"/>
  <c r="U22" i="1"/>
  <c r="U2351" i="1"/>
  <c r="U23" i="1"/>
  <c r="U93" i="1"/>
  <c r="U3482" i="1"/>
  <c r="U4167" i="1"/>
  <c r="U2656" i="1"/>
  <c r="U3869" i="1"/>
  <c r="U4933" i="1"/>
  <c r="U2048" i="1"/>
  <c r="U4794" i="1"/>
  <c r="U1474" i="1"/>
  <c r="U624" i="1"/>
  <c r="U2657" i="1"/>
  <c r="U1475" i="1"/>
  <c r="U1769" i="1"/>
  <c r="U2658" i="1"/>
  <c r="U187" i="1"/>
  <c r="U1770" i="1"/>
  <c r="U2659" i="1"/>
  <c r="U4440" i="1"/>
  <c r="U3870" i="1"/>
  <c r="U1213" i="1"/>
  <c r="U3483" i="1"/>
  <c r="U2352" i="1"/>
  <c r="U1476" i="1"/>
  <c r="U4625" i="1"/>
  <c r="U3062" i="1"/>
  <c r="U1771" i="1"/>
  <c r="U3063" i="1"/>
  <c r="U3871" i="1"/>
  <c r="U2049" i="1"/>
  <c r="U3484" i="1"/>
  <c r="U1214" i="1"/>
  <c r="U3485" i="1"/>
  <c r="U625" i="1"/>
  <c r="U959" i="1"/>
  <c r="U3064" i="1"/>
  <c r="U3872" i="1"/>
  <c r="U626" i="1"/>
  <c r="U3486" i="1"/>
  <c r="U2660" i="1"/>
  <c r="U4626" i="1"/>
  <c r="U399" i="1"/>
  <c r="U4627" i="1"/>
  <c r="U2661" i="1"/>
  <c r="U3487" i="1"/>
  <c r="U4441" i="1"/>
  <c r="U4934" i="1"/>
  <c r="U4628" i="1"/>
  <c r="U960" i="1"/>
  <c r="U1215" i="1"/>
  <c r="U1216" i="1"/>
  <c r="U400" i="1"/>
  <c r="U401" i="1"/>
  <c r="U2353" i="1"/>
  <c r="U4629" i="1"/>
  <c r="U3488" i="1"/>
  <c r="U2662" i="1"/>
  <c r="U2663" i="1"/>
  <c r="U4168" i="1"/>
  <c r="U94" i="1"/>
  <c r="U3065" i="1"/>
  <c r="U3489" i="1"/>
  <c r="U2664" i="1"/>
  <c r="U627" i="1"/>
  <c r="U2665" i="1"/>
  <c r="U4935" i="1"/>
  <c r="U4936" i="1"/>
  <c r="U628" i="1"/>
  <c r="U2666" i="1"/>
  <c r="U2050" i="1"/>
  <c r="U3490" i="1"/>
  <c r="U95" i="1"/>
  <c r="U2667" i="1"/>
  <c r="U2668" i="1"/>
  <c r="U4169" i="1"/>
  <c r="U4937" i="1"/>
  <c r="U1477" i="1"/>
  <c r="U4630" i="1"/>
  <c r="U1217" i="1"/>
  <c r="U1772" i="1"/>
  <c r="U1773" i="1"/>
  <c r="U242" i="1"/>
  <c r="U2354" i="1"/>
  <c r="U402" i="1"/>
  <c r="U4795" i="1"/>
  <c r="U2051" i="1"/>
  <c r="U2052" i="1"/>
  <c r="U403" i="1"/>
  <c r="U3491" i="1"/>
  <c r="U4170" i="1"/>
  <c r="U96" i="1"/>
  <c r="U4171" i="1"/>
  <c r="U961" i="1"/>
  <c r="U2669" i="1"/>
  <c r="U962" i="1"/>
  <c r="U404" i="1"/>
  <c r="U4631" i="1"/>
  <c r="U24" i="1"/>
  <c r="U284" i="1"/>
  <c r="U243" i="1"/>
  <c r="U3066" i="1"/>
  <c r="U629" i="1"/>
  <c r="U3492" i="1"/>
  <c r="U1774" i="1"/>
  <c r="U405" i="1"/>
  <c r="U3493" i="1"/>
  <c r="U25" i="1"/>
  <c r="U4632" i="1"/>
  <c r="U3067" i="1"/>
  <c r="U630" i="1"/>
  <c r="U3873" i="1"/>
  <c r="U3874" i="1"/>
  <c r="U406" i="1"/>
  <c r="U2670" i="1"/>
  <c r="U26" i="1"/>
  <c r="U1478" i="1"/>
  <c r="U4796" i="1"/>
  <c r="U963" i="1"/>
  <c r="U3875" i="1"/>
  <c r="U4938" i="1"/>
  <c r="U3068" i="1"/>
  <c r="U285" i="1"/>
  <c r="U3494" i="1"/>
  <c r="U4797" i="1"/>
  <c r="U1218" i="1"/>
  <c r="U3069" i="1"/>
  <c r="U631" i="1"/>
  <c r="U3495" i="1"/>
  <c r="U4798" i="1"/>
  <c r="U1479" i="1"/>
  <c r="U3876" i="1"/>
  <c r="U2053" i="1"/>
  <c r="U1775" i="1"/>
  <c r="U2671" i="1"/>
  <c r="U4939" i="1"/>
  <c r="U407" i="1"/>
  <c r="U2054" i="1"/>
  <c r="U27" i="1"/>
  <c r="U286" i="1"/>
  <c r="U1480" i="1"/>
  <c r="U1219" i="1"/>
  <c r="U3070" i="1"/>
  <c r="U4940" i="1"/>
  <c r="U1776" i="1"/>
  <c r="U2055" i="1"/>
  <c r="U148" i="1"/>
  <c r="U1777" i="1"/>
  <c r="U4633" i="1"/>
  <c r="U4172" i="1"/>
  <c r="U28" i="1"/>
  <c r="U1481" i="1"/>
  <c r="U3071" i="1"/>
  <c r="U1482" i="1"/>
  <c r="U3072" i="1"/>
  <c r="U3496" i="1"/>
  <c r="U3877" i="1"/>
  <c r="U3073" i="1"/>
  <c r="U4173" i="1"/>
  <c r="U2355" i="1"/>
  <c r="U4799" i="1"/>
  <c r="U2356" i="1"/>
  <c r="U2672" i="1"/>
  <c r="U3497" i="1"/>
  <c r="U408" i="1"/>
  <c r="U3498" i="1"/>
  <c r="U964" i="1"/>
  <c r="U3074" i="1"/>
  <c r="U3878" i="1"/>
  <c r="U3879" i="1"/>
  <c r="U2673" i="1"/>
  <c r="U632" i="1"/>
  <c r="U1483" i="1"/>
  <c r="U965" i="1"/>
  <c r="U2674" i="1"/>
  <c r="U3499" i="1"/>
  <c r="U2675" i="1"/>
  <c r="U3500" i="1"/>
  <c r="U2676" i="1"/>
  <c r="U3501" i="1"/>
  <c r="U4174" i="1"/>
  <c r="U1484" i="1"/>
  <c r="U3075" i="1"/>
  <c r="U3076" i="1"/>
  <c r="U1485" i="1"/>
  <c r="U244" i="1"/>
  <c r="U3502" i="1"/>
  <c r="U633" i="1"/>
  <c r="U2357" i="1"/>
  <c r="U966" i="1"/>
  <c r="U3503" i="1"/>
  <c r="U4175" i="1"/>
  <c r="U3880" i="1"/>
  <c r="U3504" i="1"/>
  <c r="U3077" i="1"/>
  <c r="U1486" i="1"/>
  <c r="U4941" i="1"/>
  <c r="U3505" i="1"/>
  <c r="U2056" i="1"/>
  <c r="U1487" i="1"/>
  <c r="U3078" i="1"/>
  <c r="U1778" i="1"/>
  <c r="U967" i="1"/>
  <c r="U3079" i="1"/>
  <c r="U4634" i="1"/>
  <c r="U4176" i="1"/>
  <c r="U29" i="1"/>
  <c r="U409" i="1"/>
  <c r="U410" i="1"/>
  <c r="U2057" i="1"/>
  <c r="U1779" i="1"/>
  <c r="U3080" i="1"/>
  <c r="U1220" i="1"/>
  <c r="U1221" i="1"/>
  <c r="U245" i="1"/>
  <c r="U4800" i="1"/>
  <c r="U4635" i="1"/>
  <c r="U4177" i="1"/>
  <c r="U968" i="1"/>
  <c r="U2677" i="1"/>
  <c r="U287" i="1"/>
  <c r="U4636" i="1"/>
  <c r="U1780" i="1"/>
  <c r="U4178" i="1"/>
  <c r="U1222" i="1"/>
  <c r="U2678" i="1"/>
  <c r="U4442" i="1"/>
  <c r="U1488" i="1"/>
  <c r="U4179" i="1"/>
  <c r="U1223" i="1"/>
  <c r="U969" i="1"/>
  <c r="U3081" i="1"/>
  <c r="U4637" i="1"/>
  <c r="U970" i="1"/>
  <c r="U2358" i="1"/>
  <c r="U634" i="1"/>
  <c r="U3506" i="1"/>
  <c r="U4638" i="1"/>
  <c r="U635" i="1"/>
  <c r="U4180" i="1"/>
  <c r="U3881" i="1"/>
  <c r="U411" i="1"/>
  <c r="U2679" i="1"/>
  <c r="U4181" i="1"/>
  <c r="U97" i="1"/>
  <c r="U149" i="1"/>
  <c r="U1781" i="1"/>
  <c r="U3507" i="1"/>
  <c r="U636" i="1"/>
  <c r="U971" i="1"/>
  <c r="U4942" i="1"/>
  <c r="U3082" i="1"/>
  <c r="U4443" i="1"/>
  <c r="U4639" i="1"/>
  <c r="U637" i="1"/>
  <c r="U638" i="1"/>
  <c r="U1489" i="1"/>
  <c r="U639" i="1"/>
  <c r="U2058" i="1"/>
  <c r="U3508" i="1"/>
  <c r="U30" i="1"/>
  <c r="U1490" i="1"/>
  <c r="U2059" i="1"/>
  <c r="U3882" i="1"/>
  <c r="U4182" i="1"/>
  <c r="U2680" i="1"/>
  <c r="U3883" i="1"/>
  <c r="U4183" i="1"/>
  <c r="U1782" i="1"/>
  <c r="U1783" i="1"/>
  <c r="U2681" i="1"/>
  <c r="U3884" i="1"/>
  <c r="U1224" i="1"/>
  <c r="U4444" i="1"/>
  <c r="U2060" i="1"/>
  <c r="U2682" i="1"/>
  <c r="U2359" i="1"/>
  <c r="U4184" i="1"/>
  <c r="U3083" i="1"/>
  <c r="U2683" i="1"/>
  <c r="U1784" i="1"/>
  <c r="U640" i="1"/>
  <c r="U3885" i="1"/>
  <c r="U2061" i="1"/>
  <c r="U1225" i="1"/>
  <c r="U3509" i="1"/>
  <c r="U3084" i="1"/>
  <c r="U3886" i="1"/>
  <c r="U3510" i="1"/>
  <c r="U1491" i="1"/>
  <c r="U31" i="1"/>
  <c r="U2360" i="1"/>
  <c r="U3887" i="1"/>
  <c r="U4185" i="1"/>
  <c r="U641" i="1"/>
  <c r="U3511" i="1"/>
  <c r="U4186" i="1"/>
  <c r="U4445" i="1"/>
  <c r="U1492" i="1"/>
  <c r="U2361" i="1"/>
  <c r="U188" i="1"/>
  <c r="U972" i="1"/>
  <c r="U3085" i="1"/>
  <c r="U412" i="1"/>
  <c r="U1785" i="1"/>
  <c r="U2062" i="1"/>
  <c r="U2684" i="1"/>
  <c r="U1493" i="1"/>
  <c r="U2063" i="1"/>
  <c r="U2685" i="1"/>
  <c r="U642" i="1"/>
  <c r="U2064" i="1"/>
  <c r="U2362" i="1"/>
  <c r="U3512" i="1"/>
  <c r="U288" i="1"/>
  <c r="U1494" i="1"/>
  <c r="U2363" i="1"/>
  <c r="U2686" i="1"/>
  <c r="U2364" i="1"/>
  <c r="U98" i="1"/>
  <c r="U413" i="1"/>
  <c r="U2687" i="1"/>
  <c r="U1226" i="1"/>
  <c r="U4801" i="1"/>
  <c r="U2688" i="1"/>
  <c r="U1227" i="1"/>
  <c r="U4446" i="1"/>
  <c r="U3513" i="1"/>
  <c r="U3888" i="1"/>
  <c r="U4640" i="1"/>
  <c r="U4802" i="1"/>
  <c r="U3086" i="1"/>
  <c r="U973" i="1"/>
  <c r="U974" i="1"/>
  <c r="U3889" i="1"/>
  <c r="U1786" i="1"/>
  <c r="U414" i="1"/>
  <c r="U4803" i="1"/>
  <c r="U415" i="1"/>
  <c r="U4187" i="1"/>
  <c r="U1495" i="1"/>
  <c r="U1787" i="1"/>
  <c r="U4447" i="1"/>
  <c r="U2365" i="1"/>
  <c r="U975" i="1"/>
  <c r="U3890" i="1"/>
  <c r="U2689" i="1"/>
  <c r="U4188" i="1"/>
  <c r="U3514" i="1"/>
  <c r="U976" i="1"/>
  <c r="U4189" i="1"/>
  <c r="U3891" i="1"/>
  <c r="U2366" i="1"/>
  <c r="U32" i="1"/>
  <c r="U1228" i="1"/>
  <c r="U3892" i="1"/>
  <c r="U3087" i="1"/>
  <c r="U3088" i="1"/>
  <c r="U2367" i="1"/>
  <c r="U3089" i="1"/>
  <c r="U643" i="1"/>
  <c r="U2690" i="1"/>
  <c r="U33" i="1"/>
  <c r="U3515" i="1"/>
  <c r="U416" i="1"/>
  <c r="U1229" i="1"/>
  <c r="U3516" i="1"/>
  <c r="U3090" i="1"/>
  <c r="U2691" i="1"/>
  <c r="U3091" i="1"/>
  <c r="U644" i="1"/>
  <c r="U4641" i="1"/>
  <c r="U218" i="1"/>
  <c r="U977" i="1"/>
  <c r="U3092" i="1"/>
  <c r="U3517" i="1"/>
  <c r="U3518" i="1"/>
  <c r="U2065" i="1"/>
  <c r="U3519" i="1"/>
  <c r="U417" i="1"/>
  <c r="U3093" i="1"/>
  <c r="U2692" i="1"/>
  <c r="U2066" i="1"/>
  <c r="U645" i="1"/>
  <c r="U2368" i="1"/>
  <c r="U2369" i="1"/>
  <c r="U150" i="1"/>
  <c r="U646" i="1"/>
  <c r="U4190" i="1"/>
  <c r="U3520" i="1"/>
  <c r="U1496" i="1"/>
  <c r="U647" i="1"/>
  <c r="U4191" i="1"/>
  <c r="U4448" i="1"/>
  <c r="U1788" i="1"/>
  <c r="U3893" i="1"/>
  <c r="U978" i="1"/>
  <c r="U648" i="1"/>
  <c r="U4192" i="1"/>
  <c r="U4193" i="1"/>
  <c r="U246" i="1"/>
  <c r="U3894" i="1"/>
  <c r="U2370" i="1"/>
  <c r="U1789" i="1"/>
  <c r="U2067" i="1"/>
  <c r="U189" i="1"/>
  <c r="U4449" i="1"/>
  <c r="U99" i="1"/>
  <c r="U2068" i="1"/>
  <c r="U2693" i="1"/>
  <c r="U3094" i="1"/>
  <c r="U1497" i="1"/>
  <c r="U3521" i="1"/>
  <c r="U3522" i="1"/>
  <c r="U3895" i="1"/>
  <c r="U3095" i="1"/>
  <c r="U247" i="1"/>
  <c r="U4804" i="1"/>
  <c r="U1790" i="1"/>
  <c r="U979" i="1"/>
  <c r="U1498" i="1"/>
  <c r="U4943" i="1"/>
  <c r="U4805" i="1"/>
  <c r="U3523" i="1"/>
  <c r="U2694" i="1"/>
  <c r="U1230" i="1"/>
  <c r="U4194" i="1"/>
  <c r="U4195" i="1"/>
  <c r="U4196" i="1"/>
  <c r="U289" i="1"/>
  <c r="U3524" i="1"/>
  <c r="U4806" i="1"/>
  <c r="U2695" i="1"/>
  <c r="U2371" i="1"/>
  <c r="U2696" i="1"/>
  <c r="U3896" i="1"/>
  <c r="U3897" i="1"/>
  <c r="U2697" i="1"/>
  <c r="U290" i="1"/>
  <c r="U3525" i="1"/>
  <c r="U2698" i="1"/>
  <c r="U2372" i="1"/>
  <c r="U1499" i="1"/>
  <c r="U2069" i="1"/>
  <c r="U649" i="1"/>
  <c r="U2699" i="1"/>
  <c r="U4807" i="1"/>
  <c r="U2700" i="1"/>
  <c r="U1231" i="1"/>
  <c r="U100" i="1"/>
  <c r="U3096" i="1"/>
  <c r="U3097" i="1"/>
  <c r="U3526" i="1"/>
  <c r="U2070" i="1"/>
  <c r="U3098" i="1"/>
  <c r="U2373" i="1"/>
  <c r="U3099" i="1"/>
  <c r="U4642" i="1"/>
  <c r="U4808" i="1"/>
  <c r="U3898" i="1"/>
  <c r="U4643" i="1"/>
  <c r="U4197" i="1"/>
  <c r="U4198" i="1"/>
  <c r="U4644" i="1"/>
  <c r="U3527" i="1"/>
  <c r="U3528" i="1"/>
  <c r="U2374" i="1"/>
  <c r="U4645" i="1"/>
  <c r="U2701" i="1"/>
  <c r="U2375" i="1"/>
  <c r="U650" i="1"/>
  <c r="U2702" i="1"/>
  <c r="U3899" i="1"/>
  <c r="U651" i="1"/>
  <c r="U3900" i="1"/>
  <c r="U1232" i="1"/>
  <c r="U4450" i="1"/>
  <c r="U980" i="1"/>
  <c r="U3100" i="1"/>
  <c r="U2376" i="1"/>
  <c r="U3101" i="1"/>
  <c r="U2377" i="1"/>
  <c r="U4451" i="1"/>
  <c r="U3102" i="1"/>
  <c r="U3103" i="1"/>
  <c r="U1233" i="1"/>
  <c r="U3901" i="1"/>
  <c r="U2703" i="1"/>
  <c r="U2704" i="1"/>
  <c r="U1234" i="1"/>
  <c r="U2705" i="1"/>
  <c r="U652" i="1"/>
  <c r="U4944" i="1"/>
  <c r="U3902" i="1"/>
  <c r="U1791" i="1"/>
  <c r="U1500" i="1"/>
  <c r="U3903" i="1"/>
  <c r="U3529" i="1"/>
  <c r="U981" i="1"/>
  <c r="U2706" i="1"/>
  <c r="U2707" i="1"/>
  <c r="U3104" i="1"/>
  <c r="U1792" i="1"/>
  <c r="U4452" i="1"/>
  <c r="U190" i="1"/>
  <c r="U2708" i="1"/>
  <c r="U4199" i="1"/>
  <c r="U982" i="1"/>
  <c r="U1235" i="1"/>
  <c r="U2709" i="1"/>
  <c r="U4453" i="1"/>
  <c r="U3530" i="1"/>
  <c r="U34" i="1"/>
  <c r="U2378" i="1"/>
  <c r="U35" i="1"/>
  <c r="U3904" i="1"/>
  <c r="U2379" i="1"/>
  <c r="U2071" i="1"/>
  <c r="U1236" i="1"/>
  <c r="U3905" i="1"/>
  <c r="U4454" i="1"/>
  <c r="U2380" i="1"/>
  <c r="U4809" i="1"/>
  <c r="U4455" i="1"/>
  <c r="U3531" i="1"/>
  <c r="U653" i="1"/>
  <c r="U1793" i="1"/>
  <c r="U983" i="1"/>
  <c r="U2072" i="1"/>
  <c r="U3532" i="1"/>
  <c r="U3105" i="1"/>
  <c r="U4646" i="1"/>
  <c r="U1237" i="1"/>
  <c r="U418" i="1"/>
  <c r="U2710" i="1"/>
  <c r="U2381" i="1"/>
  <c r="U654" i="1"/>
  <c r="U4456" i="1"/>
  <c r="U1501" i="1"/>
  <c r="U3906" i="1"/>
  <c r="U2711" i="1"/>
  <c r="U2073" i="1"/>
  <c r="U3106" i="1"/>
  <c r="U2712" i="1"/>
  <c r="U3907" i="1"/>
  <c r="U984" i="1"/>
  <c r="U1502" i="1"/>
  <c r="U291" i="1"/>
  <c r="U191" i="1"/>
  <c r="U655" i="1"/>
  <c r="U656" i="1"/>
  <c r="U2074" i="1"/>
  <c r="U4457" i="1"/>
  <c r="U3908" i="1"/>
  <c r="U2382" i="1"/>
  <c r="U3909" i="1"/>
  <c r="U3107" i="1"/>
  <c r="U4647" i="1"/>
  <c r="U2075" i="1"/>
  <c r="U4200" i="1"/>
  <c r="U4201" i="1"/>
  <c r="U2713" i="1"/>
  <c r="U985" i="1"/>
  <c r="U1238" i="1"/>
  <c r="U2076" i="1"/>
  <c r="U1503" i="1"/>
  <c r="U419" i="1"/>
  <c r="U420" i="1"/>
  <c r="U2077" i="1"/>
  <c r="U1794" i="1"/>
  <c r="U4648" i="1"/>
  <c r="U4458" i="1"/>
  <c r="U421" i="1"/>
  <c r="U422" i="1"/>
  <c r="U1504" i="1"/>
  <c r="U4202" i="1"/>
  <c r="U219" i="1"/>
  <c r="U423" i="1"/>
  <c r="U986" i="1"/>
  <c r="U3910" i="1"/>
  <c r="U4649" i="1"/>
  <c r="U151" i="1"/>
  <c r="U36" i="1"/>
  <c r="U4459" i="1"/>
  <c r="U2714" i="1"/>
  <c r="U987" i="1"/>
  <c r="U988" i="1"/>
  <c r="U2715" i="1"/>
  <c r="U3911" i="1"/>
  <c r="U3533" i="1"/>
  <c r="U1505" i="1"/>
  <c r="U1239" i="1"/>
  <c r="U3108" i="1"/>
  <c r="U2383" i="1"/>
  <c r="U2716" i="1"/>
  <c r="U4203" i="1"/>
  <c r="U3534" i="1"/>
  <c r="U3535" i="1"/>
  <c r="U424" i="1"/>
  <c r="U2384" i="1"/>
  <c r="U2078" i="1"/>
  <c r="U2079" i="1"/>
  <c r="U4945" i="1"/>
  <c r="U192" i="1"/>
  <c r="U3109" i="1"/>
  <c r="U1795" i="1"/>
  <c r="U1506" i="1"/>
  <c r="U657" i="1"/>
  <c r="U989" i="1"/>
  <c r="U4204" i="1"/>
  <c r="U3110" i="1"/>
  <c r="U4205" i="1"/>
  <c r="U2717" i="1"/>
  <c r="U2385" i="1"/>
  <c r="U990" i="1"/>
  <c r="U2386" i="1"/>
  <c r="U3111" i="1"/>
  <c r="U3112" i="1"/>
  <c r="U4206" i="1"/>
  <c r="U3113" i="1"/>
  <c r="U3114" i="1"/>
  <c r="U1240" i="1"/>
  <c r="U2718" i="1"/>
  <c r="U2080" i="1"/>
  <c r="U2387" i="1"/>
  <c r="U3536" i="1"/>
  <c r="U2388" i="1"/>
  <c r="U3912" i="1"/>
  <c r="U4810" i="1"/>
  <c r="U2389" i="1"/>
  <c r="U4946" i="1"/>
  <c r="U3913" i="1"/>
  <c r="U2081" i="1"/>
  <c r="U2390" i="1"/>
  <c r="U3537" i="1"/>
  <c r="U3538" i="1"/>
  <c r="U3539" i="1"/>
  <c r="U248" i="1"/>
  <c r="U3914" i="1"/>
  <c r="U4650" i="1"/>
  <c r="U658" i="1"/>
  <c r="U2719" i="1"/>
  <c r="U1507" i="1"/>
  <c r="U425" i="1"/>
  <c r="U2391" i="1"/>
  <c r="U1241" i="1"/>
  <c r="U3115" i="1"/>
  <c r="U2082" i="1"/>
  <c r="U4651" i="1"/>
  <c r="U1508" i="1"/>
  <c r="U2083" i="1"/>
  <c r="U3116" i="1"/>
  <c r="U426" i="1"/>
  <c r="U3540" i="1"/>
  <c r="U3117" i="1"/>
  <c r="U2392" i="1"/>
  <c r="U659" i="1"/>
  <c r="U2084" i="1"/>
  <c r="U2720" i="1"/>
  <c r="U2393" i="1"/>
  <c r="U3541" i="1"/>
  <c r="U660" i="1"/>
  <c r="U2721" i="1"/>
  <c r="U2085" i="1"/>
  <c r="U3542" i="1"/>
  <c r="U1242" i="1"/>
  <c r="U152" i="1"/>
  <c r="U2394" i="1"/>
  <c r="U4207" i="1"/>
  <c r="U3543" i="1"/>
  <c r="U2722" i="1"/>
  <c r="U3118" i="1"/>
  <c r="U153" i="1"/>
  <c r="U2723" i="1"/>
  <c r="U3119" i="1"/>
  <c r="U3915" i="1"/>
  <c r="U1243" i="1"/>
  <c r="U3544" i="1"/>
  <c r="U2086" i="1"/>
  <c r="U37" i="1"/>
  <c r="U2724" i="1"/>
  <c r="U3916" i="1"/>
  <c r="U3545" i="1"/>
  <c r="U2725" i="1"/>
  <c r="U3120" i="1"/>
  <c r="U661" i="1"/>
  <c r="U427" i="1"/>
  <c r="U2726" i="1"/>
  <c r="U2087" i="1"/>
  <c r="U2395" i="1"/>
  <c r="U4208" i="1"/>
  <c r="U4811" i="1"/>
  <c r="U3121" i="1"/>
  <c r="U662" i="1"/>
  <c r="U663" i="1"/>
  <c r="U154" i="1"/>
  <c r="U3546" i="1"/>
  <c r="U1244" i="1"/>
  <c r="U2396" i="1"/>
  <c r="U2088" i="1"/>
  <c r="U1245" i="1"/>
  <c r="U2727" i="1"/>
  <c r="U2728" i="1"/>
  <c r="U2397" i="1"/>
  <c r="U1246" i="1"/>
  <c r="U2729" i="1"/>
  <c r="U1509" i="1"/>
  <c r="U428" i="1"/>
  <c r="U3122" i="1"/>
  <c r="U2398" i="1"/>
  <c r="U4209" i="1"/>
  <c r="U664" i="1"/>
  <c r="U665" i="1"/>
  <c r="U2730" i="1"/>
  <c r="U429" i="1"/>
  <c r="U4652" i="1"/>
  <c r="U666" i="1"/>
  <c r="U667" i="1"/>
  <c r="U4460" i="1"/>
  <c r="U4461" i="1"/>
  <c r="U668" i="1"/>
  <c r="U2731" i="1"/>
  <c r="U3917" i="1"/>
  <c r="U3547" i="1"/>
  <c r="U2089" i="1"/>
  <c r="U4653" i="1"/>
  <c r="U1510" i="1"/>
  <c r="U669" i="1"/>
  <c r="U4210" i="1"/>
  <c r="U1247" i="1"/>
  <c r="U430" i="1"/>
  <c r="U4812" i="1"/>
  <c r="U3918" i="1"/>
  <c r="U1248" i="1"/>
  <c r="U4654" i="1"/>
  <c r="U4462" i="1"/>
  <c r="U38" i="1"/>
  <c r="U1511" i="1"/>
  <c r="U1512" i="1"/>
  <c r="U991" i="1"/>
  <c r="U3123" i="1"/>
  <c r="U1513" i="1"/>
  <c r="U670" i="1"/>
  <c r="U3124" i="1"/>
  <c r="U992" i="1"/>
  <c r="U4813" i="1"/>
  <c r="U1249" i="1"/>
  <c r="U4463" i="1"/>
  <c r="U1250" i="1"/>
  <c r="U1514" i="1"/>
  <c r="U4947" i="1"/>
  <c r="U1796" i="1"/>
  <c r="U4655" i="1"/>
  <c r="U4211" i="1"/>
  <c r="U3919" i="1"/>
  <c r="U3920" i="1"/>
  <c r="U2399" i="1"/>
  <c r="U1797" i="1"/>
  <c r="U671" i="1"/>
  <c r="U4814" i="1"/>
  <c r="U3921" i="1"/>
  <c r="U4212" i="1"/>
  <c r="U1251" i="1"/>
  <c r="U2090" i="1"/>
  <c r="U2732" i="1"/>
  <c r="U4213" i="1"/>
  <c r="U4656" i="1"/>
  <c r="U2733" i="1"/>
  <c r="U2091" i="1"/>
  <c r="U3125" i="1"/>
  <c r="U4657" i="1"/>
  <c r="U2734" i="1"/>
  <c r="U2400" i="1"/>
  <c r="U1798" i="1"/>
  <c r="U1515" i="1"/>
  <c r="U2735" i="1"/>
  <c r="U39" i="1"/>
  <c r="U3922" i="1"/>
  <c r="U2401" i="1"/>
  <c r="U3548" i="1"/>
  <c r="U4214" i="1"/>
  <c r="U4215" i="1"/>
  <c r="U1252" i="1"/>
  <c r="U3126" i="1"/>
  <c r="U2092" i="1"/>
  <c r="U2736" i="1"/>
  <c r="U3127" i="1"/>
  <c r="U993" i="1"/>
  <c r="U3549" i="1"/>
  <c r="U2402" i="1"/>
  <c r="U3128" i="1"/>
  <c r="U672" i="1"/>
  <c r="U673" i="1"/>
  <c r="U3550" i="1"/>
  <c r="U1516" i="1"/>
  <c r="U2737" i="1"/>
  <c r="U3923" i="1"/>
  <c r="U1253" i="1"/>
  <c r="U674" i="1"/>
  <c r="U2738" i="1"/>
  <c r="U3924" i="1"/>
  <c r="U2739" i="1"/>
  <c r="U3925" i="1"/>
  <c r="U4658" i="1"/>
  <c r="U193" i="1"/>
  <c r="U1254" i="1"/>
  <c r="U4464" i="1"/>
  <c r="U2740" i="1"/>
  <c r="U2403" i="1"/>
  <c r="U431" i="1"/>
  <c r="U194" i="1"/>
  <c r="U1255" i="1"/>
  <c r="U4659" i="1"/>
  <c r="U3551" i="1"/>
  <c r="U101" i="1"/>
  <c r="U4465" i="1"/>
  <c r="U432" i="1"/>
  <c r="U2093" i="1"/>
  <c r="U1799" i="1"/>
  <c r="U4815" i="1"/>
  <c r="U1517" i="1"/>
  <c r="U2404" i="1"/>
  <c r="U2405" i="1"/>
  <c r="U675" i="1"/>
  <c r="U1518" i="1"/>
  <c r="U4216" i="1"/>
  <c r="U249" i="1"/>
  <c r="U3552" i="1"/>
  <c r="U2741" i="1"/>
  <c r="U1519" i="1"/>
  <c r="U994" i="1"/>
  <c r="U2094" i="1"/>
  <c r="U995" i="1"/>
  <c r="U2095" i="1"/>
  <c r="U2096" i="1"/>
  <c r="U3926" i="1"/>
  <c r="U220" i="1"/>
  <c r="U1800" i="1"/>
  <c r="U676" i="1"/>
  <c r="U4816" i="1"/>
  <c r="U292" i="1"/>
  <c r="U3927" i="1"/>
  <c r="U4217" i="1"/>
  <c r="U2097" i="1"/>
  <c r="U1256" i="1"/>
  <c r="U4817" i="1"/>
  <c r="U2098" i="1"/>
  <c r="U3553" i="1"/>
  <c r="U3554" i="1"/>
  <c r="U3555" i="1"/>
  <c r="U4948" i="1"/>
  <c r="U996" i="1"/>
  <c r="U4818" i="1"/>
  <c r="U4466" i="1"/>
  <c r="U2406" i="1"/>
  <c r="U1801" i="1"/>
  <c r="U2099" i="1"/>
  <c r="U1257" i="1"/>
  <c r="U2100" i="1"/>
  <c r="U2742" i="1"/>
  <c r="U3556" i="1"/>
  <c r="U1802" i="1"/>
  <c r="U2101" i="1"/>
  <c r="U40" i="1"/>
  <c r="U4218" i="1"/>
  <c r="U2102" i="1"/>
  <c r="U3557" i="1"/>
  <c r="U3558" i="1"/>
  <c r="U4949" i="1"/>
  <c r="U41" i="1"/>
  <c r="U4819" i="1"/>
  <c r="U293" i="1"/>
  <c r="U102" i="1"/>
  <c r="U1803" i="1"/>
  <c r="U1804" i="1"/>
  <c r="U997" i="1"/>
  <c r="U677" i="1"/>
  <c r="U2103" i="1"/>
  <c r="U3928" i="1"/>
  <c r="U294" i="1"/>
  <c r="U2104" i="1"/>
  <c r="U2105" i="1"/>
  <c r="U1805" i="1"/>
  <c r="U1520" i="1"/>
  <c r="U4660" i="1"/>
  <c r="U4661" i="1"/>
  <c r="U250" i="1"/>
  <c r="U1806" i="1"/>
  <c r="U1258" i="1"/>
  <c r="U3559" i="1"/>
  <c r="U3129" i="1"/>
  <c r="U1807" i="1"/>
  <c r="U3130" i="1"/>
  <c r="U1259" i="1"/>
  <c r="U1521" i="1"/>
  <c r="U4950" i="1"/>
  <c r="U3560" i="1"/>
  <c r="U295" i="1"/>
  <c r="U433" i="1"/>
  <c r="U4467" i="1"/>
  <c r="U678" i="1"/>
  <c r="U3131" i="1"/>
  <c r="U2106" i="1"/>
  <c r="U4820" i="1"/>
  <c r="U434" i="1"/>
  <c r="U3132" i="1"/>
  <c r="U4821" i="1"/>
  <c r="U1522" i="1"/>
  <c r="U3133" i="1"/>
  <c r="U296" i="1"/>
  <c r="U3561" i="1"/>
  <c r="U998" i="1"/>
  <c r="U1260" i="1"/>
  <c r="U1523" i="1"/>
  <c r="U1808" i="1"/>
  <c r="U4822" i="1"/>
  <c r="U3134" i="1"/>
  <c r="U3562" i="1"/>
  <c r="U2407" i="1"/>
  <c r="U1524" i="1"/>
  <c r="U4951" i="1"/>
  <c r="U2743" i="1"/>
  <c r="U2744" i="1"/>
  <c r="U1809" i="1"/>
  <c r="U435" i="1"/>
  <c r="U3563" i="1"/>
  <c r="U103" i="1"/>
  <c r="U2745" i="1"/>
  <c r="U3929" i="1"/>
  <c r="U3564" i="1"/>
  <c r="U3135" i="1"/>
  <c r="U4662" i="1"/>
  <c r="U3565" i="1"/>
  <c r="U999" i="1"/>
  <c r="U3136" i="1"/>
  <c r="U3566" i="1"/>
  <c r="U2107" i="1"/>
  <c r="U4219" i="1"/>
  <c r="U1000" i="1"/>
  <c r="U2108" i="1"/>
  <c r="U3137" i="1"/>
  <c r="U1001" i="1"/>
  <c r="U2746" i="1"/>
  <c r="U3138" i="1"/>
  <c r="U4220" i="1"/>
  <c r="U4663" i="1"/>
  <c r="U679" i="1"/>
  <c r="U436" i="1"/>
  <c r="U1810" i="1"/>
  <c r="U2408" i="1"/>
  <c r="U4664" i="1"/>
  <c r="U2409" i="1"/>
  <c r="U2109" i="1"/>
  <c r="U3930" i="1"/>
  <c r="U4665" i="1"/>
  <c r="U3567" i="1"/>
  <c r="U1811" i="1"/>
  <c r="U437" i="1"/>
  <c r="U680" i="1"/>
  <c r="U681" i="1"/>
  <c r="U4468" i="1"/>
  <c r="U3931" i="1"/>
  <c r="U3139" i="1"/>
  <c r="U251" i="1"/>
  <c r="U4469" i="1"/>
  <c r="U195" i="1"/>
  <c r="U2110" i="1"/>
  <c r="U4823" i="1"/>
  <c r="U1261" i="1"/>
  <c r="U1812" i="1"/>
  <c r="U438" i="1"/>
  <c r="U4952" i="1"/>
  <c r="U3140" i="1"/>
  <c r="U2747" i="1"/>
  <c r="U3141" i="1"/>
  <c r="U3142" i="1"/>
  <c r="U682" i="1"/>
  <c r="U2410" i="1"/>
  <c r="U4221" i="1"/>
  <c r="U2748" i="1"/>
  <c r="U2411" i="1"/>
  <c r="U1002" i="1"/>
  <c r="U3932" i="1"/>
  <c r="U3143" i="1"/>
  <c r="U196" i="1"/>
  <c r="U2749" i="1"/>
  <c r="U2111" i="1"/>
  <c r="U3568" i="1"/>
  <c r="U3933" i="1"/>
  <c r="U2412" i="1"/>
  <c r="U42" i="1"/>
  <c r="U1813" i="1"/>
  <c r="U2112" i="1"/>
  <c r="U4222" i="1"/>
  <c r="U3144" i="1"/>
  <c r="U2413" i="1"/>
  <c r="U683" i="1"/>
  <c r="U684" i="1"/>
  <c r="U1525" i="1"/>
  <c r="U4223" i="1"/>
  <c r="U3569" i="1"/>
  <c r="U1262" i="1"/>
  <c r="U685" i="1"/>
  <c r="U3570" i="1"/>
  <c r="U2750" i="1"/>
  <c r="U3571" i="1"/>
  <c r="U4953" i="1"/>
  <c r="U3145" i="1"/>
  <c r="U2414" i="1"/>
  <c r="U297" i="1"/>
  <c r="U3146" i="1"/>
  <c r="U4954" i="1"/>
  <c r="U686" i="1"/>
  <c r="U3147" i="1"/>
  <c r="U2415" i="1"/>
  <c r="U3934" i="1"/>
  <c r="U2416" i="1"/>
  <c r="U4224" i="1"/>
  <c r="U3935" i="1"/>
  <c r="U1814" i="1"/>
  <c r="U4824" i="1"/>
  <c r="U2113" i="1"/>
  <c r="U4470" i="1"/>
  <c r="U3936" i="1"/>
  <c r="U298" i="1"/>
  <c r="U4666" i="1"/>
  <c r="U439" i="1"/>
  <c r="U1003" i="1"/>
  <c r="U1526" i="1"/>
  <c r="U3572" i="1"/>
  <c r="U3148" i="1"/>
  <c r="U1263" i="1"/>
  <c r="U3573" i="1"/>
  <c r="U4825" i="1"/>
  <c r="U1527" i="1"/>
  <c r="U1528" i="1"/>
  <c r="U1815" i="1"/>
  <c r="U4826" i="1"/>
  <c r="U3149" i="1"/>
  <c r="U687" i="1"/>
  <c r="U1816" i="1"/>
  <c r="U3150" i="1"/>
  <c r="U4667" i="1"/>
  <c r="U2114" i="1"/>
  <c r="U3574" i="1"/>
  <c r="U2751" i="1"/>
  <c r="U4225" i="1"/>
  <c r="U4471" i="1"/>
  <c r="U2752" i="1"/>
  <c r="U3937" i="1"/>
  <c r="U1529" i="1"/>
  <c r="U688" i="1"/>
  <c r="U3938" i="1"/>
  <c r="U2753" i="1"/>
  <c r="U2417" i="1"/>
  <c r="U4226" i="1"/>
  <c r="U689" i="1"/>
  <c r="U155" i="1"/>
  <c r="U4472" i="1"/>
  <c r="U440" i="1"/>
  <c r="U4473" i="1"/>
  <c r="U4827" i="1"/>
  <c r="U3575" i="1"/>
  <c r="U1817" i="1"/>
  <c r="U3576" i="1"/>
  <c r="U1004" i="1"/>
  <c r="U3577" i="1"/>
  <c r="U3151" i="1"/>
  <c r="U3152" i="1"/>
  <c r="U1530" i="1"/>
  <c r="U1264" i="1"/>
  <c r="U690" i="1"/>
  <c r="U3578" i="1"/>
  <c r="U1265" i="1"/>
  <c r="U691" i="1"/>
  <c r="U692" i="1"/>
  <c r="U2418" i="1"/>
  <c r="U3579" i="1"/>
  <c r="U3939" i="1"/>
  <c r="U1005" i="1"/>
  <c r="U1818" i="1"/>
  <c r="U3580" i="1"/>
  <c r="U3153" i="1"/>
  <c r="U441" i="1"/>
  <c r="U3154" i="1"/>
  <c r="U1006" i="1"/>
  <c r="U2419" i="1"/>
  <c r="U3940" i="1"/>
  <c r="U693" i="1"/>
  <c r="U1266" i="1"/>
  <c r="U3941" i="1"/>
  <c r="U2420" i="1"/>
  <c r="U442" i="1"/>
  <c r="U3155" i="1"/>
  <c r="U2754" i="1"/>
  <c r="U2755" i="1"/>
  <c r="U2756" i="1"/>
  <c r="U4227" i="1"/>
  <c r="U43" i="1"/>
  <c r="U694" i="1"/>
  <c r="U3942" i="1"/>
  <c r="U3156" i="1"/>
  <c r="U695" i="1"/>
  <c r="U1267" i="1"/>
  <c r="U2115" i="1"/>
  <c r="U4828" i="1"/>
  <c r="U4474" i="1"/>
  <c r="U252" i="1"/>
  <c r="U696" i="1"/>
  <c r="U3581" i="1"/>
  <c r="U2421" i="1"/>
  <c r="U697" i="1"/>
  <c r="U2116" i="1"/>
  <c r="U4228" i="1"/>
  <c r="U1531" i="1"/>
  <c r="U3943" i="1"/>
  <c r="U3582" i="1"/>
  <c r="U3944" i="1"/>
  <c r="U4229" i="1"/>
  <c r="U104" i="1"/>
  <c r="U3583" i="1"/>
  <c r="U4829" i="1"/>
  <c r="U1532" i="1"/>
  <c r="U3157" i="1"/>
  <c r="U3584" i="1"/>
  <c r="U698" i="1"/>
  <c r="U699" i="1"/>
  <c r="U4475" i="1"/>
  <c r="U2757" i="1"/>
  <c r="U2758" i="1"/>
  <c r="U700" i="1"/>
  <c r="U4230" i="1"/>
  <c r="U3945" i="1"/>
  <c r="U3946" i="1"/>
  <c r="U1268" i="1"/>
  <c r="U3158" i="1"/>
  <c r="U3585" i="1"/>
  <c r="U4231" i="1"/>
  <c r="U4476" i="1"/>
  <c r="U2759" i="1"/>
  <c r="U3586" i="1"/>
  <c r="U3159" i="1"/>
  <c r="U701" i="1"/>
  <c r="U2760" i="1"/>
  <c r="U702" i="1"/>
  <c r="U2422" i="1"/>
  <c r="U1007" i="1"/>
  <c r="U1008" i="1"/>
  <c r="U4830" i="1"/>
  <c r="U1819" i="1"/>
  <c r="U2761" i="1"/>
  <c r="U3160" i="1"/>
  <c r="U4477" i="1"/>
  <c r="U2762" i="1"/>
  <c r="U2763" i="1"/>
  <c r="U2764" i="1"/>
  <c r="U4955" i="1"/>
  <c r="U3161" i="1"/>
  <c r="U703" i="1"/>
  <c r="U443" i="1"/>
  <c r="U1533" i="1"/>
  <c r="U4831" i="1"/>
  <c r="U2117" i="1"/>
  <c r="U1269" i="1"/>
  <c r="U4478" i="1"/>
  <c r="U3587" i="1"/>
  <c r="U704" i="1"/>
  <c r="U1534" i="1"/>
  <c r="U1009" i="1"/>
  <c r="U1535" i="1"/>
  <c r="U3588" i="1"/>
  <c r="U2423" i="1"/>
  <c r="U4479" i="1"/>
  <c r="U4480" i="1"/>
  <c r="U253" i="1"/>
  <c r="U3162" i="1"/>
  <c r="U4481" i="1"/>
  <c r="U444" i="1"/>
  <c r="U3163" i="1"/>
  <c r="U3589" i="1"/>
  <c r="U4482" i="1"/>
  <c r="U705" i="1"/>
  <c r="U1010" i="1"/>
  <c r="U706" i="1"/>
  <c r="U2118" i="1"/>
  <c r="U3164" i="1"/>
  <c r="U4668" i="1"/>
  <c r="U3165" i="1"/>
  <c r="U1820" i="1"/>
  <c r="U445" i="1"/>
  <c r="U2119" i="1"/>
  <c r="U1536" i="1"/>
  <c r="U3947" i="1"/>
  <c r="U3948" i="1"/>
  <c r="U2120" i="1"/>
  <c r="U3590" i="1"/>
  <c r="U105" i="1"/>
  <c r="U3591" i="1"/>
  <c r="U4232" i="1"/>
  <c r="U1011" i="1"/>
  <c r="U2121" i="1"/>
  <c r="U4233" i="1"/>
  <c r="U3592" i="1"/>
  <c r="U3166" i="1"/>
  <c r="U4832" i="1"/>
  <c r="U4234" i="1"/>
  <c r="U3167" i="1"/>
  <c r="U707" i="1"/>
  <c r="U3168" i="1"/>
  <c r="U2122" i="1"/>
  <c r="U1537" i="1"/>
  <c r="U2123" i="1"/>
  <c r="U1012" i="1"/>
  <c r="U446" i="1"/>
  <c r="U1821" i="1"/>
  <c r="U3949" i="1"/>
  <c r="U44" i="1"/>
  <c r="U3593" i="1"/>
  <c r="U3169" i="1"/>
  <c r="U4669" i="1"/>
  <c r="U45" i="1"/>
  <c r="U708" i="1"/>
  <c r="U447" i="1"/>
  <c r="U1270" i="1"/>
  <c r="U2124" i="1"/>
  <c r="U1271" i="1"/>
  <c r="U2125" i="1"/>
  <c r="U2126" i="1"/>
  <c r="U4483" i="1"/>
  <c r="U4833" i="1"/>
  <c r="U156" i="1"/>
  <c r="U709" i="1"/>
  <c r="U710" i="1"/>
  <c r="U1272" i="1"/>
  <c r="U4670" i="1"/>
  <c r="U1822" i="1"/>
  <c r="U3950" i="1"/>
  <c r="U2765" i="1"/>
  <c r="U3594" i="1"/>
  <c r="U1823" i="1"/>
  <c r="U2127" i="1"/>
  <c r="U3951" i="1"/>
  <c r="U2424" i="1"/>
  <c r="U299" i="1"/>
  <c r="U4235" i="1"/>
  <c r="U3595" i="1"/>
  <c r="U2425" i="1"/>
  <c r="U448" i="1"/>
  <c r="U2766" i="1"/>
  <c r="U711" i="1"/>
  <c r="U2128" i="1"/>
  <c r="U4484" i="1"/>
  <c r="U3596" i="1"/>
  <c r="U1538" i="1"/>
  <c r="U3952" i="1"/>
  <c r="U1539" i="1"/>
  <c r="U712" i="1"/>
  <c r="U3170" i="1"/>
  <c r="U2129" i="1"/>
  <c r="U2130" i="1"/>
  <c r="U449" i="1"/>
  <c r="U1540" i="1"/>
  <c r="U2767" i="1"/>
  <c r="U713" i="1"/>
  <c r="U4236" i="1"/>
  <c r="U3597" i="1"/>
  <c r="U1013" i="1"/>
  <c r="U2131" i="1"/>
  <c r="U3953" i="1"/>
  <c r="U3171" i="1"/>
  <c r="U2768" i="1"/>
  <c r="U714" i="1"/>
  <c r="U1273" i="1"/>
  <c r="U715" i="1"/>
  <c r="U2426" i="1"/>
  <c r="U4834" i="1"/>
  <c r="U2769" i="1"/>
  <c r="U3954" i="1"/>
  <c r="U3172" i="1"/>
  <c r="U716" i="1"/>
  <c r="U1824" i="1"/>
  <c r="U4485" i="1"/>
  <c r="U2770" i="1"/>
  <c r="U1541" i="1"/>
  <c r="U300" i="1"/>
  <c r="U3955" i="1"/>
  <c r="U1542" i="1"/>
  <c r="U106" i="1"/>
  <c r="U3173" i="1"/>
  <c r="U1543" i="1"/>
  <c r="U3956" i="1"/>
  <c r="U1825" i="1"/>
  <c r="U4835" i="1"/>
  <c r="U3174" i="1"/>
  <c r="U2771" i="1"/>
  <c r="U46" i="1"/>
  <c r="U1544" i="1"/>
  <c r="U3175" i="1"/>
  <c r="U3598" i="1"/>
  <c r="U1014" i="1"/>
  <c r="U3599" i="1"/>
  <c r="U2772" i="1"/>
  <c r="U4237" i="1"/>
  <c r="U4956" i="1"/>
  <c r="U157" i="1"/>
  <c r="U1545" i="1"/>
  <c r="U2132" i="1"/>
  <c r="U3957" i="1"/>
  <c r="U3958" i="1"/>
  <c r="U1274" i="1"/>
  <c r="U1275" i="1"/>
  <c r="U1546" i="1"/>
  <c r="U3600" i="1"/>
  <c r="U717" i="1"/>
  <c r="U3601" i="1"/>
  <c r="U3602" i="1"/>
  <c r="U2427" i="1"/>
  <c r="U301" i="1"/>
  <c r="U450" i="1"/>
  <c r="U4486" i="1"/>
  <c r="U1547" i="1"/>
  <c r="U3603" i="1"/>
  <c r="U3176" i="1"/>
  <c r="U4238" i="1"/>
  <c r="U2133" i="1"/>
  <c r="U1015" i="1"/>
  <c r="U718" i="1"/>
  <c r="U47" i="1"/>
  <c r="U48" i="1"/>
  <c r="U2773" i="1"/>
  <c r="U4239" i="1"/>
  <c r="U1548" i="1"/>
  <c r="U1549" i="1"/>
  <c r="U4671" i="1"/>
  <c r="U4240" i="1"/>
  <c r="U4957" i="1"/>
  <c r="U4487" i="1"/>
  <c r="U1276" i="1"/>
  <c r="U1016" i="1"/>
  <c r="U3177" i="1"/>
  <c r="U1017" i="1"/>
  <c r="U1550" i="1"/>
  <c r="U3178" i="1"/>
  <c r="U719" i="1"/>
  <c r="U1826" i="1"/>
  <c r="U3604" i="1"/>
  <c r="U2134" i="1"/>
  <c r="U4836" i="1"/>
  <c r="U3179" i="1"/>
  <c r="U1551" i="1"/>
  <c r="U1552" i="1"/>
  <c r="U1553" i="1"/>
  <c r="U3605" i="1"/>
  <c r="U3606" i="1"/>
  <c r="U3959" i="1"/>
  <c r="U302" i="1"/>
  <c r="U49" i="1"/>
  <c r="U4241" i="1"/>
  <c r="U3180" i="1"/>
  <c r="U1277" i="1"/>
  <c r="U3607" i="1"/>
  <c r="U2428" i="1"/>
  <c r="U254" i="1"/>
  <c r="U4242" i="1"/>
  <c r="U303" i="1"/>
  <c r="U3960" i="1"/>
  <c r="U1827" i="1"/>
  <c r="U3181" i="1"/>
  <c r="U720" i="1"/>
  <c r="U1554" i="1"/>
  <c r="U3608" i="1"/>
  <c r="U1555" i="1"/>
  <c r="U721" i="1"/>
  <c r="U3182" i="1"/>
  <c r="U1556" i="1"/>
  <c r="U3609" i="1"/>
  <c r="U2774" i="1"/>
  <c r="U1018" i="1"/>
  <c r="U3610" i="1"/>
  <c r="U722" i="1"/>
  <c r="U197" i="1"/>
  <c r="U723" i="1"/>
  <c r="U724" i="1"/>
  <c r="U451" i="1"/>
  <c r="U1828" i="1"/>
  <c r="U4837" i="1"/>
  <c r="U1278" i="1"/>
  <c r="U1019" i="1"/>
  <c r="U4243" i="1"/>
  <c r="U1020" i="1"/>
  <c r="U2775" i="1"/>
  <c r="U3611" i="1"/>
  <c r="U2429" i="1"/>
  <c r="U1829" i="1"/>
  <c r="U50" i="1"/>
  <c r="U4672" i="1"/>
  <c r="U1557" i="1"/>
  <c r="U2135" i="1"/>
  <c r="U4488" i="1"/>
  <c r="U4244" i="1"/>
  <c r="U4245" i="1"/>
  <c r="U4246" i="1"/>
  <c r="U2430" i="1"/>
  <c r="U2776" i="1"/>
  <c r="U1021" i="1"/>
  <c r="U725" i="1"/>
  <c r="U2136" i="1"/>
  <c r="U1558" i="1"/>
  <c r="U3612" i="1"/>
  <c r="U1830" i="1"/>
  <c r="U2431" i="1"/>
  <c r="U1559" i="1"/>
  <c r="U726" i="1"/>
  <c r="U3961" i="1"/>
  <c r="U1831" i="1"/>
  <c r="U4489" i="1"/>
  <c r="U727" i="1"/>
  <c r="U1560" i="1"/>
  <c r="U3962" i="1"/>
  <c r="U728" i="1"/>
  <c r="U107" i="1"/>
  <c r="U1561" i="1"/>
  <c r="U2137" i="1"/>
  <c r="U1022" i="1"/>
  <c r="U4247" i="1"/>
  <c r="U2777" i="1"/>
  <c r="U1023" i="1"/>
  <c r="U3183" i="1"/>
  <c r="U3184" i="1"/>
  <c r="U452" i="1"/>
  <c r="U729" i="1"/>
  <c r="U453" i="1"/>
  <c r="U3185" i="1"/>
  <c r="U4490" i="1"/>
  <c r="U51" i="1"/>
  <c r="U454" i="1"/>
  <c r="U3186" i="1"/>
  <c r="U455" i="1"/>
  <c r="U1832" i="1"/>
  <c r="U1024" i="1"/>
  <c r="U4491" i="1"/>
  <c r="U2778" i="1"/>
  <c r="U4958" i="1"/>
  <c r="U2779" i="1"/>
  <c r="U1025" i="1"/>
  <c r="U3613" i="1"/>
  <c r="U304" i="1"/>
  <c r="U3614" i="1"/>
  <c r="U2138" i="1"/>
  <c r="U2432" i="1"/>
  <c r="U2433" i="1"/>
  <c r="U2139" i="1"/>
  <c r="U730" i="1"/>
  <c r="U1562" i="1"/>
  <c r="U1026" i="1"/>
  <c r="U3187" i="1"/>
  <c r="U1279" i="1"/>
  <c r="U2780" i="1"/>
  <c r="U2434" i="1"/>
  <c r="U1833" i="1"/>
  <c r="U2140" i="1"/>
  <c r="U4673" i="1"/>
  <c r="U3188" i="1"/>
  <c r="U2781" i="1"/>
  <c r="U2141" i="1"/>
  <c r="U4492" i="1"/>
  <c r="U3615" i="1"/>
  <c r="U2782" i="1"/>
  <c r="U4674" i="1"/>
  <c r="U1027" i="1"/>
  <c r="U4248" i="1"/>
  <c r="U2783" i="1"/>
  <c r="U108" i="1"/>
  <c r="U3616" i="1"/>
  <c r="U2784" i="1"/>
  <c r="U456" i="1"/>
  <c r="U1028" i="1"/>
  <c r="U3617" i="1"/>
  <c r="U1563" i="1"/>
  <c r="U1280" i="1"/>
  <c r="U3963" i="1"/>
  <c r="U3618" i="1"/>
  <c r="U731" i="1"/>
  <c r="U221" i="1"/>
  <c r="U732" i="1"/>
  <c r="U305" i="1"/>
  <c r="U1834" i="1"/>
  <c r="U1835" i="1"/>
  <c r="U3189" i="1"/>
  <c r="U4838" i="1"/>
  <c r="U158" i="1"/>
  <c r="U733" i="1"/>
  <c r="U3190" i="1"/>
  <c r="U3619" i="1"/>
  <c r="U4839" i="1"/>
  <c r="U4249" i="1"/>
  <c r="U2785" i="1"/>
  <c r="U4840" i="1"/>
  <c r="U1564" i="1"/>
  <c r="U2786" i="1"/>
  <c r="U2787" i="1"/>
  <c r="U2142" i="1"/>
  <c r="U3191" i="1"/>
  <c r="U734" i="1"/>
  <c r="U3620" i="1"/>
  <c r="U2435" i="1"/>
  <c r="U3964" i="1"/>
  <c r="U4250" i="1"/>
  <c r="U4493" i="1"/>
  <c r="U2788" i="1"/>
  <c r="U3192" i="1"/>
  <c r="U4841" i="1"/>
  <c r="U3965" i="1"/>
  <c r="U3621" i="1"/>
  <c r="U2143" i="1"/>
  <c r="U159" i="1"/>
  <c r="U1281" i="1"/>
  <c r="U3193" i="1"/>
  <c r="U735" i="1"/>
  <c r="U3194" i="1"/>
  <c r="U1282" i="1"/>
  <c r="U2789" i="1"/>
  <c r="U3966" i="1"/>
  <c r="U3967" i="1"/>
  <c r="U3195" i="1"/>
  <c r="U4959" i="1"/>
  <c r="U4251" i="1"/>
  <c r="U3622" i="1"/>
  <c r="U4252" i="1"/>
  <c r="U3196" i="1"/>
  <c r="U3197" i="1"/>
  <c r="U2790" i="1"/>
  <c r="U2791" i="1"/>
  <c r="U1029" i="1"/>
  <c r="U1283" i="1"/>
  <c r="U198" i="1"/>
  <c r="U1836" i="1"/>
  <c r="U3198" i="1"/>
  <c r="U4675" i="1"/>
  <c r="U736" i="1"/>
  <c r="U3199" i="1"/>
  <c r="U1565" i="1"/>
  <c r="U1566" i="1"/>
  <c r="U2436" i="1"/>
  <c r="U4494" i="1"/>
  <c r="U4960" i="1"/>
  <c r="U1030" i="1"/>
  <c r="U4676" i="1"/>
  <c r="U3623" i="1"/>
  <c r="U3624" i="1"/>
  <c r="U1837" i="1"/>
  <c r="U3200" i="1"/>
  <c r="U4253" i="1"/>
  <c r="U2144" i="1"/>
  <c r="U1284" i="1"/>
  <c r="U1838" i="1"/>
  <c r="U3625" i="1"/>
  <c r="U3626" i="1"/>
  <c r="U4495" i="1"/>
  <c r="U4254" i="1"/>
  <c r="U4255" i="1"/>
  <c r="U1285" i="1"/>
  <c r="U737" i="1"/>
  <c r="U4256" i="1"/>
  <c r="U3968" i="1"/>
  <c r="U3201" i="1"/>
  <c r="U306" i="1"/>
  <c r="U738" i="1"/>
  <c r="U3202" i="1"/>
  <c r="U2145" i="1"/>
  <c r="U739" i="1"/>
  <c r="U2792" i="1"/>
  <c r="U740" i="1"/>
  <c r="U52" i="1"/>
  <c r="U4677" i="1"/>
  <c r="U3203" i="1"/>
  <c r="U2793" i="1"/>
  <c r="U2146" i="1"/>
  <c r="U307" i="1"/>
  <c r="U3204" i="1"/>
  <c r="U3205" i="1"/>
  <c r="U1286" i="1"/>
  <c r="U2147" i="1"/>
  <c r="U2794" i="1"/>
  <c r="U1287" i="1"/>
  <c r="U4257" i="1"/>
  <c r="U2795" i="1"/>
  <c r="U160" i="1"/>
  <c r="U3627" i="1"/>
  <c r="U457" i="1"/>
  <c r="U1288" i="1"/>
  <c r="U255" i="1"/>
  <c r="U1839" i="1"/>
  <c r="U4842" i="1"/>
  <c r="U4258" i="1"/>
  <c r="U2437" i="1"/>
  <c r="U2438" i="1"/>
  <c r="U4259" i="1"/>
  <c r="U1840" i="1"/>
  <c r="U3628" i="1"/>
  <c r="U308" i="1"/>
  <c r="U4260" i="1"/>
  <c r="U1031" i="1"/>
  <c r="U741" i="1"/>
  <c r="U4961" i="1"/>
  <c r="U742" i="1"/>
  <c r="U4261" i="1"/>
  <c r="U2148" i="1"/>
  <c r="U2796" i="1"/>
  <c r="U1289" i="1"/>
  <c r="U3629" i="1"/>
  <c r="U4496" i="1"/>
  <c r="U2149" i="1"/>
  <c r="U743" i="1"/>
  <c r="U1567" i="1"/>
  <c r="U309" i="1"/>
  <c r="U3969" i="1"/>
  <c r="U744" i="1"/>
  <c r="U4843" i="1"/>
  <c r="U745" i="1"/>
  <c r="U53" i="1"/>
  <c r="U3206" i="1"/>
  <c r="U746" i="1"/>
  <c r="U2439" i="1"/>
  <c r="U1290" i="1"/>
  <c r="U4962" i="1"/>
  <c r="U747" i="1"/>
  <c r="U1841" i="1"/>
  <c r="U748" i="1"/>
  <c r="U2150" i="1"/>
  <c r="U4262" i="1"/>
  <c r="U4263" i="1"/>
  <c r="U2151" i="1"/>
  <c r="U2797" i="1"/>
  <c r="U2152" i="1"/>
  <c r="U4963" i="1"/>
  <c r="U2798" i="1"/>
  <c r="U749" i="1"/>
  <c r="U3970" i="1"/>
  <c r="U1291" i="1"/>
  <c r="U1842" i="1"/>
  <c r="U458" i="1"/>
  <c r="U4264" i="1"/>
  <c r="U2440" i="1"/>
  <c r="U3971" i="1"/>
  <c r="U4678" i="1"/>
  <c r="U3207" i="1"/>
  <c r="U2441" i="1"/>
  <c r="U3972" i="1"/>
  <c r="U4265" i="1"/>
  <c r="U1292" i="1"/>
  <c r="U459" i="1"/>
  <c r="U1568" i="1"/>
  <c r="U4964" i="1"/>
  <c r="U460" i="1"/>
  <c r="U2799" i="1"/>
  <c r="U4266" i="1"/>
  <c r="U1843" i="1"/>
  <c r="U2153" i="1"/>
  <c r="U2442" i="1"/>
  <c r="U2443" i="1"/>
  <c r="U2154" i="1"/>
  <c r="U2155" i="1"/>
  <c r="U1569" i="1"/>
  <c r="U1844" i="1"/>
  <c r="U3973" i="1"/>
  <c r="U3974" i="1"/>
  <c r="U109" i="1"/>
  <c r="U2800" i="1"/>
  <c r="U750" i="1"/>
  <c r="U751" i="1"/>
  <c r="U752" i="1"/>
  <c r="U1293" i="1"/>
  <c r="U1032" i="1"/>
  <c r="U222" i="1"/>
  <c r="U2444" i="1"/>
  <c r="U3975" i="1"/>
  <c r="U4965" i="1"/>
  <c r="U4497" i="1"/>
  <c r="U3208" i="1"/>
  <c r="U2801" i="1"/>
  <c r="U2156" i="1"/>
  <c r="U753" i="1"/>
  <c r="U2157" i="1"/>
  <c r="U1294" i="1"/>
  <c r="U3630" i="1"/>
  <c r="U3631" i="1"/>
  <c r="U310" i="1"/>
  <c r="U2158" i="1"/>
  <c r="U2445" i="1"/>
  <c r="U2446" i="1"/>
  <c r="U1845" i="1"/>
  <c r="U3976" i="1"/>
  <c r="U1295" i="1"/>
  <c r="U4267" i="1"/>
  <c r="U4679" i="1"/>
  <c r="U2159" i="1"/>
  <c r="U4498" i="1"/>
  <c r="U3209" i="1"/>
  <c r="U3977" i="1"/>
  <c r="U2802" i="1"/>
  <c r="U1570" i="1"/>
  <c r="U161" i="1"/>
  <c r="U1296" i="1"/>
  <c r="U4680" i="1"/>
  <c r="U2447" i="1"/>
  <c r="U461" i="1"/>
  <c r="U1297" i="1"/>
  <c r="U2448" i="1"/>
  <c r="U754" i="1"/>
  <c r="U311" i="1"/>
  <c r="U4844" i="1"/>
  <c r="U4499" i="1"/>
  <c r="U1571" i="1"/>
  <c r="U2449" i="1"/>
  <c r="U3978" i="1"/>
  <c r="U3210" i="1"/>
  <c r="U3979" i="1"/>
  <c r="U4268" i="1"/>
  <c r="U2803" i="1"/>
  <c r="U2804" i="1"/>
  <c r="U1033" i="1"/>
  <c r="U1572" i="1"/>
  <c r="U462" i="1"/>
  <c r="U3632" i="1"/>
  <c r="U3211" i="1"/>
  <c r="U1298" i="1"/>
  <c r="U755" i="1"/>
  <c r="U256" i="1"/>
  <c r="U312" i="1"/>
  <c r="U463" i="1"/>
  <c r="U3980" i="1"/>
  <c r="U3981" i="1"/>
  <c r="U1846" i="1"/>
  <c r="U464" i="1"/>
  <c r="U1847" i="1"/>
  <c r="U1034" i="1"/>
  <c r="U4845" i="1"/>
  <c r="U465" i="1"/>
  <c r="U3982" i="1"/>
  <c r="U1299" i="1"/>
  <c r="U1573" i="1"/>
  <c r="U4681" i="1"/>
  <c r="U1848" i="1"/>
  <c r="U2160" i="1"/>
  <c r="U466" i="1"/>
  <c r="U3983" i="1"/>
  <c r="U2161" i="1"/>
  <c r="U2805" i="1"/>
  <c r="U2162" i="1"/>
  <c r="U467" i="1"/>
  <c r="U1574" i="1"/>
  <c r="U468" i="1"/>
  <c r="U3984" i="1"/>
  <c r="U223" i="1"/>
  <c r="U4500" i="1"/>
  <c r="U2806" i="1"/>
  <c r="U1575" i="1"/>
  <c r="U1576" i="1"/>
  <c r="U756" i="1"/>
  <c r="U469" i="1"/>
  <c r="U4269" i="1"/>
  <c r="U757" i="1"/>
  <c r="U470" i="1"/>
  <c r="U4682" i="1"/>
  <c r="U2807" i="1"/>
  <c r="U3212" i="1"/>
  <c r="U2808" i="1"/>
  <c r="U2809" i="1"/>
  <c r="U4501" i="1"/>
  <c r="U758" i="1"/>
  <c r="U471" i="1"/>
  <c r="U4502" i="1"/>
  <c r="U54" i="1"/>
  <c r="U3985" i="1"/>
  <c r="U3986" i="1"/>
  <c r="U2810" i="1"/>
  <c r="U1577" i="1"/>
  <c r="U3633" i="1"/>
  <c r="U3987" i="1"/>
  <c r="U3634" i="1"/>
  <c r="U3213" i="1"/>
  <c r="U4270" i="1"/>
  <c r="U1849" i="1"/>
  <c r="U3214" i="1"/>
  <c r="U2811" i="1"/>
  <c r="U3215" i="1"/>
  <c r="U4271" i="1"/>
  <c r="U4272" i="1"/>
  <c r="U3216" i="1"/>
  <c r="U4683" i="1"/>
  <c r="U257" i="1"/>
  <c r="U1850" i="1"/>
  <c r="U4273" i="1"/>
  <c r="U1300" i="1"/>
  <c r="U313" i="1"/>
  <c r="U1301" i="1"/>
  <c r="U224" i="1"/>
  <c r="U1035" i="1"/>
  <c r="U4846" i="1"/>
  <c r="U759" i="1"/>
  <c r="U3635" i="1"/>
  <c r="U1851" i="1"/>
  <c r="U3217" i="1"/>
  <c r="U3636" i="1"/>
  <c r="U1036" i="1"/>
  <c r="U3988" i="1"/>
  <c r="U314" i="1"/>
  <c r="U3637" i="1"/>
  <c r="U3218" i="1"/>
  <c r="U2450" i="1"/>
  <c r="U110" i="1"/>
  <c r="U2451" i="1"/>
  <c r="U3638" i="1"/>
  <c r="U4503" i="1"/>
  <c r="U2163" i="1"/>
  <c r="U760" i="1"/>
  <c r="U162" i="1"/>
  <c r="U3639" i="1"/>
  <c r="U472" i="1"/>
  <c r="U3640" i="1"/>
  <c r="U2452" i="1"/>
  <c r="U1852" i="1"/>
  <c r="U1853" i="1"/>
  <c r="U1302" i="1"/>
  <c r="U3219" i="1"/>
  <c r="U55" i="1"/>
  <c r="U2164" i="1"/>
  <c r="U2165" i="1"/>
  <c r="U258" i="1"/>
  <c r="U1578" i="1"/>
  <c r="U3220" i="1"/>
  <c r="U473" i="1"/>
  <c r="U2453" i="1"/>
  <c r="U3221" i="1"/>
  <c r="U1037" i="1"/>
  <c r="U761" i="1"/>
  <c r="U762" i="1"/>
  <c r="U1854" i="1"/>
  <c r="U4966" i="1"/>
  <c r="U2166" i="1"/>
  <c r="U2812" i="1"/>
  <c r="U4274" i="1"/>
  <c r="U1855" i="1"/>
  <c r="U763" i="1"/>
  <c r="U2813" i="1"/>
  <c r="U3989" i="1"/>
  <c r="U4275" i="1"/>
  <c r="U259" i="1"/>
  <c r="U1038" i="1"/>
  <c r="U3990" i="1"/>
  <c r="U764" i="1"/>
  <c r="U1303" i="1"/>
  <c r="U1856" i="1"/>
  <c r="U3222" i="1"/>
  <c r="U1579" i="1"/>
  <c r="U2454" i="1"/>
  <c r="U2455" i="1"/>
  <c r="U2456" i="1"/>
  <c r="U2457" i="1"/>
  <c r="U3991" i="1"/>
  <c r="U1039" i="1"/>
  <c r="U3223" i="1"/>
  <c r="U2458" i="1"/>
  <c r="U2814" i="1"/>
  <c r="U2815" i="1"/>
  <c r="U4684" i="1"/>
  <c r="U3641" i="1"/>
  <c r="U1040" i="1"/>
  <c r="U1857" i="1"/>
  <c r="U1304" i="1"/>
  <c r="U4276" i="1"/>
  <c r="U2816" i="1"/>
  <c r="U474" i="1"/>
  <c r="U4504" i="1"/>
  <c r="U3992" i="1"/>
  <c r="U4277" i="1"/>
  <c r="U1580" i="1"/>
  <c r="U3642" i="1"/>
  <c r="U4278" i="1"/>
  <c r="U4685" i="1"/>
  <c r="U475" i="1"/>
  <c r="U4279" i="1"/>
  <c r="U2459" i="1"/>
  <c r="U3224" i="1"/>
  <c r="U765" i="1"/>
  <c r="U3993" i="1"/>
  <c r="U3994" i="1"/>
  <c r="U766" i="1"/>
  <c r="U4280" i="1"/>
  <c r="U767" i="1"/>
  <c r="U1581" i="1"/>
  <c r="U4505" i="1"/>
  <c r="U315" i="1"/>
  <c r="U2460" i="1"/>
  <c r="U2817" i="1"/>
  <c r="U1041" i="1"/>
  <c r="U768" i="1"/>
  <c r="U3225" i="1"/>
  <c r="U4281" i="1"/>
  <c r="U225" i="1"/>
  <c r="U3643" i="1"/>
  <c r="U769" i="1"/>
  <c r="U4506" i="1"/>
  <c r="U770" i="1"/>
  <c r="U4282" i="1"/>
  <c r="U771" i="1"/>
  <c r="U1582" i="1"/>
  <c r="U4847" i="1"/>
  <c r="U3644" i="1"/>
  <c r="U2167" i="1"/>
  <c r="U4686" i="1"/>
  <c r="U1583" i="1"/>
  <c r="U4848" i="1"/>
  <c r="U1858" i="1"/>
  <c r="U1859" i="1"/>
  <c r="U2168" i="1"/>
  <c r="U4967" i="1"/>
  <c r="U1305" i="1"/>
  <c r="U1042" i="1"/>
  <c r="U4849" i="1"/>
  <c r="U2169" i="1"/>
  <c r="U3995" i="1"/>
  <c r="U476" i="1"/>
  <c r="U1306" i="1"/>
  <c r="U1860" i="1"/>
  <c r="U3226" i="1"/>
  <c r="U4850" i="1"/>
  <c r="U4507" i="1"/>
  <c r="U1307" i="1"/>
  <c r="U260" i="1"/>
  <c r="U3996" i="1"/>
  <c r="U1308" i="1"/>
  <c r="U1584" i="1"/>
  <c r="U1585" i="1"/>
  <c r="U4283" i="1"/>
  <c r="U4851" i="1"/>
  <c r="U4284" i="1"/>
  <c r="U1043" i="1"/>
  <c r="U1309" i="1"/>
  <c r="U4687" i="1"/>
  <c r="U3645" i="1"/>
  <c r="U1044" i="1"/>
  <c r="U2461" i="1"/>
  <c r="U2818" i="1"/>
  <c r="U111" i="1"/>
  <c r="U1045" i="1"/>
  <c r="U4852" i="1"/>
  <c r="U1310" i="1"/>
  <c r="U2170" i="1"/>
  <c r="U3646" i="1"/>
  <c r="U772" i="1"/>
  <c r="U4853" i="1"/>
  <c r="U163" i="1"/>
  <c r="U2171" i="1"/>
  <c r="U3997" i="1"/>
  <c r="U1586" i="1"/>
  <c r="U2462" i="1"/>
  <c r="U773" i="1"/>
  <c r="U2819" i="1"/>
  <c r="U774" i="1"/>
  <c r="U2172" i="1"/>
  <c r="U164" i="1"/>
  <c r="U4854" i="1"/>
  <c r="U1311" i="1"/>
  <c r="U3227" i="1"/>
  <c r="U4285" i="1"/>
  <c r="U2173" i="1"/>
  <c r="U1312" i="1"/>
  <c r="U4286" i="1"/>
  <c r="U775" i="1"/>
  <c r="U2463" i="1"/>
  <c r="U2174" i="1"/>
  <c r="U2464" i="1"/>
  <c r="U776" i="1"/>
  <c r="U3647" i="1"/>
  <c r="U4688" i="1"/>
  <c r="U3228" i="1"/>
  <c r="U1861" i="1"/>
  <c r="U4287" i="1"/>
  <c r="U3998" i="1"/>
  <c r="U3999" i="1"/>
  <c r="U2465" i="1"/>
  <c r="U1046" i="1"/>
  <c r="U4855" i="1"/>
  <c r="U3648" i="1"/>
  <c r="U4288" i="1"/>
  <c r="U4968" i="1"/>
  <c r="U3649" i="1"/>
  <c r="U4000" i="1"/>
  <c r="U4689" i="1"/>
  <c r="U1862" i="1"/>
  <c r="U777" i="1"/>
  <c r="U4001" i="1"/>
  <c r="U1863" i="1"/>
  <c r="U1047" i="1"/>
  <c r="U4690" i="1"/>
  <c r="U477" i="1"/>
  <c r="U1587" i="1"/>
  <c r="U778" i="1"/>
  <c r="U1588" i="1"/>
  <c r="U3650" i="1"/>
  <c r="U4289" i="1"/>
  <c r="U1313" i="1"/>
  <c r="U2466" i="1"/>
  <c r="U779" i="1"/>
  <c r="U478" i="1"/>
  <c r="U780" i="1"/>
  <c r="U1864" i="1"/>
  <c r="U2175" i="1"/>
  <c r="U2467" i="1"/>
  <c r="U1314" i="1"/>
  <c r="U56" i="1"/>
  <c r="U1048" i="1"/>
  <c r="U2176" i="1"/>
  <c r="U1589" i="1"/>
  <c r="U1590" i="1"/>
  <c r="U3651" i="1"/>
  <c r="U781" i="1"/>
  <c r="U3229" i="1"/>
  <c r="U3652" i="1"/>
  <c r="U1315" i="1"/>
  <c r="U479" i="1"/>
  <c r="U4508" i="1"/>
  <c r="U4691" i="1"/>
  <c r="U2820" i="1"/>
  <c r="U3653" i="1"/>
  <c r="U1591" i="1"/>
  <c r="U782" i="1"/>
  <c r="U783" i="1"/>
  <c r="U4509" i="1"/>
  <c r="U4290" i="1"/>
  <c r="U2468" i="1"/>
  <c r="U57" i="1"/>
  <c r="U1049" i="1"/>
  <c r="U4692" i="1"/>
  <c r="U4291" i="1"/>
  <c r="U4969" i="1"/>
  <c r="U3230" i="1"/>
  <c r="U480" i="1"/>
  <c r="U4693" i="1"/>
  <c r="U4970" i="1"/>
  <c r="U4292" i="1"/>
  <c r="U481" i="1"/>
  <c r="U4002" i="1"/>
  <c r="U4293" i="1"/>
  <c r="U3654" i="1"/>
  <c r="U1865" i="1"/>
  <c r="U2821" i="1"/>
  <c r="U4294" i="1"/>
  <c r="U1866" i="1"/>
  <c r="U1592" i="1"/>
  <c r="U1867" i="1"/>
  <c r="U1593" i="1"/>
  <c r="U1050" i="1"/>
  <c r="U1316" i="1"/>
  <c r="U3655" i="1"/>
  <c r="U2469" i="1"/>
  <c r="U482" i="1"/>
  <c r="U1317" i="1"/>
  <c r="U784" i="1"/>
  <c r="U1868" i="1"/>
  <c r="U4856" i="1"/>
  <c r="U2177" i="1"/>
  <c r="U1869" i="1"/>
  <c r="U785" i="1"/>
  <c r="U1594" i="1"/>
  <c r="U3656" i="1"/>
  <c r="U1870" i="1"/>
  <c r="U4694" i="1"/>
  <c r="U1871" i="1"/>
  <c r="U3657" i="1"/>
  <c r="U1595" i="1"/>
  <c r="U4003" i="1"/>
  <c r="U4295" i="1"/>
  <c r="U3658" i="1"/>
  <c r="U4695" i="1"/>
  <c r="U3659" i="1"/>
  <c r="U4857" i="1"/>
  <c r="U1872" i="1"/>
  <c r="U261" i="1"/>
  <c r="U2822" i="1"/>
  <c r="U2470" i="1"/>
  <c r="U4971" i="1"/>
  <c r="U4972" i="1"/>
  <c r="U1873" i="1"/>
  <c r="U3231" i="1"/>
  <c r="U1051" i="1"/>
  <c r="U4296" i="1"/>
  <c r="U1318" i="1"/>
  <c r="U3232" i="1"/>
  <c r="U2471" i="1"/>
  <c r="U3233" i="1"/>
  <c r="U2823" i="1"/>
  <c r="U1874" i="1"/>
  <c r="U3660" i="1"/>
  <c r="U226" i="1"/>
  <c r="U2824" i="1"/>
  <c r="U316" i="1"/>
  <c r="U3234" i="1"/>
  <c r="U2178" i="1"/>
  <c r="U3661" i="1"/>
  <c r="U1875" i="1"/>
  <c r="U1319" i="1"/>
  <c r="U786" i="1"/>
  <c r="U2179" i="1"/>
  <c r="U1596" i="1"/>
  <c r="U4297" i="1"/>
  <c r="U1876" i="1"/>
  <c r="U3235" i="1"/>
  <c r="U2825" i="1"/>
  <c r="U2826" i="1"/>
  <c r="U3662" i="1"/>
  <c r="U1320" i="1"/>
  <c r="U4004" i="1"/>
  <c r="U3663" i="1"/>
  <c r="U1321" i="1"/>
  <c r="U4298" i="1"/>
  <c r="U2180" i="1"/>
  <c r="U4299" i="1"/>
  <c r="U3236" i="1"/>
  <c r="U4005" i="1"/>
  <c r="U317" i="1"/>
  <c r="U2181" i="1"/>
  <c r="U3237" i="1"/>
  <c r="U2182" i="1"/>
  <c r="U1597" i="1"/>
  <c r="U1877" i="1"/>
  <c r="U1878" i="1"/>
  <c r="U787" i="1"/>
  <c r="U3664" i="1"/>
  <c r="U1322" i="1"/>
  <c r="U483" i="1"/>
  <c r="U1879" i="1"/>
  <c r="U3665" i="1"/>
  <c r="U4300" i="1"/>
  <c r="U4510" i="1"/>
  <c r="U1323" i="1"/>
  <c r="U4696" i="1"/>
  <c r="U3238" i="1"/>
  <c r="U58" i="1"/>
  <c r="U3239" i="1"/>
  <c r="U1880" i="1"/>
  <c r="U4006" i="1"/>
  <c r="U3666" i="1"/>
  <c r="U2183" i="1"/>
  <c r="U1598" i="1"/>
  <c r="U788" i="1"/>
  <c r="U789" i="1"/>
  <c r="U1881" i="1"/>
  <c r="U4973" i="1"/>
  <c r="U3240" i="1"/>
  <c r="U1324" i="1"/>
  <c r="U4697" i="1"/>
  <c r="U4511" i="1"/>
  <c r="U1599" i="1"/>
  <c r="U790" i="1"/>
  <c r="U1325" i="1"/>
  <c r="U165" i="1"/>
  <c r="U2472" i="1"/>
  <c r="U262" i="1"/>
  <c r="U4007" i="1"/>
  <c r="U4512" i="1"/>
  <c r="U2473" i="1"/>
  <c r="U3667" i="1"/>
  <c r="U791" i="1"/>
  <c r="U1052" i="1"/>
  <c r="U2184" i="1"/>
  <c r="U2827" i="1"/>
  <c r="U2828" i="1"/>
  <c r="U4301" i="1"/>
  <c r="U1882" i="1"/>
  <c r="U484" i="1"/>
  <c r="U1326" i="1"/>
  <c r="U4302" i="1"/>
  <c r="U227" i="1"/>
  <c r="U4858" i="1"/>
  <c r="U4303" i="1"/>
  <c r="U4304" i="1"/>
  <c r="U1327" i="1"/>
  <c r="U4513" i="1"/>
  <c r="U485" i="1"/>
  <c r="U1600" i="1"/>
  <c r="U166" i="1"/>
  <c r="U3241" i="1"/>
  <c r="U3668" i="1"/>
  <c r="U2474" i="1"/>
  <c r="U3669" i="1"/>
  <c r="U3242" i="1"/>
  <c r="U2475" i="1"/>
  <c r="U4698" i="1"/>
  <c r="U2476" i="1"/>
  <c r="U1883" i="1"/>
  <c r="U318" i="1"/>
  <c r="U4008" i="1"/>
  <c r="U2477" i="1"/>
  <c r="U486" i="1"/>
  <c r="U3670" i="1"/>
  <c r="U4305" i="1"/>
  <c r="U3243" i="1"/>
  <c r="U4514" i="1"/>
  <c r="U3244" i="1"/>
  <c r="U319" i="1"/>
  <c r="U2829" i="1"/>
  <c r="U228" i="1"/>
  <c r="U3671" i="1"/>
  <c r="U1328" i="1"/>
  <c r="U4974" i="1"/>
  <c r="U1329" i="1"/>
  <c r="U4515" i="1"/>
  <c r="U1601" i="1"/>
  <c r="U320" i="1"/>
  <c r="U1053" i="1"/>
  <c r="U4859" i="1"/>
  <c r="U199" i="1"/>
  <c r="U1602" i="1"/>
  <c r="U3245" i="1"/>
  <c r="U4009" i="1"/>
  <c r="U4010" i="1"/>
  <c r="U1054" i="1"/>
  <c r="U1603" i="1"/>
  <c r="U3246" i="1"/>
  <c r="U4306" i="1"/>
  <c r="U2185" i="1"/>
  <c r="U2830" i="1"/>
  <c r="U2186" i="1"/>
  <c r="U2478" i="1"/>
  <c r="U4011" i="1"/>
  <c r="U2479" i="1"/>
  <c r="U321" i="1"/>
  <c r="U2831" i="1"/>
  <c r="U2832" i="1"/>
  <c r="U4699" i="1"/>
  <c r="U3672" i="1"/>
  <c r="U3247" i="1"/>
  <c r="U4307" i="1"/>
  <c r="U4700" i="1"/>
  <c r="U4012" i="1"/>
  <c r="U1055" i="1"/>
  <c r="U2187" i="1"/>
  <c r="U229" i="1"/>
  <c r="U4308" i="1"/>
  <c r="U2480" i="1"/>
  <c r="U2481" i="1"/>
  <c r="U2482" i="1"/>
  <c r="U4975" i="1"/>
  <c r="U4701" i="1"/>
  <c r="U792" i="1"/>
  <c r="U3248" i="1"/>
  <c r="U2833" i="1"/>
  <c r="U3249" i="1"/>
  <c r="U3250" i="1"/>
  <c r="U3673" i="1"/>
  <c r="U4013" i="1"/>
  <c r="U1604" i="1"/>
  <c r="U4309" i="1"/>
  <c r="U793" i="1"/>
  <c r="U2834" i="1"/>
  <c r="U4860" i="1"/>
  <c r="U794" i="1"/>
  <c r="U2835" i="1"/>
  <c r="U1330" i="1"/>
  <c r="U795" i="1"/>
  <c r="U2483" i="1"/>
  <c r="U200" i="1"/>
  <c r="U2188" i="1"/>
  <c r="U4702" i="1"/>
  <c r="U1884" i="1"/>
  <c r="U2836" i="1"/>
  <c r="U1885" i="1"/>
  <c r="U1056" i="1"/>
  <c r="U1057" i="1"/>
  <c r="U2189" i="1"/>
  <c r="U1605" i="1"/>
  <c r="U2484" i="1"/>
  <c r="U3251" i="1"/>
  <c r="U3674" i="1"/>
  <c r="U1058" i="1"/>
  <c r="U1606" i="1"/>
  <c r="U2190" i="1"/>
  <c r="U487" i="1"/>
  <c r="U3252" i="1"/>
  <c r="U263" i="1"/>
  <c r="U4014" i="1"/>
  <c r="U1886" i="1"/>
  <c r="U2191" i="1"/>
  <c r="U2485" i="1"/>
  <c r="U2837" i="1"/>
  <c r="U2838" i="1"/>
  <c r="U1887" i="1"/>
  <c r="U4015" i="1"/>
  <c r="U2839" i="1"/>
  <c r="U1059" i="1"/>
  <c r="U112" i="1"/>
  <c r="U3675" i="1"/>
  <c r="U2840" i="1"/>
  <c r="U4016" i="1"/>
  <c r="U59" i="1"/>
  <c r="U3253" i="1"/>
  <c r="U1607" i="1"/>
  <c r="U4017" i="1"/>
  <c r="U3676" i="1"/>
  <c r="U796" i="1"/>
  <c r="U2192" i="1"/>
  <c r="U488" i="1"/>
  <c r="U4703" i="1"/>
  <c r="U2193" i="1"/>
  <c r="U230" i="1"/>
  <c r="U2841" i="1"/>
  <c r="U3677" i="1"/>
  <c r="U2842" i="1"/>
  <c r="U4310" i="1"/>
  <c r="U2486" i="1"/>
  <c r="U1888" i="1"/>
  <c r="U2843" i="1"/>
  <c r="U2844" i="1"/>
  <c r="U3678" i="1"/>
  <c r="U4704" i="1"/>
  <c r="U797" i="1"/>
  <c r="U4516" i="1"/>
  <c r="U2845" i="1"/>
  <c r="U1060" i="1"/>
  <c r="U1608" i="1"/>
  <c r="U4018" i="1"/>
  <c r="U1889" i="1"/>
  <c r="U1061" i="1"/>
  <c r="U798" i="1"/>
  <c r="U4019" i="1"/>
  <c r="U2487" i="1"/>
  <c r="U2846" i="1"/>
  <c r="U4705" i="1"/>
  <c r="U2847" i="1"/>
  <c r="U799" i="1"/>
  <c r="U1062" i="1"/>
  <c r="U1890" i="1"/>
  <c r="U3254" i="1"/>
  <c r="U1609" i="1"/>
  <c r="U2194" i="1"/>
  <c r="U2195" i="1"/>
  <c r="U4020" i="1"/>
  <c r="U3679" i="1"/>
  <c r="U1610" i="1"/>
  <c r="U4021" i="1"/>
  <c r="U264" i="1"/>
  <c r="U800" i="1"/>
  <c r="U2196" i="1"/>
  <c r="U4311" i="1"/>
  <c r="U4312" i="1"/>
  <c r="U3255" i="1"/>
  <c r="U3256" i="1"/>
  <c r="U801" i="1"/>
  <c r="U1891" i="1"/>
  <c r="U802" i="1"/>
  <c r="U2848" i="1"/>
  <c r="U1892" i="1"/>
  <c r="U201" i="1"/>
  <c r="U1331" i="1"/>
  <c r="U3257" i="1"/>
  <c r="U803" i="1"/>
  <c r="U60" i="1"/>
  <c r="U804" i="1"/>
  <c r="U2849" i="1"/>
  <c r="U489" i="1"/>
  <c r="U1893" i="1"/>
  <c r="U4022" i="1"/>
  <c r="U3258" i="1"/>
  <c r="U4313" i="1"/>
  <c r="U4861" i="1"/>
  <c r="U2850" i="1"/>
  <c r="U2851" i="1"/>
  <c r="U4023" i="1"/>
  <c r="U4024" i="1"/>
  <c r="U1063" i="1"/>
  <c r="U4025" i="1"/>
  <c r="U2852" i="1"/>
  <c r="U1894" i="1"/>
  <c r="U1611" i="1"/>
  <c r="U4862" i="1"/>
  <c r="U2197" i="1"/>
  <c r="U4863" i="1"/>
  <c r="U4517" i="1"/>
  <c r="U322" i="1"/>
  <c r="U4314" i="1"/>
  <c r="U2198" i="1"/>
  <c r="U4706" i="1"/>
  <c r="U4026" i="1"/>
  <c r="U3680" i="1"/>
  <c r="U1895" i="1"/>
  <c r="U805" i="1"/>
  <c r="U2199" i="1"/>
  <c r="U2853" i="1"/>
  <c r="U2200" i="1"/>
  <c r="U806" i="1"/>
  <c r="U3259" i="1"/>
  <c r="U3260" i="1"/>
  <c r="U4864" i="1"/>
  <c r="U3681" i="1"/>
  <c r="U490" i="1"/>
  <c r="U4865" i="1"/>
  <c r="U4027" i="1"/>
  <c r="U3682" i="1"/>
  <c r="U2854" i="1"/>
  <c r="U3261" i="1"/>
  <c r="U4866" i="1"/>
  <c r="U4028" i="1"/>
  <c r="U3683" i="1"/>
  <c r="U1064" i="1"/>
  <c r="U2855" i="1"/>
  <c r="U2488" i="1"/>
  <c r="U807" i="1"/>
  <c r="U1612" i="1"/>
  <c r="U3684" i="1"/>
  <c r="U3685" i="1"/>
  <c r="U2201" i="1"/>
  <c r="U1613" i="1"/>
  <c r="U1896" i="1"/>
  <c r="U2856" i="1"/>
  <c r="U4976" i="1"/>
  <c r="U1065" i="1"/>
  <c r="U4707" i="1"/>
  <c r="U3262" i="1"/>
  <c r="U1066" i="1"/>
  <c r="U491" i="1"/>
  <c r="U4029" i="1"/>
  <c r="U2857" i="1"/>
  <c r="U1897" i="1"/>
  <c r="U323" i="1"/>
  <c r="U1332" i="1"/>
  <c r="U1614" i="1"/>
  <c r="U4315" i="1"/>
  <c r="U492" i="1"/>
  <c r="U1333" i="1"/>
  <c r="U4518" i="1"/>
  <c r="U4519" i="1"/>
  <c r="U1898" i="1"/>
  <c r="U2858" i="1"/>
  <c r="U4316" i="1"/>
  <c r="U808" i="1"/>
  <c r="U4867" i="1"/>
  <c r="U1334" i="1"/>
  <c r="U3263" i="1"/>
  <c r="U1899" i="1"/>
  <c r="U2489" i="1"/>
  <c r="U3686" i="1"/>
  <c r="U1067" i="1"/>
  <c r="U2490" i="1"/>
  <c r="U1615" i="1"/>
  <c r="U809" i="1"/>
  <c r="U1335" i="1"/>
  <c r="U1616" i="1"/>
  <c r="U4030" i="1"/>
  <c r="U1336" i="1"/>
  <c r="U4031" i="1"/>
  <c r="U2859" i="1"/>
  <c r="U2860" i="1"/>
  <c r="U2202" i="1"/>
  <c r="U61" i="1"/>
  <c r="U493" i="1"/>
  <c r="U1337" i="1"/>
  <c r="U4520" i="1"/>
  <c r="U1900" i="1"/>
  <c r="U3264" i="1"/>
  <c r="U1068" i="1"/>
  <c r="U3265" i="1"/>
  <c r="U1901" i="1"/>
  <c r="U3687" i="1"/>
  <c r="U2203" i="1"/>
  <c r="U4032" i="1"/>
  <c r="U4708" i="1"/>
  <c r="U2491" i="1"/>
  <c r="U231" i="1"/>
  <c r="U494" i="1"/>
  <c r="U3266" i="1"/>
  <c r="U4868" i="1"/>
  <c r="U810" i="1"/>
  <c r="U1338" i="1"/>
  <c r="U1617" i="1"/>
  <c r="U1069" i="1"/>
  <c r="U3267" i="1"/>
  <c r="U3688" i="1"/>
  <c r="U3268" i="1"/>
  <c r="U3689" i="1"/>
  <c r="U811" i="1"/>
  <c r="U3269" i="1"/>
  <c r="U324" i="1"/>
  <c r="U495" i="1"/>
  <c r="U1070" i="1"/>
  <c r="U4317" i="1"/>
  <c r="U1339" i="1"/>
  <c r="U3270" i="1"/>
  <c r="U1902" i="1"/>
  <c r="U167" i="1"/>
  <c r="U62" i="1"/>
  <c r="U1340" i="1"/>
  <c r="U1618" i="1"/>
  <c r="U3690" i="1"/>
  <c r="U4033" i="1"/>
  <c r="U1619" i="1"/>
  <c r="U4034" i="1"/>
  <c r="U3271" i="1"/>
  <c r="U2492" i="1"/>
  <c r="U4318" i="1"/>
  <c r="U3272" i="1"/>
  <c r="U4977" i="1"/>
  <c r="U4978" i="1"/>
  <c r="U2493" i="1"/>
  <c r="U2861" i="1"/>
  <c r="U1903" i="1"/>
  <c r="U812" i="1"/>
  <c r="U2204" i="1"/>
  <c r="U813" i="1"/>
  <c r="U3273" i="1"/>
  <c r="U2862" i="1"/>
  <c r="U4319" i="1"/>
  <c r="U4979" i="1"/>
  <c r="U814" i="1"/>
  <c r="U3691" i="1"/>
  <c r="U3692" i="1"/>
  <c r="U4709" i="1"/>
  <c r="U1071" i="1"/>
  <c r="U815" i="1"/>
  <c r="U2205" i="1"/>
  <c r="U168" i="1"/>
  <c r="U496" i="1"/>
  <c r="U4869" i="1"/>
  <c r="U4035" i="1"/>
  <c r="U2494" i="1"/>
  <c r="U63" i="1"/>
  <c r="U4521" i="1"/>
  <c r="U4710" i="1"/>
  <c r="U1620" i="1"/>
  <c r="U4870" i="1"/>
  <c r="U325" i="1"/>
  <c r="U1621" i="1"/>
  <c r="U113" i="1"/>
  <c r="U1072" i="1"/>
  <c r="U2863" i="1"/>
  <c r="U497" i="1"/>
  <c r="U1622" i="1"/>
  <c r="U1341" i="1"/>
  <c r="U3693" i="1"/>
  <c r="U816" i="1"/>
  <c r="U232" i="1"/>
  <c r="U3274" i="1"/>
  <c r="U2495" i="1"/>
  <c r="U1073" i="1"/>
  <c r="U2206" i="1"/>
  <c r="U3275" i="1"/>
  <c r="U817" i="1"/>
  <c r="U4980" i="1"/>
  <c r="U4036" i="1"/>
  <c r="U2864" i="1"/>
  <c r="U2496" i="1"/>
  <c r="U114" i="1"/>
  <c r="U4522" i="1"/>
  <c r="U3276" i="1"/>
  <c r="U2207" i="1"/>
  <c r="U2497" i="1"/>
  <c r="U1342" i="1"/>
  <c r="U1904" i="1"/>
  <c r="U4523" i="1"/>
  <c r="U2865" i="1"/>
  <c r="U326" i="1"/>
  <c r="U1623" i="1"/>
  <c r="U3694" i="1"/>
  <c r="U4871" i="1"/>
  <c r="U4320" i="1"/>
  <c r="U1905" i="1"/>
  <c r="U1343" i="1"/>
  <c r="U2208" i="1"/>
  <c r="U3277" i="1"/>
  <c r="U1074" i="1"/>
  <c r="U1906" i="1"/>
  <c r="U2498" i="1"/>
  <c r="U818" i="1"/>
  <c r="U4037" i="1"/>
  <c r="U3695" i="1"/>
  <c r="U4038" i="1"/>
  <c r="U4872" i="1"/>
  <c r="U4039" i="1"/>
  <c r="U3696" i="1"/>
  <c r="U2209" i="1"/>
  <c r="U1075" i="1"/>
  <c r="U1624" i="1"/>
  <c r="U1344" i="1"/>
  <c r="U1345" i="1"/>
  <c r="U3278" i="1"/>
  <c r="U4321" i="1"/>
  <c r="U1907" i="1"/>
  <c r="U3697" i="1"/>
  <c r="U3698" i="1"/>
  <c r="U2210" i="1"/>
  <c r="U4040" i="1"/>
  <c r="U4322" i="1"/>
  <c r="U4711" i="1"/>
  <c r="U1076" i="1"/>
  <c r="U3279" i="1"/>
  <c r="U2499" i="1"/>
  <c r="U4712" i="1"/>
  <c r="U498" i="1"/>
  <c r="U115" i="1"/>
  <c r="U4041" i="1"/>
  <c r="U2500" i="1"/>
  <c r="U1077" i="1"/>
  <c r="U1908" i="1"/>
  <c r="U265" i="1"/>
  <c r="U4873" i="1"/>
  <c r="U2211" i="1"/>
  <c r="U3699" i="1"/>
  <c r="U2866" i="1"/>
  <c r="U2501" i="1"/>
  <c r="U2502" i="1"/>
  <c r="U64" i="1"/>
  <c r="U65" i="1"/>
  <c r="U1909" i="1"/>
  <c r="U3700" i="1"/>
  <c r="U3701" i="1"/>
  <c r="U819" i="1"/>
  <c r="U2503" i="1"/>
  <c r="U4042" i="1"/>
  <c r="U1910" i="1"/>
  <c r="U820" i="1"/>
  <c r="U2504" i="1"/>
  <c r="U4323" i="1"/>
  <c r="U2505" i="1"/>
  <c r="U4043" i="1"/>
  <c r="U1625" i="1"/>
  <c r="U1078" i="1"/>
  <c r="U169" i="1"/>
  <c r="U1079" i="1"/>
  <c r="U2867" i="1"/>
  <c r="U3702" i="1"/>
  <c r="U499" i="1"/>
  <c r="U4981" i="1"/>
  <c r="U2506" i="1"/>
  <c r="U3280" i="1"/>
  <c r="U327" i="1"/>
  <c r="U500" i="1"/>
  <c r="U1080" i="1"/>
  <c r="U1911" i="1"/>
  <c r="U1626" i="1"/>
  <c r="U4874" i="1"/>
  <c r="U2507" i="1"/>
  <c r="U4875" i="1"/>
  <c r="U821" i="1"/>
  <c r="U2868" i="1"/>
  <c r="U3281" i="1"/>
  <c r="U4876" i="1"/>
  <c r="U1081" i="1"/>
  <c r="U2869" i="1"/>
  <c r="U3282" i="1"/>
  <c r="U822" i="1"/>
  <c r="U4044" i="1"/>
  <c r="U1627" i="1"/>
  <c r="U4877" i="1"/>
  <c r="U2212" i="1"/>
  <c r="U2213" i="1"/>
  <c r="U1912" i="1"/>
  <c r="U3283" i="1"/>
  <c r="U2508" i="1"/>
  <c r="U1346" i="1"/>
  <c r="U1628" i="1"/>
  <c r="U1082" i="1"/>
  <c r="U3703" i="1"/>
  <c r="U3704" i="1"/>
  <c r="U1083" i="1"/>
  <c r="U4524" i="1"/>
  <c r="U4982" i="1"/>
  <c r="U501" i="1"/>
  <c r="U202" i="1"/>
  <c r="U823" i="1"/>
  <c r="U1629" i="1"/>
  <c r="U2870" i="1"/>
  <c r="U3284" i="1"/>
  <c r="U3285" i="1"/>
  <c r="U824" i="1"/>
  <c r="U2509" i="1"/>
  <c r="U328" i="1"/>
  <c r="U1913" i="1"/>
  <c r="U4324" i="1"/>
  <c r="U1914" i="1"/>
  <c r="U4045" i="1"/>
  <c r="U4983" i="1"/>
  <c r="U4525" i="1"/>
  <c r="U1630" i="1"/>
  <c r="U1084" i="1"/>
  <c r="U1347" i="1"/>
  <c r="U2510" i="1"/>
  <c r="U3286" i="1"/>
  <c r="U4526" i="1"/>
  <c r="U4325" i="1"/>
  <c r="U4527" i="1"/>
  <c r="U1915" i="1"/>
  <c r="U4528" i="1"/>
  <c r="U1916" i="1"/>
  <c r="U2214" i="1"/>
  <c r="U3705" i="1"/>
  <c r="U4326" i="1"/>
  <c r="U2871" i="1"/>
  <c r="U1917" i="1"/>
  <c r="U3287" i="1"/>
  <c r="U2215" i="1"/>
  <c r="U2511" i="1"/>
  <c r="U1918" i="1"/>
  <c r="U1919" i="1"/>
  <c r="U4046" i="1"/>
  <c r="U825" i="1"/>
  <c r="U1920" i="1"/>
  <c r="U3288" i="1"/>
  <c r="U2216" i="1"/>
  <c r="U1085" i="1"/>
  <c r="U1086" i="1"/>
  <c r="U203" i="1"/>
  <c r="U2872" i="1"/>
  <c r="U4713" i="1"/>
  <c r="U1921" i="1"/>
  <c r="U1631" i="1"/>
  <c r="U116" i="1"/>
  <c r="U2512" i="1"/>
  <c r="U66" i="1"/>
  <c r="U3706" i="1"/>
  <c r="U4327" i="1"/>
  <c r="U3289" i="1"/>
  <c r="U3290" i="1"/>
  <c r="U329" i="1"/>
  <c r="U2873" i="1"/>
  <c r="U4328" i="1"/>
  <c r="U4529" i="1"/>
  <c r="U2874" i="1"/>
  <c r="U1922" i="1"/>
  <c r="U3291" i="1"/>
  <c r="U4878" i="1"/>
  <c r="U826" i="1"/>
  <c r="U827" i="1"/>
  <c r="U3292" i="1"/>
  <c r="U1087" i="1"/>
  <c r="U828" i="1"/>
  <c r="U1088" i="1"/>
  <c r="U4329" i="1"/>
  <c r="U2875" i="1"/>
  <c r="U3293" i="1"/>
  <c r="U4047" i="1"/>
  <c r="U4330" i="1"/>
  <c r="U829" i="1"/>
  <c r="U2513" i="1"/>
  <c r="U4048" i="1"/>
  <c r="U4984" i="1"/>
  <c r="U4714" i="1"/>
  <c r="U1348" i="1"/>
  <c r="U4331" i="1"/>
  <c r="U2217" i="1"/>
  <c r="U830" i="1"/>
  <c r="U831" i="1"/>
  <c r="U1089" i="1"/>
  <c r="U832" i="1"/>
  <c r="U4049" i="1"/>
  <c r="U266" i="1"/>
  <c r="U2514" i="1"/>
  <c r="U3707" i="1"/>
  <c r="U1923" i="1"/>
  <c r="U4332" i="1"/>
  <c r="U4333" i="1"/>
  <c r="U204" i="1"/>
  <c r="U3708" i="1"/>
  <c r="U2876" i="1"/>
  <c r="U1090" i="1"/>
  <c r="U4715" i="1"/>
  <c r="U1091" i="1"/>
  <c r="U1092" i="1"/>
  <c r="U4334" i="1"/>
  <c r="U1632" i="1"/>
  <c r="U833" i="1"/>
  <c r="U4335" i="1"/>
  <c r="U502" i="1"/>
  <c r="U1093" i="1"/>
  <c r="U2877" i="1"/>
  <c r="U1349" i="1"/>
  <c r="U503" i="1"/>
  <c r="U1350" i="1"/>
  <c r="U3294" i="1"/>
  <c r="U2878" i="1"/>
  <c r="U1633" i="1"/>
  <c r="U2879" i="1"/>
  <c r="U504" i="1"/>
  <c r="U4879" i="1"/>
  <c r="U4530" i="1"/>
  <c r="U4050" i="1"/>
  <c r="U1634" i="1"/>
  <c r="U2880" i="1"/>
  <c r="U1635" i="1"/>
  <c r="U2515" i="1"/>
  <c r="U2881" i="1"/>
  <c r="U4051" i="1"/>
  <c r="U4052" i="1"/>
  <c r="U2882" i="1"/>
  <c r="U505" i="1"/>
  <c r="U4336" i="1"/>
  <c r="U4985" i="1"/>
  <c r="U834" i="1"/>
  <c r="U2883" i="1"/>
  <c r="U1924" i="1"/>
  <c r="U835" i="1"/>
  <c r="U506" i="1"/>
  <c r="U2516" i="1"/>
  <c r="U1636" i="1"/>
  <c r="U4053" i="1"/>
  <c r="U1925" i="1"/>
  <c r="U3709" i="1"/>
  <c r="U1926" i="1"/>
  <c r="U4880" i="1"/>
  <c r="U2218" i="1"/>
  <c r="U4337" i="1"/>
  <c r="U1927" i="1"/>
  <c r="U2219" i="1"/>
  <c r="U4054" i="1"/>
  <c r="U2517" i="1"/>
  <c r="U1928" i="1"/>
  <c r="U2220" i="1"/>
  <c r="U4338" i="1"/>
  <c r="U4531" i="1"/>
  <c r="U3295" i="1"/>
  <c r="U507" i="1"/>
  <c r="U836" i="1"/>
  <c r="U4532" i="1"/>
  <c r="U4986" i="1"/>
  <c r="U837" i="1"/>
  <c r="U2518" i="1"/>
  <c r="U67" i="1"/>
  <c r="U4055" i="1"/>
  <c r="U1637" i="1"/>
  <c r="U170" i="1"/>
  <c r="U2221" i="1"/>
  <c r="U4533" i="1"/>
  <c r="U4056" i="1"/>
  <c r="U508" i="1"/>
  <c r="U2222" i="1"/>
  <c r="U2519" i="1"/>
  <c r="U509" i="1"/>
  <c r="U4339" i="1"/>
  <c r="U4534" i="1"/>
  <c r="U3296" i="1"/>
  <c r="U838" i="1"/>
  <c r="U233" i="1"/>
  <c r="U4535" i="1"/>
  <c r="U1638" i="1"/>
  <c r="U2884" i="1"/>
  <c r="U2223" i="1"/>
  <c r="U3710" i="1"/>
  <c r="U1639" i="1"/>
  <c r="U4057" i="1"/>
  <c r="U1640" i="1"/>
  <c r="U4536" i="1"/>
  <c r="U510" i="1"/>
  <c r="U4537" i="1"/>
  <c r="U2520" i="1"/>
  <c r="U839" i="1"/>
  <c r="U2521" i="1"/>
  <c r="U3297" i="1"/>
  <c r="U68" i="1"/>
  <c r="U1641" i="1"/>
  <c r="U4538" i="1"/>
  <c r="U511" i="1"/>
  <c r="U3298" i="1"/>
  <c r="U69" i="1"/>
  <c r="U330" i="1"/>
  <c r="U3299" i="1"/>
  <c r="U4716" i="1"/>
  <c r="U840" i="1"/>
  <c r="U2885" i="1"/>
  <c r="U3300" i="1"/>
  <c r="U841" i="1"/>
  <c r="U3301" i="1"/>
  <c r="U3302" i="1"/>
  <c r="U3303" i="1"/>
  <c r="U1929" i="1"/>
  <c r="U1094" i="1"/>
  <c r="U1095" i="1"/>
  <c r="U4717" i="1"/>
  <c r="U2224" i="1"/>
  <c r="U3304" i="1"/>
  <c r="U2225" i="1"/>
  <c r="U2886" i="1"/>
  <c r="U4539" i="1"/>
  <c r="U2226" i="1"/>
  <c r="U1642" i="1"/>
  <c r="U1643" i="1"/>
  <c r="U2227" i="1"/>
  <c r="U4058" i="1"/>
  <c r="U4881" i="1"/>
  <c r="U512" i="1"/>
  <c r="U4340" i="1"/>
  <c r="U2887" i="1"/>
  <c r="U1096" i="1"/>
  <c r="U1351" i="1"/>
  <c r="U3305" i="1"/>
  <c r="U513" i="1"/>
  <c r="U171" i="1"/>
  <c r="U3711" i="1"/>
  <c r="U1644" i="1"/>
  <c r="U2228" i="1"/>
  <c r="U70" i="1"/>
  <c r="U2888" i="1"/>
  <c r="U1352" i="1"/>
  <c r="U1097" i="1"/>
  <c r="U1098" i="1"/>
  <c r="U331" i="1"/>
  <c r="U3712" i="1"/>
  <c r="U4540" i="1"/>
  <c r="U4541" i="1"/>
  <c r="U4341" i="1"/>
  <c r="U842" i="1"/>
  <c r="U1099" i="1"/>
  <c r="U3306" i="1"/>
  <c r="U1353" i="1"/>
  <c r="U2889" i="1"/>
  <c r="U2522" i="1"/>
  <c r="U3307" i="1"/>
  <c r="U4718" i="1"/>
  <c r="U2523" i="1"/>
  <c r="U2890" i="1"/>
  <c r="U4059" i="1"/>
  <c r="U2891" i="1"/>
  <c r="U843" i="1"/>
  <c r="U3308" i="1"/>
  <c r="U3713" i="1"/>
  <c r="U3714" i="1"/>
  <c r="U3309" i="1"/>
  <c r="U1645" i="1"/>
  <c r="U332" i="1"/>
  <c r="U1354" i="1"/>
  <c r="U267" i="1"/>
  <c r="U4060" i="1"/>
  <c r="U2892" i="1"/>
  <c r="U4061" i="1"/>
  <c r="U4882" i="1"/>
  <c r="U1100" i="1"/>
  <c r="U4342" i="1"/>
  <c r="U2524" i="1"/>
  <c r="U1930" i="1"/>
  <c r="U1101" i="1"/>
  <c r="U2893" i="1"/>
  <c r="U3715" i="1"/>
  <c r="U3716" i="1"/>
  <c r="U1646" i="1"/>
  <c r="U514" i="1"/>
  <c r="U1102" i="1"/>
  <c r="U844" i="1"/>
  <c r="U4062" i="1"/>
  <c r="U3310" i="1"/>
  <c r="U1931" i="1"/>
  <c r="U845" i="1"/>
  <c r="U1103" i="1"/>
  <c r="U4542" i="1"/>
  <c r="U1355" i="1"/>
  <c r="U4543" i="1"/>
  <c r="U2525" i="1"/>
  <c r="U2526" i="1"/>
  <c r="U2527" i="1"/>
  <c r="U4544" i="1"/>
  <c r="U2894" i="1"/>
  <c r="U4719" i="1"/>
  <c r="U2895" i="1"/>
  <c r="U1647" i="1"/>
  <c r="U333" i="1"/>
  <c r="U2229" i="1"/>
  <c r="U3311" i="1"/>
  <c r="U4720" i="1"/>
  <c r="U1932" i="1"/>
  <c r="U205" i="1"/>
  <c r="U846" i="1"/>
  <c r="U2230" i="1"/>
  <c r="U3717" i="1"/>
  <c r="U847" i="1"/>
  <c r="U3312" i="1"/>
  <c r="U1104" i="1"/>
  <c r="U4883" i="1"/>
  <c r="U1105" i="1"/>
  <c r="U3313" i="1"/>
  <c r="U1106" i="1"/>
  <c r="U4545" i="1"/>
  <c r="U1107" i="1"/>
  <c r="U2896" i="1"/>
  <c r="U848" i="1"/>
  <c r="U2897" i="1"/>
  <c r="U2528" i="1"/>
  <c r="U4721" i="1"/>
  <c r="U1933" i="1"/>
  <c r="U2898" i="1"/>
  <c r="U849" i="1"/>
  <c r="U3314" i="1"/>
  <c r="U1356" i="1"/>
  <c r="U4722" i="1"/>
  <c r="U2899" i="1"/>
  <c r="U3718" i="1"/>
  <c r="U1648" i="1"/>
  <c r="U3719" i="1"/>
  <c r="U4546" i="1"/>
  <c r="U2900" i="1"/>
  <c r="U3315" i="1"/>
  <c r="U2901" i="1"/>
  <c r="U4723" i="1"/>
  <c r="U1649" i="1"/>
  <c r="U4343" i="1"/>
  <c r="U3316" i="1"/>
  <c r="U3317" i="1"/>
  <c r="U172" i="1"/>
  <c r="U4987" i="1"/>
  <c r="U4344" i="1"/>
  <c r="U3318" i="1"/>
  <c r="U1650" i="1"/>
  <c r="U2902" i="1"/>
  <c r="U3319" i="1"/>
  <c r="U4345" i="1"/>
  <c r="U4346" i="1"/>
  <c r="U2529" i="1"/>
  <c r="U2903" i="1"/>
  <c r="U3720" i="1"/>
  <c r="U2904" i="1"/>
  <c r="U4884" i="1"/>
  <c r="U4347" i="1"/>
  <c r="U515" i="1"/>
  <c r="U3320" i="1"/>
  <c r="U3721" i="1"/>
  <c r="U850" i="1"/>
  <c r="U117" i="1"/>
  <c r="U1357" i="1"/>
  <c r="U516" i="1"/>
  <c r="U1934" i="1"/>
  <c r="U2905" i="1"/>
  <c r="U2231" i="1"/>
  <c r="U4724" i="1"/>
  <c r="U4348" i="1"/>
  <c r="U4547" i="1"/>
  <c r="U851" i="1"/>
  <c r="U3722" i="1"/>
  <c r="U1358" i="1"/>
  <c r="U4349" i="1"/>
  <c r="U2906" i="1"/>
  <c r="U1359" i="1"/>
  <c r="U4063" i="1"/>
  <c r="U1651" i="1"/>
  <c r="U2530" i="1"/>
  <c r="U4350" i="1"/>
  <c r="U4351" i="1"/>
  <c r="U3723" i="1"/>
  <c r="U3724" i="1"/>
  <c r="U3725" i="1"/>
  <c r="U2907" i="1"/>
  <c r="U2908" i="1"/>
  <c r="U1652" i="1"/>
  <c r="U3726" i="1"/>
  <c r="U3727" i="1"/>
  <c r="U1653" i="1"/>
  <c r="U3728" i="1"/>
  <c r="U1108" i="1"/>
  <c r="U3729" i="1"/>
  <c r="U4988" i="1"/>
  <c r="U3730" i="1"/>
  <c r="U1654" i="1"/>
  <c r="U206" i="1"/>
  <c r="U1655" i="1"/>
  <c r="U1656" i="1"/>
  <c r="U2909" i="1"/>
  <c r="U1657" i="1"/>
  <c r="U2232" i="1"/>
  <c r="U1658" i="1"/>
  <c r="U4352" i="1"/>
  <c r="U1659" i="1"/>
  <c r="U1360" i="1"/>
  <c r="U3731" i="1"/>
  <c r="U2531" i="1"/>
  <c r="U3321" i="1"/>
  <c r="U2233" i="1"/>
  <c r="U1660" i="1"/>
  <c r="U1935" i="1"/>
  <c r="U4353" i="1"/>
  <c r="U4548" i="1"/>
  <c r="U2910" i="1"/>
  <c r="U1361" i="1"/>
  <c r="U852" i="1"/>
  <c r="U4549" i="1"/>
  <c r="U3732" i="1"/>
  <c r="U4885" i="1"/>
  <c r="U2234" i="1"/>
  <c r="U3322" i="1"/>
  <c r="U517" i="1"/>
  <c r="U3323" i="1"/>
  <c r="U4550" i="1"/>
  <c r="U3324" i="1"/>
  <c r="U2911" i="1"/>
  <c r="U1362" i="1"/>
  <c r="U4989" i="1"/>
  <c r="U4354" i="1"/>
  <c r="U4355" i="1"/>
  <c r="U1661" i="1"/>
  <c r="U2235" i="1"/>
  <c r="U853" i="1"/>
  <c r="U2912" i="1"/>
  <c r="U3733" i="1"/>
  <c r="U4725" i="1"/>
  <c r="U3734" i="1"/>
  <c r="U2913" i="1"/>
  <c r="U1363" i="1"/>
  <c r="U3735" i="1"/>
  <c r="U1364" i="1"/>
  <c r="U4356" i="1"/>
  <c r="U2914" i="1"/>
  <c r="U2915" i="1"/>
  <c r="U2532" i="1"/>
  <c r="U1662" i="1"/>
  <c r="U1936" i="1"/>
  <c r="U4726" i="1"/>
  <c r="U518" i="1"/>
  <c r="U4064" i="1"/>
  <c r="U2533" i="1"/>
  <c r="U1937" i="1"/>
  <c r="U2236" i="1"/>
  <c r="U3736" i="1"/>
  <c r="U2237" i="1"/>
  <c r="U4357" i="1"/>
  <c r="U1109" i="1"/>
  <c r="U4065" i="1"/>
  <c r="U3325" i="1"/>
  <c r="U1110" i="1"/>
  <c r="U854" i="1"/>
  <c r="U2238" i="1"/>
  <c r="U4886" i="1"/>
  <c r="U334" i="1"/>
  <c r="U4727" i="1"/>
  <c r="U1663" i="1"/>
  <c r="U4358" i="1"/>
  <c r="U4551" i="1"/>
  <c r="U2916" i="1"/>
  <c r="U2239" i="1"/>
  <c r="U1938" i="1"/>
  <c r="U2534" i="1"/>
  <c r="U519" i="1"/>
  <c r="U3737" i="1"/>
  <c r="U3326" i="1"/>
  <c r="U855" i="1"/>
  <c r="U4728" i="1"/>
  <c r="U4359" i="1"/>
  <c r="U1111" i="1"/>
  <c r="U1112" i="1"/>
  <c r="U2917" i="1"/>
  <c r="U2240" i="1"/>
  <c r="U520" i="1"/>
  <c r="U856" i="1"/>
  <c r="U3738" i="1"/>
  <c r="U4729" i="1"/>
  <c r="U1939" i="1"/>
  <c r="U1664" i="1"/>
  <c r="U1940" i="1"/>
  <c r="U2918" i="1"/>
  <c r="U1113" i="1"/>
  <c r="U1941" i="1"/>
  <c r="U857" i="1"/>
  <c r="U118" i="1"/>
  <c r="U2919" i="1"/>
  <c r="U2920" i="1"/>
  <c r="U2535" i="1"/>
  <c r="U3327" i="1"/>
  <c r="U1114" i="1"/>
  <c r="U268" i="1"/>
  <c r="U521" i="1"/>
  <c r="U858" i="1"/>
  <c r="U1665" i="1"/>
  <c r="U4552" i="1"/>
  <c r="U3328" i="1"/>
  <c r="U4066" i="1"/>
  <c r="U3329" i="1"/>
  <c r="U1115" i="1"/>
  <c r="U2241" i="1"/>
  <c r="U859" i="1"/>
  <c r="U522" i="1"/>
  <c r="U1942" i="1"/>
  <c r="U2921" i="1"/>
  <c r="U3330" i="1"/>
  <c r="U1943" i="1"/>
  <c r="U4990" i="1"/>
  <c r="U4730" i="1"/>
  <c r="U2922" i="1"/>
  <c r="U2242" i="1"/>
  <c r="U2243" i="1"/>
  <c r="U4067" i="1"/>
  <c r="U4068" i="1"/>
  <c r="U2536" i="1"/>
  <c r="U3331" i="1"/>
  <c r="U4731" i="1"/>
  <c r="U119" i="1"/>
  <c r="U523" i="1"/>
  <c r="U4069" i="1"/>
  <c r="U4553" i="1"/>
  <c r="U4070" i="1"/>
  <c r="U207" i="1"/>
  <c r="U3332" i="1"/>
  <c r="U860" i="1"/>
  <c r="U4554" i="1"/>
  <c r="U4071" i="1"/>
  <c r="U3739" i="1"/>
  <c r="U3333" i="1"/>
  <c r="U4360" i="1"/>
  <c r="U3740" i="1"/>
  <c r="U2244" i="1"/>
  <c r="U4991" i="1"/>
  <c r="U2245" i="1"/>
  <c r="U4555" i="1"/>
  <c r="U3741" i="1"/>
  <c r="U2246" i="1"/>
  <c r="U861" i="1"/>
  <c r="U2537" i="1"/>
  <c r="U4887" i="1"/>
  <c r="U3742" i="1"/>
  <c r="U3334" i="1"/>
  <c r="U1944" i="1"/>
  <c r="U862" i="1"/>
  <c r="U863" i="1"/>
  <c r="U4992" i="1"/>
  <c r="U864" i="1"/>
  <c r="U2923" i="1"/>
  <c r="U3335" i="1"/>
  <c r="U1116" i="1"/>
  <c r="U4361" i="1"/>
  <c r="U2538" i="1"/>
  <c r="U4732" i="1"/>
  <c r="U1117" i="1"/>
  <c r="U865" i="1"/>
  <c r="U234" i="1"/>
  <c r="U2924" i="1"/>
  <c r="U1365" i="1"/>
  <c r="U2925" i="1"/>
  <c r="U4072" i="1"/>
  <c r="U1366" i="1"/>
  <c r="U2247" i="1"/>
  <c r="U3743" i="1"/>
  <c r="U1945" i="1"/>
  <c r="U3336" i="1"/>
  <c r="U524" i="1"/>
  <c r="U173" i="1"/>
  <c r="U1367" i="1"/>
  <c r="U1118" i="1"/>
  <c r="U1119" i="1"/>
  <c r="U3337" i="1"/>
  <c r="U4073" i="1"/>
  <c r="U4993" i="1"/>
  <c r="U4888" i="1"/>
  <c r="U120" i="1"/>
  <c r="U4556" i="1"/>
  <c r="U4557" i="1"/>
  <c r="U4558" i="1"/>
  <c r="U3744" i="1"/>
  <c r="U1946" i="1"/>
  <c r="U1947" i="1"/>
  <c r="U3745" i="1"/>
  <c r="U3338" i="1"/>
  <c r="U1948" i="1"/>
  <c r="U866" i="1"/>
  <c r="U4074" i="1"/>
  <c r="U1666" i="1"/>
  <c r="U208" i="1"/>
  <c r="U4889" i="1"/>
  <c r="U1667" i="1"/>
  <c r="U867" i="1"/>
  <c r="U525" i="1"/>
  <c r="U4559" i="1"/>
  <c r="U2926" i="1"/>
  <c r="U4733" i="1"/>
  <c r="U4362" i="1"/>
  <c r="U1668" i="1"/>
  <c r="U1120" i="1"/>
  <c r="U4734" i="1"/>
  <c r="U3746" i="1"/>
  <c r="U1121" i="1"/>
  <c r="U4560" i="1"/>
  <c r="U4561" i="1"/>
  <c r="U2927" i="1"/>
  <c r="U4075" i="1"/>
  <c r="U868" i="1"/>
  <c r="U335" i="1"/>
  <c r="U121" i="1"/>
  <c r="U4890" i="1"/>
  <c r="U1669" i="1"/>
  <c r="U2248" i="1"/>
  <c r="U869" i="1"/>
  <c r="U870" i="1"/>
  <c r="U3339" i="1"/>
  <c r="U1122" i="1"/>
  <c r="U4076" i="1"/>
  <c r="U71" i="1"/>
  <c r="U3340" i="1"/>
  <c r="U1123" i="1"/>
  <c r="U526" i="1"/>
  <c r="U4363" i="1"/>
  <c r="U4994" i="1"/>
  <c r="U3341" i="1"/>
  <c r="U269" i="1"/>
  <c r="U871" i="1"/>
  <c r="U122" i="1"/>
  <c r="U123" i="1"/>
  <c r="U527" i="1"/>
  <c r="U2928" i="1"/>
  <c r="U1949" i="1"/>
  <c r="U72" i="1"/>
  <c r="U4364" i="1"/>
  <c r="U4365" i="1"/>
  <c r="U2929" i="1"/>
  <c r="U4366" i="1"/>
  <c r="U209" i="1"/>
  <c r="U528" i="1"/>
  <c r="U1950" i="1"/>
  <c r="U1368" i="1"/>
  <c r="U2539" i="1"/>
  <c r="U1951" i="1"/>
  <c r="U4367" i="1"/>
  <c r="U3342" i="1"/>
  <c r="U1670" i="1"/>
  <c r="U2540" i="1"/>
  <c r="U1952" i="1"/>
  <c r="U4368" i="1"/>
  <c r="U4562" i="1"/>
  <c r="U872" i="1"/>
  <c r="U2930" i="1"/>
  <c r="U4735" i="1"/>
  <c r="U73" i="1"/>
  <c r="U3343" i="1"/>
  <c r="U3747" i="1"/>
  <c r="U1953" i="1"/>
  <c r="U4736" i="1"/>
  <c r="U1671" i="1"/>
  <c r="U4737" i="1"/>
  <c r="U3748" i="1"/>
  <c r="U2541" i="1"/>
  <c r="U2249" i="1"/>
  <c r="U2250" i="1"/>
  <c r="U3344" i="1"/>
  <c r="U1954" i="1"/>
  <c r="U1124" i="1"/>
  <c r="U4891" i="1"/>
  <c r="U3749" i="1"/>
  <c r="U1125" i="1"/>
  <c r="U74" i="1"/>
  <c r="U75" i="1"/>
  <c r="U1369" i="1"/>
  <c r="U529" i="1"/>
  <c r="U1126" i="1"/>
  <c r="U1955" i="1"/>
  <c r="U3750" i="1"/>
  <c r="U4077" i="1"/>
  <c r="U4563" i="1"/>
  <c r="U2542" i="1"/>
  <c r="U3751" i="1"/>
  <c r="U3345" i="1"/>
  <c r="U3752" i="1"/>
  <c r="U2931" i="1"/>
  <c r="U2251" i="1"/>
  <c r="U1672" i="1"/>
  <c r="U873" i="1"/>
  <c r="U124" i="1"/>
  <c r="U1127" i="1"/>
  <c r="U3753" i="1"/>
  <c r="U2932" i="1"/>
  <c r="U874" i="1"/>
  <c r="U4369" i="1"/>
  <c r="U1370" i="1"/>
  <c r="U2933" i="1"/>
  <c r="U3346" i="1"/>
  <c r="U2934" i="1"/>
  <c r="U4738" i="1"/>
  <c r="U4739" i="1"/>
  <c r="U1128" i="1"/>
  <c r="U2543" i="1"/>
  <c r="U530" i="1"/>
  <c r="U3347" i="1"/>
  <c r="U1673" i="1"/>
  <c r="U4078" i="1"/>
  <c r="U3754" i="1"/>
  <c r="U1129" i="1"/>
  <c r="U1956" i="1"/>
  <c r="U1130" i="1"/>
  <c r="U1371" i="1"/>
  <c r="U1674" i="1"/>
  <c r="U3348" i="1"/>
  <c r="U4370" i="1"/>
  <c r="U4564" i="1"/>
  <c r="U3755" i="1"/>
  <c r="U2935" i="1"/>
  <c r="U1675" i="1"/>
  <c r="U336" i="1"/>
  <c r="U2936" i="1"/>
  <c r="U531" i="1"/>
  <c r="U1676" i="1"/>
  <c r="U2252" i="1"/>
  <c r="U4371" i="1"/>
  <c r="U2544" i="1"/>
  <c r="U4372" i="1"/>
  <c r="U1372" i="1"/>
  <c r="U2937" i="1"/>
  <c r="U532" i="1"/>
  <c r="U2545" i="1"/>
  <c r="U3756" i="1"/>
  <c r="U1677" i="1"/>
  <c r="U3349" i="1"/>
  <c r="U76" i="1"/>
  <c r="U2253" i="1"/>
  <c r="U2254" i="1"/>
  <c r="U533" i="1"/>
  <c r="U534" i="1"/>
  <c r="U2255" i="1"/>
  <c r="U875" i="1"/>
  <c r="U1373" i="1"/>
  <c r="U1131" i="1"/>
  <c r="U4740" i="1"/>
  <c r="U876" i="1"/>
  <c r="U3350" i="1"/>
  <c r="U1957" i="1"/>
  <c r="U3351" i="1"/>
  <c r="U1132" i="1"/>
  <c r="U1678" i="1"/>
  <c r="U4741" i="1"/>
  <c r="U4742" i="1"/>
  <c r="U4079" i="1"/>
  <c r="U235" i="1"/>
  <c r="U3757" i="1"/>
  <c r="U4373" i="1"/>
  <c r="U1958" i="1"/>
  <c r="U4374" i="1"/>
  <c r="U3758" i="1"/>
  <c r="U4080" i="1"/>
  <c r="U535" i="1"/>
  <c r="U77" i="1"/>
  <c r="U877" i="1"/>
  <c r="U4081" i="1"/>
  <c r="U536" i="1"/>
  <c r="U4375" i="1"/>
  <c r="U3352" i="1"/>
  <c r="U878" i="1"/>
  <c r="U4995" i="1"/>
  <c r="U4082" i="1"/>
  <c r="U3759" i="1"/>
  <c r="U2256" i="1"/>
  <c r="U879" i="1"/>
  <c r="U4083" i="1"/>
  <c r="U2546" i="1"/>
  <c r="U1679" i="1"/>
  <c r="U880" i="1"/>
  <c r="U2938" i="1"/>
  <c r="U1959" i="1"/>
  <c r="U4376" i="1"/>
  <c r="U4084" i="1"/>
  <c r="U1133" i="1"/>
  <c r="U2939" i="1"/>
  <c r="U1134" i="1"/>
  <c r="U2257" i="1"/>
  <c r="U4085" i="1"/>
  <c r="U2940" i="1"/>
  <c r="U1374" i="1"/>
  <c r="U3353" i="1"/>
  <c r="U2941" i="1"/>
  <c r="U4377" i="1"/>
  <c r="U2942" i="1"/>
  <c r="U1135" i="1"/>
  <c r="U1680" i="1"/>
  <c r="U2943" i="1"/>
  <c r="U2944" i="1"/>
  <c r="U1136" i="1"/>
  <c r="U2258" i="1"/>
  <c r="U3354" i="1"/>
  <c r="U537" i="1"/>
  <c r="U3760" i="1"/>
  <c r="U3355" i="1"/>
  <c r="U4565" i="1"/>
  <c r="U4566" i="1"/>
  <c r="U2945" i="1"/>
  <c r="U3761" i="1"/>
  <c r="U1960" i="1"/>
  <c r="U4743" i="1"/>
  <c r="U2547" i="1"/>
  <c r="U1961" i="1"/>
  <c r="U3356" i="1"/>
  <c r="U210" i="1"/>
  <c r="U538" i="1"/>
  <c r="U2259" i="1"/>
  <c r="U4378" i="1"/>
  <c r="U3357" i="1"/>
  <c r="U2946" i="1"/>
  <c r="U881" i="1"/>
  <c r="U4744" i="1"/>
  <c r="U1375" i="1"/>
  <c r="U1376" i="1"/>
  <c r="U1137" i="1"/>
  <c r="U882" i="1"/>
  <c r="U2548" i="1"/>
  <c r="U2947" i="1"/>
  <c r="U539" i="1"/>
  <c r="U2549" i="1"/>
  <c r="U4567" i="1"/>
  <c r="U883" i="1"/>
  <c r="U1138" i="1"/>
  <c r="U211" i="1"/>
  <c r="U1681" i="1"/>
  <c r="U3358" i="1"/>
  <c r="U1682" i="1"/>
  <c r="U4745" i="1"/>
  <c r="U4892" i="1"/>
  <c r="U4568" i="1"/>
  <c r="U2948" i="1"/>
  <c r="U1377" i="1"/>
  <c r="U1962" i="1"/>
  <c r="U1963" i="1"/>
  <c r="U3762" i="1"/>
  <c r="U78" i="1"/>
  <c r="U884" i="1"/>
  <c r="U540" i="1"/>
  <c r="U4379" i="1"/>
  <c r="U4380" i="1"/>
  <c r="U4893" i="1"/>
  <c r="U4086" i="1"/>
  <c r="U1683" i="1"/>
  <c r="U1684" i="1"/>
  <c r="U541" i="1"/>
  <c r="U2949" i="1"/>
  <c r="U4087" i="1"/>
  <c r="U2950" i="1"/>
  <c r="U3763" i="1"/>
  <c r="U4088" i="1"/>
  <c r="U3764" i="1"/>
  <c r="U1685" i="1"/>
  <c r="U4569" i="1"/>
  <c r="U4089" i="1"/>
  <c r="U270" i="1"/>
  <c r="U3359" i="1"/>
  <c r="U2951" i="1"/>
  <c r="U4381" i="1"/>
  <c r="U4746" i="1"/>
  <c r="U2952" i="1"/>
  <c r="U1378" i="1"/>
  <c r="U4382" i="1"/>
  <c r="U3765" i="1"/>
  <c r="U3360" i="1"/>
  <c r="U337" i="1"/>
  <c r="U3361" i="1"/>
  <c r="U3362" i="1"/>
  <c r="U2953" i="1"/>
  <c r="U4090" i="1"/>
  <c r="U4570" i="1"/>
  <c r="U1686" i="1"/>
  <c r="U3766" i="1"/>
  <c r="U4894" i="1"/>
  <c r="U338" i="1"/>
  <c r="U2260" i="1"/>
  <c r="U4571" i="1"/>
  <c r="U3767" i="1"/>
  <c r="U885" i="1"/>
  <c r="U1687" i="1"/>
  <c r="U3363" i="1"/>
  <c r="U1379" i="1"/>
  <c r="U1380" i="1"/>
  <c r="U3364" i="1"/>
  <c r="U3768" i="1"/>
  <c r="U4383" i="1"/>
  <c r="U3365" i="1"/>
  <c r="U3769" i="1"/>
  <c r="U886" i="1"/>
  <c r="U3770" i="1"/>
  <c r="U2261" i="1"/>
  <c r="U2550" i="1"/>
  <c r="U1381" i="1"/>
  <c r="U887" i="1"/>
  <c r="U2262" i="1"/>
  <c r="U3366" i="1"/>
  <c r="U4091" i="1"/>
  <c r="U888" i="1"/>
  <c r="U3367" i="1"/>
  <c r="U2551" i="1"/>
  <c r="U2954" i="1"/>
  <c r="U3368" i="1"/>
  <c r="U3771" i="1"/>
  <c r="U542" i="1"/>
  <c r="U125" i="1"/>
  <c r="U3772" i="1"/>
  <c r="U3773" i="1"/>
  <c r="U4572" i="1"/>
  <c r="U1964" i="1"/>
  <c r="U889" i="1"/>
  <c r="U79" i="1"/>
  <c r="U3774" i="1"/>
  <c r="U3775" i="1"/>
  <c r="U2552" i="1"/>
  <c r="U2955" i="1"/>
  <c r="U2956" i="1"/>
  <c r="U1382" i="1"/>
  <c r="U3369" i="1"/>
  <c r="U1139" i="1"/>
  <c r="U2263" i="1"/>
  <c r="U2264" i="1"/>
  <c r="U4384" i="1"/>
  <c r="U3776" i="1"/>
  <c r="U4385" i="1"/>
  <c r="U4386" i="1"/>
  <c r="U3370" i="1"/>
  <c r="U1140" i="1"/>
  <c r="U1965" i="1"/>
  <c r="U1688" i="1"/>
  <c r="U2957" i="1"/>
  <c r="U4092" i="1"/>
  <c r="U1141" i="1"/>
  <c r="U174" i="1"/>
  <c r="U1383" i="1"/>
  <c r="U2265" i="1"/>
  <c r="U4996" i="1"/>
  <c r="U4997" i="1"/>
  <c r="U890" i="1"/>
  <c r="U1689" i="1"/>
  <c r="U4387" i="1"/>
  <c r="U1690" i="1"/>
  <c r="U4747" i="1"/>
  <c r="U339" i="1"/>
  <c r="U891" i="1"/>
  <c r="U4573" i="1"/>
  <c r="U3371" i="1"/>
  <c r="U2553" i="1"/>
  <c r="U1966" i="1"/>
  <c r="U3777" i="1"/>
  <c r="U3778" i="1"/>
  <c r="U4574" i="1"/>
  <c r="U2958" i="1"/>
  <c r="U3779" i="1"/>
  <c r="U3780" i="1"/>
  <c r="U3372" i="1"/>
  <c r="U1967" i="1"/>
  <c r="U892" i="1"/>
  <c r="U2959" i="1"/>
  <c r="U4093" i="1"/>
  <c r="U126" i="1"/>
  <c r="U2960" i="1"/>
  <c r="U2266" i="1"/>
  <c r="U80" i="1"/>
  <c r="U2554" i="1"/>
  <c r="U175" i="1"/>
  <c r="U2961" i="1"/>
  <c r="U4575" i="1"/>
  <c r="U2555" i="1"/>
  <c r="U2267" i="1"/>
  <c r="U340" i="1"/>
  <c r="U3781" i="1"/>
  <c r="U893" i="1"/>
  <c r="U127" i="1"/>
  <c r="U4576" i="1"/>
  <c r="U3373" i="1"/>
  <c r="U1142" i="1"/>
  <c r="U2268" i="1"/>
  <c r="U894" i="1"/>
  <c r="U4748" i="1"/>
  <c r="U4998" i="1"/>
  <c r="U4895" i="1"/>
  <c r="U1968" i="1"/>
  <c r="U2556" i="1"/>
  <c r="U2269" i="1"/>
  <c r="U3374" i="1"/>
  <c r="U1691" i="1"/>
  <c r="U895" i="1"/>
  <c r="U1692" i="1"/>
  <c r="U1143" i="1"/>
  <c r="U4094" i="1"/>
  <c r="U896" i="1"/>
  <c r="U2962" i="1"/>
  <c r="U1384" i="1"/>
  <c r="U897" i="1"/>
  <c r="U4577" i="1"/>
  <c r="U1385" i="1"/>
  <c r="U1386" i="1"/>
  <c r="U176" i="1"/>
  <c r="U177" i="1"/>
  <c r="U4578" i="1"/>
  <c r="U4579" i="1"/>
  <c r="U178" i="1"/>
  <c r="U1387" i="1"/>
  <c r="U4580" i="1"/>
  <c r="U1693" i="1"/>
  <c r="U2270" i="1"/>
  <c r="U3782" i="1"/>
  <c r="U3375" i="1"/>
  <c r="U3376" i="1"/>
  <c r="U4749" i="1"/>
  <c r="U4999" i="1"/>
  <c r="U898" i="1"/>
  <c r="U3377" i="1"/>
  <c r="U3378" i="1"/>
  <c r="U3783" i="1"/>
  <c r="U1388" i="1"/>
  <c r="U2271" i="1"/>
  <c r="U4095" i="1"/>
  <c r="U899" i="1"/>
  <c r="U1144" i="1"/>
  <c r="U5000" i="1"/>
  <c r="U236" i="1"/>
  <c r="U3784" i="1"/>
  <c r="U4388" i="1"/>
  <c r="U128" i="1"/>
  <c r="U3785" i="1"/>
  <c r="U1389" i="1"/>
  <c r="U4896" i="1"/>
  <c r="U1969" i="1"/>
  <c r="U3786" i="1"/>
  <c r="U3787" i="1"/>
  <c r="U4389" i="1"/>
  <c r="U4390" i="1"/>
  <c r="U3788" i="1"/>
  <c r="U4897" i="1"/>
  <c r="U4581" i="1"/>
  <c r="U4391" i="1"/>
  <c r="U3379" i="1"/>
  <c r="U2963" i="1"/>
  <c r="U900" i="1"/>
  <c r="U4582" i="1"/>
  <c r="U2964" i="1"/>
  <c r="U1145" i="1"/>
  <c r="U2272" i="1"/>
  <c r="U4392" i="1"/>
  <c r="U2965" i="1"/>
  <c r="U179" i="1"/>
  <c r="U4096" i="1"/>
  <c r="U4750" i="1"/>
  <c r="U2273" i="1"/>
  <c r="U2274" i="1"/>
  <c r="U4097" i="1"/>
  <c r="U3380" i="1"/>
  <c r="U2275" i="1"/>
  <c r="U3789" i="1"/>
  <c r="U1970" i="1"/>
  <c r="U3381" i="1"/>
  <c r="U4751" i="1"/>
  <c r="U4583" i="1"/>
  <c r="U2966" i="1"/>
  <c r="U4584" i="1"/>
  <c r="U3382" i="1"/>
  <c r="U543" i="1"/>
  <c r="U2276" i="1"/>
  <c r="U4393" i="1"/>
  <c r="U3790" i="1"/>
  <c r="U544" i="1"/>
  <c r="U1971" i="1"/>
  <c r="U3791" i="1"/>
  <c r="U2277" i="1"/>
  <c r="U901" i="1"/>
  <c r="U4898" i="1"/>
  <c r="U3383" i="1"/>
  <c r="U1390" i="1"/>
  <c r="U3384" i="1"/>
  <c r="U4098" i="1"/>
  <c r="U4899" i="1"/>
  <c r="U545" i="1"/>
  <c r="U3792" i="1"/>
  <c r="U3385" i="1"/>
  <c r="U3386" i="1"/>
  <c r="U4099" i="1"/>
  <c r="U4100" i="1"/>
  <c r="U2278" i="1"/>
  <c r="U81" i="1"/>
  <c r="U1694" i="1"/>
  <c r="U1972" i="1"/>
  <c r="U902" i="1"/>
  <c r="U4101" i="1"/>
  <c r="U1695" i="1"/>
  <c r="U2279" i="1"/>
  <c r="U3387" i="1"/>
  <c r="U4394" i="1"/>
  <c r="U82" i="1"/>
  <c r="U4395" i="1"/>
  <c r="U4585" i="1"/>
  <c r="U3793" i="1"/>
  <c r="U237" i="1"/>
  <c r="U4396" i="1"/>
  <c r="U1696" i="1"/>
  <c r="U3794" i="1"/>
  <c r="U129" i="1"/>
  <c r="U1697" i="1"/>
  <c r="U2280" i="1"/>
  <c r="U3388" i="1"/>
  <c r="U4102" i="1"/>
  <c r="U83" i="1"/>
  <c r="U903" i="1"/>
  <c r="U904" i="1"/>
  <c r="U3389" i="1"/>
  <c r="U4586" i="1"/>
  <c r="U3795" i="1"/>
  <c r="U180" i="1"/>
  <c r="U1391" i="1"/>
  <c r="U4752" i="1"/>
  <c r="U3390" i="1"/>
  <c r="U2557" i="1"/>
  <c r="U1392" i="1"/>
  <c r="U905" i="1"/>
  <c r="U906" i="1"/>
  <c r="U1393" i="1"/>
  <c r="U907" i="1"/>
  <c r="U1973" i="1"/>
  <c r="U3391" i="1"/>
  <c r="U3796" i="1"/>
  <c r="U4103" i="1"/>
  <c r="U4753" i="1"/>
  <c r="U1146" i="1"/>
  <c r="U2558" i="1"/>
  <c r="U2281" i="1"/>
  <c r="U1974" i="1"/>
  <c r="U341" i="1"/>
  <c r="U546" i="1"/>
  <c r="U2282" i="1"/>
  <c r="U4104" i="1"/>
  <c r="U4900" i="1"/>
  <c r="U3392" i="1"/>
  <c r="U1394" i="1"/>
  <c r="U4754" i="1"/>
  <c r="U908" i="1"/>
  <c r="U4105" i="1"/>
  <c r="U3393" i="1"/>
  <c r="U4397" i="1"/>
  <c r="U3797" i="1"/>
  <c r="U1395" i="1"/>
  <c r="U342" i="1"/>
  <c r="U1975" i="1"/>
  <c r="U1976" i="1"/>
  <c r="U343" i="1"/>
  <c r="U4901" i="1"/>
  <c r="U1977" i="1"/>
  <c r="U5001" i="1"/>
  <c r="U4902" i="1"/>
  <c r="U3798" i="1"/>
  <c r="U2967" i="1"/>
  <c r="U1147" i="1"/>
  <c r="U547" i="1"/>
  <c r="U2968" i="1"/>
  <c r="U2969" i="1"/>
  <c r="U3799" i="1"/>
  <c r="U4903" i="1"/>
  <c r="U548" i="1"/>
  <c r="U2559" i="1"/>
  <c r="U909" i="1"/>
  <c r="U3800" i="1"/>
  <c r="U2283" i="1"/>
  <c r="U1978" i="1"/>
  <c r="U4904" i="1"/>
  <c r="U4905" i="1"/>
  <c r="U3801" i="1"/>
  <c r="U2560" i="1"/>
  <c r="C97" i="3"/>
  <c r="C81" i="3"/>
  <c r="C17" i="3"/>
  <c r="C18" i="3"/>
  <c r="C96" i="3"/>
  <c r="C95" i="3"/>
  <c r="C16" i="3"/>
  <c r="C65" i="3"/>
  <c r="C82" i="3"/>
  <c r="C80" i="3"/>
  <c r="C79" i="3"/>
  <c r="C66" i="3" l="1"/>
  <c r="C19" i="3"/>
</calcChain>
</file>

<file path=xl/sharedStrings.xml><?xml version="1.0" encoding="utf-8"?>
<sst xmlns="http://schemas.openxmlformats.org/spreadsheetml/2006/main" count="68322" uniqueCount="4790">
  <si>
    <t>Accident_Index</t>
  </si>
  <si>
    <t>Accident Date</t>
  </si>
  <si>
    <t>Day_of_Week</t>
  </si>
  <si>
    <t>Junction_Control</t>
  </si>
  <si>
    <t>Junction_Detail</t>
  </si>
  <si>
    <t>Accident_Severity</t>
  </si>
  <si>
    <t>Latitude</t>
  </si>
  <si>
    <t>Light_Conditions</t>
  </si>
  <si>
    <t>Local_Authority_(District)</t>
  </si>
  <si>
    <t>Longitude</t>
  </si>
  <si>
    <t>Number_of_Casualties</t>
  </si>
  <si>
    <t>Number_of_Vehicles</t>
  </si>
  <si>
    <t>Police_Force</t>
  </si>
  <si>
    <t>Road_Surface_Conditions</t>
  </si>
  <si>
    <t>Road_Type</t>
  </si>
  <si>
    <t>Speed_limit</t>
  </si>
  <si>
    <t>Time</t>
  </si>
  <si>
    <t>Urban_or_Rural_Area</t>
  </si>
  <si>
    <t>Weather_Conditions</t>
  </si>
  <si>
    <t>Vehicle_Type</t>
  </si>
  <si>
    <t>Accident_Year</t>
  </si>
  <si>
    <t>Accident_Month</t>
  </si>
  <si>
    <t>Accident_Hour</t>
  </si>
  <si>
    <t>200901PL60221</t>
  </si>
  <si>
    <t>Friday</t>
  </si>
  <si>
    <t>Auto traffic signal</t>
  </si>
  <si>
    <t>Crossroads</t>
  </si>
  <si>
    <t>Slight</t>
  </si>
  <si>
    <t>Darkness - lights lit</t>
  </si>
  <si>
    <t>Lewisham</t>
  </si>
  <si>
    <t>Metropolitan Police</t>
  </si>
  <si>
    <t>Dry</t>
  </si>
  <si>
    <t>Single carriageway</t>
  </si>
  <si>
    <t>00:35:00</t>
  </si>
  <si>
    <t>Urban</t>
  </si>
  <si>
    <t>Fine no high winds</t>
  </si>
  <si>
    <t>Car</t>
  </si>
  <si>
    <t>200904AM09154</t>
  </si>
  <si>
    <t>Sunday</t>
  </si>
  <si>
    <t>T or staggered junction</t>
  </si>
  <si>
    <t>Blackpool</t>
  </si>
  <si>
    <t>Lancashire</t>
  </si>
  <si>
    <t>Wet or damp</t>
  </si>
  <si>
    <t>00:10:00</t>
  </si>
  <si>
    <t>Not at junction or within 20 metres</t>
  </si>
  <si>
    <t>Fatal</t>
  </si>
  <si>
    <t>Darkness - no lighting</t>
  </si>
  <si>
    <t>Craven</t>
  </si>
  <si>
    <t>North Yorkshire</t>
  </si>
  <si>
    <t>Rural</t>
  </si>
  <si>
    <t>2009400B00156</t>
  </si>
  <si>
    <t>Daylight</t>
  </si>
  <si>
    <t>Bedford</t>
  </si>
  <si>
    <t>Bedfordshire</t>
  </si>
  <si>
    <t>00:05:00</t>
  </si>
  <si>
    <t>200901CW11830</t>
  </si>
  <si>
    <t>Data missing or out of range</t>
  </si>
  <si>
    <t>Westminster</t>
  </si>
  <si>
    <t>Dual carriageway</t>
  </si>
  <si>
    <t>South Lakeland</t>
  </si>
  <si>
    <t>Cumbria</t>
  </si>
  <si>
    <t>00:20:00</t>
  </si>
  <si>
    <t>201022E003239</t>
  </si>
  <si>
    <t>Serious</t>
  </si>
  <si>
    <t>Herefordshire, County of</t>
  </si>
  <si>
    <t>West Mercia</t>
  </si>
  <si>
    <t>00:02:00</t>
  </si>
  <si>
    <t>Thursday</t>
  </si>
  <si>
    <t>Leeds</t>
  </si>
  <si>
    <t>West Yorkshire</t>
  </si>
  <si>
    <t>00:11:00</t>
  </si>
  <si>
    <t>201042I163905</t>
  </si>
  <si>
    <t>Monday</t>
  </si>
  <si>
    <t>Give way or uncontrolled</t>
  </si>
  <si>
    <t>Thurrock</t>
  </si>
  <si>
    <t>Essex</t>
  </si>
  <si>
    <t>One way street</t>
  </si>
  <si>
    <t>00:30:00</t>
  </si>
  <si>
    <t>201001JI40074</t>
  </si>
  <si>
    <t>Saturday</t>
  </si>
  <si>
    <t>Redbridge</t>
  </si>
  <si>
    <t>00:40:00</t>
  </si>
  <si>
    <t>200930D000615</t>
  </si>
  <si>
    <t>Derby</t>
  </si>
  <si>
    <t>Derbyshire</t>
  </si>
  <si>
    <t>Raining no high winds</t>
  </si>
  <si>
    <t>Taxi/Private hire car</t>
  </si>
  <si>
    <t>2010170H10600</t>
  </si>
  <si>
    <t>Hartlepool</t>
  </si>
  <si>
    <t>Cleveland</t>
  </si>
  <si>
    <t>00:45:00</t>
  </si>
  <si>
    <t>201001SX20460</t>
  </si>
  <si>
    <t>Wednesday</t>
  </si>
  <si>
    <t>Barnet</t>
  </si>
  <si>
    <t>200901ZD30918</t>
  </si>
  <si>
    <t>Croydon</t>
  </si>
  <si>
    <t>00:01:00</t>
  </si>
  <si>
    <t>201043R229030</t>
  </si>
  <si>
    <t>Windsor and Maidenhead</t>
  </si>
  <si>
    <t>Thames Valley</t>
  </si>
  <si>
    <t>00:53:00</t>
  </si>
  <si>
    <t>Hastings</t>
  </si>
  <si>
    <t>Sussex</t>
  </si>
  <si>
    <t>00:14:00</t>
  </si>
  <si>
    <t>200934TS80159</t>
  </si>
  <si>
    <t>South Northamptonshire</t>
  </si>
  <si>
    <t>Northamptonshire</t>
  </si>
  <si>
    <t>00:38:00</t>
  </si>
  <si>
    <t>201001CW12528</t>
  </si>
  <si>
    <t>Mini-roundabout</t>
  </si>
  <si>
    <t>Camden</t>
  </si>
  <si>
    <t>Roundabout</t>
  </si>
  <si>
    <t>201001QK50375</t>
  </si>
  <si>
    <t>Brent</t>
  </si>
  <si>
    <t>Bus or coach (17 or more pass seats)</t>
  </si>
  <si>
    <t>201060L236400</t>
  </si>
  <si>
    <t>Denbighshire</t>
  </si>
  <si>
    <t>North Wales</t>
  </si>
  <si>
    <t>200901KF60162</t>
  </si>
  <si>
    <t>Newham</t>
  </si>
  <si>
    <t>201001KF60696</t>
  </si>
  <si>
    <t>Motorcycle over 500cc</t>
  </si>
  <si>
    <t>200901TD00385</t>
  </si>
  <si>
    <t>Tuesday</t>
  </si>
  <si>
    <t>00:57:00</t>
  </si>
  <si>
    <t>200943R156019</t>
  </si>
  <si>
    <t>Bracknell Forest</t>
  </si>
  <si>
    <t>Frost or ice</t>
  </si>
  <si>
    <t>00:17:00</t>
  </si>
  <si>
    <t>Fog or mist</t>
  </si>
  <si>
    <t>Shepway</t>
  </si>
  <si>
    <t>Kent</t>
  </si>
  <si>
    <t>Wakefield</t>
  </si>
  <si>
    <t>Bradford</t>
  </si>
  <si>
    <t>200950BW3K001</t>
  </si>
  <si>
    <t>North Cornwall</t>
  </si>
  <si>
    <t>Devon and Cornwall</t>
  </si>
  <si>
    <t>00:46:00</t>
  </si>
  <si>
    <t>2009170M23069</t>
  </si>
  <si>
    <t>Middlesbrough</t>
  </si>
  <si>
    <t>Stratford-upon-Avon</t>
  </si>
  <si>
    <t>Warwickshire</t>
  </si>
  <si>
    <t>Cannock Chase</t>
  </si>
  <si>
    <t>Staffordshire</t>
  </si>
  <si>
    <t>201001JI40450</t>
  </si>
  <si>
    <t>201045WO48823</t>
  </si>
  <si>
    <t>Woking</t>
  </si>
  <si>
    <t>Surrey</t>
  </si>
  <si>
    <t>East Cambridgeshire</t>
  </si>
  <si>
    <t>Cambridgeshire</t>
  </si>
  <si>
    <t>200901JI40487</t>
  </si>
  <si>
    <t>00:04:00</t>
  </si>
  <si>
    <t>Stop sign</t>
  </si>
  <si>
    <t>Stoke-on-Trent</t>
  </si>
  <si>
    <t>2010160B01851</t>
  </si>
  <si>
    <t>Private drive or entrance</t>
  </si>
  <si>
    <t>North Lincolnshire</t>
  </si>
  <si>
    <t>Humberside</t>
  </si>
  <si>
    <t>00:06:00</t>
  </si>
  <si>
    <t>00:42:00</t>
  </si>
  <si>
    <t>Calderdale</t>
  </si>
  <si>
    <t>00:16:00</t>
  </si>
  <si>
    <t>Nuneaton and Bedworth</t>
  </si>
  <si>
    <t>Other vehicle</t>
  </si>
  <si>
    <t>201014C104510</t>
  </si>
  <si>
    <t>Rotherham</t>
  </si>
  <si>
    <t>South Yorkshire</t>
  </si>
  <si>
    <t>201006A032410</t>
  </si>
  <si>
    <t>Manchester</t>
  </si>
  <si>
    <t>Greater Manchester</t>
  </si>
  <si>
    <t>200920E152003</t>
  </si>
  <si>
    <t>Birmingham</t>
  </si>
  <si>
    <t>West Midlands</t>
  </si>
  <si>
    <t>00:58:00</t>
  </si>
  <si>
    <t>Bristol, City of</t>
  </si>
  <si>
    <t>Avon and Somerset</t>
  </si>
  <si>
    <t>00:43:00</t>
  </si>
  <si>
    <t>201036T100091</t>
  </si>
  <si>
    <t>Breckland</t>
  </si>
  <si>
    <t>Norfolk</t>
  </si>
  <si>
    <t>20104100B0583</t>
  </si>
  <si>
    <t>Welwyn Hatfield</t>
  </si>
  <si>
    <t>Hertfordshire</t>
  </si>
  <si>
    <t>Goods 7.5 tonnes mgw and over</t>
  </si>
  <si>
    <t>201014K122310</t>
  </si>
  <si>
    <t>Sheffield</t>
  </si>
  <si>
    <t>200901TE00161</t>
  </si>
  <si>
    <t>Wandsworth</t>
  </si>
  <si>
    <t>00:59:00</t>
  </si>
  <si>
    <t>Sunderland</t>
  </si>
  <si>
    <t>Northumbria</t>
  </si>
  <si>
    <t>00:18:00</t>
  </si>
  <si>
    <t>201022F001680</t>
  </si>
  <si>
    <t>Shropshire</t>
  </si>
  <si>
    <t>200906K010111</t>
  </si>
  <si>
    <t>Bolton</t>
  </si>
  <si>
    <t>Sevenoaks</t>
  </si>
  <si>
    <t>Snow</t>
  </si>
  <si>
    <t>201001CW12374</t>
  </si>
  <si>
    <t>00:37:00</t>
  </si>
  <si>
    <t>Van / Goods 3.5 tonnes mgw or under</t>
  </si>
  <si>
    <t>201020Z002590</t>
  </si>
  <si>
    <t>Solihull</t>
  </si>
  <si>
    <t>201001TX20185</t>
  </si>
  <si>
    <t>Slip road</t>
  </si>
  <si>
    <t>Hounslow</t>
  </si>
  <si>
    <t>200901KF60297</t>
  </si>
  <si>
    <t>00:08:00</t>
  </si>
  <si>
    <t>20104100B0444</t>
  </si>
  <si>
    <t>Motorcycle 125cc and under</t>
  </si>
  <si>
    <t>Scarborough</t>
  </si>
  <si>
    <t>00:25:00</t>
  </si>
  <si>
    <t>Snowing + high winds</t>
  </si>
  <si>
    <t>200901BS70224</t>
  </si>
  <si>
    <t>Kensington and Chelsea</t>
  </si>
  <si>
    <t>200901KD50337</t>
  </si>
  <si>
    <t>Havering</t>
  </si>
  <si>
    <t>Canterbury</t>
  </si>
  <si>
    <t>200904EL09076</t>
  </si>
  <si>
    <t>Hyndburn</t>
  </si>
  <si>
    <t>200930D000112</t>
  </si>
  <si>
    <t>200901EO40532</t>
  </si>
  <si>
    <t>Islington</t>
  </si>
  <si>
    <t>Taunton Deane</t>
  </si>
  <si>
    <t>00:31:00</t>
  </si>
  <si>
    <t>200997BD21205</t>
  </si>
  <si>
    <t>Other junction</t>
  </si>
  <si>
    <t>Glasgow City</t>
  </si>
  <si>
    <t>Strathclyde</t>
  </si>
  <si>
    <t>200905BB31919</t>
  </si>
  <si>
    <t>Sefton</t>
  </si>
  <si>
    <t>Merseyside</t>
  </si>
  <si>
    <t>200943W195099</t>
  </si>
  <si>
    <t>Reading</t>
  </si>
  <si>
    <t>Harrogate</t>
  </si>
  <si>
    <t>200937B042120</t>
  </si>
  <si>
    <t>Forest Heath</t>
  </si>
  <si>
    <t>Suffolk</t>
  </si>
  <si>
    <t>00:15:00</t>
  </si>
  <si>
    <t>200901XH30053</t>
  </si>
  <si>
    <t>Hillingdon</t>
  </si>
  <si>
    <t>00:09:00</t>
  </si>
  <si>
    <t>201004BA10038</t>
  </si>
  <si>
    <t>Lancaster</t>
  </si>
  <si>
    <t>Rhondda, Cynon, Taff</t>
  </si>
  <si>
    <t>South Wales</t>
  </si>
  <si>
    <t>Tunbridge Wells</t>
  </si>
  <si>
    <t>Mendip</t>
  </si>
  <si>
    <t>201001KF60409</t>
  </si>
  <si>
    <t>00:50:00</t>
  </si>
  <si>
    <t>Aberdeenshire</t>
  </si>
  <si>
    <t>Grampian</t>
  </si>
  <si>
    <t>200901MM70881</t>
  </si>
  <si>
    <t>Southwark</t>
  </si>
  <si>
    <t>Motorcycle over 125cc and up to 500cc</t>
  </si>
  <si>
    <t>201001YE80883</t>
  </si>
  <si>
    <t>Enfield</t>
  </si>
  <si>
    <t>201001CW11083</t>
  </si>
  <si>
    <t>Cardiff</t>
  </si>
  <si>
    <t>01:45:00</t>
  </si>
  <si>
    <t>Cheshire West and Chester</t>
  </si>
  <si>
    <t>Cheshire</t>
  </si>
  <si>
    <t>01:58:00</t>
  </si>
  <si>
    <t>200943P313119</t>
  </si>
  <si>
    <t>South Oxfordshire</t>
  </si>
  <si>
    <t>01:16:00</t>
  </si>
  <si>
    <t>200906K015393</t>
  </si>
  <si>
    <t>01:36:00</t>
  </si>
  <si>
    <t>201020T048170</t>
  </si>
  <si>
    <t>01:31:00</t>
  </si>
  <si>
    <t>200901JI40559</t>
  </si>
  <si>
    <t>201034TS80100</t>
  </si>
  <si>
    <t>01:05:00</t>
  </si>
  <si>
    <t>201001WW50327</t>
  </si>
  <si>
    <t>01:48:00</t>
  </si>
  <si>
    <t>Edinburgh, City of</t>
  </si>
  <si>
    <t>Lothian and Borders</t>
  </si>
  <si>
    <t>01:55:00</t>
  </si>
  <si>
    <t>200954EU21509</t>
  </si>
  <si>
    <t>Wiltshire</t>
  </si>
  <si>
    <t>Other</t>
  </si>
  <si>
    <t>201091NK05765</t>
  </si>
  <si>
    <t>Orkney Islands</t>
  </si>
  <si>
    <t>Northern</t>
  </si>
  <si>
    <t>01:00:00</t>
  </si>
  <si>
    <t>Fine + high winds</t>
  </si>
  <si>
    <t>20093104B1710</t>
  </si>
  <si>
    <t>Newark and Sherwood</t>
  </si>
  <si>
    <t>Nottinghamshire</t>
  </si>
  <si>
    <t>01:19:00</t>
  </si>
  <si>
    <t>Cambridge</t>
  </si>
  <si>
    <t>01:30:00</t>
  </si>
  <si>
    <t>01:35:00</t>
  </si>
  <si>
    <t>200901YR90782</t>
  </si>
  <si>
    <t>Haringey</t>
  </si>
  <si>
    <t>01:39:00</t>
  </si>
  <si>
    <t>201042I148305</t>
  </si>
  <si>
    <t>Epping Forest</t>
  </si>
  <si>
    <t>01:20:00</t>
  </si>
  <si>
    <t>Wrexham</t>
  </si>
  <si>
    <t>01:40:00</t>
  </si>
  <si>
    <t>200997AD03008</t>
  </si>
  <si>
    <t>01:15:00</t>
  </si>
  <si>
    <t>200901SX20980</t>
  </si>
  <si>
    <t>01:17:00</t>
  </si>
  <si>
    <t>20103102D1759</t>
  </si>
  <si>
    <t>Broxtowe</t>
  </si>
  <si>
    <t>01:57:00</t>
  </si>
  <si>
    <t>01:28:00</t>
  </si>
  <si>
    <t>200945RU47284</t>
  </si>
  <si>
    <t>Runnymede</t>
  </si>
  <si>
    <t>Raining + high winds</t>
  </si>
  <si>
    <t>200906X013830</t>
  </si>
  <si>
    <t>01:37:00</t>
  </si>
  <si>
    <t>201001FH10458</t>
  </si>
  <si>
    <t>Hammersmith and Fulham</t>
  </si>
  <si>
    <t>01:53:00</t>
  </si>
  <si>
    <t>200901LX50619</t>
  </si>
  <si>
    <t>Lambeth</t>
  </si>
  <si>
    <t>Leicester</t>
  </si>
  <si>
    <t>Leicestershire</t>
  </si>
  <si>
    <t>200943S068089</t>
  </si>
  <si>
    <t>Milton Keynes</t>
  </si>
  <si>
    <t>01:18:00</t>
  </si>
  <si>
    <t>201020S014340</t>
  </si>
  <si>
    <t>201001SX20793</t>
  </si>
  <si>
    <t>01:25:00</t>
  </si>
  <si>
    <t>200901SX20587</t>
  </si>
  <si>
    <t>01:10:00</t>
  </si>
  <si>
    <t>200942I438112</t>
  </si>
  <si>
    <t>Uttlesford</t>
  </si>
  <si>
    <t>Snowing no high winds</t>
  </si>
  <si>
    <t>201014K321610</t>
  </si>
  <si>
    <t>Lewes</t>
  </si>
  <si>
    <t>01:50:00</t>
  </si>
  <si>
    <t>Cotswold</t>
  </si>
  <si>
    <t>Gloucestershire</t>
  </si>
  <si>
    <t>200914C171009</t>
  </si>
  <si>
    <t>01:41:00</t>
  </si>
  <si>
    <t>200997NC02501</t>
  </si>
  <si>
    <t>North Larkshire</t>
  </si>
  <si>
    <t>200930A000178</t>
  </si>
  <si>
    <t>Amber Valley</t>
  </si>
  <si>
    <t>York</t>
  </si>
  <si>
    <t>01:56:00</t>
  </si>
  <si>
    <t>Warrington</t>
  </si>
  <si>
    <t>Darkness - lights unlit</t>
  </si>
  <si>
    <t>Tonbridge and Malling</t>
  </si>
  <si>
    <t>200997LA01605</t>
  </si>
  <si>
    <t>West Dunbartonshire</t>
  </si>
  <si>
    <t>200911ND27659</t>
  </si>
  <si>
    <t>County Durham</t>
  </si>
  <si>
    <t>Durham</t>
  </si>
  <si>
    <t>200930D001011</t>
  </si>
  <si>
    <t>South Derbyshire</t>
  </si>
  <si>
    <t>02:43:00</t>
  </si>
  <si>
    <t>201063CP10510</t>
  </si>
  <si>
    <t>Pembrokeshire</t>
  </si>
  <si>
    <t>Dyfed-Powys</t>
  </si>
  <si>
    <t>02:30:00</t>
  </si>
  <si>
    <t>Motorcycle 50cc and under</t>
  </si>
  <si>
    <t>Norwich</t>
  </si>
  <si>
    <t>201001ZT80421</t>
  </si>
  <si>
    <t>Sutton</t>
  </si>
  <si>
    <t>02:20:00</t>
  </si>
  <si>
    <t>02:00:00</t>
  </si>
  <si>
    <t>200943P171099</t>
  </si>
  <si>
    <t>West Oxfordshire</t>
  </si>
  <si>
    <t>02:09:00</t>
  </si>
  <si>
    <t>Halton</t>
  </si>
  <si>
    <t>02:18:00</t>
  </si>
  <si>
    <t>201001PL60162</t>
  </si>
  <si>
    <t>02:15:00</t>
  </si>
  <si>
    <t>200906A023533</t>
  </si>
  <si>
    <t>02:51:00</t>
  </si>
  <si>
    <t>200922D906399</t>
  </si>
  <si>
    <t>Malvern Hills</t>
  </si>
  <si>
    <t>200942I026501</t>
  </si>
  <si>
    <t>02:10:00</t>
  </si>
  <si>
    <t>Minibus (8 - 16 passenger seats)</t>
  </si>
  <si>
    <t>Horsham</t>
  </si>
  <si>
    <t>02:22:00</t>
  </si>
  <si>
    <t>200943P093029</t>
  </si>
  <si>
    <t>Vale of White Horse</t>
  </si>
  <si>
    <t>02:06:00</t>
  </si>
  <si>
    <t>201001CW12430</t>
  </si>
  <si>
    <t>02:14:00</t>
  </si>
  <si>
    <t>Ashford</t>
  </si>
  <si>
    <t>02:35:00</t>
  </si>
  <si>
    <t>201004EM10012</t>
  </si>
  <si>
    <t>200904CM09002</t>
  </si>
  <si>
    <t>South Ribble</t>
  </si>
  <si>
    <t>201022F100076</t>
  </si>
  <si>
    <t>02:27:00</t>
  </si>
  <si>
    <t>Brighton and Hove</t>
  </si>
  <si>
    <t>02:26:00</t>
  </si>
  <si>
    <t>200945GU33526</t>
  </si>
  <si>
    <t>Guildford</t>
  </si>
  <si>
    <t>02:03:00</t>
  </si>
  <si>
    <t>20103102A1796</t>
  </si>
  <si>
    <t>Ashfield</t>
  </si>
  <si>
    <t>02:34:00</t>
  </si>
  <si>
    <t>Merthyr Tydfil</t>
  </si>
  <si>
    <t>02:50:00</t>
  </si>
  <si>
    <t>201001CW12344</t>
  </si>
  <si>
    <t>02:05:00</t>
  </si>
  <si>
    <t>Basingstoke and Deane</t>
  </si>
  <si>
    <t>Hampshire</t>
  </si>
  <si>
    <t>200945WA47295</t>
  </si>
  <si>
    <t>Waverley</t>
  </si>
  <si>
    <t>02:12:00</t>
  </si>
  <si>
    <t>200920M010202</t>
  </si>
  <si>
    <t>Coventry</t>
  </si>
  <si>
    <t>02:40:00</t>
  </si>
  <si>
    <t>200901CP00212</t>
  </si>
  <si>
    <t>City of London</t>
  </si>
  <si>
    <t>200905EE34027</t>
  </si>
  <si>
    <t>Liverpool</t>
  </si>
  <si>
    <t>2009559D01439</t>
  </si>
  <si>
    <t>West Dorset</t>
  </si>
  <si>
    <t>Dorset</t>
  </si>
  <si>
    <t>200901ZD30763</t>
  </si>
  <si>
    <t>2010160B05031</t>
  </si>
  <si>
    <t>2010550D45927</t>
  </si>
  <si>
    <t>East Dorset</t>
  </si>
  <si>
    <t>Arun</t>
  </si>
  <si>
    <t>02:29:00</t>
  </si>
  <si>
    <t>200901VK30154</t>
  </si>
  <si>
    <t>Kingston upon Thames</t>
  </si>
  <si>
    <t>200997BF03601</t>
  </si>
  <si>
    <t>East Dunbartonshire</t>
  </si>
  <si>
    <t>More than 4 arms (not roundabout)</t>
  </si>
  <si>
    <t>02:19:00</t>
  </si>
  <si>
    <t>201001XD80220</t>
  </si>
  <si>
    <t>Ealing</t>
  </si>
  <si>
    <t>02:45:00</t>
  </si>
  <si>
    <t>02:57:00</t>
  </si>
  <si>
    <t>East Staffordshire</t>
  </si>
  <si>
    <t>200920M054703</t>
  </si>
  <si>
    <t>02:55:00</t>
  </si>
  <si>
    <t>201043W214090</t>
  </si>
  <si>
    <t>Wokingham</t>
  </si>
  <si>
    <t>West Somerset</t>
  </si>
  <si>
    <t>201006K029543</t>
  </si>
  <si>
    <t>Darkness - lighting unknown</t>
  </si>
  <si>
    <t>201042I303509</t>
  </si>
  <si>
    <t>Colchester</t>
  </si>
  <si>
    <t>02:11:00</t>
  </si>
  <si>
    <t>200906Q010892</t>
  </si>
  <si>
    <t>Oldham</t>
  </si>
  <si>
    <t>Newcastle-under-Lyme</t>
  </si>
  <si>
    <t>201030C000004</t>
  </si>
  <si>
    <t>Bolsover</t>
  </si>
  <si>
    <t>200943S077059</t>
  </si>
  <si>
    <t>03:18:00</t>
  </si>
  <si>
    <t>200950BS2A012</t>
  </si>
  <si>
    <t>Cornwall</t>
  </si>
  <si>
    <t>03:05:00</t>
  </si>
  <si>
    <t>201001YE80230</t>
  </si>
  <si>
    <t>03:15:00</t>
  </si>
  <si>
    <t>200922D905410</t>
  </si>
  <si>
    <t>Bromsgrove</t>
  </si>
  <si>
    <t>03:45:00</t>
  </si>
  <si>
    <t>200954ER29909</t>
  </si>
  <si>
    <t>03:08:00</t>
  </si>
  <si>
    <t>20103102A2619</t>
  </si>
  <si>
    <t>03:55:00</t>
  </si>
  <si>
    <t>201006Q040659</t>
  </si>
  <si>
    <t>200997LA01807</t>
  </si>
  <si>
    <t>03:25:00</t>
  </si>
  <si>
    <t>Huntingdonshire</t>
  </si>
  <si>
    <t>03:36:00</t>
  </si>
  <si>
    <t>Scottish Borders</t>
  </si>
  <si>
    <t>200920E140703</t>
  </si>
  <si>
    <t>South Somerset</t>
  </si>
  <si>
    <t>Flood over 3cm. deep</t>
  </si>
  <si>
    <t>03:00:00</t>
  </si>
  <si>
    <t>201050FT2H019</t>
  </si>
  <si>
    <t>Torbay</t>
  </si>
  <si>
    <t>03:10:00</t>
  </si>
  <si>
    <t>200934NC39169</t>
  </si>
  <si>
    <t>Corby</t>
  </si>
  <si>
    <t>201004BB10199</t>
  </si>
  <si>
    <t>03:50:00</t>
  </si>
  <si>
    <t>201030C000355</t>
  </si>
  <si>
    <t>North East Derbyshire</t>
  </si>
  <si>
    <t>03:40:00</t>
  </si>
  <si>
    <t>200901PY20883</t>
  </si>
  <si>
    <t>Bromley</t>
  </si>
  <si>
    <t>03:20:00</t>
  </si>
  <si>
    <t>Medway</t>
  </si>
  <si>
    <t>201001KF60443</t>
  </si>
  <si>
    <t>03:06:00</t>
  </si>
  <si>
    <t>20103102C1764</t>
  </si>
  <si>
    <t>Nottingham</t>
  </si>
  <si>
    <t>03:44:00</t>
  </si>
  <si>
    <t>201004FG10020</t>
  </si>
  <si>
    <t>Pendle</t>
  </si>
  <si>
    <t>Winchester</t>
  </si>
  <si>
    <t>03:30:00</t>
  </si>
  <si>
    <t>201042I334810</t>
  </si>
  <si>
    <t>New Forest</t>
  </si>
  <si>
    <t>20093102B1804</t>
  </si>
  <si>
    <t>Bassetlaw</t>
  </si>
  <si>
    <t>03:12:00</t>
  </si>
  <si>
    <t>200934WN22609</t>
  </si>
  <si>
    <t>Northampton</t>
  </si>
  <si>
    <t>201001ZT80429</t>
  </si>
  <si>
    <t>200930D000637</t>
  </si>
  <si>
    <t>201043W088030</t>
  </si>
  <si>
    <t>04:00:00</t>
  </si>
  <si>
    <t>200943P141099</t>
  </si>
  <si>
    <t>Cherwell</t>
  </si>
  <si>
    <t>04:05:00</t>
  </si>
  <si>
    <t>200901TD00146</t>
  </si>
  <si>
    <t>04:44:00</t>
  </si>
  <si>
    <t>200945EP39218</t>
  </si>
  <si>
    <t>Epsom and Ewell</t>
  </si>
  <si>
    <t>04:30:00</t>
  </si>
  <si>
    <t>200942I204807</t>
  </si>
  <si>
    <t>04:15:00</t>
  </si>
  <si>
    <t>200932D026609</t>
  </si>
  <si>
    <t>North Kesteven</t>
  </si>
  <si>
    <t>Lincolnshire</t>
  </si>
  <si>
    <t>04:22:00</t>
  </si>
  <si>
    <t>04:20:00</t>
  </si>
  <si>
    <t>201091NL07198</t>
  </si>
  <si>
    <t>Shetland Islands</t>
  </si>
  <si>
    <t>200911SK07939</t>
  </si>
  <si>
    <t>Sedgefield</t>
  </si>
  <si>
    <t>04:56:00</t>
  </si>
  <si>
    <t>200906K020033</t>
  </si>
  <si>
    <t>Newcastle upon Tyne</t>
  </si>
  <si>
    <t>200920H067202</t>
  </si>
  <si>
    <t>Walsall</t>
  </si>
  <si>
    <t>04:01:00</t>
  </si>
  <si>
    <t>200920D319803</t>
  </si>
  <si>
    <t>04:40:00</t>
  </si>
  <si>
    <t>04:25:00</t>
  </si>
  <si>
    <t>201045RE54351</t>
  </si>
  <si>
    <t>Reigate and Banstead</t>
  </si>
  <si>
    <t>200901TA00133</t>
  </si>
  <si>
    <t>200911ND32159</t>
  </si>
  <si>
    <t>201063CP31010</t>
  </si>
  <si>
    <t>Kirklees</t>
  </si>
  <si>
    <t>04:09:00</t>
  </si>
  <si>
    <t>201004CJ10053</t>
  </si>
  <si>
    <t>West Lancashire</t>
  </si>
  <si>
    <t>201001YE80643</t>
  </si>
  <si>
    <t>04:02:00</t>
  </si>
  <si>
    <t>201001CW12646</t>
  </si>
  <si>
    <t>04:41:00</t>
  </si>
  <si>
    <t>200922D906124</t>
  </si>
  <si>
    <t>Wychavon</t>
  </si>
  <si>
    <t>04:07:00</t>
  </si>
  <si>
    <t>Cheshire East</t>
  </si>
  <si>
    <t>04:50:00</t>
  </si>
  <si>
    <t>Thanet</t>
  </si>
  <si>
    <t>04:52:00</t>
  </si>
  <si>
    <t>201006Q028537</t>
  </si>
  <si>
    <t>05:05:00</t>
  </si>
  <si>
    <t>05:00:00</t>
  </si>
  <si>
    <t>201006B032962</t>
  </si>
  <si>
    <t>05:11:00</t>
  </si>
  <si>
    <t>Rushmoor</t>
  </si>
  <si>
    <t>05:41:00</t>
  </si>
  <si>
    <t>201001TA00045</t>
  </si>
  <si>
    <t>05:53:00</t>
  </si>
  <si>
    <t>201001JI40322</t>
  </si>
  <si>
    <t>05:31:00</t>
  </si>
  <si>
    <t>20103102B0961</t>
  </si>
  <si>
    <t>05:50:00</t>
  </si>
  <si>
    <t>Peterborough</t>
  </si>
  <si>
    <t>05:30:00</t>
  </si>
  <si>
    <t>200914B070309</t>
  </si>
  <si>
    <t>Barnsley</t>
  </si>
  <si>
    <t>05:10:00</t>
  </si>
  <si>
    <t>Flintshire</t>
  </si>
  <si>
    <t>05:45:00</t>
  </si>
  <si>
    <t>Gateshead</t>
  </si>
  <si>
    <t>05:38:00</t>
  </si>
  <si>
    <t>North Somerset</t>
  </si>
  <si>
    <t>05:35:00</t>
  </si>
  <si>
    <t>201030C000572</t>
  </si>
  <si>
    <t>Chesterfield</t>
  </si>
  <si>
    <t>201032D379510</t>
  </si>
  <si>
    <t>200914K314809</t>
  </si>
  <si>
    <t>05:51:00</t>
  </si>
  <si>
    <t>201043P208090</t>
  </si>
  <si>
    <t>05:40:00</t>
  </si>
  <si>
    <t>201001SX21321</t>
  </si>
  <si>
    <t>200943S145129</t>
  </si>
  <si>
    <t>Fareham</t>
  </si>
  <si>
    <t>05:55:00</t>
  </si>
  <si>
    <t>Ryedale</t>
  </si>
  <si>
    <t>200930C000644</t>
  </si>
  <si>
    <t>Falkirk</t>
  </si>
  <si>
    <t>Central</t>
  </si>
  <si>
    <t>201020T500240</t>
  </si>
  <si>
    <t>05:18:00</t>
  </si>
  <si>
    <t>201001GD10019</t>
  </si>
  <si>
    <t>Mid Sussex</t>
  </si>
  <si>
    <t>05:20:00</t>
  </si>
  <si>
    <t>Test Valley</t>
  </si>
  <si>
    <t>20093102D3243</t>
  </si>
  <si>
    <t>Rushcliffe</t>
  </si>
  <si>
    <t>05:12:00</t>
  </si>
  <si>
    <t>200901RY10251</t>
  </si>
  <si>
    <t>Bexley</t>
  </si>
  <si>
    <t>201004CK10097</t>
  </si>
  <si>
    <t>06:38:00</t>
  </si>
  <si>
    <t>06:00:00</t>
  </si>
  <si>
    <t>200943S116119</t>
  </si>
  <si>
    <t>06:47:00</t>
  </si>
  <si>
    <t>06:55:00</t>
  </si>
  <si>
    <t>200901TX29015</t>
  </si>
  <si>
    <t>06:15:00</t>
  </si>
  <si>
    <t>200901JC30333</t>
  </si>
  <si>
    <t>Waltham Forest</t>
  </si>
  <si>
    <t>06:05:00</t>
  </si>
  <si>
    <t>200906X025106</t>
  </si>
  <si>
    <t>Rochdale</t>
  </si>
  <si>
    <t>06:54:00</t>
  </si>
  <si>
    <t>200906X012752</t>
  </si>
  <si>
    <t>Bury</t>
  </si>
  <si>
    <t>06:19:00</t>
  </si>
  <si>
    <t>06:57:00</t>
  </si>
  <si>
    <t>201054ER23210</t>
  </si>
  <si>
    <t>06:40:00</t>
  </si>
  <si>
    <t>06:58:00</t>
  </si>
  <si>
    <t>200943S031089</t>
  </si>
  <si>
    <t>06:30:00</t>
  </si>
  <si>
    <t>201042I219806</t>
  </si>
  <si>
    <t>201006P037217</t>
  </si>
  <si>
    <t>06:20:00</t>
  </si>
  <si>
    <t>06:35:00</t>
  </si>
  <si>
    <t>200943W058099</t>
  </si>
  <si>
    <t>200901LX51178</t>
  </si>
  <si>
    <t>201032D290710</t>
  </si>
  <si>
    <t>201050ED2Q003</t>
  </si>
  <si>
    <t>Plymouth</t>
  </si>
  <si>
    <t>06:50:00</t>
  </si>
  <si>
    <t>06:29:00</t>
  </si>
  <si>
    <t>06:09:00</t>
  </si>
  <si>
    <t>200997NE01103</t>
  </si>
  <si>
    <t>06:25:00</t>
  </si>
  <si>
    <t>200901RG40512</t>
  </si>
  <si>
    <t>Greenwich</t>
  </si>
  <si>
    <t>200920D141803</t>
  </si>
  <si>
    <t>06:28:00</t>
  </si>
  <si>
    <t>200904AX09044</t>
  </si>
  <si>
    <t>200997BF00310</t>
  </si>
  <si>
    <t>200963CP06809</t>
  </si>
  <si>
    <t>06:48:00</t>
  </si>
  <si>
    <t>200901HT20060</t>
  </si>
  <si>
    <t>Tower Hamlets</t>
  </si>
  <si>
    <t>200905EE30549</t>
  </si>
  <si>
    <t>201037G028617</t>
  </si>
  <si>
    <t>Suffolk Coastal</t>
  </si>
  <si>
    <t>201042I174206</t>
  </si>
  <si>
    <t>Warwick</t>
  </si>
  <si>
    <t>201045TA49624</t>
  </si>
  <si>
    <t>Tandridge</t>
  </si>
  <si>
    <t>200943P112019</t>
  </si>
  <si>
    <t>Stafford</t>
  </si>
  <si>
    <t>201001HT20757</t>
  </si>
  <si>
    <t>200920D031203</t>
  </si>
  <si>
    <t>06:49:00</t>
  </si>
  <si>
    <t>200945WA46549</t>
  </si>
  <si>
    <t>201043S133110</t>
  </si>
  <si>
    <t>201020N008090</t>
  </si>
  <si>
    <t>06:41:00</t>
  </si>
  <si>
    <t>200920H055402</t>
  </si>
  <si>
    <t>20103102D1758</t>
  </si>
  <si>
    <t>06:10:00</t>
  </si>
  <si>
    <t>200930A000311</t>
  </si>
  <si>
    <t>06:45:00</t>
  </si>
  <si>
    <t>200901RG40601</t>
  </si>
  <si>
    <t>06:17:00</t>
  </si>
  <si>
    <t>20104100J0012</t>
  </si>
  <si>
    <t>Hertsmere</t>
  </si>
  <si>
    <t>201004TA10048</t>
  </si>
  <si>
    <t>Fylde</t>
  </si>
  <si>
    <t>200914K095309</t>
  </si>
  <si>
    <t>201001HT20633</t>
  </si>
  <si>
    <t>200901XH30432</t>
  </si>
  <si>
    <t>201020J006930</t>
  </si>
  <si>
    <t>Dudley</t>
  </si>
  <si>
    <t>200945SP45803</t>
  </si>
  <si>
    <t>Spelthorne</t>
  </si>
  <si>
    <t>200950GT3Y017</t>
  </si>
  <si>
    <t>06:43:00</t>
  </si>
  <si>
    <t>200954DE33509</t>
  </si>
  <si>
    <t>Swindon</t>
  </si>
  <si>
    <t>201005EE01546</t>
  </si>
  <si>
    <t>201050BL2K029</t>
  </si>
  <si>
    <t>06:07:00</t>
  </si>
  <si>
    <t>201004BB10166</t>
  </si>
  <si>
    <t>Hinckley and Bosworth</t>
  </si>
  <si>
    <t>200945RU38006</t>
  </si>
  <si>
    <t>06:36:00</t>
  </si>
  <si>
    <t>200930A000019</t>
  </si>
  <si>
    <t>Erewash</t>
  </si>
  <si>
    <t>200943W207119</t>
  </si>
  <si>
    <t>Fenland</t>
  </si>
  <si>
    <t>201045SU49772</t>
  </si>
  <si>
    <t>Surrey Heath</t>
  </si>
  <si>
    <t>North Norfolk</t>
  </si>
  <si>
    <t>07:45:00</t>
  </si>
  <si>
    <t>20093102D0145</t>
  </si>
  <si>
    <t>07:40:00</t>
  </si>
  <si>
    <t>07:00:00</t>
  </si>
  <si>
    <t>North West Leicestershire</t>
  </si>
  <si>
    <t>201037B044221</t>
  </si>
  <si>
    <t>St. Edmundsbury</t>
  </si>
  <si>
    <t>07:10:00</t>
  </si>
  <si>
    <t>201001VK30096</t>
  </si>
  <si>
    <t>07:27:00</t>
  </si>
  <si>
    <t>200901QK50595</t>
  </si>
  <si>
    <t>07:30:00</t>
  </si>
  <si>
    <t>201054DW34510</t>
  </si>
  <si>
    <t>07:43:00</t>
  </si>
  <si>
    <t>20104100B0110</t>
  </si>
  <si>
    <t>200997BE01901</t>
  </si>
  <si>
    <t>07:50:00</t>
  </si>
  <si>
    <t>07:53:00</t>
  </si>
  <si>
    <t>201030C000548</t>
  </si>
  <si>
    <t>07:05:00</t>
  </si>
  <si>
    <t>200901JC30361</t>
  </si>
  <si>
    <t>07:22:00</t>
  </si>
  <si>
    <t>20093102C1345</t>
  </si>
  <si>
    <t>200901ZT80174</t>
  </si>
  <si>
    <t>07:19:00</t>
  </si>
  <si>
    <t>200997QB00907</t>
  </si>
  <si>
    <t>South Larkshire</t>
  </si>
  <si>
    <t>201001XH30838</t>
  </si>
  <si>
    <t>200901KF60441</t>
  </si>
  <si>
    <t>200901YE80142</t>
  </si>
  <si>
    <t>200901XD80350</t>
  </si>
  <si>
    <t>200901RG40129</t>
  </si>
  <si>
    <t>201042I398412</t>
  </si>
  <si>
    <t>Rochford</t>
  </si>
  <si>
    <t>07:25:00</t>
  </si>
  <si>
    <t>20094100E0492</t>
  </si>
  <si>
    <t>Stevege</t>
  </si>
  <si>
    <t>07:18:00</t>
  </si>
  <si>
    <t>201022D000840</t>
  </si>
  <si>
    <t>201001SX20946</t>
  </si>
  <si>
    <t>201043W126060</t>
  </si>
  <si>
    <t>West Berkshire</t>
  </si>
  <si>
    <t>Hambleton</t>
  </si>
  <si>
    <t>07:56:00</t>
  </si>
  <si>
    <t>200914K343909</t>
  </si>
  <si>
    <t>07:35:00</t>
  </si>
  <si>
    <t>201020M010040</t>
  </si>
  <si>
    <t>07:28:00</t>
  </si>
  <si>
    <t>200901GD76848</t>
  </si>
  <si>
    <t>Hackney</t>
  </si>
  <si>
    <t>07:15:00</t>
  </si>
  <si>
    <t>07:37:00</t>
  </si>
  <si>
    <t>South Cambridgeshire</t>
  </si>
  <si>
    <t>07:38:00</t>
  </si>
  <si>
    <t>Broadland</t>
  </si>
  <si>
    <t>201043N173040</t>
  </si>
  <si>
    <t>Aylesbury Vale</t>
  </si>
  <si>
    <t>201001JC30558</t>
  </si>
  <si>
    <t>201022G002611</t>
  </si>
  <si>
    <t>Telford and Wrekin</t>
  </si>
  <si>
    <t>2009400B01632</t>
  </si>
  <si>
    <t>07:08:00</t>
  </si>
  <si>
    <t>201001QK50265</t>
  </si>
  <si>
    <t>Gloucester</t>
  </si>
  <si>
    <t>200914B133509</t>
  </si>
  <si>
    <t>Sedgemoor</t>
  </si>
  <si>
    <t>Stirling</t>
  </si>
  <si>
    <t>200901WW50950</t>
  </si>
  <si>
    <t>200904BC09108</t>
  </si>
  <si>
    <t>Wyre</t>
  </si>
  <si>
    <t>Southampton</t>
  </si>
  <si>
    <t>200911NF13479</t>
  </si>
  <si>
    <t>200901GD10678</t>
  </si>
  <si>
    <t>07:31:00</t>
  </si>
  <si>
    <t>200922F907164</t>
  </si>
  <si>
    <t>Gravesham</t>
  </si>
  <si>
    <t>East Hampshire</t>
  </si>
  <si>
    <t>07:34:00</t>
  </si>
  <si>
    <t>2009559C01038</t>
  </si>
  <si>
    <t>Bournemouth</t>
  </si>
  <si>
    <t>07:07:00</t>
  </si>
  <si>
    <t>201020Z003560</t>
  </si>
  <si>
    <t>201001ZD30714</t>
  </si>
  <si>
    <t>201043S024020</t>
  </si>
  <si>
    <t>200920M013002</t>
  </si>
  <si>
    <t>201042I007001</t>
  </si>
  <si>
    <t>Brentwood</t>
  </si>
  <si>
    <t>20103102D1689</t>
  </si>
  <si>
    <t>201001TW60178</t>
  </si>
  <si>
    <t>Richmond upon Thames</t>
  </si>
  <si>
    <t>201043N211070</t>
  </si>
  <si>
    <t>South Bucks</t>
  </si>
  <si>
    <t>200997LA02201</t>
  </si>
  <si>
    <t>200920K040402</t>
  </si>
  <si>
    <t>Sandwell</t>
  </si>
  <si>
    <t>07:20:00</t>
  </si>
  <si>
    <t>2010400B01578</t>
  </si>
  <si>
    <t>07:42:00</t>
  </si>
  <si>
    <t>Goods over 3.5t. and under 7.5t</t>
  </si>
  <si>
    <t>201001VW40404</t>
  </si>
  <si>
    <t>Merton</t>
  </si>
  <si>
    <t>201001CW11188</t>
  </si>
  <si>
    <t>2009559D00161</t>
  </si>
  <si>
    <t>07:41:00</t>
  </si>
  <si>
    <t>201004CK10167</t>
  </si>
  <si>
    <t>07:03:00</t>
  </si>
  <si>
    <t>201001SX20874</t>
  </si>
  <si>
    <t>07:23:00</t>
  </si>
  <si>
    <t>201001LX50698</t>
  </si>
  <si>
    <t>Gosport</t>
  </si>
  <si>
    <t>20104100T1100</t>
  </si>
  <si>
    <t>St. Albans</t>
  </si>
  <si>
    <t>Dover</t>
  </si>
  <si>
    <t>200901TX20643</t>
  </si>
  <si>
    <t>2009400B03497</t>
  </si>
  <si>
    <t>07:55:00</t>
  </si>
  <si>
    <t>201043R128120</t>
  </si>
  <si>
    <t>07:46:00</t>
  </si>
  <si>
    <t>Carlisle</t>
  </si>
  <si>
    <t>201054EM35910</t>
  </si>
  <si>
    <t>200922F904442</t>
  </si>
  <si>
    <t>200950CH2J004</t>
  </si>
  <si>
    <t>Torridge</t>
  </si>
  <si>
    <t>07:09:00</t>
  </si>
  <si>
    <t>Swale</t>
  </si>
  <si>
    <t>200901TD00036</t>
  </si>
  <si>
    <t>07:52:00</t>
  </si>
  <si>
    <t>20104100A0605</t>
  </si>
  <si>
    <t>East Hertfordshire</t>
  </si>
  <si>
    <t>200901KF60034</t>
  </si>
  <si>
    <t>201050JT2Q001</t>
  </si>
  <si>
    <t>West Devon</t>
  </si>
  <si>
    <t>200914C039309</t>
  </si>
  <si>
    <t>201045RE49674</t>
  </si>
  <si>
    <t>07:57:00</t>
  </si>
  <si>
    <t>201011SK06120</t>
  </si>
  <si>
    <t>07:51:00</t>
  </si>
  <si>
    <t>200901PL60243</t>
  </si>
  <si>
    <t>201050DE2L007</t>
  </si>
  <si>
    <t>Exeter</t>
  </si>
  <si>
    <t>2009559D02925</t>
  </si>
  <si>
    <t>200901ZT80404</t>
  </si>
  <si>
    <t>07:48:00</t>
  </si>
  <si>
    <t>201050JT2C009</t>
  </si>
  <si>
    <t>201001XD80925</t>
  </si>
  <si>
    <t>Northumberland</t>
  </si>
  <si>
    <t>07:17:00</t>
  </si>
  <si>
    <t>20093102D0169</t>
  </si>
  <si>
    <t>Gedling</t>
  </si>
  <si>
    <t>201006X038595</t>
  </si>
  <si>
    <t>200911SJ18769</t>
  </si>
  <si>
    <t>Darlington</t>
  </si>
  <si>
    <t>201001HT20373</t>
  </si>
  <si>
    <t>201001SX20554</t>
  </si>
  <si>
    <t>201004EN10095</t>
  </si>
  <si>
    <t>Ribble Valley</t>
  </si>
  <si>
    <t>Conwy</t>
  </si>
  <si>
    <t>07:21:00</t>
  </si>
  <si>
    <t>200930M010008</t>
  </si>
  <si>
    <t>200932D040209</t>
  </si>
  <si>
    <t>200997UC02012</t>
  </si>
  <si>
    <t>East Ayrshire</t>
  </si>
  <si>
    <t>Bath and North East Somerset</t>
  </si>
  <si>
    <t>201001TB00140</t>
  </si>
  <si>
    <t>East Lothian</t>
  </si>
  <si>
    <t>200950BL2L002</t>
  </si>
  <si>
    <t>2010160D01141</t>
  </si>
  <si>
    <t>Kingston upon Hull, City of</t>
  </si>
  <si>
    <t>200901MM70211</t>
  </si>
  <si>
    <t>201001YR90916</t>
  </si>
  <si>
    <t>07:24:00</t>
  </si>
  <si>
    <t>20094100T6156</t>
  </si>
  <si>
    <t>Three Rivers</t>
  </si>
  <si>
    <t>200930D000623</t>
  </si>
  <si>
    <t>07:01:00</t>
  </si>
  <si>
    <t>201001FH10241</t>
  </si>
  <si>
    <t>07:39:00</t>
  </si>
  <si>
    <t>200932D308709</t>
  </si>
  <si>
    <t>200920J017202</t>
  </si>
  <si>
    <t>200904AL09056</t>
  </si>
  <si>
    <t>Swansea</t>
  </si>
  <si>
    <t>07:16:00</t>
  </si>
  <si>
    <t>2010170L10020</t>
  </si>
  <si>
    <t>Redcar and Cleveland</t>
  </si>
  <si>
    <t>201001XD80344</t>
  </si>
  <si>
    <t>200934WD11829</t>
  </si>
  <si>
    <t>Daventry</t>
  </si>
  <si>
    <t>Aberdeen City</t>
  </si>
  <si>
    <t>200904FL09075</t>
  </si>
  <si>
    <t>Rossendale</t>
  </si>
  <si>
    <t>201001TB00245</t>
  </si>
  <si>
    <t>200901CW11226</t>
  </si>
  <si>
    <t>201004BC10192</t>
  </si>
  <si>
    <t>07:47:00</t>
  </si>
  <si>
    <t>Dumfries and Galloway</t>
  </si>
  <si>
    <t>200997GA70709</t>
  </si>
  <si>
    <t>07:58:00</t>
  </si>
  <si>
    <t>201020J010310</t>
  </si>
  <si>
    <t>2009559D02448</t>
  </si>
  <si>
    <t>North Dorset</t>
  </si>
  <si>
    <t>07:06:00</t>
  </si>
  <si>
    <t>201060L001877</t>
  </si>
  <si>
    <t>201001CW10578</t>
  </si>
  <si>
    <t>Hart</t>
  </si>
  <si>
    <t>201045RE53850</t>
  </si>
  <si>
    <t>07:36:00</t>
  </si>
  <si>
    <t>200943P297099</t>
  </si>
  <si>
    <t>07:04:00</t>
  </si>
  <si>
    <t>Berwick-upon-Tweed</t>
  </si>
  <si>
    <t>200920F079401</t>
  </si>
  <si>
    <t>Worthing</t>
  </si>
  <si>
    <t>07:12:00</t>
  </si>
  <si>
    <t>2009160B01200</t>
  </si>
  <si>
    <t>201001CW12650</t>
  </si>
  <si>
    <t>07:29:00</t>
  </si>
  <si>
    <t>201001XH30321</t>
  </si>
  <si>
    <t>200901RG40718</t>
  </si>
  <si>
    <t>201001JC30111</t>
  </si>
  <si>
    <t>Maidstone</t>
  </si>
  <si>
    <t>West Lothian</t>
  </si>
  <si>
    <t>201042I173906</t>
  </si>
  <si>
    <t>2009160C07520</t>
  </si>
  <si>
    <t>East Riding of Yorkshire</t>
  </si>
  <si>
    <t>200901HT20706</t>
  </si>
  <si>
    <t>200901GD10435</t>
  </si>
  <si>
    <t>200901EO40399</t>
  </si>
  <si>
    <t>20094100G0669</t>
  </si>
  <si>
    <t>North Hertfordshire</t>
  </si>
  <si>
    <t>200942I236707</t>
  </si>
  <si>
    <t>Braintree</t>
  </si>
  <si>
    <t>201042I197006</t>
  </si>
  <si>
    <t>200901LX50325</t>
  </si>
  <si>
    <t>Oadby and Wigston</t>
  </si>
  <si>
    <t>200997UD00806</t>
  </si>
  <si>
    <t>South Ayrshire</t>
  </si>
  <si>
    <t>The Vale of Glamorgan</t>
  </si>
  <si>
    <t>200945RU34322</t>
  </si>
  <si>
    <t>200901SX20642</t>
  </si>
  <si>
    <t>201001VW40209</t>
  </si>
  <si>
    <t>200901LX50757</t>
  </si>
  <si>
    <t>2010400D00879</t>
  </si>
  <si>
    <t>Central Bedfordshire</t>
  </si>
  <si>
    <t>07:33:00</t>
  </si>
  <si>
    <t>Torfaen</t>
  </si>
  <si>
    <t>Gwent</t>
  </si>
  <si>
    <t>07:49:00</t>
  </si>
  <si>
    <t>08:30:00</t>
  </si>
  <si>
    <t>200950EL2E009</t>
  </si>
  <si>
    <t>08:50:00</t>
  </si>
  <si>
    <t>201020E024811</t>
  </si>
  <si>
    <t>08:20:00</t>
  </si>
  <si>
    <t>200901LX51000</t>
  </si>
  <si>
    <t>08:05:00</t>
  </si>
  <si>
    <t>201030D000834</t>
  </si>
  <si>
    <t>08:40:00</t>
  </si>
  <si>
    <t>2010160C06701</t>
  </si>
  <si>
    <t>2009559D05243</t>
  </si>
  <si>
    <t>08:29:00</t>
  </si>
  <si>
    <t>08:10:00</t>
  </si>
  <si>
    <t>200932C346909</t>
  </si>
  <si>
    <t>East Lindsey</t>
  </si>
  <si>
    <t>08:48:00</t>
  </si>
  <si>
    <t>20094100G0047</t>
  </si>
  <si>
    <t>08:23:00</t>
  </si>
  <si>
    <t>20104100A0660</t>
  </si>
  <si>
    <t>08:25:00</t>
  </si>
  <si>
    <t>200997QB06202</t>
  </si>
  <si>
    <t>08:45:00</t>
  </si>
  <si>
    <t>200901TX20235</t>
  </si>
  <si>
    <t>08:00:00</t>
  </si>
  <si>
    <t>200943P191039</t>
  </si>
  <si>
    <t>200950ED2N023</t>
  </si>
  <si>
    <t>08:55:00</t>
  </si>
  <si>
    <t>08:39:00</t>
  </si>
  <si>
    <t>201004AN10001</t>
  </si>
  <si>
    <t>08:15:00</t>
  </si>
  <si>
    <t>201004TA10207</t>
  </si>
  <si>
    <t>Chorley</t>
  </si>
  <si>
    <t>Gwynedd</t>
  </si>
  <si>
    <t>08:35:00</t>
  </si>
  <si>
    <t>200901ZD30184</t>
  </si>
  <si>
    <t>2009559D01147</t>
  </si>
  <si>
    <t>Purbeck</t>
  </si>
  <si>
    <t>08:19:00</t>
  </si>
  <si>
    <t>20094100D0031</t>
  </si>
  <si>
    <t>Dacorum</t>
  </si>
  <si>
    <t>201063AC08010</t>
  </si>
  <si>
    <t>Carmarthenshire</t>
  </si>
  <si>
    <t>200945GU44292</t>
  </si>
  <si>
    <t>08:02:00</t>
  </si>
  <si>
    <t>2010400B01599</t>
  </si>
  <si>
    <t>20093102B2972</t>
  </si>
  <si>
    <t>200905EE02749</t>
  </si>
  <si>
    <t>200901TD00266</t>
  </si>
  <si>
    <t>201043N231090</t>
  </si>
  <si>
    <t>08:17:00</t>
  </si>
  <si>
    <t>200920D105201</t>
  </si>
  <si>
    <t>08:28:00</t>
  </si>
  <si>
    <t>200901HT20268</t>
  </si>
  <si>
    <t>08:58:00</t>
  </si>
  <si>
    <t>200922D902650</t>
  </si>
  <si>
    <t>Redditch</t>
  </si>
  <si>
    <t>200954EN44109</t>
  </si>
  <si>
    <t>201001JI40034</t>
  </si>
  <si>
    <t>200943N211029</t>
  </si>
  <si>
    <t>08:43:00</t>
  </si>
  <si>
    <t>201004AN10006</t>
  </si>
  <si>
    <t>200942I121304</t>
  </si>
  <si>
    <t>08:46:00</t>
  </si>
  <si>
    <t>2010170M13130</t>
  </si>
  <si>
    <t>201030D001143</t>
  </si>
  <si>
    <t>201001VW40291</t>
  </si>
  <si>
    <t>08:08:00</t>
  </si>
  <si>
    <t>201022E006070</t>
  </si>
  <si>
    <t>08:11:00</t>
  </si>
  <si>
    <t>Portsmouth</t>
  </si>
  <si>
    <t>08:41:00</t>
  </si>
  <si>
    <t>200943N035129</t>
  </si>
  <si>
    <t>Wycombe</t>
  </si>
  <si>
    <t>201004AN10011</t>
  </si>
  <si>
    <t>200934NE55309</t>
  </si>
  <si>
    <t>East Northamptonshire</t>
  </si>
  <si>
    <t>Fife</t>
  </si>
  <si>
    <t>08:49:00</t>
  </si>
  <si>
    <t>200914B118409</t>
  </si>
  <si>
    <t>201001CP00260</t>
  </si>
  <si>
    <t>201006C030438</t>
  </si>
  <si>
    <t>200901WW50748</t>
  </si>
  <si>
    <t>08:27:00</t>
  </si>
  <si>
    <t>201042I288209</t>
  </si>
  <si>
    <t>08:38:00</t>
  </si>
  <si>
    <t>201050EC2H011</t>
  </si>
  <si>
    <t>08:57:00</t>
  </si>
  <si>
    <t>201001WW50838</t>
  </si>
  <si>
    <t>201043R236030</t>
  </si>
  <si>
    <t>Slough</t>
  </si>
  <si>
    <t>201004DR10092</t>
  </si>
  <si>
    <t>Preston</t>
  </si>
  <si>
    <t>Lichfield</t>
  </si>
  <si>
    <t>200901WW50907</t>
  </si>
  <si>
    <t>201030A000123</t>
  </si>
  <si>
    <t>200906M014042</t>
  </si>
  <si>
    <t>Trafford</t>
  </si>
  <si>
    <t>2009559C04884</t>
  </si>
  <si>
    <t>Poole</t>
  </si>
  <si>
    <t>201001RY10359</t>
  </si>
  <si>
    <t>2010160A00601</t>
  </si>
  <si>
    <t>North East Lincolnshire</t>
  </si>
  <si>
    <t>201043P100090</t>
  </si>
  <si>
    <t>Oxford</t>
  </si>
  <si>
    <t>North Tyneside</t>
  </si>
  <si>
    <t>200901HT20631</t>
  </si>
  <si>
    <t>08:47:00</t>
  </si>
  <si>
    <t>200901XD80213</t>
  </si>
  <si>
    <t>08:24:00</t>
  </si>
  <si>
    <t>201006K033176</t>
  </si>
  <si>
    <t>200920K063102</t>
  </si>
  <si>
    <t>201001TC00085</t>
  </si>
  <si>
    <t>200901YE80679</t>
  </si>
  <si>
    <t>200943N224069</t>
  </si>
  <si>
    <t>08:53:00</t>
  </si>
  <si>
    <t>200901PY20098</t>
  </si>
  <si>
    <t>200943W005099</t>
  </si>
  <si>
    <t>201001PY20312</t>
  </si>
  <si>
    <t>200901LX50161</t>
  </si>
  <si>
    <t>200934NK40359</t>
  </si>
  <si>
    <t>Kettering</t>
  </si>
  <si>
    <t>201037G029047</t>
  </si>
  <si>
    <t>20093102C3232</t>
  </si>
  <si>
    <t>201030B000291</t>
  </si>
  <si>
    <t>High Peak</t>
  </si>
  <si>
    <t>201006L035190</t>
  </si>
  <si>
    <t>Wigan</t>
  </si>
  <si>
    <t>200920Z007001</t>
  </si>
  <si>
    <t>200963CP03209</t>
  </si>
  <si>
    <t>08:06:00</t>
  </si>
  <si>
    <t>201043S043030</t>
  </si>
  <si>
    <t>200997NA07903</t>
  </si>
  <si>
    <t>North Lanarkshire</t>
  </si>
  <si>
    <t>201054ER16910</t>
  </si>
  <si>
    <t>08:01:00</t>
  </si>
  <si>
    <t>Midlothian</t>
  </si>
  <si>
    <t>201050GA2B005</t>
  </si>
  <si>
    <t>08:13:00</t>
  </si>
  <si>
    <t>2010550D47908</t>
  </si>
  <si>
    <t>Weymouth and Portland</t>
  </si>
  <si>
    <t>200991NN37260</t>
  </si>
  <si>
    <t>Highland</t>
  </si>
  <si>
    <t>20104100G0144</t>
  </si>
  <si>
    <t>08:52:00</t>
  </si>
  <si>
    <t>20104100J0183</t>
  </si>
  <si>
    <t>08:07:00</t>
  </si>
  <si>
    <t>201022C001533</t>
  </si>
  <si>
    <t>2009170H11219</t>
  </si>
  <si>
    <t>200943R148029</t>
  </si>
  <si>
    <t>201043W217030</t>
  </si>
  <si>
    <t>Caerphilly</t>
  </si>
  <si>
    <t>20105500D0759</t>
  </si>
  <si>
    <t>201001CW11144</t>
  </si>
  <si>
    <t>201004CJ10108</t>
  </si>
  <si>
    <t>20103102C1470</t>
  </si>
  <si>
    <t>08:21:00</t>
  </si>
  <si>
    <t>200906A016324</t>
  </si>
  <si>
    <t>201032C024810</t>
  </si>
  <si>
    <t>Boston</t>
  </si>
  <si>
    <t>200905AA31219</t>
  </si>
  <si>
    <t>Wirral</t>
  </si>
  <si>
    <t>200901HT20604</t>
  </si>
  <si>
    <t>08:54:00</t>
  </si>
  <si>
    <t>200945WA39964</t>
  </si>
  <si>
    <t>08:16:00</t>
  </si>
  <si>
    <t>200932C231909</t>
  </si>
  <si>
    <t>201001GD10390</t>
  </si>
  <si>
    <t>08:18:00</t>
  </si>
  <si>
    <t>Blaby</t>
  </si>
  <si>
    <t>200943N210119</t>
  </si>
  <si>
    <t>200920M026503</t>
  </si>
  <si>
    <t>201001WW50688</t>
  </si>
  <si>
    <t>201042I340710</t>
  </si>
  <si>
    <t>2010160A02701</t>
  </si>
  <si>
    <t>201001FH10620</t>
  </si>
  <si>
    <t>200901JI40025</t>
  </si>
  <si>
    <t>201043P228110</t>
  </si>
  <si>
    <t>201001TW60378</t>
  </si>
  <si>
    <t>2009559D04414</t>
  </si>
  <si>
    <t>201001MM70656</t>
  </si>
  <si>
    <t>201034TM21920</t>
  </si>
  <si>
    <t>201011NH00700</t>
  </si>
  <si>
    <t>Neath Port Talbot</t>
  </si>
  <si>
    <t>200905BB01530</t>
  </si>
  <si>
    <t>2010160C00691</t>
  </si>
  <si>
    <t>20103102B0205</t>
  </si>
  <si>
    <t>200920F047003</t>
  </si>
  <si>
    <t>20094100A0807</t>
  </si>
  <si>
    <t>200920D296603</t>
  </si>
  <si>
    <t>201001TW60048</t>
  </si>
  <si>
    <t>08:14:00</t>
  </si>
  <si>
    <t>200943R199049</t>
  </si>
  <si>
    <t>201030C000447</t>
  </si>
  <si>
    <t>20093102B1707</t>
  </si>
  <si>
    <t>200943P042069</t>
  </si>
  <si>
    <t>200954EC20309</t>
  </si>
  <si>
    <t>2009400C01601</t>
  </si>
  <si>
    <t>Luton</t>
  </si>
  <si>
    <t>200906L012448</t>
  </si>
  <si>
    <t>201043N048020</t>
  </si>
  <si>
    <t>201032C130510</t>
  </si>
  <si>
    <t>2009160B05400</t>
  </si>
  <si>
    <t>200901XD80593</t>
  </si>
  <si>
    <t>201022G004490</t>
  </si>
  <si>
    <t>201001CW12775</t>
  </si>
  <si>
    <t>200997GB21109</t>
  </si>
  <si>
    <t>200906B020985</t>
  </si>
  <si>
    <t>Agricultural vehicle</t>
  </si>
  <si>
    <t>200997NA70409</t>
  </si>
  <si>
    <t>200997UA04609</t>
  </si>
  <si>
    <t>North Ayrshire</t>
  </si>
  <si>
    <t>201001XH30329</t>
  </si>
  <si>
    <t>200905DD01960</t>
  </si>
  <si>
    <t>St. Helens</t>
  </si>
  <si>
    <t>201043S103060</t>
  </si>
  <si>
    <t>200934NW47459</t>
  </si>
  <si>
    <t>Wellingborough</t>
  </si>
  <si>
    <t>201011NF19110</t>
  </si>
  <si>
    <t>200930C000237</t>
  </si>
  <si>
    <t>King's Lynn and West Norfolk</t>
  </si>
  <si>
    <t>20103102B2612</t>
  </si>
  <si>
    <t>200950CT4A001</t>
  </si>
  <si>
    <t>08:22:00</t>
  </si>
  <si>
    <t>201022G003897</t>
  </si>
  <si>
    <t>201020W019250</t>
  </si>
  <si>
    <t>201050BN2D023</t>
  </si>
  <si>
    <t>200920G060001</t>
  </si>
  <si>
    <t>Wolverhampton</t>
  </si>
  <si>
    <t>200932D086309</t>
  </si>
  <si>
    <t>201004AN10106</t>
  </si>
  <si>
    <t>20094100A0032</t>
  </si>
  <si>
    <t>Stroud</t>
  </si>
  <si>
    <t>08:42:00</t>
  </si>
  <si>
    <t>Tamworth</t>
  </si>
  <si>
    <t>200901EO40323</t>
  </si>
  <si>
    <t>200905AA31976</t>
  </si>
  <si>
    <t>201001JI40640</t>
  </si>
  <si>
    <t>20094100F0157</t>
  </si>
  <si>
    <t>201037G030114</t>
  </si>
  <si>
    <t>Babergh</t>
  </si>
  <si>
    <t>201004AN10131</t>
  </si>
  <si>
    <t>200904BC09126</t>
  </si>
  <si>
    <t>20105500D0374</t>
  </si>
  <si>
    <t>Christchurch</t>
  </si>
  <si>
    <t>201004CC10063</t>
  </si>
  <si>
    <t>200920G065601</t>
  </si>
  <si>
    <t>201020N021570</t>
  </si>
  <si>
    <t>200943N029049</t>
  </si>
  <si>
    <t>08:36:00</t>
  </si>
  <si>
    <t>201050GP2K006</t>
  </si>
  <si>
    <t>201004DR10019</t>
  </si>
  <si>
    <t>200901ZD30053</t>
  </si>
  <si>
    <t>201001XD80538</t>
  </si>
  <si>
    <t>South Gloucestershire</t>
  </si>
  <si>
    <t>201001KF60659</t>
  </si>
  <si>
    <t>200942I036702</t>
  </si>
  <si>
    <t>200950JN2K008</t>
  </si>
  <si>
    <t>Teignbridge</t>
  </si>
  <si>
    <t>08:44:00</t>
  </si>
  <si>
    <t>201001TE00004</t>
  </si>
  <si>
    <t>08:56:00</t>
  </si>
  <si>
    <t>201001JI40793</t>
  </si>
  <si>
    <t>Dartford</t>
  </si>
  <si>
    <t>200901QK50179</t>
  </si>
  <si>
    <t>2010550D49401</t>
  </si>
  <si>
    <t>201001CP00021</t>
  </si>
  <si>
    <t>08:04:00</t>
  </si>
  <si>
    <t>Chichester</t>
  </si>
  <si>
    <t>08:51:00</t>
  </si>
  <si>
    <t>201001RG40333</t>
  </si>
  <si>
    <t>200997BF01903</t>
  </si>
  <si>
    <t>201005BB02458</t>
  </si>
  <si>
    <t>201001YE89050</t>
  </si>
  <si>
    <t>200901QA10455</t>
  </si>
  <si>
    <t>Harrow</t>
  </si>
  <si>
    <t>20094100C0991</t>
  </si>
  <si>
    <t>Watford</t>
  </si>
  <si>
    <t>Authorised person</t>
  </si>
  <si>
    <t>Bridgend</t>
  </si>
  <si>
    <t>200945SP46506</t>
  </si>
  <si>
    <t>Staffordshire Moorlands</t>
  </si>
  <si>
    <t>200904BA09204</t>
  </si>
  <si>
    <t>North Warwickshire</t>
  </si>
  <si>
    <t>200920E009001</t>
  </si>
  <si>
    <t>201043R088090</t>
  </si>
  <si>
    <t>201060L173249</t>
  </si>
  <si>
    <t>201001XH30657</t>
  </si>
  <si>
    <t>200901MM70031</t>
  </si>
  <si>
    <t>201006C030820</t>
  </si>
  <si>
    <t>201001JI40632</t>
  </si>
  <si>
    <t>Wealden</t>
  </si>
  <si>
    <t>200901ZD30385</t>
  </si>
  <si>
    <t>200942I234207</t>
  </si>
  <si>
    <t>08:59:00</t>
  </si>
  <si>
    <t>201001LX50848</t>
  </si>
  <si>
    <t>201030D000351</t>
  </si>
  <si>
    <t>201001JI40044</t>
  </si>
  <si>
    <t>201001SX21038</t>
  </si>
  <si>
    <t>200904DL09068</t>
  </si>
  <si>
    <t>201050AY2D010</t>
  </si>
  <si>
    <t>Rother</t>
  </si>
  <si>
    <t>200922C904879</t>
  </si>
  <si>
    <t>Worcester</t>
  </si>
  <si>
    <t>200901ZD30399</t>
  </si>
  <si>
    <t>2010160D01381</t>
  </si>
  <si>
    <t>200914K336809</t>
  </si>
  <si>
    <t>Eastbourne</t>
  </si>
  <si>
    <t>201001TB00116</t>
  </si>
  <si>
    <t>200936T090107</t>
  </si>
  <si>
    <t>Great Yarmouth</t>
  </si>
  <si>
    <t>201042I367409</t>
  </si>
  <si>
    <t>Tewkesbury</t>
  </si>
  <si>
    <t>Barrow-in-Furness</t>
  </si>
  <si>
    <t>08:09:00</t>
  </si>
  <si>
    <t>200945SP37054</t>
  </si>
  <si>
    <t>08:03:00</t>
  </si>
  <si>
    <t>200911SJ10079</t>
  </si>
  <si>
    <t>200954EM20209</t>
  </si>
  <si>
    <t>201043W036030</t>
  </si>
  <si>
    <t>201034WD29520</t>
  </si>
  <si>
    <t>201004EL10133</t>
  </si>
  <si>
    <t>201034TK02000</t>
  </si>
  <si>
    <t>20103102D3240</t>
  </si>
  <si>
    <t>Rutland</t>
  </si>
  <si>
    <t>2009160D06080</t>
  </si>
  <si>
    <t>201001MM70556</t>
  </si>
  <si>
    <t>Adur</t>
  </si>
  <si>
    <t>201043N160030</t>
  </si>
  <si>
    <t>08:12:00</t>
  </si>
  <si>
    <t>200914K098509</t>
  </si>
  <si>
    <t>201006L032719</t>
  </si>
  <si>
    <t>Angus</t>
  </si>
  <si>
    <t>Tayside</t>
  </si>
  <si>
    <t>201006J034215</t>
  </si>
  <si>
    <t>Stockport</t>
  </si>
  <si>
    <t>200945RE45282</t>
  </si>
  <si>
    <t>201030M010109</t>
  </si>
  <si>
    <t>201050CL2C001</t>
  </si>
  <si>
    <t>North Devon</t>
  </si>
  <si>
    <t>200963AC08709</t>
  </si>
  <si>
    <t>200914K030709</t>
  </si>
  <si>
    <t>200954EL39709</t>
  </si>
  <si>
    <t>20094100G0248</t>
  </si>
  <si>
    <t>201091NJ15220</t>
  </si>
  <si>
    <t>Richmondshire</t>
  </si>
  <si>
    <t>200901WW50714</t>
  </si>
  <si>
    <t>09:30:00</t>
  </si>
  <si>
    <t>200905FF31527</t>
  </si>
  <si>
    <t>09:10:00</t>
  </si>
  <si>
    <t>200914A118909</t>
  </si>
  <si>
    <t>Doncaster</t>
  </si>
  <si>
    <t>09:40:00</t>
  </si>
  <si>
    <t>201006J031533</t>
  </si>
  <si>
    <t>09:00:00</t>
  </si>
  <si>
    <t>20103102B1003</t>
  </si>
  <si>
    <t>09:39:00</t>
  </si>
  <si>
    <t>200937B042532</t>
  </si>
  <si>
    <t>09:55:00</t>
  </si>
  <si>
    <t>200920F012202</t>
  </si>
  <si>
    <t>09:33:00</t>
  </si>
  <si>
    <t>200901RY10295</t>
  </si>
  <si>
    <t>09:16:00</t>
  </si>
  <si>
    <t>200942I409612</t>
  </si>
  <si>
    <t>2010160B02001</t>
  </si>
  <si>
    <t>09:12:00</t>
  </si>
  <si>
    <t>200942I421312</t>
  </si>
  <si>
    <t>09:02:00</t>
  </si>
  <si>
    <t>200920G037001</t>
  </si>
  <si>
    <t>09:09:00</t>
  </si>
  <si>
    <t>09:57:00</t>
  </si>
  <si>
    <t>200945MO41551</t>
  </si>
  <si>
    <t>Mole Valley</t>
  </si>
  <si>
    <t>09:50:00</t>
  </si>
  <si>
    <t>2010160A03471</t>
  </si>
  <si>
    <t>09:05:00</t>
  </si>
  <si>
    <t>200906F008855</t>
  </si>
  <si>
    <t>Salford</t>
  </si>
  <si>
    <t>09:15:00</t>
  </si>
  <si>
    <t>200904BC09100</t>
  </si>
  <si>
    <t>200901YE80055</t>
  </si>
  <si>
    <t>09:29:00</t>
  </si>
  <si>
    <t>200945GU44841</t>
  </si>
  <si>
    <t>09:20:00</t>
  </si>
  <si>
    <t>200904TA09002</t>
  </si>
  <si>
    <t>09:35:00</t>
  </si>
  <si>
    <t>201001QK50590</t>
  </si>
  <si>
    <t>09:24:00</t>
  </si>
  <si>
    <t>200901ZT80096</t>
  </si>
  <si>
    <t>200901TX20686</t>
  </si>
  <si>
    <t>201043W124010</t>
  </si>
  <si>
    <t>09:49:00</t>
  </si>
  <si>
    <t>200922C907226</t>
  </si>
  <si>
    <t>09:48:00</t>
  </si>
  <si>
    <t>200901XD80138</t>
  </si>
  <si>
    <t>09:59:00</t>
  </si>
  <si>
    <t>09:08:00</t>
  </si>
  <si>
    <t>200901TA00135</t>
  </si>
  <si>
    <t>200997LB30501</t>
  </si>
  <si>
    <t>Argyll and Bute</t>
  </si>
  <si>
    <t>201001VK30013</t>
  </si>
  <si>
    <t>200920G025802</t>
  </si>
  <si>
    <t>09:18:00</t>
  </si>
  <si>
    <t>200911SJ24639</t>
  </si>
  <si>
    <t>09:06:00</t>
  </si>
  <si>
    <t>201020K009000</t>
  </si>
  <si>
    <t>09:52:00</t>
  </si>
  <si>
    <t>2010400B02281</t>
  </si>
  <si>
    <t>201004CL10040</t>
  </si>
  <si>
    <t>200920D241001</t>
  </si>
  <si>
    <t>09:11:00</t>
  </si>
  <si>
    <t>09:56:00</t>
  </si>
  <si>
    <t>201001PL60843</t>
  </si>
  <si>
    <t>200934TK50869</t>
  </si>
  <si>
    <t>09:13:00</t>
  </si>
  <si>
    <t>201020T023050</t>
  </si>
  <si>
    <t>200914C055409</t>
  </si>
  <si>
    <t>20104100G0408</t>
  </si>
  <si>
    <t>200901CW10820</t>
  </si>
  <si>
    <t>200945GU45174</t>
  </si>
  <si>
    <t>20094100J2247</t>
  </si>
  <si>
    <t>2010550C20491</t>
  </si>
  <si>
    <t>09:45:00</t>
  </si>
  <si>
    <t>200906A017741</t>
  </si>
  <si>
    <t>200954EM45109</t>
  </si>
  <si>
    <t>200963AC42809</t>
  </si>
  <si>
    <t>201006M028898</t>
  </si>
  <si>
    <t>09:01:00</t>
  </si>
  <si>
    <t>20094100D0742</t>
  </si>
  <si>
    <t>201020G004911</t>
  </si>
  <si>
    <t>09:25:00</t>
  </si>
  <si>
    <t>201001CW11948</t>
  </si>
  <si>
    <t>200932B195909</t>
  </si>
  <si>
    <t>South Holland</t>
  </si>
  <si>
    <t>201001SX21029</t>
  </si>
  <si>
    <t>09:03:00</t>
  </si>
  <si>
    <t>200920F028903</t>
  </si>
  <si>
    <t>200950EL2I006</t>
  </si>
  <si>
    <t>200906C017632</t>
  </si>
  <si>
    <t>201045SU52965</t>
  </si>
  <si>
    <t>09:27:00</t>
  </si>
  <si>
    <t>201001XH30088</t>
  </si>
  <si>
    <t>09:23:00</t>
  </si>
  <si>
    <t>200943P251019</t>
  </si>
  <si>
    <t>South Staffordshire</t>
  </si>
  <si>
    <t>09:37:00</t>
  </si>
  <si>
    <t>201001EO40053</t>
  </si>
  <si>
    <t>201006K031815</t>
  </si>
  <si>
    <t>200914B137609</t>
  </si>
  <si>
    <t>201011ND14180</t>
  </si>
  <si>
    <t>201043N074110</t>
  </si>
  <si>
    <t>201043P098120</t>
  </si>
  <si>
    <t>201011NH22430</t>
  </si>
  <si>
    <t>09:38:00</t>
  </si>
  <si>
    <t>201001LX50708</t>
  </si>
  <si>
    <t>201001EO40775</t>
  </si>
  <si>
    <t>200901PY20669</t>
  </si>
  <si>
    <t>200920D258201</t>
  </si>
  <si>
    <t>200932C001409</t>
  </si>
  <si>
    <t>200997LC03004</t>
  </si>
  <si>
    <t>201001BS70108</t>
  </si>
  <si>
    <t>200920H068502</t>
  </si>
  <si>
    <t>09:19:00</t>
  </si>
  <si>
    <t>200901KF60631</t>
  </si>
  <si>
    <t>200901TX20043</t>
  </si>
  <si>
    <t>200914B039809</t>
  </si>
  <si>
    <t>200943P122019</t>
  </si>
  <si>
    <t>200920D115401</t>
  </si>
  <si>
    <t>200932D143309</t>
  </si>
  <si>
    <t>200945GU44577</t>
  </si>
  <si>
    <t>200901PL60085</t>
  </si>
  <si>
    <t>201050FT2F015</t>
  </si>
  <si>
    <t>20103104C0339</t>
  </si>
  <si>
    <t>201045GU54450</t>
  </si>
  <si>
    <t>200945MO39982</t>
  </si>
  <si>
    <t>200942I334610</t>
  </si>
  <si>
    <t>Chelmsford</t>
  </si>
  <si>
    <t>2009559D00799</t>
  </si>
  <si>
    <t>Havant</t>
  </si>
  <si>
    <t>09:43:00</t>
  </si>
  <si>
    <t>200905DD02439</t>
  </si>
  <si>
    <t>201001WW50543</t>
  </si>
  <si>
    <t>Dundee City</t>
  </si>
  <si>
    <t>201006L033977</t>
  </si>
  <si>
    <t>200930D000133</t>
  </si>
  <si>
    <t>Blaeu Gwent</t>
  </si>
  <si>
    <t>201006L040116</t>
  </si>
  <si>
    <t>201011SJ03870</t>
  </si>
  <si>
    <t>200901YR90546</t>
  </si>
  <si>
    <t>201030C000665</t>
  </si>
  <si>
    <t>Rugby</t>
  </si>
  <si>
    <t>201001VK30072</t>
  </si>
  <si>
    <t>200920F117101</t>
  </si>
  <si>
    <t>200954EM24609</t>
  </si>
  <si>
    <t>09:42:00</t>
  </si>
  <si>
    <t>201060L213702</t>
  </si>
  <si>
    <t>2010550C26338</t>
  </si>
  <si>
    <t>201042I145405</t>
  </si>
  <si>
    <t>Southend-on-Sea</t>
  </si>
  <si>
    <t>20103102B0621</t>
  </si>
  <si>
    <t>09:46:00</t>
  </si>
  <si>
    <t>2009400C01178</t>
  </si>
  <si>
    <t>201004DF10076</t>
  </si>
  <si>
    <t>09:47:00</t>
  </si>
  <si>
    <t>201050CB3B003</t>
  </si>
  <si>
    <t>200950GP2C003</t>
  </si>
  <si>
    <t>09:41:00</t>
  </si>
  <si>
    <t>200930D000179</t>
  </si>
  <si>
    <t>09:44:00</t>
  </si>
  <si>
    <t>200942I170506</t>
  </si>
  <si>
    <t>201045WA50647</t>
  </si>
  <si>
    <t>200920G073501</t>
  </si>
  <si>
    <t>Melton</t>
  </si>
  <si>
    <t>201030C000791</t>
  </si>
  <si>
    <t>200901GD10191</t>
  </si>
  <si>
    <t>201043P059020</t>
  </si>
  <si>
    <t>09:28:00</t>
  </si>
  <si>
    <t>200906C016169</t>
  </si>
  <si>
    <t>200922C903236</t>
  </si>
  <si>
    <t>200942I382011</t>
  </si>
  <si>
    <t>200991NP00341</t>
  </si>
  <si>
    <t>201014K126910</t>
  </si>
  <si>
    <t>200950DE2R029</t>
  </si>
  <si>
    <t>200905CC01063</t>
  </si>
  <si>
    <t>Knowsley</t>
  </si>
  <si>
    <t>200911SL13119</t>
  </si>
  <si>
    <t>200920E101901</t>
  </si>
  <si>
    <t>Allerdale</t>
  </si>
  <si>
    <t>Isle of Wight</t>
  </si>
  <si>
    <t>201004CK10002</t>
  </si>
  <si>
    <t>200932B113909</t>
  </si>
  <si>
    <t>20094100B9303</t>
  </si>
  <si>
    <t>Forest of Dean</t>
  </si>
  <si>
    <t>201005BB05793</t>
  </si>
  <si>
    <t>20093102A2723</t>
  </si>
  <si>
    <t>Mansfield</t>
  </si>
  <si>
    <t>Monmouthshire</t>
  </si>
  <si>
    <t>20104100A0721</t>
  </si>
  <si>
    <t>09:26:00</t>
  </si>
  <si>
    <t>201004CM10154</t>
  </si>
  <si>
    <t>Wansbeck</t>
  </si>
  <si>
    <t>09:22:00</t>
  </si>
  <si>
    <t>200904BC09021</t>
  </si>
  <si>
    <t>200901PL60061</t>
  </si>
  <si>
    <t>201045TA53386</t>
  </si>
  <si>
    <t>201004DF10072</t>
  </si>
  <si>
    <t>Stevenage</t>
  </si>
  <si>
    <t>09:34:00</t>
  </si>
  <si>
    <t>201001TD00073</t>
  </si>
  <si>
    <t>201001CW10305</t>
  </si>
  <si>
    <t>2010550D15802</t>
  </si>
  <si>
    <t>20104100T3238</t>
  </si>
  <si>
    <t>200911SJ13459</t>
  </si>
  <si>
    <t>20104100G0058</t>
  </si>
  <si>
    <t>200930B000521</t>
  </si>
  <si>
    <t>10:00:00</t>
  </si>
  <si>
    <t>200937L017472</t>
  </si>
  <si>
    <t>Waveney</t>
  </si>
  <si>
    <t>10:25:00</t>
  </si>
  <si>
    <t>201001TW60343</t>
  </si>
  <si>
    <t>10:29:00</t>
  </si>
  <si>
    <t>10:50:00</t>
  </si>
  <si>
    <t>10:26:00</t>
  </si>
  <si>
    <t>201004EL10042</t>
  </si>
  <si>
    <t>10:15:00</t>
  </si>
  <si>
    <t>201050CT2E001</t>
  </si>
  <si>
    <t>10:59:00</t>
  </si>
  <si>
    <t>200906F009068</t>
  </si>
  <si>
    <t>10:30:00</t>
  </si>
  <si>
    <t>10:44:00</t>
  </si>
  <si>
    <t>10:45:00</t>
  </si>
  <si>
    <t>20104100A0817</t>
  </si>
  <si>
    <t>201020G004920</t>
  </si>
  <si>
    <t>10:18:00</t>
  </si>
  <si>
    <t>10:06:00</t>
  </si>
  <si>
    <t>201032C151710</t>
  </si>
  <si>
    <t>201020J006220</t>
  </si>
  <si>
    <t>200901RG40321</t>
  </si>
  <si>
    <t>10:46:00</t>
  </si>
  <si>
    <t>200901KD50515</t>
  </si>
  <si>
    <t>200934NK20399</t>
  </si>
  <si>
    <t>10:05:00</t>
  </si>
  <si>
    <t>10:35:00</t>
  </si>
  <si>
    <t>10:40:00</t>
  </si>
  <si>
    <t>10:20:00</t>
  </si>
  <si>
    <t>201006N032833</t>
  </si>
  <si>
    <t>201042I183806</t>
  </si>
  <si>
    <t>20093102C1103</t>
  </si>
  <si>
    <t>10:10:00</t>
  </si>
  <si>
    <t>200920E039103</t>
  </si>
  <si>
    <t>200950KO2J001</t>
  </si>
  <si>
    <t>East Devon</t>
  </si>
  <si>
    <t>200906P023026</t>
  </si>
  <si>
    <t>201034WS27300</t>
  </si>
  <si>
    <t>200901PL60527</t>
  </si>
  <si>
    <t>201050AC2C017</t>
  </si>
  <si>
    <t>10:08:00</t>
  </si>
  <si>
    <t>Harborough</t>
  </si>
  <si>
    <t>20103102B0046</t>
  </si>
  <si>
    <t>10:23:00</t>
  </si>
  <si>
    <t>200905CC02380</t>
  </si>
  <si>
    <t>10:33:00</t>
  </si>
  <si>
    <t>201001XH30706</t>
  </si>
  <si>
    <t>201022F004198</t>
  </si>
  <si>
    <t>10:04:00</t>
  </si>
  <si>
    <t>200930D000462</t>
  </si>
  <si>
    <t>10:55:00</t>
  </si>
  <si>
    <t>201050CT4A003</t>
  </si>
  <si>
    <t>200997BD02102</t>
  </si>
  <si>
    <t>2010550D35772</t>
  </si>
  <si>
    <t>10:12:00</t>
  </si>
  <si>
    <t>201032D192110</t>
  </si>
  <si>
    <t>200906X008692</t>
  </si>
  <si>
    <t>201030C000110</t>
  </si>
  <si>
    <t>200906M008316</t>
  </si>
  <si>
    <t>10:57:00</t>
  </si>
  <si>
    <t>201001ZD30191</t>
  </si>
  <si>
    <t>200914C122909</t>
  </si>
  <si>
    <t>20093102A2542</t>
  </si>
  <si>
    <t>10:58:00</t>
  </si>
  <si>
    <t>Crawley</t>
  </si>
  <si>
    <t>10:22:00</t>
  </si>
  <si>
    <t>201001XH30623</t>
  </si>
  <si>
    <t>10:53:00</t>
  </si>
  <si>
    <t>200922E902933</t>
  </si>
  <si>
    <t>200901JC30096</t>
  </si>
  <si>
    <t>201050KH3D002</t>
  </si>
  <si>
    <t>201001SX20622</t>
  </si>
  <si>
    <t>200943W194069</t>
  </si>
  <si>
    <t>200954EU32109</t>
  </si>
  <si>
    <t>10:19:00</t>
  </si>
  <si>
    <t>201020H002112</t>
  </si>
  <si>
    <t>201001SX20467</t>
  </si>
  <si>
    <t>10:39:00</t>
  </si>
  <si>
    <t>201005EE07303</t>
  </si>
  <si>
    <t>201043N104070</t>
  </si>
  <si>
    <t>10:02:00</t>
  </si>
  <si>
    <t>201011NG19850</t>
  </si>
  <si>
    <t>201001JI40437</t>
  </si>
  <si>
    <t>10:07:00</t>
  </si>
  <si>
    <t>201045GU51099</t>
  </si>
  <si>
    <t>201001YR90460</t>
  </si>
  <si>
    <t>201042I268608</t>
  </si>
  <si>
    <t>201001MM70527</t>
  </si>
  <si>
    <t>10:56:00</t>
  </si>
  <si>
    <t>201022E006021</t>
  </si>
  <si>
    <t>200914B097909</t>
  </si>
  <si>
    <t>200920D174502</t>
  </si>
  <si>
    <t>200901LX76917</t>
  </si>
  <si>
    <t>10:42:00</t>
  </si>
  <si>
    <t>10:47:00</t>
  </si>
  <si>
    <t>200930A000495</t>
  </si>
  <si>
    <t>200997QC01011</t>
  </si>
  <si>
    <t>South Lanarkshire</t>
  </si>
  <si>
    <t>200901XD80858</t>
  </si>
  <si>
    <t>200920G009902</t>
  </si>
  <si>
    <t>10:09:00</t>
  </si>
  <si>
    <t>201020E033711</t>
  </si>
  <si>
    <t>10:13:00</t>
  </si>
  <si>
    <t>201034NK10060</t>
  </si>
  <si>
    <t>200904BA09257</t>
  </si>
  <si>
    <t>201020M010011</t>
  </si>
  <si>
    <t>201042I244708</t>
  </si>
  <si>
    <t>201037L017969</t>
  </si>
  <si>
    <t>200920E119403</t>
  </si>
  <si>
    <t>201001CW11662</t>
  </si>
  <si>
    <t>200901SX77085</t>
  </si>
  <si>
    <t>201045EL49589</t>
  </si>
  <si>
    <t>Elmbridge</t>
  </si>
  <si>
    <t>10:32:00</t>
  </si>
  <si>
    <t>201032D256610</t>
  </si>
  <si>
    <t>West Lindsey</t>
  </si>
  <si>
    <t>10:49:00</t>
  </si>
  <si>
    <t>201043R096050</t>
  </si>
  <si>
    <t>201060L191872</t>
  </si>
  <si>
    <t>201032C404410</t>
  </si>
  <si>
    <t>201045RE55505</t>
  </si>
  <si>
    <t>200906N016870</t>
  </si>
  <si>
    <t>10:16:00</t>
  </si>
  <si>
    <t>Eastleigh</t>
  </si>
  <si>
    <t>10:48:00</t>
  </si>
  <si>
    <t>201001TX20218</t>
  </si>
  <si>
    <t>201006B039608</t>
  </si>
  <si>
    <t>2009400B00321</t>
  </si>
  <si>
    <t>Mid Bedfordshire</t>
  </si>
  <si>
    <t>200906P010079</t>
  </si>
  <si>
    <t>2009170L31819</t>
  </si>
  <si>
    <t>201050GA2L002</t>
  </si>
  <si>
    <t>South Norfolk</t>
  </si>
  <si>
    <t>200904FB09007</t>
  </si>
  <si>
    <t>Burnley</t>
  </si>
  <si>
    <t>20093102B1620</t>
  </si>
  <si>
    <t>200901PY20033</t>
  </si>
  <si>
    <t>2009559C02166</t>
  </si>
  <si>
    <t>200904DL09013</t>
  </si>
  <si>
    <t>20094100D0723</t>
  </si>
  <si>
    <t>200937L016583</t>
  </si>
  <si>
    <t>200901MM70182</t>
  </si>
  <si>
    <t>10:17:00</t>
  </si>
  <si>
    <t>200942I164305</t>
  </si>
  <si>
    <t>200901HT20404</t>
  </si>
  <si>
    <t>201006J040118</t>
  </si>
  <si>
    <t>201043P360110</t>
  </si>
  <si>
    <t>201001TA00047</t>
  </si>
  <si>
    <t>10:51:00</t>
  </si>
  <si>
    <t>2009160D05810</t>
  </si>
  <si>
    <t>201004CC10050</t>
  </si>
  <si>
    <t>20093102D3137</t>
  </si>
  <si>
    <t>Copeland</t>
  </si>
  <si>
    <t>201001CW10445</t>
  </si>
  <si>
    <t>10:34:00</t>
  </si>
  <si>
    <t>201060L207196</t>
  </si>
  <si>
    <t>200906P011130</t>
  </si>
  <si>
    <t>201001ZD30790</t>
  </si>
  <si>
    <t>201030M010096</t>
  </si>
  <si>
    <t>201001FH10537</t>
  </si>
  <si>
    <t>200922C901498</t>
  </si>
  <si>
    <t>201001KD50020</t>
  </si>
  <si>
    <t>20102100X0154</t>
  </si>
  <si>
    <t>200950CS2T001</t>
  </si>
  <si>
    <t>201001YE80725</t>
  </si>
  <si>
    <t>201004EN10087</t>
  </si>
  <si>
    <t>20094100G0703</t>
  </si>
  <si>
    <t>200920F049003</t>
  </si>
  <si>
    <t>200991NN25971</t>
  </si>
  <si>
    <t>200943N144109</t>
  </si>
  <si>
    <t>10:11:00</t>
  </si>
  <si>
    <t>201043P297120</t>
  </si>
  <si>
    <t>201022F001085</t>
  </si>
  <si>
    <t>201001JI40187</t>
  </si>
  <si>
    <t>200906A025503</t>
  </si>
  <si>
    <t>200914K314009</t>
  </si>
  <si>
    <t>2010550C24973</t>
  </si>
  <si>
    <t>201001RG40128</t>
  </si>
  <si>
    <t>10:36:00</t>
  </si>
  <si>
    <t>200943W041089</t>
  </si>
  <si>
    <t>201050JT2W004</t>
  </si>
  <si>
    <t>200930A000083</t>
  </si>
  <si>
    <t>2009559C05288</t>
  </si>
  <si>
    <t>200911NI15899</t>
  </si>
  <si>
    <t>200943P173049</t>
  </si>
  <si>
    <t>20093102D0741</t>
  </si>
  <si>
    <t>10:41:00</t>
  </si>
  <si>
    <t>200945SU45300</t>
  </si>
  <si>
    <t>20094100D0416</t>
  </si>
  <si>
    <t>10:31:00</t>
  </si>
  <si>
    <t>201001QK50774</t>
  </si>
  <si>
    <t>2009559D04110</t>
  </si>
  <si>
    <t>200963BC16409</t>
  </si>
  <si>
    <t>Ceredigion</t>
  </si>
  <si>
    <t>200945RU35859</t>
  </si>
  <si>
    <t>200914C142009</t>
  </si>
  <si>
    <t>201020G010330</t>
  </si>
  <si>
    <t>200906K026151</t>
  </si>
  <si>
    <t>201011SJ00650</t>
  </si>
  <si>
    <t>10:37:00</t>
  </si>
  <si>
    <t>201054DW12610</t>
  </si>
  <si>
    <t>2009170M10659</t>
  </si>
  <si>
    <t>201001XD80493</t>
  </si>
  <si>
    <t>200943R117029</t>
  </si>
  <si>
    <t>20093102D2748</t>
  </si>
  <si>
    <t>200904EL09042</t>
  </si>
  <si>
    <t>201045GU53743</t>
  </si>
  <si>
    <t>20103102B0100</t>
  </si>
  <si>
    <t>200904FJ09011</t>
  </si>
  <si>
    <t>10:52:00</t>
  </si>
  <si>
    <t>200911ND28359</t>
  </si>
  <si>
    <t>10:27:00</t>
  </si>
  <si>
    <t>11:20:00</t>
  </si>
  <si>
    <t>201050GA2A027</t>
  </si>
  <si>
    <t>11:40:00</t>
  </si>
  <si>
    <t>11:45:00</t>
  </si>
  <si>
    <t>200932D264909</t>
  </si>
  <si>
    <t>11:00:00</t>
  </si>
  <si>
    <t>11:44:00</t>
  </si>
  <si>
    <t>Blyth Valley</t>
  </si>
  <si>
    <t>11:35:00</t>
  </si>
  <si>
    <t>20093102B0995</t>
  </si>
  <si>
    <t>11:27:00</t>
  </si>
  <si>
    <t>200904BA09116</t>
  </si>
  <si>
    <t>11:34:00</t>
  </si>
  <si>
    <t>2010160D07101</t>
  </si>
  <si>
    <t>201001WW50800</t>
  </si>
  <si>
    <t>11:50:00</t>
  </si>
  <si>
    <t>201030C000341</t>
  </si>
  <si>
    <t>11:59:00</t>
  </si>
  <si>
    <t>200943N146099</t>
  </si>
  <si>
    <t>11:24:00</t>
  </si>
  <si>
    <t>200922F902217</t>
  </si>
  <si>
    <t>North Shropshire</t>
  </si>
  <si>
    <t>11:25:00</t>
  </si>
  <si>
    <t>11:57:00</t>
  </si>
  <si>
    <t>200930D000059</t>
  </si>
  <si>
    <t>11:26:00</t>
  </si>
  <si>
    <t>201001MM70185</t>
  </si>
  <si>
    <t>201006N036555</t>
  </si>
  <si>
    <t>201045TA54727</t>
  </si>
  <si>
    <t>11:28:00</t>
  </si>
  <si>
    <t>2009400C01471</t>
  </si>
  <si>
    <t>200901PY20730</t>
  </si>
  <si>
    <t>2010400D02700</t>
  </si>
  <si>
    <t>11:33:00</t>
  </si>
  <si>
    <t>201037G029919</t>
  </si>
  <si>
    <t>Ipswich</t>
  </si>
  <si>
    <t>11:55:00</t>
  </si>
  <si>
    <t>2010160D06281</t>
  </si>
  <si>
    <t>200904EL09068</t>
  </si>
  <si>
    <t>11:30:00</t>
  </si>
  <si>
    <t>11:06:00</t>
  </si>
  <si>
    <t>200997LC00406</t>
  </si>
  <si>
    <t>201001JI40339</t>
  </si>
  <si>
    <t>201050BE2D002</t>
  </si>
  <si>
    <t>11:56:00</t>
  </si>
  <si>
    <t>200920F057801</t>
  </si>
  <si>
    <t>11:15:00</t>
  </si>
  <si>
    <t>200945TA40523</t>
  </si>
  <si>
    <t>201050CD3D015</t>
  </si>
  <si>
    <t>201037L018144</t>
  </si>
  <si>
    <t>200904DL09019</t>
  </si>
  <si>
    <t>201050GR2G005</t>
  </si>
  <si>
    <t>11:11:00</t>
  </si>
  <si>
    <t>200997UD01910</t>
  </si>
  <si>
    <t>201014B130210</t>
  </si>
  <si>
    <t>201004DR10036</t>
  </si>
  <si>
    <t>201063BC10210</t>
  </si>
  <si>
    <t>11:29:00</t>
  </si>
  <si>
    <t>201004EL10080</t>
  </si>
  <si>
    <t>201050KC4D003</t>
  </si>
  <si>
    <t>Mid Devon</t>
  </si>
  <si>
    <t>2009559C02719</t>
  </si>
  <si>
    <t>11:38:00</t>
  </si>
  <si>
    <t>Eden</t>
  </si>
  <si>
    <t>11:49:00</t>
  </si>
  <si>
    <t>200901TD00100</t>
  </si>
  <si>
    <t>20103102B2684</t>
  </si>
  <si>
    <t>2010160C02721</t>
  </si>
  <si>
    <t>11:04:00</t>
  </si>
  <si>
    <t>200997LB21112</t>
  </si>
  <si>
    <t>200930D000090</t>
  </si>
  <si>
    <t>201020D068713</t>
  </si>
  <si>
    <t>200945RE44443</t>
  </si>
  <si>
    <t>11:05:00</t>
  </si>
  <si>
    <t>200920D147601</t>
  </si>
  <si>
    <t>11:53:00</t>
  </si>
  <si>
    <t>11:17:00</t>
  </si>
  <si>
    <t>201014A152010</t>
  </si>
  <si>
    <t>200932C218309</t>
  </si>
  <si>
    <t>200943N145089</t>
  </si>
  <si>
    <t>11:02:00</t>
  </si>
  <si>
    <t>200942I260505</t>
  </si>
  <si>
    <t>200934NC33929</t>
  </si>
  <si>
    <t>11:10:00</t>
  </si>
  <si>
    <t>200942I369111</t>
  </si>
  <si>
    <t>2009170M10429</t>
  </si>
  <si>
    <t>11:19:00</t>
  </si>
  <si>
    <t>200922F904659</t>
  </si>
  <si>
    <t>11:07:00</t>
  </si>
  <si>
    <t>201006Q033656</t>
  </si>
  <si>
    <t>11:16:00</t>
  </si>
  <si>
    <t>200914K270409</t>
  </si>
  <si>
    <t>200901VW40184</t>
  </si>
  <si>
    <t>20093102C0608</t>
  </si>
  <si>
    <t>11:03:00</t>
  </si>
  <si>
    <t>200905FF01270</t>
  </si>
  <si>
    <t>200997BF01601</t>
  </si>
  <si>
    <t>11:58:00</t>
  </si>
  <si>
    <t>200901WW50026</t>
  </si>
  <si>
    <t>201045WA56449</t>
  </si>
  <si>
    <t>201001CW11520</t>
  </si>
  <si>
    <t>200950FT2D018</t>
  </si>
  <si>
    <t>11:23:00</t>
  </si>
  <si>
    <t>201045RU55501</t>
  </si>
  <si>
    <t>11:32:00</t>
  </si>
  <si>
    <t>200905FF31616</t>
  </si>
  <si>
    <t>11:51:00</t>
  </si>
  <si>
    <t>200942I184606</t>
  </si>
  <si>
    <t>201043W011010</t>
  </si>
  <si>
    <t>201050BL2L001</t>
  </si>
  <si>
    <t>201006Q037270</t>
  </si>
  <si>
    <t>11:54:00</t>
  </si>
  <si>
    <t>201005FF04782</t>
  </si>
  <si>
    <t>200904FL09041</t>
  </si>
  <si>
    <t>201006K030141</t>
  </si>
  <si>
    <t>11:41:00</t>
  </si>
  <si>
    <t>200904CL09040</t>
  </si>
  <si>
    <t>2009160D05530</t>
  </si>
  <si>
    <t>201006A040558</t>
  </si>
  <si>
    <t>11:01:00</t>
  </si>
  <si>
    <t>200937B042465</t>
  </si>
  <si>
    <t>200911NE09709</t>
  </si>
  <si>
    <t>11:13:00</t>
  </si>
  <si>
    <t>200914A195109</t>
  </si>
  <si>
    <t>201037B044494</t>
  </si>
  <si>
    <t>Mid Suffolk</t>
  </si>
  <si>
    <t>201042I179506</t>
  </si>
  <si>
    <t>200950GT3F024</t>
  </si>
  <si>
    <t>11:18:00</t>
  </si>
  <si>
    <t>201032D147010</t>
  </si>
  <si>
    <t>200942I195706</t>
  </si>
  <si>
    <t>11:14:00</t>
  </si>
  <si>
    <t>201005EE02604</t>
  </si>
  <si>
    <t>20103102B0943</t>
  </si>
  <si>
    <t>200901RY10102</t>
  </si>
  <si>
    <t>201006M035013</t>
  </si>
  <si>
    <t>200901KD50277</t>
  </si>
  <si>
    <t>201001BS70039</t>
  </si>
  <si>
    <t>11:52:00</t>
  </si>
  <si>
    <t>200901RY10353</t>
  </si>
  <si>
    <t>201043S108120</t>
  </si>
  <si>
    <t>200942I318309</t>
  </si>
  <si>
    <t>200914B015809</t>
  </si>
  <si>
    <t>200901YE80060</t>
  </si>
  <si>
    <t>201001EO40753</t>
  </si>
  <si>
    <t>20104100G0685</t>
  </si>
  <si>
    <t>201001VW40028</t>
  </si>
  <si>
    <t>201020T022540</t>
  </si>
  <si>
    <t>201001JI40827</t>
  </si>
  <si>
    <t>201022C002344</t>
  </si>
  <si>
    <t>200905AA01128</t>
  </si>
  <si>
    <t>200901PL60651</t>
  </si>
  <si>
    <t>201001SX20565</t>
  </si>
  <si>
    <t>200920M037501</t>
  </si>
  <si>
    <t>11:39:00</t>
  </si>
  <si>
    <t>2010550C36109</t>
  </si>
  <si>
    <t>200942I168105</t>
  </si>
  <si>
    <t>200901ZD30535</t>
  </si>
  <si>
    <t>200905AA32607</t>
  </si>
  <si>
    <t>Newport</t>
  </si>
  <si>
    <t>201001HT20199</t>
  </si>
  <si>
    <t>2010550D48177</t>
  </si>
  <si>
    <t>201001MM70672</t>
  </si>
  <si>
    <t>201037B046539</t>
  </si>
  <si>
    <t>200905AA31659</t>
  </si>
  <si>
    <t>200945RE40192</t>
  </si>
  <si>
    <t>200901SX21102</t>
  </si>
  <si>
    <t>201001WW50814</t>
  </si>
  <si>
    <t>200901HT20057</t>
  </si>
  <si>
    <t>201004AN10061</t>
  </si>
  <si>
    <t>200942I136405</t>
  </si>
  <si>
    <t>11:22:00</t>
  </si>
  <si>
    <t>200943P288059</t>
  </si>
  <si>
    <t>201050CD2Q002</t>
  </si>
  <si>
    <t>200905BB31864</t>
  </si>
  <si>
    <t>20094100A0171</t>
  </si>
  <si>
    <t>Broxbourne</t>
  </si>
  <si>
    <t>11:12:00</t>
  </si>
  <si>
    <t>201001JI40596</t>
  </si>
  <si>
    <t>201042I061803</t>
  </si>
  <si>
    <t>201011SC12830</t>
  </si>
  <si>
    <t>201060L160408</t>
  </si>
  <si>
    <t>200905AA32547</t>
  </si>
  <si>
    <t>200906X019044</t>
  </si>
  <si>
    <t>201001JC30457</t>
  </si>
  <si>
    <t>11:36:00</t>
  </si>
  <si>
    <t>201050GP2D024</t>
  </si>
  <si>
    <t>20094100D0562</t>
  </si>
  <si>
    <t>201005BB04904</t>
  </si>
  <si>
    <t>200914C136809</t>
  </si>
  <si>
    <t>201032C237210</t>
  </si>
  <si>
    <t>201030D000354</t>
  </si>
  <si>
    <t>201001PY20320</t>
  </si>
  <si>
    <t>200943R137079</t>
  </si>
  <si>
    <t>20103102B2969</t>
  </si>
  <si>
    <t>201030D000771</t>
  </si>
  <si>
    <t>201001TB00121</t>
  </si>
  <si>
    <t>Barking and Dagenham</t>
  </si>
  <si>
    <t>200922G904849</t>
  </si>
  <si>
    <t>201006XJ40676</t>
  </si>
  <si>
    <t>200954EP34309</t>
  </si>
  <si>
    <t>200901YE80182</t>
  </si>
  <si>
    <t>20093102C0374</t>
  </si>
  <si>
    <t>201020G004020</t>
  </si>
  <si>
    <t>201014B044510</t>
  </si>
  <si>
    <t>200904EN09087</t>
  </si>
  <si>
    <t>20093102D0296</t>
  </si>
  <si>
    <t>2010160B02701</t>
  </si>
  <si>
    <t>201060L075705</t>
  </si>
  <si>
    <t>200950JT2S004</t>
  </si>
  <si>
    <t>201004CM10066</t>
  </si>
  <si>
    <t>201001TW60182</t>
  </si>
  <si>
    <t>20094100T6019</t>
  </si>
  <si>
    <t>201045GU50029</t>
  </si>
  <si>
    <t>20094100B9272</t>
  </si>
  <si>
    <t>2009160D03620</t>
  </si>
  <si>
    <t>201045WO50353</t>
  </si>
  <si>
    <t>200905EE30818</t>
  </si>
  <si>
    <t>201014C127910</t>
  </si>
  <si>
    <t>2010550D24217</t>
  </si>
  <si>
    <t>Charnwood</t>
  </si>
  <si>
    <t>200920H063102</t>
  </si>
  <si>
    <t>200920E043602</t>
  </si>
  <si>
    <t>200904CM09082</t>
  </si>
  <si>
    <t>2010160A00301</t>
  </si>
  <si>
    <t>201001QK50592</t>
  </si>
  <si>
    <t>11:31:00</t>
  </si>
  <si>
    <t>201020K500020</t>
  </si>
  <si>
    <t>201004BB10097</t>
  </si>
  <si>
    <t>201020S042810</t>
  </si>
  <si>
    <t>200905BB01024</t>
  </si>
  <si>
    <t>200934WD41259</t>
  </si>
  <si>
    <t>201022G000304</t>
  </si>
  <si>
    <t>200932D015809</t>
  </si>
  <si>
    <t>Lincoln</t>
  </si>
  <si>
    <t>201020M008850</t>
  </si>
  <si>
    <t>201001PY20223</t>
  </si>
  <si>
    <t>2009160D03860</t>
  </si>
  <si>
    <t>200901RG40591</t>
  </si>
  <si>
    <t>200906B013570</t>
  </si>
  <si>
    <t>200901KF60677</t>
  </si>
  <si>
    <t>201006N038175</t>
  </si>
  <si>
    <t>201001RY10203</t>
  </si>
  <si>
    <t>20094100C0067</t>
  </si>
  <si>
    <t>200943N192129</t>
  </si>
  <si>
    <t>Chiltern</t>
  </si>
  <si>
    <t>2010160C06621</t>
  </si>
  <si>
    <t>200904CK09125</t>
  </si>
  <si>
    <t>200937L016894</t>
  </si>
  <si>
    <t>2009160C01210</t>
  </si>
  <si>
    <t>201050ED2B003</t>
  </si>
  <si>
    <t>200945GU47521</t>
  </si>
  <si>
    <t>201014C003610</t>
  </si>
  <si>
    <t>200997BC01412</t>
  </si>
  <si>
    <t>201014C055510</t>
  </si>
  <si>
    <t>200901YR90682</t>
  </si>
  <si>
    <t>201001QA10219</t>
  </si>
  <si>
    <t>201030C000853</t>
  </si>
  <si>
    <t>201060L212135</t>
  </si>
  <si>
    <t>12:00:00</t>
  </si>
  <si>
    <t>200901GD10646</t>
  </si>
  <si>
    <t>12:30:00</t>
  </si>
  <si>
    <t>200901ZD30646</t>
  </si>
  <si>
    <t>12:50:00</t>
  </si>
  <si>
    <t>12:20:00</t>
  </si>
  <si>
    <t>200920J059301</t>
  </si>
  <si>
    <t>12:18:00</t>
  </si>
  <si>
    <t>12:15:00</t>
  </si>
  <si>
    <t>200922G906189</t>
  </si>
  <si>
    <t>12:10:00</t>
  </si>
  <si>
    <t>200934NW07219</t>
  </si>
  <si>
    <t>12:55:00</t>
  </si>
  <si>
    <t>201042I096604</t>
  </si>
  <si>
    <t>201001XH30736</t>
  </si>
  <si>
    <t>12:08:00</t>
  </si>
  <si>
    <t>2009559D03628</t>
  </si>
  <si>
    <t>12:58:00</t>
  </si>
  <si>
    <t>200930A000610</t>
  </si>
  <si>
    <t>201014B069110</t>
  </si>
  <si>
    <t>12:54:00</t>
  </si>
  <si>
    <t>200937G027810</t>
  </si>
  <si>
    <t>200991NP07926</t>
  </si>
  <si>
    <t>12:28:00</t>
  </si>
  <si>
    <t>12:12:00</t>
  </si>
  <si>
    <t>201022E002918</t>
  </si>
  <si>
    <t>12:02:00</t>
  </si>
  <si>
    <t>201045WO52029</t>
  </si>
  <si>
    <t>200904DR09033</t>
  </si>
  <si>
    <t>12:05:00</t>
  </si>
  <si>
    <t>12:31:00</t>
  </si>
  <si>
    <t>200991NJ08259</t>
  </si>
  <si>
    <t>201022F001656</t>
  </si>
  <si>
    <t>12:57:00</t>
  </si>
  <si>
    <t>201001JI40457</t>
  </si>
  <si>
    <t>12:38:00</t>
  </si>
  <si>
    <t>12:07:00</t>
  </si>
  <si>
    <t>200901KD50388</t>
  </si>
  <si>
    <t>12:36:00</t>
  </si>
  <si>
    <t>201001TB00385</t>
  </si>
  <si>
    <t>12:42:00</t>
  </si>
  <si>
    <t>12:35:00</t>
  </si>
  <si>
    <t>12:25:00</t>
  </si>
  <si>
    <t>200950EC2E067</t>
  </si>
  <si>
    <t>200901TX20555</t>
  </si>
  <si>
    <t>201006A029783</t>
  </si>
  <si>
    <t>201030C000560</t>
  </si>
  <si>
    <t>12:46:00</t>
  </si>
  <si>
    <t>200901CW10109</t>
  </si>
  <si>
    <t>200901PY20566</t>
  </si>
  <si>
    <t>201001SX21171</t>
  </si>
  <si>
    <t>201005AA01438</t>
  </si>
  <si>
    <t>201020N004880</t>
  </si>
  <si>
    <t>200950BW3N011</t>
  </si>
  <si>
    <t>12:24:00</t>
  </si>
  <si>
    <t>20094100J0471</t>
  </si>
  <si>
    <t>201034WD44900</t>
  </si>
  <si>
    <t>200950BU2L013</t>
  </si>
  <si>
    <t>201001KF60810</t>
  </si>
  <si>
    <t>12:45:00</t>
  </si>
  <si>
    <t>201001KD50527</t>
  </si>
  <si>
    <t>201001HT20963</t>
  </si>
  <si>
    <t>2010170H11160</t>
  </si>
  <si>
    <t>12:22:00</t>
  </si>
  <si>
    <t>201006K038772</t>
  </si>
  <si>
    <t>200954EM30509</t>
  </si>
  <si>
    <t>12:16:00</t>
  </si>
  <si>
    <t>200942I026601</t>
  </si>
  <si>
    <t>Castle Point</t>
  </si>
  <si>
    <t>201001QA10440</t>
  </si>
  <si>
    <t>201050AH2R010</t>
  </si>
  <si>
    <t>20104100J0023</t>
  </si>
  <si>
    <t>200906B020387</t>
  </si>
  <si>
    <t>12:40:00</t>
  </si>
  <si>
    <t>200906M019154</t>
  </si>
  <si>
    <t>12:47:00</t>
  </si>
  <si>
    <t>20104100C0748</t>
  </si>
  <si>
    <t>200901MM70112</t>
  </si>
  <si>
    <t>201045SU54993</t>
  </si>
  <si>
    <t>12:37:00</t>
  </si>
  <si>
    <t>200901PL60667</t>
  </si>
  <si>
    <t>200901KD50015</t>
  </si>
  <si>
    <t>12:53:00</t>
  </si>
  <si>
    <t>200943N025119</t>
  </si>
  <si>
    <t>2009160B03100</t>
  </si>
  <si>
    <t>12:34:00</t>
  </si>
  <si>
    <t>201037L017931</t>
  </si>
  <si>
    <t>200911SJ13829</t>
  </si>
  <si>
    <t>200901GD10351</t>
  </si>
  <si>
    <t>12:48:00</t>
  </si>
  <si>
    <t>201050JH2D001</t>
  </si>
  <si>
    <t>South Hams</t>
  </si>
  <si>
    <t>20103104D1671</t>
  </si>
  <si>
    <t>12:06:00</t>
  </si>
  <si>
    <t>200901EO40153</t>
  </si>
  <si>
    <t>200922F903242</t>
  </si>
  <si>
    <t>200922D907032</t>
  </si>
  <si>
    <t>201042I313809</t>
  </si>
  <si>
    <t>Maldon</t>
  </si>
  <si>
    <t>12:59:00</t>
  </si>
  <si>
    <t>200904CC09115</t>
  </si>
  <si>
    <t>12:39:00</t>
  </si>
  <si>
    <t>201043R021050</t>
  </si>
  <si>
    <t>200901MM70153</t>
  </si>
  <si>
    <t>200942I114104</t>
  </si>
  <si>
    <t>Tendring</t>
  </si>
  <si>
    <t>201001EO40281</t>
  </si>
  <si>
    <t>200904AL09131</t>
  </si>
  <si>
    <t>201034WN51730</t>
  </si>
  <si>
    <t>200942I207606</t>
  </si>
  <si>
    <t>201004EN10060</t>
  </si>
  <si>
    <t>201043W264050</t>
  </si>
  <si>
    <t>200950KU2G002</t>
  </si>
  <si>
    <t>201050FT2E033</t>
  </si>
  <si>
    <t>12:13:00</t>
  </si>
  <si>
    <t>200901LX51148</t>
  </si>
  <si>
    <t>200936T090026</t>
  </si>
  <si>
    <t>200906C023616</t>
  </si>
  <si>
    <t>201001CW11795</t>
  </si>
  <si>
    <t>12:03:00</t>
  </si>
  <si>
    <t>200905AA01123</t>
  </si>
  <si>
    <t>201001WW50695</t>
  </si>
  <si>
    <t>201001JI40350</t>
  </si>
  <si>
    <t>201034WN07000</t>
  </si>
  <si>
    <t>12:04:00</t>
  </si>
  <si>
    <t>201050FP2D017</t>
  </si>
  <si>
    <t>200930D000995</t>
  </si>
  <si>
    <t>200901ZT80357</t>
  </si>
  <si>
    <t>201001LX50657</t>
  </si>
  <si>
    <t>12:14:00</t>
  </si>
  <si>
    <t>201006P033769</t>
  </si>
  <si>
    <t>200945SU39710</t>
  </si>
  <si>
    <t>12:43:00</t>
  </si>
  <si>
    <t>20094100D0791</t>
  </si>
  <si>
    <t>201060L105477</t>
  </si>
  <si>
    <t>201005AA04548</t>
  </si>
  <si>
    <t>200901RG40697</t>
  </si>
  <si>
    <t>200901CP00287</t>
  </si>
  <si>
    <t>201001ZD30784</t>
  </si>
  <si>
    <t>201042I003301</t>
  </si>
  <si>
    <t>201001JI40079</t>
  </si>
  <si>
    <t>200920D121403</t>
  </si>
  <si>
    <t>201001FH10662</t>
  </si>
  <si>
    <t>2009160C07710</t>
  </si>
  <si>
    <t>200911NE03159</t>
  </si>
  <si>
    <t>Easington</t>
  </si>
  <si>
    <t>20104100C0199</t>
  </si>
  <si>
    <t>201043S119070</t>
  </si>
  <si>
    <t>200901TX20761</t>
  </si>
  <si>
    <t>201006L039645</t>
  </si>
  <si>
    <t>200901RG40215</t>
  </si>
  <si>
    <t>200901LX50782</t>
  </si>
  <si>
    <t>201001YR90521</t>
  </si>
  <si>
    <t>200950FT2J065</t>
  </si>
  <si>
    <t>200901LX50958</t>
  </si>
  <si>
    <t>12:21:00</t>
  </si>
  <si>
    <t>201045MO50818</t>
  </si>
  <si>
    <t>200901CW12116</t>
  </si>
  <si>
    <t>12:27:00</t>
  </si>
  <si>
    <t>200904FE09030</t>
  </si>
  <si>
    <t>201005EE01556</t>
  </si>
  <si>
    <t>12:23:00</t>
  </si>
  <si>
    <t>201001SX21009</t>
  </si>
  <si>
    <t>12:29:00</t>
  </si>
  <si>
    <t>201006G028503</t>
  </si>
  <si>
    <t>Tameside</t>
  </si>
  <si>
    <t>201043P218080</t>
  </si>
  <si>
    <t>201020S011500</t>
  </si>
  <si>
    <t>201050AH2S012</t>
  </si>
  <si>
    <t>200963CP03309</t>
  </si>
  <si>
    <t>2009559D03198</t>
  </si>
  <si>
    <t>201020J723612</t>
  </si>
  <si>
    <t>Isle of Anglesey</t>
  </si>
  <si>
    <t>201005CC01722</t>
  </si>
  <si>
    <t>200942I205106</t>
  </si>
  <si>
    <t>200950EC2J049</t>
  </si>
  <si>
    <t>201042I142205</t>
  </si>
  <si>
    <t>201001MM70872</t>
  </si>
  <si>
    <t>201001KD50282</t>
  </si>
  <si>
    <t>200920D036903</t>
  </si>
  <si>
    <t>12:26:00</t>
  </si>
  <si>
    <t>2010170L32080</t>
  </si>
  <si>
    <t>201043N267060</t>
  </si>
  <si>
    <t>201001XH30606</t>
  </si>
  <si>
    <t>200963BC06109</t>
  </si>
  <si>
    <t>200920K101801</t>
  </si>
  <si>
    <t>200997BA04503</t>
  </si>
  <si>
    <t>201001RY10181</t>
  </si>
  <si>
    <t>2010400B02855</t>
  </si>
  <si>
    <t>201037B044924</t>
  </si>
  <si>
    <t>200943R121059</t>
  </si>
  <si>
    <t>12:52:00</t>
  </si>
  <si>
    <t>Moray</t>
  </si>
  <si>
    <t>200901SX20136</t>
  </si>
  <si>
    <t>200904TA09099</t>
  </si>
  <si>
    <t>2010550C47775</t>
  </si>
  <si>
    <t>200901XD80828</t>
  </si>
  <si>
    <t>200937G027187</t>
  </si>
  <si>
    <t>12:19:00</t>
  </si>
  <si>
    <t>200943R119069</t>
  </si>
  <si>
    <t>200905BB01280</t>
  </si>
  <si>
    <t>201001JI40244</t>
  </si>
  <si>
    <t>12:49:00</t>
  </si>
  <si>
    <t>201037B045643</t>
  </si>
  <si>
    <t>201060L132108</t>
  </si>
  <si>
    <t>20094100E0577</t>
  </si>
  <si>
    <t>200943N225049</t>
  </si>
  <si>
    <t>200906B015849</t>
  </si>
  <si>
    <t>12:01:00</t>
  </si>
  <si>
    <t>201022F000139</t>
  </si>
  <si>
    <t>200945EP34225</t>
  </si>
  <si>
    <t>200901GD10293</t>
  </si>
  <si>
    <t>20094100D0624</t>
  </si>
  <si>
    <t>12:41:00</t>
  </si>
  <si>
    <t>200901YE80603</t>
  </si>
  <si>
    <t>200901PY20055</t>
  </si>
  <si>
    <t>200904DR09091</t>
  </si>
  <si>
    <t>200934NC47409</t>
  </si>
  <si>
    <t>12:32:00</t>
  </si>
  <si>
    <t>201001GD10072</t>
  </si>
  <si>
    <t>201037G030163</t>
  </si>
  <si>
    <t>12:17:00</t>
  </si>
  <si>
    <t>200905AA01927</t>
  </si>
  <si>
    <t>201001BS70283</t>
  </si>
  <si>
    <t>201011SL09400</t>
  </si>
  <si>
    <t>200920J006201</t>
  </si>
  <si>
    <t>201004CM10198</t>
  </si>
  <si>
    <t>200950BB2F012</t>
  </si>
  <si>
    <t>200922F900498</t>
  </si>
  <si>
    <t>Shrewsbury and Atcham</t>
  </si>
  <si>
    <t>200901JI40480</t>
  </si>
  <si>
    <t>13:30:00</t>
  </si>
  <si>
    <t>2009400C00095</t>
  </si>
  <si>
    <t>13:19:00</t>
  </si>
  <si>
    <t>13:40:00</t>
  </si>
  <si>
    <t>201050AP2L002</t>
  </si>
  <si>
    <t>13:20:00</t>
  </si>
  <si>
    <t>200945GU41877</t>
  </si>
  <si>
    <t>13:45:00</t>
  </si>
  <si>
    <t>201001CW12022</t>
  </si>
  <si>
    <t>13:58:00</t>
  </si>
  <si>
    <t>201001GD10061</t>
  </si>
  <si>
    <t>13:00:00</t>
  </si>
  <si>
    <t>200937L017200</t>
  </si>
  <si>
    <t>201001XD80983</t>
  </si>
  <si>
    <t>201042I196506</t>
  </si>
  <si>
    <t>Harlow</t>
  </si>
  <si>
    <t>13:51:00</t>
  </si>
  <si>
    <t>200945SP44654</t>
  </si>
  <si>
    <t>200901HT20245</t>
  </si>
  <si>
    <t>13:52:00</t>
  </si>
  <si>
    <t>201004FE10058</t>
  </si>
  <si>
    <t>13:35:00</t>
  </si>
  <si>
    <t>200914B031309</t>
  </si>
  <si>
    <t>13:50:00</t>
  </si>
  <si>
    <t>201006G032856</t>
  </si>
  <si>
    <t>2009400C00575</t>
  </si>
  <si>
    <t>13:10:00</t>
  </si>
  <si>
    <t>200954DW29409</t>
  </si>
  <si>
    <t>200901BS70205</t>
  </si>
  <si>
    <t>13:18:00</t>
  </si>
  <si>
    <t>201050AP2P038</t>
  </si>
  <si>
    <t>13:05:00</t>
  </si>
  <si>
    <t>200920H016902</t>
  </si>
  <si>
    <t>201001FH10128</t>
  </si>
  <si>
    <t>13:15:00</t>
  </si>
  <si>
    <t>200934WN12679</t>
  </si>
  <si>
    <t>2010400D01847</t>
  </si>
  <si>
    <t>13:46:00</t>
  </si>
  <si>
    <t>200943N207119</t>
  </si>
  <si>
    <t>201063AC43810</t>
  </si>
  <si>
    <t>201001VW40207</t>
  </si>
  <si>
    <t>201045SP53390</t>
  </si>
  <si>
    <t>13:14:00</t>
  </si>
  <si>
    <t>13:41:00</t>
  </si>
  <si>
    <t>200920G025401</t>
  </si>
  <si>
    <t>200991NN20065</t>
  </si>
  <si>
    <t>201001JI40602</t>
  </si>
  <si>
    <t>13:08:00</t>
  </si>
  <si>
    <t>200901QK50415</t>
  </si>
  <si>
    <t>20103102B1191</t>
  </si>
  <si>
    <t>201050BW3T004</t>
  </si>
  <si>
    <t>13:03:00</t>
  </si>
  <si>
    <t>201001PL60199</t>
  </si>
  <si>
    <t>200943S084089</t>
  </si>
  <si>
    <t>13:48:00</t>
  </si>
  <si>
    <t>201001SX20686</t>
  </si>
  <si>
    <t>200930D000859</t>
  </si>
  <si>
    <t>13:29:00</t>
  </si>
  <si>
    <t>200922G904775</t>
  </si>
  <si>
    <t>201022F004138</t>
  </si>
  <si>
    <t>13:06:00</t>
  </si>
  <si>
    <t>201043W070080</t>
  </si>
  <si>
    <t>13:49:00</t>
  </si>
  <si>
    <t>200942I209106</t>
  </si>
  <si>
    <t>200950KH2F004</t>
  </si>
  <si>
    <t>200901RY10420</t>
  </si>
  <si>
    <t>201032D300610</t>
  </si>
  <si>
    <t>200914B072809</t>
  </si>
  <si>
    <t>13:59:00</t>
  </si>
  <si>
    <t>201091NJ06351</t>
  </si>
  <si>
    <t>200901FH10245</t>
  </si>
  <si>
    <t>2010160C05321</t>
  </si>
  <si>
    <t>200997AB02507</t>
  </si>
  <si>
    <t>201006M029772</t>
  </si>
  <si>
    <t>200906G017378</t>
  </si>
  <si>
    <t>13:53:00</t>
  </si>
  <si>
    <t>200906L013561</t>
  </si>
  <si>
    <t>200943P160099</t>
  </si>
  <si>
    <t>200904FA09140</t>
  </si>
  <si>
    <t>200906K011993</t>
  </si>
  <si>
    <t>200901WW50253</t>
  </si>
  <si>
    <t>201014A079510</t>
  </si>
  <si>
    <t>13:25:00</t>
  </si>
  <si>
    <t>200930A000529</t>
  </si>
  <si>
    <t>201042I410312</t>
  </si>
  <si>
    <t>200901FH10253</t>
  </si>
  <si>
    <t>200937L017134</t>
  </si>
  <si>
    <t>201030D000019</t>
  </si>
  <si>
    <t>13:56:00</t>
  </si>
  <si>
    <t>201001XD80850</t>
  </si>
  <si>
    <t>200920H001601</t>
  </si>
  <si>
    <t>200906G023748</t>
  </si>
  <si>
    <t>200942I195006</t>
  </si>
  <si>
    <t>13:11:00</t>
  </si>
  <si>
    <t>201001KF60238</t>
  </si>
  <si>
    <t>13:55:00</t>
  </si>
  <si>
    <t>20104100D0011</t>
  </si>
  <si>
    <t>200901KG76939</t>
  </si>
  <si>
    <t>13:54:00</t>
  </si>
  <si>
    <t>201001CW10814</t>
  </si>
  <si>
    <t>201001ZT80363</t>
  </si>
  <si>
    <t>Cheltenham</t>
  </si>
  <si>
    <t>201004CA10072</t>
  </si>
  <si>
    <t>200901EO40094</t>
  </si>
  <si>
    <t>200997GD02811</t>
  </si>
  <si>
    <t>201020K021812</t>
  </si>
  <si>
    <t>13:12:00</t>
  </si>
  <si>
    <t>200901RY10445</t>
  </si>
  <si>
    <t>200950KO2L027</t>
  </si>
  <si>
    <t>13:36:00</t>
  </si>
  <si>
    <t>200950BD2M014</t>
  </si>
  <si>
    <t>200920D059003</t>
  </si>
  <si>
    <t>200934NC39149</t>
  </si>
  <si>
    <t>13:23:00</t>
  </si>
  <si>
    <t>201001PL60332</t>
  </si>
  <si>
    <t>13:33:00</t>
  </si>
  <si>
    <t>201032D388010</t>
  </si>
  <si>
    <t>201045SP50146</t>
  </si>
  <si>
    <t>201020T053230</t>
  </si>
  <si>
    <t>201005FF05789</t>
  </si>
  <si>
    <t>20093102A2531</t>
  </si>
  <si>
    <t>200906K023421</t>
  </si>
  <si>
    <t>201054DC31810</t>
  </si>
  <si>
    <t>200905AA30757</t>
  </si>
  <si>
    <t>13:04:00</t>
  </si>
  <si>
    <t>2010400B03274</t>
  </si>
  <si>
    <t>13:16:00</t>
  </si>
  <si>
    <t>201030D000111</t>
  </si>
  <si>
    <t>201045SP50083</t>
  </si>
  <si>
    <t>201020M500060</t>
  </si>
  <si>
    <t>13:28:00</t>
  </si>
  <si>
    <t>2010400D01177</t>
  </si>
  <si>
    <t>200942I246808</t>
  </si>
  <si>
    <t>13:38:00</t>
  </si>
  <si>
    <t>201001RG40574</t>
  </si>
  <si>
    <t>20093102D1633</t>
  </si>
  <si>
    <t>20104100F0935</t>
  </si>
  <si>
    <t>Macclesfield</t>
  </si>
  <si>
    <t>201050GW3P002</t>
  </si>
  <si>
    <t>200901YR99002</t>
  </si>
  <si>
    <t>200904BC09035</t>
  </si>
  <si>
    <t>200901TB00117</t>
  </si>
  <si>
    <t>13:32:00</t>
  </si>
  <si>
    <t>201001VW40165</t>
  </si>
  <si>
    <t>200920E040101</t>
  </si>
  <si>
    <t>20104100D0599</t>
  </si>
  <si>
    <t>13:57:00</t>
  </si>
  <si>
    <t>200930B000144</t>
  </si>
  <si>
    <t>Derbyshire Dales</t>
  </si>
  <si>
    <t>200901PY20443</t>
  </si>
  <si>
    <t>20103102D3306</t>
  </si>
  <si>
    <t>200911SB19149</t>
  </si>
  <si>
    <t>200942I216807</t>
  </si>
  <si>
    <t>200963DP00709</t>
  </si>
  <si>
    <t>Powys</t>
  </si>
  <si>
    <t>200906P012667</t>
  </si>
  <si>
    <t>200920K044502</t>
  </si>
  <si>
    <t>201001YR90349</t>
  </si>
  <si>
    <t>2010170M11590</t>
  </si>
  <si>
    <t>200943N184109</t>
  </si>
  <si>
    <t>200945SP47308</t>
  </si>
  <si>
    <t>200945EL36978</t>
  </si>
  <si>
    <t>2009559D04441</t>
  </si>
  <si>
    <t>13:07:00</t>
  </si>
  <si>
    <t>200920D136703</t>
  </si>
  <si>
    <t>200906J020944</t>
  </si>
  <si>
    <t>201022G003925</t>
  </si>
  <si>
    <t>201001XH30648</t>
  </si>
  <si>
    <t>200963AC31309</t>
  </si>
  <si>
    <t>200943R050119</t>
  </si>
  <si>
    <t>201020S003910</t>
  </si>
  <si>
    <t>200904DR09014</t>
  </si>
  <si>
    <t>200906B011888</t>
  </si>
  <si>
    <t>200914K256009</t>
  </si>
  <si>
    <t>2010160A03431</t>
  </si>
  <si>
    <t>201001BS70529</t>
  </si>
  <si>
    <t>200901BS70198</t>
  </si>
  <si>
    <t>20093102C0431</t>
  </si>
  <si>
    <t>201005FF02894</t>
  </si>
  <si>
    <t>201001ZD30809</t>
  </si>
  <si>
    <t>201042I113004</t>
  </si>
  <si>
    <t>201045SP55101</t>
  </si>
  <si>
    <t>200997KB41410</t>
  </si>
  <si>
    <t>Renfrewshire</t>
  </si>
  <si>
    <t>200943N236039</t>
  </si>
  <si>
    <t>200932D364409</t>
  </si>
  <si>
    <t>200950BC2L011</t>
  </si>
  <si>
    <t>13:09:00</t>
  </si>
  <si>
    <t>200943W262069</t>
  </si>
  <si>
    <t>200901SX20647</t>
  </si>
  <si>
    <t>201043N202030</t>
  </si>
  <si>
    <t>13:42:00</t>
  </si>
  <si>
    <t>201043P168050</t>
  </si>
  <si>
    <t>201001LX51059</t>
  </si>
  <si>
    <t>13:17:00</t>
  </si>
  <si>
    <t>201004FA10010</t>
  </si>
  <si>
    <t>13:39:00</t>
  </si>
  <si>
    <t>201034WN40500</t>
  </si>
  <si>
    <t>200942I360110</t>
  </si>
  <si>
    <t>201001VK30174</t>
  </si>
  <si>
    <t>13:47:00</t>
  </si>
  <si>
    <t>20104100J0428</t>
  </si>
  <si>
    <t>20104100E0589</t>
  </si>
  <si>
    <t>200997LA05109</t>
  </si>
  <si>
    <t>201034NK32600</t>
  </si>
  <si>
    <t>2010550C45195</t>
  </si>
  <si>
    <t>200906P016904</t>
  </si>
  <si>
    <t>201005EE01404</t>
  </si>
  <si>
    <t>200963CP17909</t>
  </si>
  <si>
    <t>200904BB09089</t>
  </si>
  <si>
    <t>200905BB02815</t>
  </si>
  <si>
    <t>201001ZT80349</t>
  </si>
  <si>
    <t>200906N014143</t>
  </si>
  <si>
    <t>200934TE28079</t>
  </si>
  <si>
    <t>200904BC09103</t>
  </si>
  <si>
    <t>201063DP06610</t>
  </si>
  <si>
    <t>200901LX51024</t>
  </si>
  <si>
    <t>200922F903667</t>
  </si>
  <si>
    <t>200905EE02947</t>
  </si>
  <si>
    <t>2009160A00840</t>
  </si>
  <si>
    <t>200901YE80146</t>
  </si>
  <si>
    <t>200901ID60032</t>
  </si>
  <si>
    <t>London Airport (Heathrow)</t>
  </si>
  <si>
    <t>201042I404412</t>
  </si>
  <si>
    <t>200954MB02609</t>
  </si>
  <si>
    <t>200997AE00302</t>
  </si>
  <si>
    <t>13:26:00</t>
  </si>
  <si>
    <t>200901RG40368</t>
  </si>
  <si>
    <t>Selby</t>
  </si>
  <si>
    <t>201001VK30112</t>
  </si>
  <si>
    <t>200997GE02208</t>
  </si>
  <si>
    <t>201063DP09910</t>
  </si>
  <si>
    <t>200906G016152</t>
  </si>
  <si>
    <t>200906N015417</t>
  </si>
  <si>
    <t>200901XH30290</t>
  </si>
  <si>
    <t>201022D005087</t>
  </si>
  <si>
    <t>200997NA07107</t>
  </si>
  <si>
    <t>200901QK50647</t>
  </si>
  <si>
    <t>200906L018171</t>
  </si>
  <si>
    <t>20103102C3114</t>
  </si>
  <si>
    <t>13:27:00</t>
  </si>
  <si>
    <t>200920E003503</t>
  </si>
  <si>
    <t>201001PL60217</t>
  </si>
  <si>
    <t>201054EO11910</t>
  </si>
  <si>
    <t>201022C001579</t>
  </si>
  <si>
    <t>200922E903036</t>
  </si>
  <si>
    <t>200901YR90115</t>
  </si>
  <si>
    <t>200954ES18009</t>
  </si>
  <si>
    <t>200901JI40556</t>
  </si>
  <si>
    <t>200942I386610</t>
  </si>
  <si>
    <t>200922C905937</t>
  </si>
  <si>
    <t>200905FF33136</t>
  </si>
  <si>
    <t>201006X029216</t>
  </si>
  <si>
    <t>201043P021120</t>
  </si>
  <si>
    <t>200963AC35509</t>
  </si>
  <si>
    <t>201043P011050</t>
  </si>
  <si>
    <t>201020S009100</t>
  </si>
  <si>
    <t>201001MM70610</t>
  </si>
  <si>
    <t>200920L044101</t>
  </si>
  <si>
    <t>201004BA10048</t>
  </si>
  <si>
    <t>201020D214812</t>
  </si>
  <si>
    <t>2010400C02475</t>
  </si>
  <si>
    <t>200901RG40685</t>
  </si>
  <si>
    <t>2009160A01170</t>
  </si>
  <si>
    <t>200930B000242</t>
  </si>
  <si>
    <t>201001PL60292</t>
  </si>
  <si>
    <t>201006M027660</t>
  </si>
  <si>
    <t>2009400C02493</t>
  </si>
  <si>
    <t>Perth and Kinross</t>
  </si>
  <si>
    <t>200943P221029</t>
  </si>
  <si>
    <t>13:21:00</t>
  </si>
  <si>
    <t>201004FL10094</t>
  </si>
  <si>
    <t>14:50:00</t>
  </si>
  <si>
    <t>200943W158079</t>
  </si>
  <si>
    <t>14:45:00</t>
  </si>
  <si>
    <t>201063AC20410</t>
  </si>
  <si>
    <t>14:55:00</t>
  </si>
  <si>
    <t>14:38:00</t>
  </si>
  <si>
    <t>201011NF21230</t>
  </si>
  <si>
    <t>14:40:00</t>
  </si>
  <si>
    <t>200943R228019</t>
  </si>
  <si>
    <t>14:15:00</t>
  </si>
  <si>
    <t>14:25:00</t>
  </si>
  <si>
    <t>14:18:00</t>
  </si>
  <si>
    <t>2010160B00131</t>
  </si>
  <si>
    <t>14:53:00</t>
  </si>
  <si>
    <t>200997LB71003</t>
  </si>
  <si>
    <t>14:11:00</t>
  </si>
  <si>
    <t>201022E001065</t>
  </si>
  <si>
    <t>14:52:00</t>
  </si>
  <si>
    <t>201032D130210</t>
  </si>
  <si>
    <t>South Kesteven</t>
  </si>
  <si>
    <t>200901TW60079</t>
  </si>
  <si>
    <t>2009160A03110</t>
  </si>
  <si>
    <t>14:23:00</t>
  </si>
  <si>
    <t>200901WW50154</t>
  </si>
  <si>
    <t>14:30:00</t>
  </si>
  <si>
    <t>201037B045468</t>
  </si>
  <si>
    <t>201001WW50626</t>
  </si>
  <si>
    <t>14:12:00</t>
  </si>
  <si>
    <t>14:26:00</t>
  </si>
  <si>
    <t>201004BC10160</t>
  </si>
  <si>
    <t>14:32:00</t>
  </si>
  <si>
    <t>201001KF60380</t>
  </si>
  <si>
    <t>14:35:00</t>
  </si>
  <si>
    <t>201005AA04603</t>
  </si>
  <si>
    <t>14:59:00</t>
  </si>
  <si>
    <t>201050GC2J014</t>
  </si>
  <si>
    <t>201050FP2C031</t>
  </si>
  <si>
    <t>201014C101410</t>
  </si>
  <si>
    <t>14:10:00</t>
  </si>
  <si>
    <t>200905EE33639</t>
  </si>
  <si>
    <t>14:00:00</t>
  </si>
  <si>
    <t>200901XH30574</t>
  </si>
  <si>
    <t>14:39:00</t>
  </si>
  <si>
    <t>200904BB09179</t>
  </si>
  <si>
    <t>14:20:00</t>
  </si>
  <si>
    <t>14:05:00</t>
  </si>
  <si>
    <t>20104100B0358</t>
  </si>
  <si>
    <t>14:47:00</t>
  </si>
  <si>
    <t>201043N223070</t>
  </si>
  <si>
    <t>14:03:00</t>
  </si>
  <si>
    <t>200945SU37900</t>
  </si>
  <si>
    <t>14:06:00</t>
  </si>
  <si>
    <t>200901TC00054</t>
  </si>
  <si>
    <t>14:29:00</t>
  </si>
  <si>
    <t>20103102C0288</t>
  </si>
  <si>
    <t>201014K144210</t>
  </si>
  <si>
    <t>14:42:00</t>
  </si>
  <si>
    <t>201001CW12111</t>
  </si>
  <si>
    <t>200914A121709</t>
  </si>
  <si>
    <t>201005EE03927</t>
  </si>
  <si>
    <t>200930A000253</t>
  </si>
  <si>
    <t>201006P032478</t>
  </si>
  <si>
    <t>201045WO56975</t>
  </si>
  <si>
    <t>14:22:00</t>
  </si>
  <si>
    <t>200932D132709</t>
  </si>
  <si>
    <t>2010170M12550</t>
  </si>
  <si>
    <t>200950JT2B025</t>
  </si>
  <si>
    <t>2010400D02688</t>
  </si>
  <si>
    <t>200930D001033</t>
  </si>
  <si>
    <t>20093102D2483</t>
  </si>
  <si>
    <t>200905CC33763</t>
  </si>
  <si>
    <t>14:28:00</t>
  </si>
  <si>
    <t>2009160D02180</t>
  </si>
  <si>
    <t>201006F030973</t>
  </si>
  <si>
    <t>200950JT2M003</t>
  </si>
  <si>
    <t>200943S048129</t>
  </si>
  <si>
    <t>200950FP2A005</t>
  </si>
  <si>
    <t>20094100D0433</t>
  </si>
  <si>
    <t>201001QK50773</t>
  </si>
  <si>
    <t>Chester</t>
  </si>
  <si>
    <t>14:43:00</t>
  </si>
  <si>
    <t>201043S110010</t>
  </si>
  <si>
    <t>201014C123110</t>
  </si>
  <si>
    <t>14:46:00</t>
  </si>
  <si>
    <t>14:01:00</t>
  </si>
  <si>
    <t>201011ND26710</t>
  </si>
  <si>
    <t>200945SU36919</t>
  </si>
  <si>
    <t>14:41:00</t>
  </si>
  <si>
    <t>201004AL10220</t>
  </si>
  <si>
    <t>200922D906823</t>
  </si>
  <si>
    <t>Wyre Forest</t>
  </si>
  <si>
    <t>201060L151161</t>
  </si>
  <si>
    <t>200950CD2H001</t>
  </si>
  <si>
    <t>201001TB00481</t>
  </si>
  <si>
    <t>200906F020343</t>
  </si>
  <si>
    <t>14:09:00</t>
  </si>
  <si>
    <t>201045RU56710</t>
  </si>
  <si>
    <t>200943R110089</t>
  </si>
  <si>
    <t>201042I253408</t>
  </si>
  <si>
    <t>14:16:00</t>
  </si>
  <si>
    <t>20104100J0458</t>
  </si>
  <si>
    <t>200906G019643</t>
  </si>
  <si>
    <t>14:58:00</t>
  </si>
  <si>
    <t>201001RG40502</t>
  </si>
  <si>
    <t>200950KS2G016</t>
  </si>
  <si>
    <t>201043P099090</t>
  </si>
  <si>
    <t>14:02:00</t>
  </si>
  <si>
    <t>201006Q026209</t>
  </si>
  <si>
    <t>200906M015452</t>
  </si>
  <si>
    <t>2010160C07091</t>
  </si>
  <si>
    <t>14:49:00</t>
  </si>
  <si>
    <t>200901WW50104</t>
  </si>
  <si>
    <t>200997AE01212</t>
  </si>
  <si>
    <t>200901TB00153</t>
  </si>
  <si>
    <t>201043P174070</t>
  </si>
  <si>
    <t>200901XH30808</t>
  </si>
  <si>
    <t>14:24:00</t>
  </si>
  <si>
    <t>201005CC02026</t>
  </si>
  <si>
    <t>200901YE80565</t>
  </si>
  <si>
    <t>201060L088541</t>
  </si>
  <si>
    <t>14:33:00</t>
  </si>
  <si>
    <t>14:08:00</t>
  </si>
  <si>
    <t>201042I347610</t>
  </si>
  <si>
    <t>200937B043909</t>
  </si>
  <si>
    <t>2010170M11140</t>
  </si>
  <si>
    <t>14:44:00</t>
  </si>
  <si>
    <t>200920L047001</t>
  </si>
  <si>
    <t>200942I021001</t>
  </si>
  <si>
    <t>201020S048820</t>
  </si>
  <si>
    <t>201001QA10494</t>
  </si>
  <si>
    <t>200901LX50779</t>
  </si>
  <si>
    <t>200901JC30356</t>
  </si>
  <si>
    <t>200934NK02539</t>
  </si>
  <si>
    <t>20093102B0587</t>
  </si>
  <si>
    <t>14:27:00</t>
  </si>
  <si>
    <t>200911SJ05349</t>
  </si>
  <si>
    <t>200950BW3S002</t>
  </si>
  <si>
    <t>14:48:00</t>
  </si>
  <si>
    <t>201011SL27010</t>
  </si>
  <si>
    <t>14:36:00</t>
  </si>
  <si>
    <t>200904BC09166</t>
  </si>
  <si>
    <t>201063BC12910</t>
  </si>
  <si>
    <t>200901GD10342</t>
  </si>
  <si>
    <t>14:19:00</t>
  </si>
  <si>
    <t>200901KF60378</t>
  </si>
  <si>
    <t>200901RG40598</t>
  </si>
  <si>
    <t>14:57:00</t>
  </si>
  <si>
    <t>200911SA10089</t>
  </si>
  <si>
    <t>200901TX20494</t>
  </si>
  <si>
    <t>14:56:00</t>
  </si>
  <si>
    <t>201001CW11151</t>
  </si>
  <si>
    <t>200920D223902</t>
  </si>
  <si>
    <t>200901LX51005</t>
  </si>
  <si>
    <t>200920K087201</t>
  </si>
  <si>
    <t>201043W170120</t>
  </si>
  <si>
    <t>201020N010810</t>
  </si>
  <si>
    <t>20103102A2509</t>
  </si>
  <si>
    <t>South Tyneside</t>
  </si>
  <si>
    <t>201045EP51122</t>
  </si>
  <si>
    <t>201001JI40111</t>
  </si>
  <si>
    <t>200906M016551</t>
  </si>
  <si>
    <t>2010170M11580</t>
  </si>
  <si>
    <t>14:34:00</t>
  </si>
  <si>
    <t>200906K019866</t>
  </si>
  <si>
    <t>200904FB09077</t>
  </si>
  <si>
    <t>20094100J0087</t>
  </si>
  <si>
    <t>201020N048670</t>
  </si>
  <si>
    <t>14:17:00</t>
  </si>
  <si>
    <t>200914A042909</t>
  </si>
  <si>
    <t>20104100T1049</t>
  </si>
  <si>
    <t>2009559D01397</t>
  </si>
  <si>
    <t>200901XH30247</t>
  </si>
  <si>
    <t>201001EO40732</t>
  </si>
  <si>
    <t>200905DD03082</t>
  </si>
  <si>
    <t>200942I041202</t>
  </si>
  <si>
    <t>14:21:00</t>
  </si>
  <si>
    <t>200943N171109</t>
  </si>
  <si>
    <t>201020K010710</t>
  </si>
  <si>
    <t>200905FF03434</t>
  </si>
  <si>
    <t>201001YE80314</t>
  </si>
  <si>
    <t>2010550C41261</t>
  </si>
  <si>
    <t>201042I213306</t>
  </si>
  <si>
    <t>200945EL46582</t>
  </si>
  <si>
    <t>200901PL60841</t>
  </si>
  <si>
    <t>201045GU49850</t>
  </si>
  <si>
    <t>2009559D05028</t>
  </si>
  <si>
    <t>201001JI40407</t>
  </si>
  <si>
    <t>200920E143701</t>
  </si>
  <si>
    <t>2010160D06421</t>
  </si>
  <si>
    <t>201020K008170</t>
  </si>
  <si>
    <t>201042I272408</t>
  </si>
  <si>
    <t>200901CW10329</t>
  </si>
  <si>
    <t>200937B042645</t>
  </si>
  <si>
    <t>200945SP43888</t>
  </si>
  <si>
    <t>200901PL60060</t>
  </si>
  <si>
    <t>200945EL37451</t>
  </si>
  <si>
    <t>200901TW60142</t>
  </si>
  <si>
    <t>200937L016976</t>
  </si>
  <si>
    <t>200920G041002</t>
  </si>
  <si>
    <t>200945GU34213</t>
  </si>
  <si>
    <t>2009160D05540</t>
  </si>
  <si>
    <t>2010400D01706</t>
  </si>
  <si>
    <t>201042I334510</t>
  </si>
  <si>
    <t>Basildon</t>
  </si>
  <si>
    <t>201045SP55365</t>
  </si>
  <si>
    <t>2009559D01532</t>
  </si>
  <si>
    <t>201022C006075</t>
  </si>
  <si>
    <t>200920J044002</t>
  </si>
  <si>
    <t>201042I260208</t>
  </si>
  <si>
    <t>201043W127020</t>
  </si>
  <si>
    <t>200901YR90172</t>
  </si>
  <si>
    <t>200937G027718</t>
  </si>
  <si>
    <t>200937G027231</t>
  </si>
  <si>
    <t>201001SX21228</t>
  </si>
  <si>
    <t>200911SK10149</t>
  </si>
  <si>
    <t>14:54:00</t>
  </si>
  <si>
    <t>201034TK20000</t>
  </si>
  <si>
    <t>200930D000498</t>
  </si>
  <si>
    <t>201011SA00820</t>
  </si>
  <si>
    <t>200901YR90750</t>
  </si>
  <si>
    <t>201001EO40671</t>
  </si>
  <si>
    <t>2009400B01649</t>
  </si>
  <si>
    <t>201022G004422</t>
  </si>
  <si>
    <t>20094100A0373</t>
  </si>
  <si>
    <t>200914B123309</t>
  </si>
  <si>
    <t>15:55:00</t>
  </si>
  <si>
    <t>200920H011301</t>
  </si>
  <si>
    <t>15:25:00</t>
  </si>
  <si>
    <t>15:13:00</t>
  </si>
  <si>
    <t>15:45:00</t>
  </si>
  <si>
    <t>201005EE05359</t>
  </si>
  <si>
    <t>15:05:00</t>
  </si>
  <si>
    <t>200904DL09097</t>
  </si>
  <si>
    <t>15:10:00</t>
  </si>
  <si>
    <t>201001JC30401</t>
  </si>
  <si>
    <t>200914A228909</t>
  </si>
  <si>
    <t>15:50:00</t>
  </si>
  <si>
    <t>15:40:00</t>
  </si>
  <si>
    <t>15:00:00</t>
  </si>
  <si>
    <t>201022C001998</t>
  </si>
  <si>
    <t>15:20:00</t>
  </si>
  <si>
    <t>15:09:00</t>
  </si>
  <si>
    <t>15:17:00</t>
  </si>
  <si>
    <t>200932C168409</t>
  </si>
  <si>
    <t>15:07:00</t>
  </si>
  <si>
    <t>15:39:00</t>
  </si>
  <si>
    <t>201001RY10145</t>
  </si>
  <si>
    <t>2010400B02329</t>
  </si>
  <si>
    <t>15:22:00</t>
  </si>
  <si>
    <t>200937B043413</t>
  </si>
  <si>
    <t>15:15:00</t>
  </si>
  <si>
    <t>20093102B0709</t>
  </si>
  <si>
    <t>200945SP41848</t>
  </si>
  <si>
    <t>15:24:00</t>
  </si>
  <si>
    <t>201020L019911</t>
  </si>
  <si>
    <t>15:16:00</t>
  </si>
  <si>
    <t>2009400B00701</t>
  </si>
  <si>
    <t>200906K013827</t>
  </si>
  <si>
    <t>201006L029484</t>
  </si>
  <si>
    <t>15:30:00</t>
  </si>
  <si>
    <t>201014A084010</t>
  </si>
  <si>
    <t>15:37:00</t>
  </si>
  <si>
    <t>201043R259090</t>
  </si>
  <si>
    <t>200901SX20278</t>
  </si>
  <si>
    <t>15:02:00</t>
  </si>
  <si>
    <t>201014B136910</t>
  </si>
  <si>
    <t>200950DE2T012</t>
  </si>
  <si>
    <t>15:44:00</t>
  </si>
  <si>
    <t>200930A000599</t>
  </si>
  <si>
    <t>200922D900741</t>
  </si>
  <si>
    <t>15:35:00</t>
  </si>
  <si>
    <t>201001MM70771</t>
  </si>
  <si>
    <t>15:33:00</t>
  </si>
  <si>
    <t>15:14:00</t>
  </si>
  <si>
    <t>15:28:00</t>
  </si>
  <si>
    <t>201001XD80241</t>
  </si>
  <si>
    <t>201043R003010</t>
  </si>
  <si>
    <t>15:41:00</t>
  </si>
  <si>
    <t>201050CH3A001</t>
  </si>
  <si>
    <t>200904AX09141</t>
  </si>
  <si>
    <t>201036T100097</t>
  </si>
  <si>
    <t>201050AI3G039</t>
  </si>
  <si>
    <t>201050GT3E004</t>
  </si>
  <si>
    <t>15:23:00</t>
  </si>
  <si>
    <t>200901VK30081</t>
  </si>
  <si>
    <t>200901VW40161</t>
  </si>
  <si>
    <t>20093102B2516</t>
  </si>
  <si>
    <t>201020F032513</t>
  </si>
  <si>
    <t>15:18:00</t>
  </si>
  <si>
    <t>201050AY2E007</t>
  </si>
  <si>
    <t>200945GU37222</t>
  </si>
  <si>
    <t>201006M028215</t>
  </si>
  <si>
    <t>200950EC2A028</t>
  </si>
  <si>
    <t>200943W087099</t>
  </si>
  <si>
    <t>15:58:00</t>
  </si>
  <si>
    <t>20104100F0220</t>
  </si>
  <si>
    <t>200932C338309</t>
  </si>
  <si>
    <t>15:42:00</t>
  </si>
  <si>
    <t>15:31:00</t>
  </si>
  <si>
    <t>200943S038079</t>
  </si>
  <si>
    <t>15:48:00</t>
  </si>
  <si>
    <t>200906F013689</t>
  </si>
  <si>
    <t>15:32:00</t>
  </si>
  <si>
    <t>20105500D0735</t>
  </si>
  <si>
    <t>200920M015803</t>
  </si>
  <si>
    <t>200942I133604</t>
  </si>
  <si>
    <t>200901MM70904</t>
  </si>
  <si>
    <t>15:51:00</t>
  </si>
  <si>
    <t>200942I153205</t>
  </si>
  <si>
    <t>201060L213950</t>
  </si>
  <si>
    <t>200904FA09153</t>
  </si>
  <si>
    <t>15:29:00</t>
  </si>
  <si>
    <t>201006P031352</t>
  </si>
  <si>
    <t>200901ZT80022</t>
  </si>
  <si>
    <t>201050BC2E003</t>
  </si>
  <si>
    <t>201001XH30371</t>
  </si>
  <si>
    <t>201045SU54594</t>
  </si>
  <si>
    <t>200945TA47432</t>
  </si>
  <si>
    <t>201005EE01167</t>
  </si>
  <si>
    <t>201001TC00008</t>
  </si>
  <si>
    <t>200950CN2B018</t>
  </si>
  <si>
    <t>201042I155405</t>
  </si>
  <si>
    <t>200901MM70711</t>
  </si>
  <si>
    <t>200920K083202</t>
  </si>
  <si>
    <t>15:26:00</t>
  </si>
  <si>
    <t>200914K084009</t>
  </si>
  <si>
    <t>15:49:00</t>
  </si>
  <si>
    <t>2010170S12160</t>
  </si>
  <si>
    <t>Stockton-on-Tees</t>
  </si>
  <si>
    <t>201006L029537</t>
  </si>
  <si>
    <t>200930B000281</t>
  </si>
  <si>
    <t>15:11:00</t>
  </si>
  <si>
    <t>20094100K0578</t>
  </si>
  <si>
    <t>20093102C2487</t>
  </si>
  <si>
    <t>201014K339410</t>
  </si>
  <si>
    <t>201001JI40042</t>
  </si>
  <si>
    <t>200930B000099</t>
  </si>
  <si>
    <t>201006G032544</t>
  </si>
  <si>
    <t>20093102B0953</t>
  </si>
  <si>
    <t>200943P232129</t>
  </si>
  <si>
    <t>200942I256408</t>
  </si>
  <si>
    <t>201043P146070</t>
  </si>
  <si>
    <t>201006A032663</t>
  </si>
  <si>
    <t>200963BC12809</t>
  </si>
  <si>
    <t>200901FH10155</t>
  </si>
  <si>
    <t>200997QC70805</t>
  </si>
  <si>
    <t>2010160D07431</t>
  </si>
  <si>
    <t>201006B033414</t>
  </si>
  <si>
    <t>200905FF02136</t>
  </si>
  <si>
    <t>200914A014409</t>
  </si>
  <si>
    <t>201011SA13400</t>
  </si>
  <si>
    <t>200934WD46139</t>
  </si>
  <si>
    <t>201004DL10045</t>
  </si>
  <si>
    <t>200901TE00068</t>
  </si>
  <si>
    <t>200904BB09153</t>
  </si>
  <si>
    <t>200950FT2L030</t>
  </si>
  <si>
    <t>201020J021311</t>
  </si>
  <si>
    <t>200911NF28589</t>
  </si>
  <si>
    <t>201054DN34010</t>
  </si>
  <si>
    <t>200934NC45369</t>
  </si>
  <si>
    <t>2009400D00157</t>
  </si>
  <si>
    <t>South Bedfordshire</t>
  </si>
  <si>
    <t>200901QA10418</t>
  </si>
  <si>
    <t>200901KF60471</t>
  </si>
  <si>
    <t>200914A025709</t>
  </si>
  <si>
    <t>200905EE02541</t>
  </si>
  <si>
    <t>20103102C0132</t>
  </si>
  <si>
    <t>15:36:00</t>
  </si>
  <si>
    <t>15:08:00</t>
  </si>
  <si>
    <t>2009160C03230</t>
  </si>
  <si>
    <t>15:34:00</t>
  </si>
  <si>
    <t>200901QK50106</t>
  </si>
  <si>
    <t>200920D144102</t>
  </si>
  <si>
    <t>201006M036019</t>
  </si>
  <si>
    <t>15:19:00</t>
  </si>
  <si>
    <t>201043P217100</t>
  </si>
  <si>
    <t>201060L183757</t>
  </si>
  <si>
    <t>201050JT2R006</t>
  </si>
  <si>
    <t>200950JI3H005</t>
  </si>
  <si>
    <t>201001SX20940</t>
  </si>
  <si>
    <t>200911SK05919</t>
  </si>
  <si>
    <t>201006K038878</t>
  </si>
  <si>
    <t>200920H028401</t>
  </si>
  <si>
    <t>201005EE05963</t>
  </si>
  <si>
    <t>20093102C0927</t>
  </si>
  <si>
    <t>201020T003030</t>
  </si>
  <si>
    <t>201004DR10011</t>
  </si>
  <si>
    <t>200930D000282</t>
  </si>
  <si>
    <t>201001TX20236</t>
  </si>
  <si>
    <t>200904FA09158</t>
  </si>
  <si>
    <t>201020H008170</t>
  </si>
  <si>
    <t>15:12:00</t>
  </si>
  <si>
    <t>2010170S11020</t>
  </si>
  <si>
    <t>200906XP17731</t>
  </si>
  <si>
    <t>201022F003371</t>
  </si>
  <si>
    <t>15:56:00</t>
  </si>
  <si>
    <t>2010550D29398</t>
  </si>
  <si>
    <t>201011SA01100</t>
  </si>
  <si>
    <t>200901JC30522</t>
  </si>
  <si>
    <t>15:43:00</t>
  </si>
  <si>
    <t>200901YR90145</t>
  </si>
  <si>
    <t>201034WD27530</t>
  </si>
  <si>
    <t>201020K005740</t>
  </si>
  <si>
    <t>200932D087509</t>
  </si>
  <si>
    <t>201006Q027345</t>
  </si>
  <si>
    <t>201032C354310</t>
  </si>
  <si>
    <t>200904AM09171</t>
  </si>
  <si>
    <t>201042I271108</t>
  </si>
  <si>
    <t>201001MM70863</t>
  </si>
  <si>
    <t>2010400D01466</t>
  </si>
  <si>
    <t>15:47:00</t>
  </si>
  <si>
    <t>201001TB00444</t>
  </si>
  <si>
    <t>201001SX20417</t>
  </si>
  <si>
    <t>15:27:00</t>
  </si>
  <si>
    <t>201043R043110</t>
  </si>
  <si>
    <t>201006G035102</t>
  </si>
  <si>
    <t>201037B044812</t>
  </si>
  <si>
    <t>201045WO55116</t>
  </si>
  <si>
    <t>201001BS70273</t>
  </si>
  <si>
    <t>200911ND13079</t>
  </si>
  <si>
    <t>201006K030157</t>
  </si>
  <si>
    <t>200901CW11710</t>
  </si>
  <si>
    <t>15:46:00</t>
  </si>
  <si>
    <t>200943R172069</t>
  </si>
  <si>
    <t>201014B086010</t>
  </si>
  <si>
    <t>2009160A03940</t>
  </si>
  <si>
    <t>201020J002830</t>
  </si>
  <si>
    <t>200901CW12230</t>
  </si>
  <si>
    <t>201006F036534</t>
  </si>
  <si>
    <t>201054ED05810</t>
  </si>
  <si>
    <t>200905EE03244</t>
  </si>
  <si>
    <t>20105500C0953</t>
  </si>
  <si>
    <t>2009160B02290</t>
  </si>
  <si>
    <t>2009170L10299</t>
  </si>
  <si>
    <t>200906Q017188</t>
  </si>
  <si>
    <t>201045TA48546</t>
  </si>
  <si>
    <t>201001XH30759</t>
  </si>
  <si>
    <t>201011SJ06630</t>
  </si>
  <si>
    <t>15:54:00</t>
  </si>
  <si>
    <t>200950KA2B004</t>
  </si>
  <si>
    <t>2010160A04061</t>
  </si>
  <si>
    <t>200954ED36709</t>
  </si>
  <si>
    <t>20104100T3179</t>
  </si>
  <si>
    <t>200901MM70781</t>
  </si>
  <si>
    <t>200901QA10434</t>
  </si>
  <si>
    <t>200914B044809</t>
  </si>
  <si>
    <t>200901YE80754</t>
  </si>
  <si>
    <t>200943N136079</t>
  </si>
  <si>
    <t>200937B042254</t>
  </si>
  <si>
    <t>200914K283809</t>
  </si>
  <si>
    <t>201020J005000</t>
  </si>
  <si>
    <t>200911ND11979</t>
  </si>
  <si>
    <t>200901CW10431</t>
  </si>
  <si>
    <t>200950FT2J032</t>
  </si>
  <si>
    <t>201005BB04184</t>
  </si>
  <si>
    <t>200920J052702</t>
  </si>
  <si>
    <t>200937B041806</t>
  </si>
  <si>
    <t>201001YE80093</t>
  </si>
  <si>
    <t>200911SK33099</t>
  </si>
  <si>
    <t>200914A171409</t>
  </si>
  <si>
    <t>200943R113019</t>
  </si>
  <si>
    <t>201001ZT80037</t>
  </si>
  <si>
    <t>15:57:00</t>
  </si>
  <si>
    <t>200942I286009</t>
  </si>
  <si>
    <t>15:06:00</t>
  </si>
  <si>
    <t>201042I407712</t>
  </si>
  <si>
    <t>20104100D0720</t>
  </si>
  <si>
    <t>201001CW12044</t>
  </si>
  <si>
    <t>201001QK50177</t>
  </si>
  <si>
    <t>201020J012010</t>
  </si>
  <si>
    <t>200901SX20827</t>
  </si>
  <si>
    <t>2010170H11300</t>
  </si>
  <si>
    <t>200914B113409</t>
  </si>
  <si>
    <t>201014K103310</t>
  </si>
  <si>
    <t>201001YE80634</t>
  </si>
  <si>
    <t>200920E027503</t>
  </si>
  <si>
    <t>15:38:00</t>
  </si>
  <si>
    <t>201006XB34160</t>
  </si>
  <si>
    <t>201037B044102</t>
  </si>
  <si>
    <t>200997LC02611</t>
  </si>
  <si>
    <t>200914B105509</t>
  </si>
  <si>
    <t>201011SJ08320</t>
  </si>
  <si>
    <t>201004EL10119</t>
  </si>
  <si>
    <t>201045EL54720</t>
  </si>
  <si>
    <t>200997NA05003</t>
  </si>
  <si>
    <t>15:04:00</t>
  </si>
  <si>
    <t>201014C063010</t>
  </si>
  <si>
    <t>200922D900338</t>
  </si>
  <si>
    <t>201001CW11305</t>
  </si>
  <si>
    <t>200911SJ30879</t>
  </si>
  <si>
    <t>200901MM70963</t>
  </si>
  <si>
    <t>201045EL52955</t>
  </si>
  <si>
    <t>201045GU54867</t>
  </si>
  <si>
    <t>201042I125103</t>
  </si>
  <si>
    <t>201001TX20656</t>
  </si>
  <si>
    <t>201005FF04787</t>
  </si>
  <si>
    <t>200963AC21009</t>
  </si>
  <si>
    <t>201001XH30235</t>
  </si>
  <si>
    <t>201020T027450</t>
  </si>
  <si>
    <t>201006L030561</t>
  </si>
  <si>
    <t>201042I257108</t>
  </si>
  <si>
    <t>200904EA09249</t>
  </si>
  <si>
    <t>Blackburn with Darwen</t>
  </si>
  <si>
    <t>200934NK33239</t>
  </si>
  <si>
    <t>201020J005460</t>
  </si>
  <si>
    <t>201006K037937</t>
  </si>
  <si>
    <t>201037L018501</t>
  </si>
  <si>
    <t>20104100C0451</t>
  </si>
  <si>
    <t>201034NE05240</t>
  </si>
  <si>
    <t>2010160C06601</t>
  </si>
  <si>
    <t>200945RE38121</t>
  </si>
  <si>
    <t>200943P060039</t>
  </si>
  <si>
    <t>200905AA01405</t>
  </si>
  <si>
    <t>200901MM70131</t>
  </si>
  <si>
    <t>201001CW12522</t>
  </si>
  <si>
    <t>200950EP2D017</t>
  </si>
  <si>
    <t>200950GT4A010</t>
  </si>
  <si>
    <t>200911NH23139</t>
  </si>
  <si>
    <t>201014A116110</t>
  </si>
  <si>
    <t>201011NG15780</t>
  </si>
  <si>
    <t>201050EC2J027</t>
  </si>
  <si>
    <t>201005BB05068</t>
  </si>
  <si>
    <t>201063AC13010</t>
  </si>
  <si>
    <t>20094100A0324</t>
  </si>
  <si>
    <t>200901PY20607</t>
  </si>
  <si>
    <t>20093102A0359</t>
  </si>
  <si>
    <t>201045GU48748</t>
  </si>
  <si>
    <t>200942I083403</t>
  </si>
  <si>
    <t>15:03:00</t>
  </si>
  <si>
    <t>200906L025257</t>
  </si>
  <si>
    <t>201020K008510</t>
  </si>
  <si>
    <t>20093104B1758</t>
  </si>
  <si>
    <t>201001QK50451</t>
  </si>
  <si>
    <t>201001CW10310</t>
  </si>
  <si>
    <t>16:20:00</t>
  </si>
  <si>
    <t>16:00:00</t>
  </si>
  <si>
    <t>200950GN2L021</t>
  </si>
  <si>
    <t>16:43:00</t>
  </si>
  <si>
    <t>16:50:00</t>
  </si>
  <si>
    <t>200920H071102</t>
  </si>
  <si>
    <t>16:35:00</t>
  </si>
  <si>
    <t>16:30:00</t>
  </si>
  <si>
    <t>200901YR90805</t>
  </si>
  <si>
    <t>16:10:00</t>
  </si>
  <si>
    <t>200901FH10108</t>
  </si>
  <si>
    <t>16:28:00</t>
  </si>
  <si>
    <t>16:23:00</t>
  </si>
  <si>
    <t>2010550C39073</t>
  </si>
  <si>
    <t>16:19:00</t>
  </si>
  <si>
    <t>16:54:00</t>
  </si>
  <si>
    <t>16:53:00</t>
  </si>
  <si>
    <t>201004AX10098</t>
  </si>
  <si>
    <t>16:40:00</t>
  </si>
  <si>
    <t>Pedal cycle</t>
  </si>
  <si>
    <t>201004CK10191</t>
  </si>
  <si>
    <t>16:15:00</t>
  </si>
  <si>
    <t>201043P090040</t>
  </si>
  <si>
    <t>16:24:00</t>
  </si>
  <si>
    <t>16:34:00</t>
  </si>
  <si>
    <t>200920E136502</t>
  </si>
  <si>
    <t>16:45:00</t>
  </si>
  <si>
    <t>200905BB33083</t>
  </si>
  <si>
    <t>Blaenau Gwent</t>
  </si>
  <si>
    <t>16:55:00</t>
  </si>
  <si>
    <t>16:29:00</t>
  </si>
  <si>
    <t>200922D900991</t>
  </si>
  <si>
    <t>201032B198510</t>
  </si>
  <si>
    <t>200906K015297</t>
  </si>
  <si>
    <t>2009559D01916</t>
  </si>
  <si>
    <t>200950FT2M016</t>
  </si>
  <si>
    <t>16:05:00</t>
  </si>
  <si>
    <t>200950CS2E007</t>
  </si>
  <si>
    <t>16:44:00</t>
  </si>
  <si>
    <t>201043N221070</t>
  </si>
  <si>
    <t>200920M008803</t>
  </si>
  <si>
    <t>16:26:00</t>
  </si>
  <si>
    <t>200906A016049</t>
  </si>
  <si>
    <t>16:31:00</t>
  </si>
  <si>
    <t>200954EC10109</t>
  </si>
  <si>
    <t>Kennet</t>
  </si>
  <si>
    <t>200997KA04806</t>
  </si>
  <si>
    <t>200905CC33729</t>
  </si>
  <si>
    <t>16:17:00</t>
  </si>
  <si>
    <t>20093102C1236</t>
  </si>
  <si>
    <t>201022C001986</t>
  </si>
  <si>
    <t>201043P157080</t>
  </si>
  <si>
    <t>16:06:00</t>
  </si>
  <si>
    <t>200904FJ09053</t>
  </si>
  <si>
    <t>201001JI40752</t>
  </si>
  <si>
    <t>200901CW11837</t>
  </si>
  <si>
    <t>200932B036509</t>
  </si>
  <si>
    <t>200942I158105</t>
  </si>
  <si>
    <t>16:46:00</t>
  </si>
  <si>
    <t>200930A000210</t>
  </si>
  <si>
    <t>200901QA10375</t>
  </si>
  <si>
    <t>201043R203030</t>
  </si>
  <si>
    <t>16:41:00</t>
  </si>
  <si>
    <t>201036T100045</t>
  </si>
  <si>
    <t>16:39:00</t>
  </si>
  <si>
    <t>200906Q018091</t>
  </si>
  <si>
    <t>2009160C03020</t>
  </si>
  <si>
    <t>201045WA50501</t>
  </si>
  <si>
    <t>2010550D15723</t>
  </si>
  <si>
    <t>16:52:00</t>
  </si>
  <si>
    <t>200943R111089</t>
  </si>
  <si>
    <t>16:04:00</t>
  </si>
  <si>
    <t>200932C259109</t>
  </si>
  <si>
    <t>201050JG3N002</t>
  </si>
  <si>
    <t>201001VK30255</t>
  </si>
  <si>
    <t>200930C000169</t>
  </si>
  <si>
    <t>200937G028283</t>
  </si>
  <si>
    <t>200904BA09233</t>
  </si>
  <si>
    <t>16:56:00</t>
  </si>
  <si>
    <t>20103102D1187</t>
  </si>
  <si>
    <t>201037B046180</t>
  </si>
  <si>
    <t>201001XH30674</t>
  </si>
  <si>
    <t>201043S001020</t>
  </si>
  <si>
    <t>200932B077609</t>
  </si>
  <si>
    <t>200950DE2I068</t>
  </si>
  <si>
    <t>16:51:00</t>
  </si>
  <si>
    <t>201043R045060</t>
  </si>
  <si>
    <t>201032D106410</t>
  </si>
  <si>
    <t>201006K033823</t>
  </si>
  <si>
    <t>200922G906746</t>
  </si>
  <si>
    <t>200942I296709</t>
  </si>
  <si>
    <t>200901SX20550</t>
  </si>
  <si>
    <t>201037G029337</t>
  </si>
  <si>
    <t>16:18:00</t>
  </si>
  <si>
    <t>200901VW40338</t>
  </si>
  <si>
    <t>2010400D03300</t>
  </si>
  <si>
    <t>201022D006082</t>
  </si>
  <si>
    <t>16:13:00</t>
  </si>
  <si>
    <t>200905EE02733</t>
  </si>
  <si>
    <t>200914C051409</t>
  </si>
  <si>
    <t>201037G030711</t>
  </si>
  <si>
    <t>200920D233202</t>
  </si>
  <si>
    <t>16:22:00</t>
  </si>
  <si>
    <t>201063DP25510</t>
  </si>
  <si>
    <t>201022F000368</t>
  </si>
  <si>
    <t>200904AM09117</t>
  </si>
  <si>
    <t>200937L016528</t>
  </si>
  <si>
    <t>201001MM70687</t>
  </si>
  <si>
    <t>201001XD80786</t>
  </si>
  <si>
    <t>200943P094109</t>
  </si>
  <si>
    <t>20093102D1714</t>
  </si>
  <si>
    <t>16:25:00</t>
  </si>
  <si>
    <t>200906J020983</t>
  </si>
  <si>
    <t>200963AC16009</t>
  </si>
  <si>
    <t>201001JI40502</t>
  </si>
  <si>
    <t>200914B069909</t>
  </si>
  <si>
    <t>20104100G0351</t>
  </si>
  <si>
    <t>201001LX50125</t>
  </si>
  <si>
    <t>20104100J0261</t>
  </si>
  <si>
    <t>200905EE33548</t>
  </si>
  <si>
    <t>201032B179510</t>
  </si>
  <si>
    <t>16:33:00</t>
  </si>
  <si>
    <t>201005AA01636</t>
  </si>
  <si>
    <t>201060L098979</t>
  </si>
  <si>
    <t>201001KG70473</t>
  </si>
  <si>
    <t>16:08:00</t>
  </si>
  <si>
    <t>200991NJ03189</t>
  </si>
  <si>
    <t>201020F027311</t>
  </si>
  <si>
    <t>2010160B02751</t>
  </si>
  <si>
    <t>2009400B00902</t>
  </si>
  <si>
    <t>201022C001503</t>
  </si>
  <si>
    <t>200922G906136</t>
  </si>
  <si>
    <t>2010160C07481</t>
  </si>
  <si>
    <t>2010160B01491</t>
  </si>
  <si>
    <t>200932D278709</t>
  </si>
  <si>
    <t>201006F038117</t>
  </si>
  <si>
    <t>16:42:00</t>
  </si>
  <si>
    <t>201005BB04446</t>
  </si>
  <si>
    <t>200943S068099</t>
  </si>
  <si>
    <t>200997NA05804</t>
  </si>
  <si>
    <t>200920F232003</t>
  </si>
  <si>
    <t>200942I343110</t>
  </si>
  <si>
    <t>201001CW10561</t>
  </si>
  <si>
    <t>16:36:00</t>
  </si>
  <si>
    <t>200943N182119</t>
  </si>
  <si>
    <t>201005CC04653</t>
  </si>
  <si>
    <t>201004BB10209</t>
  </si>
  <si>
    <t>201060L127998</t>
  </si>
  <si>
    <t>201043N062070</t>
  </si>
  <si>
    <t>200901PL60705</t>
  </si>
  <si>
    <t>201043P078080</t>
  </si>
  <si>
    <t>200963DP10209</t>
  </si>
  <si>
    <t>201043W035090</t>
  </si>
  <si>
    <t>200914A224009</t>
  </si>
  <si>
    <t>201043W227040</t>
  </si>
  <si>
    <t>201054EO90610</t>
  </si>
  <si>
    <t>200943R273129</t>
  </si>
  <si>
    <t>16:11:00</t>
  </si>
  <si>
    <t>2009170M11379</t>
  </si>
  <si>
    <t>16:14:00</t>
  </si>
  <si>
    <t>200945GU46704</t>
  </si>
  <si>
    <t>16:57:00</t>
  </si>
  <si>
    <t>201020L006780</t>
  </si>
  <si>
    <t>16:12:00</t>
  </si>
  <si>
    <t>201030C000555</t>
  </si>
  <si>
    <t>16:21:00</t>
  </si>
  <si>
    <t>16:09:00</t>
  </si>
  <si>
    <t>201043S080020</t>
  </si>
  <si>
    <t>200922F904687</t>
  </si>
  <si>
    <t>201001YE80313</t>
  </si>
  <si>
    <t>201001CW10944</t>
  </si>
  <si>
    <t>200922C000049</t>
  </si>
  <si>
    <t>201004DF10094</t>
  </si>
  <si>
    <t>2009160A01260</t>
  </si>
  <si>
    <t>201001GD10501</t>
  </si>
  <si>
    <t>201042I383511</t>
  </si>
  <si>
    <t>200943N138089</t>
  </si>
  <si>
    <t>200906B019332</t>
  </si>
  <si>
    <t>201030B000261</t>
  </si>
  <si>
    <t>2009160A02150</t>
  </si>
  <si>
    <t>200922C901888</t>
  </si>
  <si>
    <t>201001MM70474</t>
  </si>
  <si>
    <t>2010550D44265</t>
  </si>
  <si>
    <t>201001BS70241</t>
  </si>
  <si>
    <t>200901XH30356</t>
  </si>
  <si>
    <t>2009160A00110</t>
  </si>
  <si>
    <t>20093102B1583</t>
  </si>
  <si>
    <t>16:16:00</t>
  </si>
  <si>
    <t>200901WW59225</t>
  </si>
  <si>
    <t>200905DD01769</t>
  </si>
  <si>
    <t>200943S085019</t>
  </si>
  <si>
    <t>200954DC33709</t>
  </si>
  <si>
    <t>201020N029820</t>
  </si>
  <si>
    <t>201001TX20717</t>
  </si>
  <si>
    <t>200930M010091</t>
  </si>
  <si>
    <t>16:27:00</t>
  </si>
  <si>
    <t>200901RG40324</t>
  </si>
  <si>
    <t>200920E086102</t>
  </si>
  <si>
    <t>201006M037375</t>
  </si>
  <si>
    <t>200904DR09079</t>
  </si>
  <si>
    <t>200922F901507</t>
  </si>
  <si>
    <t>South Shropshire</t>
  </si>
  <si>
    <t>200997GB21606</t>
  </si>
  <si>
    <t>200997NE06310</t>
  </si>
  <si>
    <t>201004EB10082</t>
  </si>
  <si>
    <t>200901YR90664</t>
  </si>
  <si>
    <t>200904BA09178</t>
  </si>
  <si>
    <t>16:32:00</t>
  </si>
  <si>
    <t>200997UC70606</t>
  </si>
  <si>
    <t>200904BA09252</t>
  </si>
  <si>
    <t>20103104A1571</t>
  </si>
  <si>
    <t>2009170M11719</t>
  </si>
  <si>
    <t>20103102D1424</t>
  </si>
  <si>
    <t>201022G004766</t>
  </si>
  <si>
    <t>20104100G0170</t>
  </si>
  <si>
    <t>16:58:00</t>
  </si>
  <si>
    <t>16:01:00</t>
  </si>
  <si>
    <t>200901VK30406</t>
  </si>
  <si>
    <t>201045GU52495</t>
  </si>
  <si>
    <t>201020J006670</t>
  </si>
  <si>
    <t>16:59:00</t>
  </si>
  <si>
    <t>20104100D0340</t>
  </si>
  <si>
    <t>201001PY20106</t>
  </si>
  <si>
    <t>200934TN28049</t>
  </si>
  <si>
    <t>201050EC2E028</t>
  </si>
  <si>
    <t>201004FG10082</t>
  </si>
  <si>
    <t>200922C900274</t>
  </si>
  <si>
    <t>200943P294029</t>
  </si>
  <si>
    <t>200901PY20146</t>
  </si>
  <si>
    <t>200901MM70599</t>
  </si>
  <si>
    <t>200901HT20493</t>
  </si>
  <si>
    <t>2009160C02440</t>
  </si>
  <si>
    <t>200932D279309</t>
  </si>
  <si>
    <t>16:48:00</t>
  </si>
  <si>
    <t>201004FB10073</t>
  </si>
  <si>
    <t>201037B045948</t>
  </si>
  <si>
    <t>201050JC4U020</t>
  </si>
  <si>
    <t>200905BB02659</t>
  </si>
  <si>
    <t>200901SX21338</t>
  </si>
  <si>
    <t>200901GD10272</t>
  </si>
  <si>
    <t>201005AA02921</t>
  </si>
  <si>
    <t>200906L016929</t>
  </si>
  <si>
    <t>200954ES34509</t>
  </si>
  <si>
    <t>2010160C01301</t>
  </si>
  <si>
    <t>200943P241079</t>
  </si>
  <si>
    <t>2009160C08220</t>
  </si>
  <si>
    <t>201001ZD30270</t>
  </si>
  <si>
    <t>200920K044801</t>
  </si>
  <si>
    <t>200906A018291</t>
  </si>
  <si>
    <t>2010160A01191</t>
  </si>
  <si>
    <t>2009160A04100</t>
  </si>
  <si>
    <t>201060L205202</t>
  </si>
  <si>
    <t>201006F033155</t>
  </si>
  <si>
    <t>201004DR10060</t>
  </si>
  <si>
    <t>20104100D0625</t>
  </si>
  <si>
    <t>201004TA10062</t>
  </si>
  <si>
    <t>200963CP08009</t>
  </si>
  <si>
    <t>201001SX21051</t>
  </si>
  <si>
    <t>2010550C26656</t>
  </si>
  <si>
    <t>201042I167905</t>
  </si>
  <si>
    <t>200942I452403</t>
  </si>
  <si>
    <t>20093102C0351</t>
  </si>
  <si>
    <t>16:37:00</t>
  </si>
  <si>
    <t>201001CP00224</t>
  </si>
  <si>
    <t>201001SX20282</t>
  </si>
  <si>
    <t>2010160C05711</t>
  </si>
  <si>
    <t>200901WW50934</t>
  </si>
  <si>
    <t>201020F021112</t>
  </si>
  <si>
    <t>201014K003810</t>
  </si>
  <si>
    <t>200991NP04130</t>
  </si>
  <si>
    <t>200930A000014</t>
  </si>
  <si>
    <t>201004AL10154</t>
  </si>
  <si>
    <t>200901CW10370</t>
  </si>
  <si>
    <t>200942I091503</t>
  </si>
  <si>
    <t>2009160D03000</t>
  </si>
  <si>
    <t>20104100J0377</t>
  </si>
  <si>
    <t>20104100C0305</t>
  </si>
  <si>
    <t>20104100K0538</t>
  </si>
  <si>
    <t>201032B217810</t>
  </si>
  <si>
    <t>201042I107404</t>
  </si>
  <si>
    <t>200905CC01754</t>
  </si>
  <si>
    <t>201034TM32540</t>
  </si>
  <si>
    <t>201030D000615</t>
  </si>
  <si>
    <t>200906M016264</t>
  </si>
  <si>
    <t>201050ED2F003</t>
  </si>
  <si>
    <t>200930A000369</t>
  </si>
  <si>
    <t>200937L016759</t>
  </si>
  <si>
    <t>201001QK50637</t>
  </si>
  <si>
    <t>201042I168605</t>
  </si>
  <si>
    <t>200937B041560</t>
  </si>
  <si>
    <t>200991NJ17066</t>
  </si>
  <si>
    <t>200920D081101</t>
  </si>
  <si>
    <t>201001YR90148</t>
  </si>
  <si>
    <t>2009160A04290</t>
  </si>
  <si>
    <t>200905BB01300</t>
  </si>
  <si>
    <t>200942I284308</t>
  </si>
  <si>
    <t>201005BB01369</t>
  </si>
  <si>
    <t>200914K163109</t>
  </si>
  <si>
    <t>200911SC19109</t>
  </si>
  <si>
    <t>201045TA49677</t>
  </si>
  <si>
    <t>200942I305909</t>
  </si>
  <si>
    <t>201005FF02687</t>
  </si>
  <si>
    <t>16:47:00</t>
  </si>
  <si>
    <t>201005EE05959</t>
  </si>
  <si>
    <t>201037G029009</t>
  </si>
  <si>
    <t>200950JN2L009</t>
  </si>
  <si>
    <t>200943W182109</t>
  </si>
  <si>
    <t>200901MM70484</t>
  </si>
  <si>
    <t>201063DP10610</t>
  </si>
  <si>
    <t>201001FH10398</t>
  </si>
  <si>
    <t>201045EL54113</t>
  </si>
  <si>
    <t>201042I419212</t>
  </si>
  <si>
    <t>200997GC03408</t>
  </si>
  <si>
    <t>East Renfrewshire</t>
  </si>
  <si>
    <t>201014K162010</t>
  </si>
  <si>
    <t>201050DE2B001</t>
  </si>
  <si>
    <t>2010160D07781</t>
  </si>
  <si>
    <t>201001MM70912</t>
  </si>
  <si>
    <t>201006K038816</t>
  </si>
  <si>
    <t>200901CW12478</t>
  </si>
  <si>
    <t>200906Q018433</t>
  </si>
  <si>
    <t>201005EE03750</t>
  </si>
  <si>
    <t>200930D000392</t>
  </si>
  <si>
    <t>201001VW40230</t>
  </si>
  <si>
    <t>200901ZD30491</t>
  </si>
  <si>
    <t>200904DF09085</t>
  </si>
  <si>
    <t>201020J006511</t>
  </si>
  <si>
    <t>201011NG10260</t>
  </si>
  <si>
    <t>200937G027583</t>
  </si>
  <si>
    <t>201001KD50337</t>
  </si>
  <si>
    <t>201022E005617</t>
  </si>
  <si>
    <t>201045GU48810</t>
  </si>
  <si>
    <t>16:02:00</t>
  </si>
  <si>
    <t>200920J054002</t>
  </si>
  <si>
    <t>2010160D06671</t>
  </si>
  <si>
    <t>17:30:00</t>
  </si>
  <si>
    <t>200901QK50319</t>
  </si>
  <si>
    <t>17:55:00</t>
  </si>
  <si>
    <t>17:40:00</t>
  </si>
  <si>
    <t>201060L160602</t>
  </si>
  <si>
    <t>17:10:00</t>
  </si>
  <si>
    <t>2009160C03890</t>
  </si>
  <si>
    <t>17:00:00</t>
  </si>
  <si>
    <t>17:35:00</t>
  </si>
  <si>
    <t>200901XH30339</t>
  </si>
  <si>
    <t>200901CW11659</t>
  </si>
  <si>
    <t>201043W146110</t>
  </si>
  <si>
    <t>201020G010870</t>
  </si>
  <si>
    <t>200906B017911</t>
  </si>
  <si>
    <t>200937L017278</t>
  </si>
  <si>
    <t>200901EO40692</t>
  </si>
  <si>
    <t>17:05:00</t>
  </si>
  <si>
    <t>201001HT20794</t>
  </si>
  <si>
    <t>201043R068040</t>
  </si>
  <si>
    <t>17:06:00</t>
  </si>
  <si>
    <t>200904CL09084</t>
  </si>
  <si>
    <t>17:50:00</t>
  </si>
  <si>
    <t>200901XH30837</t>
  </si>
  <si>
    <t>17:26:00</t>
  </si>
  <si>
    <t>200922C901862</t>
  </si>
  <si>
    <t>17:28:00</t>
  </si>
  <si>
    <t>17:36:00</t>
  </si>
  <si>
    <t>201001KF60386</t>
  </si>
  <si>
    <t>200901VK30437</t>
  </si>
  <si>
    <t>201014B062710</t>
  </si>
  <si>
    <t>17:45:00</t>
  </si>
  <si>
    <t>17:52:00</t>
  </si>
  <si>
    <t>200954DN20209</t>
  </si>
  <si>
    <t>17:48:00</t>
  </si>
  <si>
    <t>200943P137039</t>
  </si>
  <si>
    <t>17:12:00</t>
  </si>
  <si>
    <t>200943P308059</t>
  </si>
  <si>
    <t>2009160B05490</t>
  </si>
  <si>
    <t>200904AN09045</t>
  </si>
  <si>
    <t>17:20:00</t>
  </si>
  <si>
    <t>17:25:00</t>
  </si>
  <si>
    <t>201011NF31920</t>
  </si>
  <si>
    <t>201006C034232</t>
  </si>
  <si>
    <t>17:03:00</t>
  </si>
  <si>
    <t>201043S086030</t>
  </si>
  <si>
    <t>17:13:00</t>
  </si>
  <si>
    <t>200904AL09194</t>
  </si>
  <si>
    <t>17:41:00</t>
  </si>
  <si>
    <t>17:15:00</t>
  </si>
  <si>
    <t>200911NH11599</t>
  </si>
  <si>
    <t>200934NW08589</t>
  </si>
  <si>
    <t>200901VW40057</t>
  </si>
  <si>
    <t>17:51:00</t>
  </si>
  <si>
    <t>201060L077621</t>
  </si>
  <si>
    <t>200942I186405</t>
  </si>
  <si>
    <t>17:19:00</t>
  </si>
  <si>
    <t>200906K017681</t>
  </si>
  <si>
    <t>201042I134802</t>
  </si>
  <si>
    <t>200930D000576</t>
  </si>
  <si>
    <t>200945SU44739</t>
  </si>
  <si>
    <t>201001PY20126</t>
  </si>
  <si>
    <t>17:27:00</t>
  </si>
  <si>
    <t>200945GU34014</t>
  </si>
  <si>
    <t>17:22:00</t>
  </si>
  <si>
    <t>200997UC41810</t>
  </si>
  <si>
    <t>200901TW60343</t>
  </si>
  <si>
    <t>200914A058309</t>
  </si>
  <si>
    <t>200937G026543</t>
  </si>
  <si>
    <t>17:16:00</t>
  </si>
  <si>
    <t>200901JC76850</t>
  </si>
  <si>
    <t>17:57:00</t>
  </si>
  <si>
    <t>2009559D03610</t>
  </si>
  <si>
    <t>17:14:00</t>
  </si>
  <si>
    <t>200901WW50304</t>
  </si>
  <si>
    <t>201001TX20594</t>
  </si>
  <si>
    <t>200922E903568</t>
  </si>
  <si>
    <t>20093104B0881</t>
  </si>
  <si>
    <t>201004EA10060</t>
  </si>
  <si>
    <t>200942I261208</t>
  </si>
  <si>
    <t>200943N270119</t>
  </si>
  <si>
    <t>201020L006860</t>
  </si>
  <si>
    <t>201001CW10775</t>
  </si>
  <si>
    <t>200901PY20727</t>
  </si>
  <si>
    <t>17:17:00</t>
  </si>
  <si>
    <t>201001CW12162</t>
  </si>
  <si>
    <t>201042I277108</t>
  </si>
  <si>
    <t>201042I300909</t>
  </si>
  <si>
    <t>2010170L31910</t>
  </si>
  <si>
    <t>201001YR90469</t>
  </si>
  <si>
    <t>200914K315609</t>
  </si>
  <si>
    <t>201043N197050</t>
  </si>
  <si>
    <t>17:38:00</t>
  </si>
  <si>
    <t>200920D283202</t>
  </si>
  <si>
    <t>17:34:00</t>
  </si>
  <si>
    <t>201001ZD30840</t>
  </si>
  <si>
    <t>200904CK09135</t>
  </si>
  <si>
    <t>200943R076019</t>
  </si>
  <si>
    <t>200937L017344</t>
  </si>
  <si>
    <t>20093102D2175</t>
  </si>
  <si>
    <t>200942I450808</t>
  </si>
  <si>
    <t>200922C905429</t>
  </si>
  <si>
    <t>17:11:00</t>
  </si>
  <si>
    <t>201037G028731</t>
  </si>
  <si>
    <t>200943N068119</t>
  </si>
  <si>
    <t>201001XH30337</t>
  </si>
  <si>
    <t>201037B044675</t>
  </si>
  <si>
    <t>200901XH30198</t>
  </si>
  <si>
    <t>200911ND31889</t>
  </si>
  <si>
    <t>201030C000244</t>
  </si>
  <si>
    <t>201045RE55301</t>
  </si>
  <si>
    <t>201001YR90612</t>
  </si>
  <si>
    <t>201032C180610</t>
  </si>
  <si>
    <t>20104100J0019</t>
  </si>
  <si>
    <t>17:43:00</t>
  </si>
  <si>
    <t>200943S078069</t>
  </si>
  <si>
    <t>17:49:00</t>
  </si>
  <si>
    <t>200922C906146</t>
  </si>
  <si>
    <t>200904BC09222</t>
  </si>
  <si>
    <t>17:32:00</t>
  </si>
  <si>
    <t>200945SP47468</t>
  </si>
  <si>
    <t>201045RU52017</t>
  </si>
  <si>
    <t>200963BC07209</t>
  </si>
  <si>
    <t>2009400D02625</t>
  </si>
  <si>
    <t>201022E004616</t>
  </si>
  <si>
    <t>2010170S22560</t>
  </si>
  <si>
    <t>2009160A04770</t>
  </si>
  <si>
    <t>200943W126029</t>
  </si>
  <si>
    <t>201006K032569</t>
  </si>
  <si>
    <t>201020K005100</t>
  </si>
  <si>
    <t>201022G000519</t>
  </si>
  <si>
    <t>201006F036514</t>
  </si>
  <si>
    <t>200942I400711</t>
  </si>
  <si>
    <t>20104100C1063</t>
  </si>
  <si>
    <t>201043P140010</t>
  </si>
  <si>
    <t>201020G002000</t>
  </si>
  <si>
    <t>17:07:00</t>
  </si>
  <si>
    <t>201001ZD30662</t>
  </si>
  <si>
    <t>200954DC26309</t>
  </si>
  <si>
    <t>17:01:00</t>
  </si>
  <si>
    <t>200997GD02906</t>
  </si>
  <si>
    <t>201001MM70470</t>
  </si>
  <si>
    <t>200954EM39509</t>
  </si>
  <si>
    <t>200942I177006</t>
  </si>
  <si>
    <t>17:09:00</t>
  </si>
  <si>
    <t>200905EE30133</t>
  </si>
  <si>
    <t>201001KF60213</t>
  </si>
  <si>
    <t>201034WS35580</t>
  </si>
  <si>
    <t>200911SL20449</t>
  </si>
  <si>
    <t>200920L056501</t>
  </si>
  <si>
    <t>201042I076303</t>
  </si>
  <si>
    <t>200943S119119</t>
  </si>
  <si>
    <t>200932D206109</t>
  </si>
  <si>
    <t>201001MM70561</t>
  </si>
  <si>
    <t>2009559D04209</t>
  </si>
  <si>
    <t>200943W223079</t>
  </si>
  <si>
    <t>201001ZT80336</t>
  </si>
  <si>
    <t>201001EO40151</t>
  </si>
  <si>
    <t>201045SP53435</t>
  </si>
  <si>
    <t>17:37:00</t>
  </si>
  <si>
    <t>200901VK30313</t>
  </si>
  <si>
    <t>201001YR90056</t>
  </si>
  <si>
    <t>17:18:00</t>
  </si>
  <si>
    <t>201050GE4M006</t>
  </si>
  <si>
    <t>200901EO40112</t>
  </si>
  <si>
    <t>17:42:00</t>
  </si>
  <si>
    <t>201050FP2I001</t>
  </si>
  <si>
    <t>201001JI40505</t>
  </si>
  <si>
    <t>17:53:00</t>
  </si>
  <si>
    <t>200997GA72010</t>
  </si>
  <si>
    <t>200934WN18179</t>
  </si>
  <si>
    <t>200932C269509</t>
  </si>
  <si>
    <t>201042I356011</t>
  </si>
  <si>
    <t>200901PL60289</t>
  </si>
  <si>
    <t>201001CP00299</t>
  </si>
  <si>
    <t>200901XH30325</t>
  </si>
  <si>
    <t>17:33:00</t>
  </si>
  <si>
    <t>201006B039406</t>
  </si>
  <si>
    <t>201004FL10058</t>
  </si>
  <si>
    <t>200901QA10167</t>
  </si>
  <si>
    <t>201001EO40330</t>
  </si>
  <si>
    <t>17:56:00</t>
  </si>
  <si>
    <t>200950KE5P006</t>
  </si>
  <si>
    <t>200906N015570</t>
  </si>
  <si>
    <t>2010170L51190</t>
  </si>
  <si>
    <t>200922C905622</t>
  </si>
  <si>
    <t>200932C191209</t>
  </si>
  <si>
    <t>17:39:00</t>
  </si>
  <si>
    <t>200905DD30144</t>
  </si>
  <si>
    <t>200914K322709</t>
  </si>
  <si>
    <t>200920F160803</t>
  </si>
  <si>
    <t>200950FT2C025</t>
  </si>
  <si>
    <t>2009160A02360</t>
  </si>
  <si>
    <t>201042I185406</t>
  </si>
  <si>
    <t>2010160C06871</t>
  </si>
  <si>
    <t>20093102C3077</t>
  </si>
  <si>
    <t>200942I220907</t>
  </si>
  <si>
    <t>2010550D44582</t>
  </si>
  <si>
    <t>200950CT2M001</t>
  </si>
  <si>
    <t>200901RG40198</t>
  </si>
  <si>
    <t>17:02:00</t>
  </si>
  <si>
    <t>201004BB10185</t>
  </si>
  <si>
    <t>200950GW3P003</t>
  </si>
  <si>
    <t>201043R138120</t>
  </si>
  <si>
    <t>17:29:00</t>
  </si>
  <si>
    <t>201004AX10027</t>
  </si>
  <si>
    <t>17:24:00</t>
  </si>
  <si>
    <t>200943W080109</t>
  </si>
  <si>
    <t>17:46:00</t>
  </si>
  <si>
    <t>201020J003320</t>
  </si>
  <si>
    <t>200932B261709</t>
  </si>
  <si>
    <t>17:44:00</t>
  </si>
  <si>
    <t>200914C024509</t>
  </si>
  <si>
    <t>200943R215109</t>
  </si>
  <si>
    <t>20094100D0504</t>
  </si>
  <si>
    <t>200904DL09098</t>
  </si>
  <si>
    <t>201001BS70705</t>
  </si>
  <si>
    <t>201054EL25910</t>
  </si>
  <si>
    <t>200942I193306</t>
  </si>
  <si>
    <t>200950FP2B004</t>
  </si>
  <si>
    <t>17:58:00</t>
  </si>
  <si>
    <t>200904AM09176</t>
  </si>
  <si>
    <t>200901CW10989</t>
  </si>
  <si>
    <t>201043N253050</t>
  </si>
  <si>
    <t>201001ZT80052</t>
  </si>
  <si>
    <t>200901XD80421</t>
  </si>
  <si>
    <t>201043P150020</t>
  </si>
  <si>
    <t>17:47:00</t>
  </si>
  <si>
    <t>201005BB06904</t>
  </si>
  <si>
    <t>201050JO2Q001</t>
  </si>
  <si>
    <t>17:54:00</t>
  </si>
  <si>
    <t>200920M032102</t>
  </si>
  <si>
    <t>201001ZD30535</t>
  </si>
  <si>
    <t>20094100D0129</t>
  </si>
  <si>
    <t>20094100K0482</t>
  </si>
  <si>
    <t>201043P037100</t>
  </si>
  <si>
    <t>200943N231089</t>
  </si>
  <si>
    <t>200930M010063</t>
  </si>
  <si>
    <t>201006K035604</t>
  </si>
  <si>
    <t>201043R034050</t>
  </si>
  <si>
    <t>200904EL09117</t>
  </si>
  <si>
    <t>200901WW50643</t>
  </si>
  <si>
    <t>200904CK09040</t>
  </si>
  <si>
    <t>200922D907273</t>
  </si>
  <si>
    <t>200901CP00072</t>
  </si>
  <si>
    <t>200901SX20953</t>
  </si>
  <si>
    <t>2009400C02358</t>
  </si>
  <si>
    <t>200942I079403</t>
  </si>
  <si>
    <t>2009400C03265</t>
  </si>
  <si>
    <t>201001RG40673</t>
  </si>
  <si>
    <t>200905BB30915</t>
  </si>
  <si>
    <t>201063CP20210</t>
  </si>
  <si>
    <t>20104100G0700</t>
  </si>
  <si>
    <t>2009559C01907</t>
  </si>
  <si>
    <t>200906C021674</t>
  </si>
  <si>
    <t>200905FF30137</t>
  </si>
  <si>
    <t>201032D146810</t>
  </si>
  <si>
    <t>201042I157205</t>
  </si>
  <si>
    <t>201001EO40797</t>
  </si>
  <si>
    <t>200901JI40585</t>
  </si>
  <si>
    <t>17:21:00</t>
  </si>
  <si>
    <t>200906L012170</t>
  </si>
  <si>
    <t>201001CW12236</t>
  </si>
  <si>
    <t>201020Z010411</t>
  </si>
  <si>
    <t>200901PY20860</t>
  </si>
  <si>
    <t>201043W117080</t>
  </si>
  <si>
    <t>200943P165029</t>
  </si>
  <si>
    <t>201001YR90736</t>
  </si>
  <si>
    <t>200901SX20609</t>
  </si>
  <si>
    <t>201020F016611</t>
  </si>
  <si>
    <t>Vale Royal</t>
  </si>
  <si>
    <t>200904CC09105</t>
  </si>
  <si>
    <t>200901KF60379</t>
  </si>
  <si>
    <t>200901GD10743</t>
  </si>
  <si>
    <t>201004DA10033</t>
  </si>
  <si>
    <t>200942I403811</t>
  </si>
  <si>
    <t>2010550D38245</t>
  </si>
  <si>
    <t>17:08:00</t>
  </si>
  <si>
    <t>201001CW11537</t>
  </si>
  <si>
    <t>200914A116109</t>
  </si>
  <si>
    <t>201001MM70046</t>
  </si>
  <si>
    <t>2010160C05141</t>
  </si>
  <si>
    <t>17:23:00</t>
  </si>
  <si>
    <t>201004CA10101</t>
  </si>
  <si>
    <t>200943P239119</t>
  </si>
  <si>
    <t>201022F003080</t>
  </si>
  <si>
    <t>201043W206040</t>
  </si>
  <si>
    <t>201001HT20938</t>
  </si>
  <si>
    <t>201022F003577</t>
  </si>
  <si>
    <t>201050CN2B018</t>
  </si>
  <si>
    <t>200901PL60759</t>
  </si>
  <si>
    <t>20094100K0650</t>
  </si>
  <si>
    <t>20103102C1281</t>
  </si>
  <si>
    <t>200945MO33407</t>
  </si>
  <si>
    <t>200904AX09011</t>
  </si>
  <si>
    <t>201042I355510</t>
  </si>
  <si>
    <t>201037G029682</t>
  </si>
  <si>
    <t>201006K035434</t>
  </si>
  <si>
    <t>201063DP40810</t>
  </si>
  <si>
    <t>200901KF60067</t>
  </si>
  <si>
    <t>2010170L20720</t>
  </si>
  <si>
    <t>2010400C01370</t>
  </si>
  <si>
    <t>201004EA10182</t>
  </si>
  <si>
    <t>201006A040391</t>
  </si>
  <si>
    <t>200914K060709</t>
  </si>
  <si>
    <t>201001QK50331</t>
  </si>
  <si>
    <t>200904AM09038</t>
  </si>
  <si>
    <t>200922E906811</t>
  </si>
  <si>
    <t>200901XH30786</t>
  </si>
  <si>
    <t>201006F033224</t>
  </si>
  <si>
    <t>200954EP22909</t>
  </si>
  <si>
    <t>200906K011496</t>
  </si>
  <si>
    <t>200901YR90362</t>
  </si>
  <si>
    <t>201005FF06652</t>
  </si>
  <si>
    <t>200937B042509</t>
  </si>
  <si>
    <t>200901PL60703</t>
  </si>
  <si>
    <t>200901CW11467</t>
  </si>
  <si>
    <t>17:59:00</t>
  </si>
  <si>
    <t>20093104D1626</t>
  </si>
  <si>
    <t>20103102D1151</t>
  </si>
  <si>
    <t>201006X032113</t>
  </si>
  <si>
    <t>200911SJ00979</t>
  </si>
  <si>
    <t>201063AC36910</t>
  </si>
  <si>
    <t>200920G029001</t>
  </si>
  <si>
    <t>201037G029411</t>
  </si>
  <si>
    <t>201045RE55887</t>
  </si>
  <si>
    <t>20094100C1271</t>
  </si>
  <si>
    <t>200901QK50258</t>
  </si>
  <si>
    <t>200901WW50964</t>
  </si>
  <si>
    <t>201030D000037</t>
  </si>
  <si>
    <t>201032B129810</t>
  </si>
  <si>
    <t>20103102D1692</t>
  </si>
  <si>
    <t>201042I044002</t>
  </si>
  <si>
    <t>201030C000322</t>
  </si>
  <si>
    <t>18:50:00</t>
  </si>
  <si>
    <t>201004EN10044</t>
  </si>
  <si>
    <t>18:35:00</t>
  </si>
  <si>
    <t>200901EO40754</t>
  </si>
  <si>
    <t>18:00:00</t>
  </si>
  <si>
    <t>18:07:00</t>
  </si>
  <si>
    <t>18:36:00</t>
  </si>
  <si>
    <t>18:25:00</t>
  </si>
  <si>
    <t>200914B124109</t>
  </si>
  <si>
    <t>18:37:00</t>
  </si>
  <si>
    <t>201032B164510</t>
  </si>
  <si>
    <t>18:23:00</t>
  </si>
  <si>
    <t>201001BS70428</t>
  </si>
  <si>
    <t>18:30:00</t>
  </si>
  <si>
    <t>200932C144509</t>
  </si>
  <si>
    <t>18:05:00</t>
  </si>
  <si>
    <t>20103102D0789</t>
  </si>
  <si>
    <t>18:45:00</t>
  </si>
  <si>
    <t>201001ZD30150</t>
  </si>
  <si>
    <t>18:20:00</t>
  </si>
  <si>
    <t>200942I179706</t>
  </si>
  <si>
    <t>201011NH24800</t>
  </si>
  <si>
    <t>18:10:00</t>
  </si>
  <si>
    <t>200901TX20458</t>
  </si>
  <si>
    <t>2010400D02492</t>
  </si>
  <si>
    <t>201001PL60025</t>
  </si>
  <si>
    <t>18:15:00</t>
  </si>
  <si>
    <t>2010160A00651</t>
  </si>
  <si>
    <t>201005EE07394</t>
  </si>
  <si>
    <t>18:18:00</t>
  </si>
  <si>
    <t>20093102C1045</t>
  </si>
  <si>
    <t>18:24:00</t>
  </si>
  <si>
    <t>18:31:00</t>
  </si>
  <si>
    <t>201001TA00241</t>
  </si>
  <si>
    <t>201020T034660</t>
  </si>
  <si>
    <t>18:03:00</t>
  </si>
  <si>
    <t>201043W141080</t>
  </si>
  <si>
    <t>201001XH30131</t>
  </si>
  <si>
    <t>18:55:00</t>
  </si>
  <si>
    <t>200945RE37449</t>
  </si>
  <si>
    <t>200901TB00105</t>
  </si>
  <si>
    <t>18:43:00</t>
  </si>
  <si>
    <t>200942I269407</t>
  </si>
  <si>
    <t>201006A027986</t>
  </si>
  <si>
    <t>200901CW12221</t>
  </si>
  <si>
    <t>18:40:00</t>
  </si>
  <si>
    <t>200922F904651</t>
  </si>
  <si>
    <t>18:34:00</t>
  </si>
  <si>
    <t>201054DW23710</t>
  </si>
  <si>
    <t>18:47:00</t>
  </si>
  <si>
    <t>201004CL10007</t>
  </si>
  <si>
    <t>201001CW12444</t>
  </si>
  <si>
    <t>18:17:00</t>
  </si>
  <si>
    <t>200901ZT80013</t>
  </si>
  <si>
    <t>18:19:00</t>
  </si>
  <si>
    <t>201020J007510</t>
  </si>
  <si>
    <t>201030D000677</t>
  </si>
  <si>
    <t>201001CW12294</t>
  </si>
  <si>
    <t>18:59:00</t>
  </si>
  <si>
    <t>200914A096209</t>
  </si>
  <si>
    <t>200901HT20343</t>
  </si>
  <si>
    <t>201043N103040</t>
  </si>
  <si>
    <t>201054EF30810</t>
  </si>
  <si>
    <t>201043P272110</t>
  </si>
  <si>
    <t>18:57:00</t>
  </si>
  <si>
    <t>200906L014835</t>
  </si>
  <si>
    <t>200922D906942</t>
  </si>
  <si>
    <t>18:32:00</t>
  </si>
  <si>
    <t>200901LX50205</t>
  </si>
  <si>
    <t>201006K030289</t>
  </si>
  <si>
    <t>201005EE01291</t>
  </si>
  <si>
    <t>200906K019014</t>
  </si>
  <si>
    <t>201020L028011</t>
  </si>
  <si>
    <t>200950ED2K014</t>
  </si>
  <si>
    <t>18:56:00</t>
  </si>
  <si>
    <t>20103102D1655</t>
  </si>
  <si>
    <t>200901YR90455</t>
  </si>
  <si>
    <t>2009559C05047</t>
  </si>
  <si>
    <t>201001CW12315</t>
  </si>
  <si>
    <t>201001LX51015</t>
  </si>
  <si>
    <t>201001CW12076</t>
  </si>
  <si>
    <t>201014B008210</t>
  </si>
  <si>
    <t>201043P025090</t>
  </si>
  <si>
    <t>18:08:00</t>
  </si>
  <si>
    <t>200914K090609</t>
  </si>
  <si>
    <t>201004EA10262</t>
  </si>
  <si>
    <t>20094100A0180</t>
  </si>
  <si>
    <t>201001GD10850</t>
  </si>
  <si>
    <t>18:44:00</t>
  </si>
  <si>
    <t>200901VW40134</t>
  </si>
  <si>
    <t>200905FF03767</t>
  </si>
  <si>
    <t>18:49:00</t>
  </si>
  <si>
    <t>201043R097090</t>
  </si>
  <si>
    <t>201050KC2I003</t>
  </si>
  <si>
    <t>200901EO40184</t>
  </si>
  <si>
    <t>18:33:00</t>
  </si>
  <si>
    <t>200997GE02906</t>
  </si>
  <si>
    <t>201001FH10605</t>
  </si>
  <si>
    <t>201001BS70243</t>
  </si>
  <si>
    <t>200937G027551</t>
  </si>
  <si>
    <t>200997LB22108</t>
  </si>
  <si>
    <t>200901CW12485</t>
  </si>
  <si>
    <t>2009559C04580</t>
  </si>
  <si>
    <t>18:58:00</t>
  </si>
  <si>
    <t>20093102C2888</t>
  </si>
  <si>
    <t>2009160A02980</t>
  </si>
  <si>
    <t>201001TA00113</t>
  </si>
  <si>
    <t>200991NP13926</t>
  </si>
  <si>
    <t>200905AA30283</t>
  </si>
  <si>
    <t>18:51:00</t>
  </si>
  <si>
    <t>201042I214407</t>
  </si>
  <si>
    <t>18:41:00</t>
  </si>
  <si>
    <t>18:06:00</t>
  </si>
  <si>
    <t>200901BS70252</t>
  </si>
  <si>
    <t>200930C000159</t>
  </si>
  <si>
    <t>200920M038302</t>
  </si>
  <si>
    <t>200950JN2P002</t>
  </si>
  <si>
    <t>201060L042339</t>
  </si>
  <si>
    <t>20093102C1767</t>
  </si>
  <si>
    <t>200901PY20610</t>
  </si>
  <si>
    <t>2010550C36833</t>
  </si>
  <si>
    <t>18:27:00</t>
  </si>
  <si>
    <t>201050FT2I018</t>
  </si>
  <si>
    <t>201001KG70342</t>
  </si>
  <si>
    <t>200901EO40090</t>
  </si>
  <si>
    <t>18:38:00</t>
  </si>
  <si>
    <t>200945GU39947</t>
  </si>
  <si>
    <t>201001XH30364</t>
  </si>
  <si>
    <t>200901PY20747</t>
  </si>
  <si>
    <t>18:48:00</t>
  </si>
  <si>
    <t>200906L019251</t>
  </si>
  <si>
    <t>201001FH10512</t>
  </si>
  <si>
    <t>18:01:00</t>
  </si>
  <si>
    <t>201006J039578</t>
  </si>
  <si>
    <t>200901XH30073</t>
  </si>
  <si>
    <t>18:54:00</t>
  </si>
  <si>
    <t>200906M022030</t>
  </si>
  <si>
    <t>201043N019070</t>
  </si>
  <si>
    <t>200904EB09032</t>
  </si>
  <si>
    <t>200997GB21605</t>
  </si>
  <si>
    <t>200901LX50694</t>
  </si>
  <si>
    <t>200934TN33669</t>
  </si>
  <si>
    <t>200901KF60019</t>
  </si>
  <si>
    <t>201004CM10107</t>
  </si>
  <si>
    <t>201030D000707</t>
  </si>
  <si>
    <t>201032B187810</t>
  </si>
  <si>
    <t>201042I295906</t>
  </si>
  <si>
    <t>201001SX20101</t>
  </si>
  <si>
    <t>201054ET05710</t>
  </si>
  <si>
    <t>200991NE06532</t>
  </si>
  <si>
    <t>200901KD77034</t>
  </si>
  <si>
    <t>200901PY20227</t>
  </si>
  <si>
    <t>201001RG40094</t>
  </si>
  <si>
    <t>200901RG40581</t>
  </si>
  <si>
    <t>201001CW11838</t>
  </si>
  <si>
    <t>200901QA10098</t>
  </si>
  <si>
    <t>201001LX50066</t>
  </si>
  <si>
    <t>18:11:00</t>
  </si>
  <si>
    <t>200901KF60773</t>
  </si>
  <si>
    <t>200901PL60469</t>
  </si>
  <si>
    <t>200945RE47318</t>
  </si>
  <si>
    <t>200997QA01909</t>
  </si>
  <si>
    <t>200991NP06138</t>
  </si>
  <si>
    <t>18:53:00</t>
  </si>
  <si>
    <t>201001KD50011</t>
  </si>
  <si>
    <t>200942I023701</t>
  </si>
  <si>
    <t>201042I079903</t>
  </si>
  <si>
    <t>20093102C2686</t>
  </si>
  <si>
    <t>2009170M11329</t>
  </si>
  <si>
    <t>200905FF31668</t>
  </si>
  <si>
    <t>200922C904677</t>
  </si>
  <si>
    <t>201001CW10553</t>
  </si>
  <si>
    <t>201001HT20924</t>
  </si>
  <si>
    <t>200945WO37344</t>
  </si>
  <si>
    <t>18:28:00</t>
  </si>
  <si>
    <t>201001BS70750</t>
  </si>
  <si>
    <t>201001BS70731</t>
  </si>
  <si>
    <t>200943W042129</t>
  </si>
  <si>
    <t>200905AA33195</t>
  </si>
  <si>
    <t>200914K069309</t>
  </si>
  <si>
    <t>200901CW10308</t>
  </si>
  <si>
    <t>200945MO33654</t>
  </si>
  <si>
    <t>18:13:00</t>
  </si>
  <si>
    <t>200906J021859</t>
  </si>
  <si>
    <t>20104100K0486</t>
  </si>
  <si>
    <t>18:12:00</t>
  </si>
  <si>
    <t>20104100G0322</t>
  </si>
  <si>
    <t>200901TX20552</t>
  </si>
  <si>
    <t>200997LA04407</t>
  </si>
  <si>
    <t>201001VW40326</t>
  </si>
  <si>
    <t>200904BB09120</t>
  </si>
  <si>
    <t>200901TC00256</t>
  </si>
  <si>
    <t>201001QA10155</t>
  </si>
  <si>
    <t>201001YR90661</t>
  </si>
  <si>
    <t>2009160D06940</t>
  </si>
  <si>
    <t>201014A108110</t>
  </si>
  <si>
    <t>201037B045858</t>
  </si>
  <si>
    <t>200945SP34876</t>
  </si>
  <si>
    <t>2010170S10270</t>
  </si>
  <si>
    <t>2009170H10179</t>
  </si>
  <si>
    <t>201045RE51646</t>
  </si>
  <si>
    <t>201001TE00024</t>
  </si>
  <si>
    <t>201001GD10231</t>
  </si>
  <si>
    <t>2009160C07980</t>
  </si>
  <si>
    <t>201001ZT80397</t>
  </si>
  <si>
    <t>200911NF34739</t>
  </si>
  <si>
    <t>18:21:00</t>
  </si>
  <si>
    <t>200954ED18409</t>
  </si>
  <si>
    <t>201043S122040</t>
  </si>
  <si>
    <t>201005CC06458</t>
  </si>
  <si>
    <t>201043P114060</t>
  </si>
  <si>
    <t>200920F207903</t>
  </si>
  <si>
    <t>20105500D0020</t>
  </si>
  <si>
    <t>201030D000945</t>
  </si>
  <si>
    <t>200963DP39309</t>
  </si>
  <si>
    <t>201001HT20272</t>
  </si>
  <si>
    <t>200904BB09106</t>
  </si>
  <si>
    <t>200906A009177</t>
  </si>
  <si>
    <t>201050BC2A001</t>
  </si>
  <si>
    <t>18:22:00</t>
  </si>
  <si>
    <t>200937B043796</t>
  </si>
  <si>
    <t>201001HT20170</t>
  </si>
  <si>
    <t>18:14:00</t>
  </si>
  <si>
    <t>200905BB32155</t>
  </si>
  <si>
    <t>200901BS70460</t>
  </si>
  <si>
    <t>200901EO40030</t>
  </si>
  <si>
    <t>2010550C18592</t>
  </si>
  <si>
    <t>201045MO53283</t>
  </si>
  <si>
    <t>201043N071040</t>
  </si>
  <si>
    <t>200911NH12349</t>
  </si>
  <si>
    <t>201001RY10039</t>
  </si>
  <si>
    <t>200937L016789</t>
  </si>
  <si>
    <t>201001BS70657</t>
  </si>
  <si>
    <t>201001YE80515</t>
  </si>
  <si>
    <t>200904CM09019</t>
  </si>
  <si>
    <t>201060L201156</t>
  </si>
  <si>
    <t>200920D270602</t>
  </si>
  <si>
    <t>201004CA10142</t>
  </si>
  <si>
    <t>18:09:00</t>
  </si>
  <si>
    <t>201034TN41160</t>
  </si>
  <si>
    <t>2010400B01181</t>
  </si>
  <si>
    <t>200920F101602</t>
  </si>
  <si>
    <t>18:42:00</t>
  </si>
  <si>
    <t>200901JI40379</t>
  </si>
  <si>
    <t>201050EL2J017</t>
  </si>
  <si>
    <t>2009559D04673</t>
  </si>
  <si>
    <t>201001ZT80232</t>
  </si>
  <si>
    <t>19:15:00</t>
  </si>
  <si>
    <t>19:05:00</t>
  </si>
  <si>
    <t>19:00:00</t>
  </si>
  <si>
    <t>200920D097901</t>
  </si>
  <si>
    <t>19:19:00</t>
  </si>
  <si>
    <t>200906N025340</t>
  </si>
  <si>
    <t>19:55:00</t>
  </si>
  <si>
    <t>200906P024185</t>
  </si>
  <si>
    <t>19:28:00</t>
  </si>
  <si>
    <t>19:50:00</t>
  </si>
  <si>
    <t>200905AA01765</t>
  </si>
  <si>
    <t>19:10:00</t>
  </si>
  <si>
    <t>20093102B2304</t>
  </si>
  <si>
    <t>19:12:00</t>
  </si>
  <si>
    <t>200920E501402</t>
  </si>
  <si>
    <t>19:36:00</t>
  </si>
  <si>
    <t>19:08:00</t>
  </si>
  <si>
    <t>200942I294309</t>
  </si>
  <si>
    <t>201020T013440</t>
  </si>
  <si>
    <t>19:58:00</t>
  </si>
  <si>
    <t>200906C008518</t>
  </si>
  <si>
    <t>19:20:00</t>
  </si>
  <si>
    <t>200906J010391</t>
  </si>
  <si>
    <t>19:25:00</t>
  </si>
  <si>
    <t>201001GD10039</t>
  </si>
  <si>
    <t>19:30:00</t>
  </si>
  <si>
    <t>200901SX20955</t>
  </si>
  <si>
    <t>19:46:00</t>
  </si>
  <si>
    <t>201001QK50758</t>
  </si>
  <si>
    <t>201006B039742</t>
  </si>
  <si>
    <t>200906J023809</t>
  </si>
  <si>
    <t>19:35:00</t>
  </si>
  <si>
    <t>201001CW11183</t>
  </si>
  <si>
    <t>19:40:00</t>
  </si>
  <si>
    <t>19:37:00</t>
  </si>
  <si>
    <t>201006B039987</t>
  </si>
  <si>
    <t>201001LX50728</t>
  </si>
  <si>
    <t>19:26:00</t>
  </si>
  <si>
    <t>200954DE38709</t>
  </si>
  <si>
    <t>201004CK10199</t>
  </si>
  <si>
    <t>19:23:00</t>
  </si>
  <si>
    <t>19:07:00</t>
  </si>
  <si>
    <t>201001GD10480</t>
  </si>
  <si>
    <t>200901VK30262</t>
  </si>
  <si>
    <t>200901RG40267</t>
  </si>
  <si>
    <t>20093102A0026</t>
  </si>
  <si>
    <t>19:16:00</t>
  </si>
  <si>
    <t>200920D195803</t>
  </si>
  <si>
    <t>2009400C03525</t>
  </si>
  <si>
    <t>19:45:00</t>
  </si>
  <si>
    <t>201006X035562</t>
  </si>
  <si>
    <t>201001KF60709</t>
  </si>
  <si>
    <t>201050BB2G009</t>
  </si>
  <si>
    <t>201014C116110</t>
  </si>
  <si>
    <t>201001BS70023</t>
  </si>
  <si>
    <t>19:27:00</t>
  </si>
  <si>
    <t>200914C138509</t>
  </si>
  <si>
    <t>201006A027926</t>
  </si>
  <si>
    <t>201006G034721</t>
  </si>
  <si>
    <t>200950EL2L001</t>
  </si>
  <si>
    <t>19:44:00</t>
  </si>
  <si>
    <t>19:24:00</t>
  </si>
  <si>
    <t>201063AC11310</t>
  </si>
  <si>
    <t>200901TE00000</t>
  </si>
  <si>
    <t>19:22:00</t>
  </si>
  <si>
    <t>200920L141701</t>
  </si>
  <si>
    <t>2010550D32181</t>
  </si>
  <si>
    <t>Crewe and ntwich</t>
  </si>
  <si>
    <t>20093102D1029</t>
  </si>
  <si>
    <t>201005DD03455</t>
  </si>
  <si>
    <t>19:42:00</t>
  </si>
  <si>
    <t>201004CM10079</t>
  </si>
  <si>
    <t>200901MM70823</t>
  </si>
  <si>
    <t>19:38:00</t>
  </si>
  <si>
    <t>19:43:00</t>
  </si>
  <si>
    <t>2010160D07151</t>
  </si>
  <si>
    <t>201006F030714</t>
  </si>
  <si>
    <t>201001CW10054</t>
  </si>
  <si>
    <t>201091NJ09793</t>
  </si>
  <si>
    <t>201022C005094</t>
  </si>
  <si>
    <t>200906K014684</t>
  </si>
  <si>
    <t>201020K010980</t>
  </si>
  <si>
    <t>20103102B0841</t>
  </si>
  <si>
    <t>19:51:00</t>
  </si>
  <si>
    <t>201030C000407</t>
  </si>
  <si>
    <t>19:34:00</t>
  </si>
  <si>
    <t>201001MM70805</t>
  </si>
  <si>
    <t>201001XD80160</t>
  </si>
  <si>
    <t>200963AC00409</t>
  </si>
  <si>
    <t>201001TB00773</t>
  </si>
  <si>
    <t>2010400C01602</t>
  </si>
  <si>
    <t>200901MM70967</t>
  </si>
  <si>
    <t>200901QK50085</t>
  </si>
  <si>
    <t>20093102D3227</t>
  </si>
  <si>
    <t>19:29:00</t>
  </si>
  <si>
    <t>200943R089029</t>
  </si>
  <si>
    <t>200920E103202</t>
  </si>
  <si>
    <t>201043N204020</t>
  </si>
  <si>
    <t>19:09:00</t>
  </si>
  <si>
    <t>201001KG70202</t>
  </si>
  <si>
    <t>200954ES31209</t>
  </si>
  <si>
    <t>200906A011723</t>
  </si>
  <si>
    <t>201001SX20041</t>
  </si>
  <si>
    <t>20103102B2275</t>
  </si>
  <si>
    <t>201005AA03641</t>
  </si>
  <si>
    <t>201001VW40351</t>
  </si>
  <si>
    <t>2010160D03451</t>
  </si>
  <si>
    <t>200901ZD30036</t>
  </si>
  <si>
    <t>19:59:00</t>
  </si>
  <si>
    <t>200954ES44009</t>
  </si>
  <si>
    <t>200901PY20408</t>
  </si>
  <si>
    <t>20103102C0372</t>
  </si>
  <si>
    <t>19:01:00</t>
  </si>
  <si>
    <t>200901RG40756</t>
  </si>
  <si>
    <t>200954DE04709</t>
  </si>
  <si>
    <t>19:21:00</t>
  </si>
  <si>
    <t>200943R192089</t>
  </si>
  <si>
    <t>200932D265809</t>
  </si>
  <si>
    <t>19:39:00</t>
  </si>
  <si>
    <t>201001HT20525</t>
  </si>
  <si>
    <t>200905DD30489</t>
  </si>
  <si>
    <t>2010550C30307</t>
  </si>
  <si>
    <t>201042I391211</t>
  </si>
  <si>
    <t>200906G013527</t>
  </si>
  <si>
    <t>19:54:00</t>
  </si>
  <si>
    <t>200954EG12309</t>
  </si>
  <si>
    <t>West Wiltshire</t>
  </si>
  <si>
    <t>201034TK80090</t>
  </si>
  <si>
    <t>200943N018069</t>
  </si>
  <si>
    <t>2009160C05410</t>
  </si>
  <si>
    <t>201001MM70391</t>
  </si>
  <si>
    <t>200950FT2H001</t>
  </si>
  <si>
    <t>201001CW10465</t>
  </si>
  <si>
    <t>200901YE80247</t>
  </si>
  <si>
    <t>19:13:00</t>
  </si>
  <si>
    <t>201001QA10450</t>
  </si>
  <si>
    <t>19:52:00</t>
  </si>
  <si>
    <t>200901QA10147</t>
  </si>
  <si>
    <t>19:04:00</t>
  </si>
  <si>
    <t>201050FT2F003</t>
  </si>
  <si>
    <t>201001WW50460</t>
  </si>
  <si>
    <t>200901BS70165</t>
  </si>
  <si>
    <t>200901KD50352</t>
  </si>
  <si>
    <t>200901RY10456</t>
  </si>
  <si>
    <t>200997GA03511</t>
  </si>
  <si>
    <t>200914C015709</t>
  </si>
  <si>
    <t>201004TA10150</t>
  </si>
  <si>
    <t>19:47:00</t>
  </si>
  <si>
    <t>2009160B02640</t>
  </si>
  <si>
    <t>19:18:00</t>
  </si>
  <si>
    <t>200945MO35936</t>
  </si>
  <si>
    <t>19:14:00</t>
  </si>
  <si>
    <t>201001JC30651</t>
  </si>
  <si>
    <t>200937L016593</t>
  </si>
  <si>
    <t>19:02:00</t>
  </si>
  <si>
    <t>20103104C1365</t>
  </si>
  <si>
    <t>200901JI40097</t>
  </si>
  <si>
    <t>201001XD80400</t>
  </si>
  <si>
    <t>200904CA09074</t>
  </si>
  <si>
    <t>200901TE00130</t>
  </si>
  <si>
    <t>201043W150060</t>
  </si>
  <si>
    <t>200901VK30004</t>
  </si>
  <si>
    <t>200905DD30902</t>
  </si>
  <si>
    <t>200922C903481</t>
  </si>
  <si>
    <t>19:06:00</t>
  </si>
  <si>
    <t>20094100A0816</t>
  </si>
  <si>
    <t>201011NE13920</t>
  </si>
  <si>
    <t>19:31:00</t>
  </si>
  <si>
    <t>200920J031801</t>
  </si>
  <si>
    <t>2009400C02324</t>
  </si>
  <si>
    <t>19:17:00</t>
  </si>
  <si>
    <t>200997BE00406</t>
  </si>
  <si>
    <t>201032D272810</t>
  </si>
  <si>
    <t>200932D149709</t>
  </si>
  <si>
    <t>201004CM10183</t>
  </si>
  <si>
    <t>2009559C03705</t>
  </si>
  <si>
    <t>200904AM09211</t>
  </si>
  <si>
    <t>200922F902795</t>
  </si>
  <si>
    <t>201004CM10121</t>
  </si>
  <si>
    <t>200901GD10328</t>
  </si>
  <si>
    <t>200901JI40067</t>
  </si>
  <si>
    <t>20103102C3276</t>
  </si>
  <si>
    <t>201001XH30105</t>
  </si>
  <si>
    <t>201001GD10624</t>
  </si>
  <si>
    <t>200901PY20386</t>
  </si>
  <si>
    <t>19:49:00</t>
  </si>
  <si>
    <t>200945GU44990</t>
  </si>
  <si>
    <t>201001SX20382</t>
  </si>
  <si>
    <t>201034TK29370</t>
  </si>
  <si>
    <t>200905DD33733</t>
  </si>
  <si>
    <t>200906L008719</t>
  </si>
  <si>
    <t>200936T090022</t>
  </si>
  <si>
    <t>201001GD10764</t>
  </si>
  <si>
    <t>201014A157210</t>
  </si>
  <si>
    <t>200901JI40127</t>
  </si>
  <si>
    <t>201001YR90784</t>
  </si>
  <si>
    <t>2009170L52269</t>
  </si>
  <si>
    <t>201001LX50293</t>
  </si>
  <si>
    <t>200920Z012301</t>
  </si>
  <si>
    <t>201042I316109</t>
  </si>
  <si>
    <t>201004EA10089</t>
  </si>
  <si>
    <t>201006L032343</t>
  </si>
  <si>
    <t>20094100F4228</t>
  </si>
  <si>
    <t>20104100K0424</t>
  </si>
  <si>
    <t>201001SX20647</t>
  </si>
  <si>
    <t>201020H004300</t>
  </si>
  <si>
    <t>200914K263209</t>
  </si>
  <si>
    <t>201014K202110</t>
  </si>
  <si>
    <t>2009160D06090</t>
  </si>
  <si>
    <t>200997ND02111</t>
  </si>
  <si>
    <t>200943P215129</t>
  </si>
  <si>
    <t>201045MO55148</t>
  </si>
  <si>
    <t>201050BN2E022</t>
  </si>
  <si>
    <t>201004BA10117</t>
  </si>
  <si>
    <t>20103104B2504</t>
  </si>
  <si>
    <t>201006F037724</t>
  </si>
  <si>
    <t>201063AC20610</t>
  </si>
  <si>
    <t>201001ZT80072</t>
  </si>
  <si>
    <t>201020T027470</t>
  </si>
  <si>
    <t>200904CA09012</t>
  </si>
  <si>
    <t>2010400C00870</t>
  </si>
  <si>
    <t>200945EL43192</t>
  </si>
  <si>
    <t>201032B091410</t>
  </si>
  <si>
    <t>201042I221007</t>
  </si>
  <si>
    <t>20104100J0581</t>
  </si>
  <si>
    <t>200942I192905</t>
  </si>
  <si>
    <t>200937L017445</t>
  </si>
  <si>
    <t>201020G004250</t>
  </si>
  <si>
    <t>200922F904149</t>
  </si>
  <si>
    <t>201014C121510</t>
  </si>
  <si>
    <t>201004EB10011</t>
  </si>
  <si>
    <t>200904BB09052</t>
  </si>
  <si>
    <t>19:48:00</t>
  </si>
  <si>
    <t>201030D000581</t>
  </si>
  <si>
    <t>200945WA46331</t>
  </si>
  <si>
    <t>20094100G0452</t>
  </si>
  <si>
    <t>20:39:00</t>
  </si>
  <si>
    <t>200934WN44019</t>
  </si>
  <si>
    <t>20:10:00</t>
  </si>
  <si>
    <t>2009559D04787</t>
  </si>
  <si>
    <t>20:25:00</t>
  </si>
  <si>
    <t>20:28:00</t>
  </si>
  <si>
    <t>20:27:00</t>
  </si>
  <si>
    <t>20:37:00</t>
  </si>
  <si>
    <t>2009559C03641</t>
  </si>
  <si>
    <t>20:00:00</t>
  </si>
  <si>
    <t>201006B031988</t>
  </si>
  <si>
    <t>20:20:00</t>
  </si>
  <si>
    <t>200901ZT80005</t>
  </si>
  <si>
    <t>20:35:00</t>
  </si>
  <si>
    <t>200901TD00169</t>
  </si>
  <si>
    <t>20:50:00</t>
  </si>
  <si>
    <t>20103102B0757</t>
  </si>
  <si>
    <t>20:17:00</t>
  </si>
  <si>
    <t>201043N193120</t>
  </si>
  <si>
    <t>20:48:00</t>
  </si>
  <si>
    <t>200906M019781</t>
  </si>
  <si>
    <t>20:40:00</t>
  </si>
  <si>
    <t>20:45:00</t>
  </si>
  <si>
    <t>20:57:00</t>
  </si>
  <si>
    <t>201030D000946</t>
  </si>
  <si>
    <t>200930D000711</t>
  </si>
  <si>
    <t>20:24:00</t>
  </si>
  <si>
    <t>20:15:00</t>
  </si>
  <si>
    <t>200901KF60141</t>
  </si>
  <si>
    <t>20:42:00</t>
  </si>
  <si>
    <t>200920J025702</t>
  </si>
  <si>
    <t>200920E068803</t>
  </si>
  <si>
    <t>201001QA10322</t>
  </si>
  <si>
    <t>200901QK50099</t>
  </si>
  <si>
    <t>20103102D0775</t>
  </si>
  <si>
    <t>200920D147901</t>
  </si>
  <si>
    <t>20:11:00</t>
  </si>
  <si>
    <t>2010160C00241</t>
  </si>
  <si>
    <t>200901TB00088</t>
  </si>
  <si>
    <t>201001CW12494</t>
  </si>
  <si>
    <t>20:55:00</t>
  </si>
  <si>
    <t>200904EA09199</t>
  </si>
  <si>
    <t>201001EO40016</t>
  </si>
  <si>
    <t>200950EC2E108</t>
  </si>
  <si>
    <t>20:59:00</t>
  </si>
  <si>
    <t>201034WD46340</t>
  </si>
  <si>
    <t>200906A022989</t>
  </si>
  <si>
    <t>201042I210307</t>
  </si>
  <si>
    <t>2009160A02570</t>
  </si>
  <si>
    <t>20104100K0321</t>
  </si>
  <si>
    <t>200901FH10005</t>
  </si>
  <si>
    <t>20:12:00</t>
  </si>
  <si>
    <t>20:41:00</t>
  </si>
  <si>
    <t>200942I103904</t>
  </si>
  <si>
    <t>20:30:00</t>
  </si>
  <si>
    <t>20:58:00</t>
  </si>
  <si>
    <t>201004BA10044</t>
  </si>
  <si>
    <t>20:05:00</t>
  </si>
  <si>
    <t>201004EL10055</t>
  </si>
  <si>
    <t>20:46:00</t>
  </si>
  <si>
    <t>201001LX50986</t>
  </si>
  <si>
    <t>201020W038280</t>
  </si>
  <si>
    <t>20:31:00</t>
  </si>
  <si>
    <t>20103104P2995</t>
  </si>
  <si>
    <t>20:26:00</t>
  </si>
  <si>
    <t>201022D005837</t>
  </si>
  <si>
    <t>200945RE41274</t>
  </si>
  <si>
    <t>200930A000043</t>
  </si>
  <si>
    <t>200932C327709</t>
  </si>
  <si>
    <t>201001TX20180</t>
  </si>
  <si>
    <t>20:47:00</t>
  </si>
  <si>
    <t>200942I306509</t>
  </si>
  <si>
    <t>201054EZ28710</t>
  </si>
  <si>
    <t>2009400C03371</t>
  </si>
  <si>
    <t>201001CW11647</t>
  </si>
  <si>
    <t>2009160C02420</t>
  </si>
  <si>
    <t>200906L008599</t>
  </si>
  <si>
    <t>200901EO40691</t>
  </si>
  <si>
    <t>200950EC2E059</t>
  </si>
  <si>
    <t>20:04:00</t>
  </si>
  <si>
    <t>201042I244608</t>
  </si>
  <si>
    <t>200906X011276</t>
  </si>
  <si>
    <t>20:33:00</t>
  </si>
  <si>
    <t>201001CP00182</t>
  </si>
  <si>
    <t>201020D063612</t>
  </si>
  <si>
    <t>200920G050401</t>
  </si>
  <si>
    <t>201043P057080</t>
  </si>
  <si>
    <t>200945SP35805</t>
  </si>
  <si>
    <t>200901PL60394</t>
  </si>
  <si>
    <t>20:56:00</t>
  </si>
  <si>
    <t>200997GE01101</t>
  </si>
  <si>
    <t>201001EO40602</t>
  </si>
  <si>
    <t>201043N011040</t>
  </si>
  <si>
    <t>200906K022587</t>
  </si>
  <si>
    <t>201006A031394</t>
  </si>
  <si>
    <t>200906A027170</t>
  </si>
  <si>
    <t>201001PL60697</t>
  </si>
  <si>
    <t>201001TB00370</t>
  </si>
  <si>
    <t>20:08:00</t>
  </si>
  <si>
    <t>200901WW50208</t>
  </si>
  <si>
    <t>201006P035333</t>
  </si>
  <si>
    <t>20:53:00</t>
  </si>
  <si>
    <t>200936T090086</t>
  </si>
  <si>
    <t>201050AH2C001</t>
  </si>
  <si>
    <t>201020M008211</t>
  </si>
  <si>
    <t>200942I079903</t>
  </si>
  <si>
    <t>200997GB25011</t>
  </si>
  <si>
    <t>201034WN07340</t>
  </si>
  <si>
    <t>2009400D01564</t>
  </si>
  <si>
    <t>200963DP27209</t>
  </si>
  <si>
    <t>200901TX20700</t>
  </si>
  <si>
    <t>200920D006003</t>
  </si>
  <si>
    <t>201001GD10634</t>
  </si>
  <si>
    <t>20:52:00</t>
  </si>
  <si>
    <t>201004FL10038</t>
  </si>
  <si>
    <t>20094100J2238</t>
  </si>
  <si>
    <t>200943P175049</t>
  </si>
  <si>
    <t>200937G026873</t>
  </si>
  <si>
    <t>200920M015203</t>
  </si>
  <si>
    <t>20:22:00</t>
  </si>
  <si>
    <t>200920M041402</t>
  </si>
  <si>
    <t>201005EE03630</t>
  </si>
  <si>
    <t>200997QA01707</t>
  </si>
  <si>
    <t>200901JI40115</t>
  </si>
  <si>
    <t>20093102B1413</t>
  </si>
  <si>
    <t>201001SX21032</t>
  </si>
  <si>
    <t>200905BB31627</t>
  </si>
  <si>
    <t>201001YE80769</t>
  </si>
  <si>
    <t>201014K200610</t>
  </si>
  <si>
    <t>200934NE21769</t>
  </si>
  <si>
    <t>20104100T3078</t>
  </si>
  <si>
    <t>20:18:00</t>
  </si>
  <si>
    <t>200901CW11771</t>
  </si>
  <si>
    <t>201043W062010</t>
  </si>
  <si>
    <t>200920E134801</t>
  </si>
  <si>
    <t>200943P139019</t>
  </si>
  <si>
    <t>201001EO40216</t>
  </si>
  <si>
    <t>201006N027572</t>
  </si>
  <si>
    <t>201043P221030</t>
  </si>
  <si>
    <t>200943N228079</t>
  </si>
  <si>
    <t>200901ZT80217</t>
  </si>
  <si>
    <t>200906B026334</t>
  </si>
  <si>
    <t>200901EO40305</t>
  </si>
  <si>
    <t>200901CW11127</t>
  </si>
  <si>
    <t>20:14:00</t>
  </si>
  <si>
    <t>20105500C0300</t>
  </si>
  <si>
    <t>20:38:00</t>
  </si>
  <si>
    <t>201004BB10061</t>
  </si>
  <si>
    <t>201032C181310</t>
  </si>
  <si>
    <t>200920G033402</t>
  </si>
  <si>
    <t>201001TX20680</t>
  </si>
  <si>
    <t>2009400D00304</t>
  </si>
  <si>
    <t>20:44:00</t>
  </si>
  <si>
    <t>201006G036432</t>
  </si>
  <si>
    <t>200901MM70868</t>
  </si>
  <si>
    <t>201005FF03037</t>
  </si>
  <si>
    <t>201001ZD30721</t>
  </si>
  <si>
    <t>201043N111060</t>
  </si>
  <si>
    <t>20:09:00</t>
  </si>
  <si>
    <t>201043P161070</t>
  </si>
  <si>
    <t>201032B289010</t>
  </si>
  <si>
    <t>200922C901044</t>
  </si>
  <si>
    <t>201032B401110</t>
  </si>
  <si>
    <t>201014B081110</t>
  </si>
  <si>
    <t>200930D000298</t>
  </si>
  <si>
    <t>201001JI40645</t>
  </si>
  <si>
    <t>20:07:00</t>
  </si>
  <si>
    <t>21:55:00</t>
  </si>
  <si>
    <t>200950JI2G002</t>
  </si>
  <si>
    <t>21:05:00</t>
  </si>
  <si>
    <t>200901MM70589</t>
  </si>
  <si>
    <t>21:00:00</t>
  </si>
  <si>
    <t>200942I112704</t>
  </si>
  <si>
    <t>21:50:00</t>
  </si>
  <si>
    <t>201001GD10525</t>
  </si>
  <si>
    <t>21:11:00</t>
  </si>
  <si>
    <t>200901RG40667</t>
  </si>
  <si>
    <t>21:20:00</t>
  </si>
  <si>
    <t>201004EL10057</t>
  </si>
  <si>
    <t>21:25:00</t>
  </si>
  <si>
    <t>200906F022248</t>
  </si>
  <si>
    <t>201004FL10021</t>
  </si>
  <si>
    <t>21:15:00</t>
  </si>
  <si>
    <t>21:23:00</t>
  </si>
  <si>
    <t>21:52:00</t>
  </si>
  <si>
    <t>201043N179040</t>
  </si>
  <si>
    <t>21:45:00</t>
  </si>
  <si>
    <t>201043N116080</t>
  </si>
  <si>
    <t>21:21:00</t>
  </si>
  <si>
    <t>21:16:00</t>
  </si>
  <si>
    <t>20094100A0406</t>
  </si>
  <si>
    <t>200932C073609</t>
  </si>
  <si>
    <t>201020W038070</t>
  </si>
  <si>
    <t>21:19:00</t>
  </si>
  <si>
    <t>201001CW10580</t>
  </si>
  <si>
    <t>200950BB2K023</t>
  </si>
  <si>
    <t>200906A019064</t>
  </si>
  <si>
    <t>201043W093020</t>
  </si>
  <si>
    <t>200922E907148</t>
  </si>
  <si>
    <t>21:10:00</t>
  </si>
  <si>
    <t>201037L018789</t>
  </si>
  <si>
    <t>201004EL10030</t>
  </si>
  <si>
    <t>2009559C00049</t>
  </si>
  <si>
    <t>201014K125910</t>
  </si>
  <si>
    <t>21:09:00</t>
  </si>
  <si>
    <t>201005DD03173</t>
  </si>
  <si>
    <t>21:30:00</t>
  </si>
  <si>
    <t>200943W247039</t>
  </si>
  <si>
    <t>201054ER37110</t>
  </si>
  <si>
    <t>2009160A01870</t>
  </si>
  <si>
    <t>21:12:00</t>
  </si>
  <si>
    <t>200997QB04805</t>
  </si>
  <si>
    <t>200997LA01808</t>
  </si>
  <si>
    <t>200911NE34499</t>
  </si>
  <si>
    <t>21:40:00</t>
  </si>
  <si>
    <t>200920D036201</t>
  </si>
  <si>
    <t>2009160A01290</t>
  </si>
  <si>
    <t>200963CP22309</t>
  </si>
  <si>
    <t>200997UC70404</t>
  </si>
  <si>
    <t>201042I289409</t>
  </si>
  <si>
    <t>21:02:00</t>
  </si>
  <si>
    <t>200942I097003</t>
  </si>
  <si>
    <t>201001PL60747</t>
  </si>
  <si>
    <t>200937L017314</t>
  </si>
  <si>
    <t>201022C005565</t>
  </si>
  <si>
    <t>200997NC01904</t>
  </si>
  <si>
    <t>200901MM70460</t>
  </si>
  <si>
    <t>201001YE80294</t>
  </si>
  <si>
    <t>200920D213601</t>
  </si>
  <si>
    <t>201001CW10453</t>
  </si>
  <si>
    <t>21:28:00</t>
  </si>
  <si>
    <t>20103102A0594</t>
  </si>
  <si>
    <t>21:13:00</t>
  </si>
  <si>
    <t>200901JC77017</t>
  </si>
  <si>
    <t>21:58:00</t>
  </si>
  <si>
    <t>21:26:00</t>
  </si>
  <si>
    <t>201004AX10054</t>
  </si>
  <si>
    <t>201005BB01647</t>
  </si>
  <si>
    <t>200904CL09055</t>
  </si>
  <si>
    <t>201001FH10328</t>
  </si>
  <si>
    <t>2010170L11810</t>
  </si>
  <si>
    <t>200906B024847</t>
  </si>
  <si>
    <t>21:22:00</t>
  </si>
  <si>
    <t>201020G002060</t>
  </si>
  <si>
    <t>2010170S11340</t>
  </si>
  <si>
    <t>200901BS70343</t>
  </si>
  <si>
    <t>201042I404912</t>
  </si>
  <si>
    <t>201001RY10348</t>
  </si>
  <si>
    <t>21:59:00</t>
  </si>
  <si>
    <t>200901YE80196</t>
  </si>
  <si>
    <t>200954ET34509</t>
  </si>
  <si>
    <t>200943S059069</t>
  </si>
  <si>
    <t>2010550C35335</t>
  </si>
  <si>
    <t>201014K048910</t>
  </si>
  <si>
    <t>201045MO55572</t>
  </si>
  <si>
    <t>21:32:00</t>
  </si>
  <si>
    <t>201001GD10137</t>
  </si>
  <si>
    <t>2009559D01549</t>
  </si>
  <si>
    <t>20104100G0065</t>
  </si>
  <si>
    <t>200920D025402</t>
  </si>
  <si>
    <t>201043P022090</t>
  </si>
  <si>
    <t>200905AA31254</t>
  </si>
  <si>
    <t>21:35:00</t>
  </si>
  <si>
    <t>201001CW10367</t>
  </si>
  <si>
    <t>2009170S13269</t>
  </si>
  <si>
    <t>201054EA22410</t>
  </si>
  <si>
    <t>21:01:00</t>
  </si>
  <si>
    <t>20093104B2260</t>
  </si>
  <si>
    <t>21:49:00</t>
  </si>
  <si>
    <t>201032C092710</t>
  </si>
  <si>
    <t>21:33:00</t>
  </si>
  <si>
    <t>200920D148702</t>
  </si>
  <si>
    <t>200950JN2D003</t>
  </si>
  <si>
    <t>200943R166059</t>
  </si>
  <si>
    <t>21:57:00</t>
  </si>
  <si>
    <t>200901KF60667</t>
  </si>
  <si>
    <t>2009170L52159</t>
  </si>
  <si>
    <t>201001CW11517</t>
  </si>
  <si>
    <t>201014K110710</t>
  </si>
  <si>
    <t>201020T039430</t>
  </si>
  <si>
    <t>200920E091601</t>
  </si>
  <si>
    <t>201001TA00118</t>
  </si>
  <si>
    <t>200901FH10717</t>
  </si>
  <si>
    <t>21:14:00</t>
  </si>
  <si>
    <t>201004EB10029</t>
  </si>
  <si>
    <t>21:17:00</t>
  </si>
  <si>
    <t>2010160B00851</t>
  </si>
  <si>
    <t>21:46:00</t>
  </si>
  <si>
    <t>200914A176909</t>
  </si>
  <si>
    <t>201001VW40036</t>
  </si>
  <si>
    <t>200904DR09092</t>
  </si>
  <si>
    <t>200997KA02004</t>
  </si>
  <si>
    <t>200920H061702</t>
  </si>
  <si>
    <t>201001XD80189</t>
  </si>
  <si>
    <t>201050ED2N039</t>
  </si>
  <si>
    <t>2009170H10229</t>
  </si>
  <si>
    <t>201001BS70507</t>
  </si>
  <si>
    <t>21:34:00</t>
  </si>
  <si>
    <t>21:04:00</t>
  </si>
  <si>
    <t>201043P186100</t>
  </si>
  <si>
    <t>21:36:00</t>
  </si>
  <si>
    <t>200901JC30340</t>
  </si>
  <si>
    <t>201001VK30039</t>
  </si>
  <si>
    <t>200943N135029</t>
  </si>
  <si>
    <t>201001FH10508</t>
  </si>
  <si>
    <t>201020G011340</t>
  </si>
  <si>
    <t>21:41:00</t>
  </si>
  <si>
    <t>21:53:00</t>
  </si>
  <si>
    <t>200901PL60525</t>
  </si>
  <si>
    <t>21:08:00</t>
  </si>
  <si>
    <t>201005EE03696</t>
  </si>
  <si>
    <t>201001TE00038</t>
  </si>
  <si>
    <t>200920H044602</t>
  </si>
  <si>
    <t>2010400D03186</t>
  </si>
  <si>
    <t>21:27:00</t>
  </si>
  <si>
    <t>201042I391511</t>
  </si>
  <si>
    <t>200901CW11979</t>
  </si>
  <si>
    <t>201030A000062</t>
  </si>
  <si>
    <t>201005AA01929</t>
  </si>
  <si>
    <t>200901YE80284</t>
  </si>
  <si>
    <t>22:30:00</t>
  </si>
  <si>
    <t>20104100T3124</t>
  </si>
  <si>
    <t>201001JI40657</t>
  </si>
  <si>
    <t>22:00:00</t>
  </si>
  <si>
    <t>22:15:00</t>
  </si>
  <si>
    <t>200901BS70289</t>
  </si>
  <si>
    <t>22:10:00</t>
  </si>
  <si>
    <t>201045RE51942</t>
  </si>
  <si>
    <t>22:03:00</t>
  </si>
  <si>
    <t>201001JI40639</t>
  </si>
  <si>
    <t>22:26:00</t>
  </si>
  <si>
    <t>200905AA33218</t>
  </si>
  <si>
    <t>22:12:00</t>
  </si>
  <si>
    <t>201001YE80715</t>
  </si>
  <si>
    <t>22:02:00</t>
  </si>
  <si>
    <t>201034WS26590</t>
  </si>
  <si>
    <t>22:50:00</t>
  </si>
  <si>
    <t>200950CB2T002</t>
  </si>
  <si>
    <t>200901CW10846</t>
  </si>
  <si>
    <t>22:38:00</t>
  </si>
  <si>
    <t>201001LX50468</t>
  </si>
  <si>
    <t>22:20:00</t>
  </si>
  <si>
    <t>22:55:00</t>
  </si>
  <si>
    <t>200945SP39929</t>
  </si>
  <si>
    <t>22:27:00</t>
  </si>
  <si>
    <t>201001JI40535</t>
  </si>
  <si>
    <t>22:45:00</t>
  </si>
  <si>
    <t>201045GU51641</t>
  </si>
  <si>
    <t>22:46:00</t>
  </si>
  <si>
    <t>200930C000572</t>
  </si>
  <si>
    <t>22:40:00</t>
  </si>
  <si>
    <t>22:05:00</t>
  </si>
  <si>
    <t>200904AM09041</t>
  </si>
  <si>
    <t>22:35:00</t>
  </si>
  <si>
    <t>20103102D0648</t>
  </si>
  <si>
    <t>22:18:00</t>
  </si>
  <si>
    <t>200945TA36229</t>
  </si>
  <si>
    <t>22:51:00</t>
  </si>
  <si>
    <t>201042I361110</t>
  </si>
  <si>
    <t>22:53:00</t>
  </si>
  <si>
    <t>200943P296039</t>
  </si>
  <si>
    <t>22:36:00</t>
  </si>
  <si>
    <t>200930B000288</t>
  </si>
  <si>
    <t>201020T035350</t>
  </si>
  <si>
    <t>22:11:00</t>
  </si>
  <si>
    <t>201063CP00710</t>
  </si>
  <si>
    <t>22:23:00</t>
  </si>
  <si>
    <t>22:33:00</t>
  </si>
  <si>
    <t>201045TA54239</t>
  </si>
  <si>
    <t>200905FF02958</t>
  </si>
  <si>
    <t>22:09:00</t>
  </si>
  <si>
    <t>201014C025310</t>
  </si>
  <si>
    <t>22:47:00</t>
  </si>
  <si>
    <t>200901LX50538</t>
  </si>
  <si>
    <t>201011NI27020</t>
  </si>
  <si>
    <t>200934WN28489</t>
  </si>
  <si>
    <t>201001KD50541</t>
  </si>
  <si>
    <t>201001QK50427</t>
  </si>
  <si>
    <t>22:06:00</t>
  </si>
  <si>
    <t>200914C168509</t>
  </si>
  <si>
    <t>22:54:00</t>
  </si>
  <si>
    <t>201001XD80596</t>
  </si>
  <si>
    <t>201001GD10675</t>
  </si>
  <si>
    <t>22:34:00</t>
  </si>
  <si>
    <t>200901TA00051</t>
  </si>
  <si>
    <t>200905EE02742</t>
  </si>
  <si>
    <t>201001RG40141</t>
  </si>
  <si>
    <t>22:25:00</t>
  </si>
  <si>
    <t>201001TB00508</t>
  </si>
  <si>
    <t>201020G009530</t>
  </si>
  <si>
    <t>2009160C04880</t>
  </si>
  <si>
    <t>20093102C0542</t>
  </si>
  <si>
    <t>200904FA09103</t>
  </si>
  <si>
    <t>200936T090049</t>
  </si>
  <si>
    <t>201001SX20718</t>
  </si>
  <si>
    <t>201042I294109</t>
  </si>
  <si>
    <t>200920K090102</t>
  </si>
  <si>
    <t>200901FH10206</t>
  </si>
  <si>
    <t>201005BB03728</t>
  </si>
  <si>
    <t>2010400C02336</t>
  </si>
  <si>
    <t>200901SX20777</t>
  </si>
  <si>
    <t>22:58:00</t>
  </si>
  <si>
    <t>200901GD10038</t>
  </si>
  <si>
    <t>22:57:00</t>
  </si>
  <si>
    <t>200906F016112</t>
  </si>
  <si>
    <t>200930D000963</t>
  </si>
  <si>
    <t>201043R092070</t>
  </si>
  <si>
    <t>20094100K0505</t>
  </si>
  <si>
    <t>201032B102510</t>
  </si>
  <si>
    <t>200950EK2C016</t>
  </si>
  <si>
    <t>22:19:00</t>
  </si>
  <si>
    <t>201060L074686</t>
  </si>
  <si>
    <t>200901GD10014</t>
  </si>
  <si>
    <t>200914C008209</t>
  </si>
  <si>
    <t>22:39:00</t>
  </si>
  <si>
    <t>20103102C1472</t>
  </si>
  <si>
    <t>2009160C04290</t>
  </si>
  <si>
    <t>200911SB30869</t>
  </si>
  <si>
    <t>20093102C0158</t>
  </si>
  <si>
    <t>201004DA10077</t>
  </si>
  <si>
    <t>20105500D1320</t>
  </si>
  <si>
    <t>201043S097050</t>
  </si>
  <si>
    <t>201001QK50101</t>
  </si>
  <si>
    <t>201030C000394</t>
  </si>
  <si>
    <t>201001QK50456</t>
  </si>
  <si>
    <t>20104100J0270</t>
  </si>
  <si>
    <t>201020S039340</t>
  </si>
  <si>
    <t>201001SX21139</t>
  </si>
  <si>
    <t>22:01:00</t>
  </si>
  <si>
    <t>200906A016415</t>
  </si>
  <si>
    <t>200950EC2E060</t>
  </si>
  <si>
    <t>201054EM30010</t>
  </si>
  <si>
    <t>22:28:00</t>
  </si>
  <si>
    <t>2009170S10709</t>
  </si>
  <si>
    <t>22:22:00</t>
  </si>
  <si>
    <t>201054ET01810</t>
  </si>
  <si>
    <t>22:49:00</t>
  </si>
  <si>
    <t>201022D002093</t>
  </si>
  <si>
    <t>22:04:00</t>
  </si>
  <si>
    <t>201004EA10256</t>
  </si>
  <si>
    <t>201001MM70996</t>
  </si>
  <si>
    <t>200942I260308</t>
  </si>
  <si>
    <t>201042I207707</t>
  </si>
  <si>
    <t>201001GD10666</t>
  </si>
  <si>
    <t>200920J096101</t>
  </si>
  <si>
    <t>201020Z500010</t>
  </si>
  <si>
    <t>200914K281409</t>
  </si>
  <si>
    <t>22:52:00</t>
  </si>
  <si>
    <t>201032B396610</t>
  </si>
  <si>
    <t>200914B019209</t>
  </si>
  <si>
    <t>201001ZD30811</t>
  </si>
  <si>
    <t>201001PL60742</t>
  </si>
  <si>
    <t>201006M031381</t>
  </si>
  <si>
    <t>2009400B02312</t>
  </si>
  <si>
    <t>200920F079003</t>
  </si>
  <si>
    <t>200901CW11512</t>
  </si>
  <si>
    <t>201043R152070</t>
  </si>
  <si>
    <t>200914C008709</t>
  </si>
  <si>
    <t>200901GD10011</t>
  </si>
  <si>
    <t>22:59:00</t>
  </si>
  <si>
    <t>200901WW50757</t>
  </si>
  <si>
    <t>200943W136069</t>
  </si>
  <si>
    <t>201011ND20000</t>
  </si>
  <si>
    <t>22:21:00</t>
  </si>
  <si>
    <t>201001XD80451</t>
  </si>
  <si>
    <t>201032C310110</t>
  </si>
  <si>
    <t>22:44:00</t>
  </si>
  <si>
    <t>200905BB02505</t>
  </si>
  <si>
    <t>200950BN2B014</t>
  </si>
  <si>
    <t>22:08:00</t>
  </si>
  <si>
    <t>201014A078710</t>
  </si>
  <si>
    <t>201034WN28050</t>
  </si>
  <si>
    <t>23:20:00</t>
  </si>
  <si>
    <t>200901SX20805</t>
  </si>
  <si>
    <t>23:16:00</t>
  </si>
  <si>
    <t>201042I052002</t>
  </si>
  <si>
    <t>23:55:00</t>
  </si>
  <si>
    <t>23:15:00</t>
  </si>
  <si>
    <t>23:40:00</t>
  </si>
  <si>
    <t>2010160B03031</t>
  </si>
  <si>
    <t>23:49:00</t>
  </si>
  <si>
    <t>23:37:00</t>
  </si>
  <si>
    <t>200901SX20657</t>
  </si>
  <si>
    <t>23:25:00</t>
  </si>
  <si>
    <t>201050JG2A013</t>
  </si>
  <si>
    <t>23:42:00</t>
  </si>
  <si>
    <t>200943W023039</t>
  </si>
  <si>
    <t>201005EE01159</t>
  </si>
  <si>
    <t>201020T011440</t>
  </si>
  <si>
    <t>23:30:00</t>
  </si>
  <si>
    <t>201001QA10244</t>
  </si>
  <si>
    <t>23:43:00</t>
  </si>
  <si>
    <t>23:08:00</t>
  </si>
  <si>
    <t>20093102A2853</t>
  </si>
  <si>
    <t>23:05:00</t>
  </si>
  <si>
    <t>200904AX09055</t>
  </si>
  <si>
    <t>23:45:00</t>
  </si>
  <si>
    <t>20094100D0580</t>
  </si>
  <si>
    <t>201037G029751</t>
  </si>
  <si>
    <t>23:10:00</t>
  </si>
  <si>
    <t>201001JI40725</t>
  </si>
  <si>
    <t>23:00:00</t>
  </si>
  <si>
    <t>23:47:00</t>
  </si>
  <si>
    <t>201014A110010</t>
  </si>
  <si>
    <t>200943P254109</t>
  </si>
  <si>
    <t>200901PY20602</t>
  </si>
  <si>
    <t>23:50:00</t>
  </si>
  <si>
    <t>200901PL60101</t>
  </si>
  <si>
    <t>23:22:00</t>
  </si>
  <si>
    <t>23:41:00</t>
  </si>
  <si>
    <t>201001HT20316</t>
  </si>
  <si>
    <t>200901BS70382</t>
  </si>
  <si>
    <t>23:33:00</t>
  </si>
  <si>
    <t>201006N034447</t>
  </si>
  <si>
    <t>200932D230009</t>
  </si>
  <si>
    <t>201043W197090</t>
  </si>
  <si>
    <t>201020L007550</t>
  </si>
  <si>
    <t>23:31:00</t>
  </si>
  <si>
    <t>20103102C2994</t>
  </si>
  <si>
    <t>201001SX21112</t>
  </si>
  <si>
    <t>23:54:00</t>
  </si>
  <si>
    <t>201043R055060</t>
  </si>
  <si>
    <t>201050FT2M031</t>
  </si>
  <si>
    <t>23:19:00</t>
  </si>
  <si>
    <t>23:27:00</t>
  </si>
  <si>
    <t>200945RE46816</t>
  </si>
  <si>
    <t>23:58:00</t>
  </si>
  <si>
    <t>201001YR90895</t>
  </si>
  <si>
    <t>2010170S20250</t>
  </si>
  <si>
    <t>200937G028189</t>
  </si>
  <si>
    <t>23:35:00</t>
  </si>
  <si>
    <t>200943R107079</t>
  </si>
  <si>
    <t>201037G028965</t>
  </si>
  <si>
    <t>2010400C02801</t>
  </si>
  <si>
    <t>200997UA70105</t>
  </si>
  <si>
    <t>20094100K0691</t>
  </si>
  <si>
    <t>23:59:00</t>
  </si>
  <si>
    <t>Ellesmere Port and Neston</t>
  </si>
  <si>
    <t>200906J018188</t>
  </si>
  <si>
    <t>200920E096803</t>
  </si>
  <si>
    <t>23:13:00</t>
  </si>
  <si>
    <t>200950JS2C008</t>
  </si>
  <si>
    <t>23:01:00</t>
  </si>
  <si>
    <t>201063DP40310</t>
  </si>
  <si>
    <t>200901SX20384</t>
  </si>
  <si>
    <t>201060L226595</t>
  </si>
  <si>
    <t>23:23:00</t>
  </si>
  <si>
    <t>201001JI40038</t>
  </si>
  <si>
    <t>23:48:00</t>
  </si>
  <si>
    <t>200901TD00353</t>
  </si>
  <si>
    <t>200963DP06809</t>
  </si>
  <si>
    <t>23:28:00</t>
  </si>
  <si>
    <t>201042I232807</t>
  </si>
  <si>
    <t>200906X013489</t>
  </si>
  <si>
    <t>200906A020657</t>
  </si>
  <si>
    <t>201011NI08490</t>
  </si>
  <si>
    <t>201004AM10076</t>
  </si>
  <si>
    <t>23:39:00</t>
  </si>
  <si>
    <t>201043P219110</t>
  </si>
  <si>
    <t>23:57:00</t>
  </si>
  <si>
    <t>201001PY20171</t>
  </si>
  <si>
    <t>200901TB00182</t>
  </si>
  <si>
    <t>201001LX50205</t>
  </si>
  <si>
    <t>23:26:00</t>
  </si>
  <si>
    <t>201045EL50174</t>
  </si>
  <si>
    <t>201001CP00248</t>
  </si>
  <si>
    <t>23:02:00</t>
  </si>
  <si>
    <t>201045GU54128</t>
  </si>
  <si>
    <t>200922C900522</t>
  </si>
  <si>
    <t>20103102D2103</t>
  </si>
  <si>
    <t>20103102B2610</t>
  </si>
  <si>
    <t>23:24:00</t>
  </si>
  <si>
    <t>20103102B3150</t>
  </si>
  <si>
    <t>200901EO40726</t>
  </si>
  <si>
    <t>Tables:-</t>
  </si>
  <si>
    <t>Pivot Table 1:</t>
  </si>
  <si>
    <t>Total Accidents</t>
  </si>
  <si>
    <t>Slicers:-</t>
  </si>
  <si>
    <t>Pivot Table 2:</t>
  </si>
  <si>
    <t>Total Casualties</t>
  </si>
  <si>
    <t>Pivot Table 3:</t>
  </si>
  <si>
    <t>Total Vehicles Involved</t>
  </si>
  <si>
    <t xml:space="preserve">KPI Table: </t>
  </si>
  <si>
    <t>KPI</t>
  </si>
  <si>
    <t>Value</t>
  </si>
  <si>
    <t>Total Casualities</t>
  </si>
  <si>
    <t>Avg. Casualities Per Accident</t>
  </si>
  <si>
    <t>Pivot Table 4:</t>
  </si>
  <si>
    <t>Count of Accident_Index</t>
  </si>
  <si>
    <t>Grand Total</t>
  </si>
  <si>
    <t>Jan</t>
  </si>
  <si>
    <t>Charts:-</t>
  </si>
  <si>
    <t>Feb</t>
  </si>
  <si>
    <t>Mar</t>
  </si>
  <si>
    <t>Apr</t>
  </si>
  <si>
    <t>May</t>
  </si>
  <si>
    <t>Jun</t>
  </si>
  <si>
    <t>Jul</t>
  </si>
  <si>
    <t>Aug</t>
  </si>
  <si>
    <t>Sep</t>
  </si>
  <si>
    <t>Oct</t>
  </si>
  <si>
    <t>Nov</t>
  </si>
  <si>
    <t>Dec</t>
  </si>
  <si>
    <t>Pivot Table 5:</t>
  </si>
  <si>
    <t xml:space="preserve">Accidents </t>
  </si>
  <si>
    <t>Pivot Table 6:</t>
  </si>
  <si>
    <t>Accidents</t>
  </si>
  <si>
    <t>Vehicle Table:</t>
  </si>
  <si>
    <t xml:space="preserve">Vehicle </t>
  </si>
  <si>
    <t>Pivot Table 7:</t>
  </si>
  <si>
    <t>Junction Control Table:</t>
  </si>
  <si>
    <t>Stop/Person</t>
  </si>
  <si>
    <t>Traffic Signal</t>
  </si>
  <si>
    <t xml:space="preserve">No junction </t>
  </si>
  <si>
    <t>Give Way/Unctrl</t>
  </si>
  <si>
    <t>Pivot Table 8:</t>
  </si>
  <si>
    <t>Road Surface Table:</t>
  </si>
  <si>
    <t>Road surface condition</t>
  </si>
  <si>
    <t>Icy/Snowy</t>
  </si>
  <si>
    <t>Wet/Flood</t>
  </si>
  <si>
    <t>Pivot Table 9:</t>
  </si>
  <si>
    <t>Pivot Table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</si>
</sst>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4" x14ac:knownFonts="1">
    <font>
      <sz val="11"/>
      <color theme="1"/>
      <name val="Calibri"/>
      <family val="2"/>
      <scheme val="minor"/>
    </font>
    <font>
      <b/>
      <sz val="11"/>
      <name val="Calibri"/>
      <family val="2"/>
    </font>
    <font>
      <b/>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tint="-0.14999847407452621"/>
        <bgColor indexed="64"/>
      </patternFill>
    </fill>
  </fills>
  <borders count="7">
    <border>
      <left/>
      <right/>
      <top/>
      <bottom/>
      <diagonal/>
    </border>
    <border>
      <left style="thin">
        <color auto="1"/>
      </left>
      <right style="thin">
        <color auto="1"/>
      </right>
      <top/>
      <bottom style="thin">
        <color auto="1"/>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wrapText="1"/>
    </xf>
    <xf numFmtId="14" fontId="0" fillId="0" borderId="0" xfId="0" applyNumberFormat="1"/>
    <xf numFmtId="10" fontId="0" fillId="0" borderId="0" xfId="0" applyNumberFormat="1"/>
    <xf numFmtId="0" fontId="2" fillId="2" borderId="0" xfId="0" applyFont="1" applyFill="1"/>
    <xf numFmtId="0" fontId="2" fillId="2" borderId="2" xfId="0" applyFont="1" applyFill="1" applyBorder="1" applyAlignment="1">
      <alignment wrapText="1"/>
    </xf>
    <xf numFmtId="0" fontId="0" fillId="3" borderId="3" xfId="0" applyFill="1" applyBorder="1"/>
    <xf numFmtId="0" fontId="0" fillId="4" borderId="5" xfId="0" applyFill="1" applyBorder="1"/>
    <xf numFmtId="0" fontId="0" fillId="5" borderId="0" xfId="0" applyFill="1"/>
    <xf numFmtId="9" fontId="0" fillId="3" borderId="4" xfId="1" applyFont="1" applyFill="1" applyBorder="1"/>
    <xf numFmtId="9" fontId="0" fillId="4" borderId="6" xfId="1" applyFont="1" applyFill="1" applyBorder="1"/>
    <xf numFmtId="165" fontId="0" fillId="0" borderId="0" xfId="0" applyNumberFormat="1"/>
    <xf numFmtId="0" fontId="0" fillId="4" borderId="6" xfId="0" applyFill="1" applyBorder="1"/>
    <xf numFmtId="0" fontId="0" fillId="3" borderId="6" xfId="0" applyFill="1" applyBorder="1"/>
    <xf numFmtId="0" fontId="2" fillId="2" borderId="0" xfId="0" applyFont="1" applyFill="1" applyAlignment="1">
      <alignment wrapText="1"/>
    </xf>
    <xf numFmtId="0" fontId="2" fillId="2" borderId="2" xfId="0" applyFont="1" applyFill="1" applyBorder="1"/>
    <xf numFmtId="0" fontId="0" fillId="3" borderId="4" xfId="0" applyFill="1" applyBorder="1"/>
    <xf numFmtId="0" fontId="0" fillId="3" borderId="5" xfId="0" applyFill="1" applyBorder="1"/>
    <xf numFmtId="0" fontId="0" fillId="4" borderId="5" xfId="0" applyFill="1" applyBorder="1" applyAlignment="1">
      <alignment wrapText="1"/>
    </xf>
  </cellXfs>
  <cellStyles count="2">
    <cellStyle name="Normal" xfId="0" builtinId="0"/>
    <cellStyle name="Percent" xfId="1" builtinId="5"/>
  </cellStyles>
  <dxfs count="10">
    <dxf>
      <numFmt numFmtId="0" formatCode="General"/>
    </dxf>
    <dxf>
      <numFmt numFmtId="165" formatCode="0.0%"/>
    </dxf>
    <dxf>
      <numFmt numFmtId="165" formatCode="0.0%"/>
    </dxf>
    <dxf>
      <numFmt numFmtId="0" formatCode="General"/>
    </dxf>
    <dxf>
      <numFmt numFmtId="0" formatCode="General"/>
    </dxf>
    <dxf>
      <numFmt numFmtId="0" formatCode="General"/>
    </dxf>
    <dxf>
      <numFmt numFmtId="166" formatCode="m/d/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E97132"/>
      <color rgb="FF156082"/>
      <color rgb="FFCCE5F2"/>
      <color rgb="FF0028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Charts!PivotTable4</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65000"/>
                    <a:lumOff val="35000"/>
                  </a:schemeClr>
                </a:solidFill>
                <a:latin typeface="+mn-lt"/>
                <a:ea typeface="+mn-ea"/>
                <a:cs typeface="+mn-cs"/>
              </a:defRPr>
            </a:pPr>
            <a:r>
              <a:rPr lang="en-US">
                <a:solidFill>
                  <a:schemeClr val="tx1">
                    <a:lumMod val="65000"/>
                    <a:lumOff val="35000"/>
                  </a:schemeClr>
                </a:solidFill>
              </a:rPr>
              <a:t>Accidents by Month</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65000"/>
                  <a:lumOff val="35000"/>
                </a:schemeClr>
              </a:solidFill>
              <a:latin typeface="+mn-lt"/>
              <a:ea typeface="+mn-ea"/>
              <a:cs typeface="+mn-cs"/>
            </a:defRPr>
          </a:pPr>
          <a:endParaRPr lang="en-US"/>
        </a:p>
      </c:txPr>
    </c:title>
    <c:autoTitleDeleted val="0"/>
    <c:pivotFmts>
      <c:pivotFmt>
        <c:idx val="0"/>
        <c:spPr>
          <a:ln w="22225"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and Charts'!$C$22:$C$23</c:f>
              <c:strCache>
                <c:ptCount val="1"/>
                <c:pt idx="0">
                  <c:v>2021</c:v>
                </c:pt>
              </c:strCache>
            </c:strRef>
          </c:tx>
          <c:spPr>
            <a:ln w="22225"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Charts'!$C$24:$C$36</c:f>
              <c:numCache>
                <c:formatCode>General</c:formatCode>
                <c:ptCount val="12"/>
                <c:pt idx="0">
                  <c:v>214</c:v>
                </c:pt>
                <c:pt idx="1">
                  <c:v>199</c:v>
                </c:pt>
                <c:pt idx="2">
                  <c:v>222</c:v>
                </c:pt>
                <c:pt idx="3">
                  <c:v>217</c:v>
                </c:pt>
                <c:pt idx="4">
                  <c:v>226</c:v>
                </c:pt>
                <c:pt idx="5">
                  <c:v>233</c:v>
                </c:pt>
                <c:pt idx="6">
                  <c:v>247</c:v>
                </c:pt>
                <c:pt idx="7">
                  <c:v>191</c:v>
                </c:pt>
                <c:pt idx="8">
                  <c:v>219</c:v>
                </c:pt>
                <c:pt idx="9">
                  <c:v>280</c:v>
                </c:pt>
                <c:pt idx="10">
                  <c:v>246</c:v>
                </c:pt>
                <c:pt idx="11">
                  <c:v>214</c:v>
                </c:pt>
              </c:numCache>
            </c:numRef>
          </c:val>
          <c:smooth val="0"/>
          <c:extLst>
            <c:ext xmlns:c16="http://schemas.microsoft.com/office/drawing/2014/chart" uri="{C3380CC4-5D6E-409C-BE32-E72D297353CC}">
              <c16:uniqueId val="{00000001-475C-460B-95BD-77FA9477A667}"/>
            </c:ext>
          </c:extLst>
        </c:ser>
        <c:ser>
          <c:idx val="1"/>
          <c:order val="1"/>
          <c:tx>
            <c:strRef>
              <c:f>'Pivot Tables and Charts'!$D$22:$D$23</c:f>
              <c:strCache>
                <c:ptCount val="1"/>
                <c:pt idx="0">
                  <c:v>2022</c:v>
                </c:pt>
              </c:strCache>
            </c:strRef>
          </c:tx>
          <c:spPr>
            <a:ln w="22225"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Charts'!$D$24:$D$36</c:f>
              <c:numCache>
                <c:formatCode>General</c:formatCode>
                <c:ptCount val="12"/>
                <c:pt idx="0">
                  <c:v>141</c:v>
                </c:pt>
                <c:pt idx="1">
                  <c:v>164</c:v>
                </c:pt>
                <c:pt idx="2">
                  <c:v>200</c:v>
                </c:pt>
                <c:pt idx="3">
                  <c:v>178</c:v>
                </c:pt>
                <c:pt idx="4">
                  <c:v>197</c:v>
                </c:pt>
                <c:pt idx="5">
                  <c:v>208</c:v>
                </c:pt>
                <c:pt idx="6">
                  <c:v>207</c:v>
                </c:pt>
                <c:pt idx="7">
                  <c:v>194</c:v>
                </c:pt>
                <c:pt idx="8">
                  <c:v>221</c:v>
                </c:pt>
                <c:pt idx="9">
                  <c:v>235</c:v>
                </c:pt>
                <c:pt idx="10">
                  <c:v>193</c:v>
                </c:pt>
                <c:pt idx="11">
                  <c:v>154</c:v>
                </c:pt>
              </c:numCache>
            </c:numRef>
          </c:val>
          <c:smooth val="0"/>
          <c:extLst>
            <c:ext xmlns:c16="http://schemas.microsoft.com/office/drawing/2014/chart" uri="{C3380CC4-5D6E-409C-BE32-E72D297353CC}">
              <c16:uniqueId val="{00000010-6C76-0C46-8BFC-6A488EB65FB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48114183"/>
        <c:axId val="848138759"/>
      </c:lineChart>
      <c:catAx>
        <c:axId val="8481141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848138759"/>
        <c:crosses val="autoZero"/>
        <c:auto val="1"/>
        <c:lblAlgn val="ctr"/>
        <c:lblOffset val="100"/>
        <c:noMultiLvlLbl val="0"/>
      </c:catAx>
      <c:valAx>
        <c:axId val="848138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848114183"/>
        <c:crosses val="autoZero"/>
        <c:crossBetween val="between"/>
      </c:valAx>
      <c:spPr>
        <a:solidFill>
          <a:schemeClr val="bg1"/>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Vehicle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Tables and Charts'!$C$64</c:f>
              <c:strCache>
                <c:ptCount val="1"/>
                <c:pt idx="0">
                  <c:v>Accidents </c:v>
                </c:pt>
              </c:strCache>
            </c:strRef>
          </c:tx>
          <c:spPr>
            <a:solidFill>
              <a:srgbClr val="E97132"/>
            </a:solidFill>
          </c:spPr>
          <c:dPt>
            <c:idx val="0"/>
            <c:bubble3D val="0"/>
            <c:spPr>
              <a:solidFill>
                <a:srgbClr val="E97132"/>
              </a:solidFill>
              <a:ln w="19050">
                <a:solidFill>
                  <a:schemeClr val="lt1"/>
                </a:solidFill>
              </a:ln>
              <a:effectLst/>
            </c:spPr>
            <c:extLst>
              <c:ext xmlns:c16="http://schemas.microsoft.com/office/drawing/2014/chart" uri="{C3380CC4-5D6E-409C-BE32-E72D297353CC}">
                <c16:uniqueId val="{00000002-F6EB-F34C-9DCE-326EE0400A57}"/>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1-F6EB-F34C-9DCE-326EE0400A57}"/>
              </c:ext>
            </c:extLst>
          </c:dPt>
          <c:dLbls>
            <c:dLbl>
              <c:idx val="0"/>
              <c:layout>
                <c:manualLayout>
                  <c:x val="0.17142857142857151"/>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EB-F34C-9DCE-326EE0400A57}"/>
                </c:ext>
              </c:extLst>
            </c:dLbl>
            <c:dLbl>
              <c:idx val="1"/>
              <c:layout>
                <c:manualLayout>
                  <c:x val="-0.1469387755102041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EB-F34C-9DCE-326EE0400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Charts'!$B$65:$B$66</c:f>
              <c:strCache>
                <c:ptCount val="2"/>
                <c:pt idx="0">
                  <c:v>Car</c:v>
                </c:pt>
                <c:pt idx="1">
                  <c:v>Other</c:v>
                </c:pt>
              </c:strCache>
            </c:strRef>
          </c:cat>
          <c:val>
            <c:numRef>
              <c:f>'Pivot Tables and Charts'!$C$65:$C$66</c:f>
              <c:numCache>
                <c:formatCode>0%</c:formatCode>
                <c:ptCount val="2"/>
                <c:pt idx="0">
                  <c:v>0.79900000000000004</c:v>
                </c:pt>
                <c:pt idx="1">
                  <c:v>0.20099999999999996</c:v>
                </c:pt>
              </c:numCache>
            </c:numRef>
          </c:val>
          <c:extLst>
            <c:ext xmlns:c16="http://schemas.microsoft.com/office/drawing/2014/chart" uri="{C3380CC4-5D6E-409C-BE32-E72D297353CC}">
              <c16:uniqueId val="{00000000-F6EB-F34C-9DCE-326EE0400A57}"/>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68078740157480311"/>
          <c:y val="0.43787526559180101"/>
          <c:w val="0.16061358993620051"/>
          <c:h val="0.23340256364586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r>
              <a:rPr lang="en-US" sz="1400"/>
              <a:t>Accidents By Junction Control</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0"/>
          <c:y val="0.19428258967629047"/>
          <c:w val="0.99334822766531339"/>
          <c:h val="0.64752260134149897"/>
        </c:manualLayout>
      </c:layout>
      <c:barChart>
        <c:barDir val="col"/>
        <c:grouping val="clustered"/>
        <c:varyColors val="0"/>
        <c:ser>
          <c:idx val="0"/>
          <c:order val="0"/>
          <c:tx>
            <c:strRef>
              <c:f>'Pivot Tables and Charts'!$C$78</c:f>
              <c:strCache>
                <c:ptCount val="1"/>
                <c:pt idx="0">
                  <c:v>Accidents </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1"/>
              <c:layout>
                <c:manualLayout>
                  <c:x val="-4.3290043290044088E-3"/>
                  <c:y val="-1.528913185214905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98-0B41-A0E8-19E7E70D6FA4}"/>
                </c:ext>
              </c:extLst>
            </c:dLbl>
            <c:dLbl>
              <c:idx val="2"/>
              <c:layout>
                <c:manualLayout>
                  <c:x val="-4.3290043290043689E-3"/>
                  <c:y val="1.13997692963527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98-0B41-A0E8-19E7E70D6FA4}"/>
                </c:ext>
              </c:extLst>
            </c:dLbl>
            <c:dLbl>
              <c:idx val="3"/>
              <c:layout>
                <c:manualLayout>
                  <c:x val="-4.329004329004329E-3"/>
                  <c:y val="1.30598324890914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98-0B41-A0E8-19E7E70D6FA4}"/>
                </c:ext>
              </c:extLst>
            </c:dLbl>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Charts'!$B$79:$B$82</c:f>
              <c:strCache>
                <c:ptCount val="4"/>
                <c:pt idx="0">
                  <c:v>Stop/Person</c:v>
                </c:pt>
                <c:pt idx="1">
                  <c:v>Traffic Signal</c:v>
                </c:pt>
                <c:pt idx="2">
                  <c:v>No junction </c:v>
                </c:pt>
                <c:pt idx="3">
                  <c:v>Give Way/Unctrl</c:v>
                </c:pt>
              </c:strCache>
            </c:strRef>
          </c:cat>
          <c:val>
            <c:numRef>
              <c:f>'Pivot Tables and Charts'!$C$79:$C$82</c:f>
              <c:numCache>
                <c:formatCode>General</c:formatCode>
                <c:ptCount val="4"/>
                <c:pt idx="0">
                  <c:v>35</c:v>
                </c:pt>
                <c:pt idx="1">
                  <c:v>483</c:v>
                </c:pt>
                <c:pt idx="2">
                  <c:v>436</c:v>
                </c:pt>
                <c:pt idx="3">
                  <c:v>2486</c:v>
                </c:pt>
              </c:numCache>
            </c:numRef>
          </c:val>
          <c:extLst>
            <c:ext xmlns:c16="http://schemas.microsoft.com/office/drawing/2014/chart" uri="{C3380CC4-5D6E-409C-BE32-E72D297353CC}">
              <c16:uniqueId val="{00000000-6298-0B41-A0E8-19E7E70D6FA4}"/>
            </c:ext>
          </c:extLst>
        </c:ser>
        <c:dLbls>
          <c:dLblPos val="inEnd"/>
          <c:showLegendKey val="0"/>
          <c:showVal val="1"/>
          <c:showCatName val="0"/>
          <c:showSerName val="0"/>
          <c:showPercent val="0"/>
          <c:showBubbleSize val="0"/>
        </c:dLbls>
        <c:gapWidth val="41"/>
        <c:axId val="325827263"/>
        <c:axId val="325471871"/>
      </c:barChart>
      <c:catAx>
        <c:axId val="32582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325471871"/>
        <c:crosses val="autoZero"/>
        <c:auto val="1"/>
        <c:lblAlgn val="ctr"/>
        <c:lblOffset val="100"/>
        <c:noMultiLvlLbl val="0"/>
      </c:catAx>
      <c:valAx>
        <c:axId val="325471871"/>
        <c:scaling>
          <c:orientation val="minMax"/>
        </c:scaling>
        <c:delete val="1"/>
        <c:axPos val="l"/>
        <c:numFmt formatCode="General" sourceLinked="1"/>
        <c:majorTickMark val="none"/>
        <c:minorTickMark val="none"/>
        <c:tickLblPos val="nextTo"/>
        <c:crossAx val="32582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r>
              <a:rPr lang="en-US" sz="1400"/>
              <a:t>Accidents by Road Condition</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'Pivot Tables and Charts'!$C$94</c:f>
              <c:strCache>
                <c:ptCount val="1"/>
                <c:pt idx="0">
                  <c:v>Accidents</c:v>
                </c:pt>
              </c:strCache>
            </c:strRef>
          </c:tx>
          <c:spPr>
            <a:solidFill>
              <a:srgbClr val="00B050"/>
            </a:solidFill>
            <a:ln>
              <a:noFill/>
            </a:ln>
            <a:effectLst>
              <a:outerShdw blurRad="76200" dir="18900000" sy="23000" kx="-1200000" algn="bl" rotWithShape="0">
                <a:prstClr val="black">
                  <a:alpha val="20000"/>
                </a:prstClr>
              </a:outerShdw>
            </a:effectLst>
          </c:spPr>
          <c:invertIfNegative val="0"/>
          <c:dLbls>
            <c:dLbl>
              <c:idx val="0"/>
              <c:layout>
                <c:manualLayout>
                  <c:x val="-8.4033613445378338E-3"/>
                  <c:y val="8.795767716535318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AB-1F4B-8595-23AF4F30ADAF}"/>
                </c:ext>
              </c:extLst>
            </c:dLbl>
            <c:dLbl>
              <c:idx val="1"/>
              <c:layout>
                <c:manualLayout>
                  <c:x val="-8.4033613445378148E-3"/>
                  <c:y val="1.28149606299212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AB-1F4B-8595-23AF4F30ADAF}"/>
                </c:ext>
              </c:extLst>
            </c:dLbl>
            <c:dLbl>
              <c:idx val="2"/>
              <c:layout>
                <c:manualLayout>
                  <c:x val="0"/>
                  <c:y val="-4.968503937007902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1AB-1F4B-8595-23AF4F30ADAF}"/>
                </c:ext>
              </c:extLst>
            </c:dLbl>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Charts'!$B$95:$B$97</c:f>
              <c:strCache>
                <c:ptCount val="3"/>
                <c:pt idx="0">
                  <c:v>Icy/Snowy</c:v>
                </c:pt>
                <c:pt idx="1">
                  <c:v>Wet/Flood</c:v>
                </c:pt>
                <c:pt idx="2">
                  <c:v>Dry</c:v>
                </c:pt>
              </c:strCache>
            </c:strRef>
          </c:cat>
          <c:val>
            <c:numRef>
              <c:f>'Pivot Tables and Charts'!$C$95:$C$97</c:f>
              <c:numCache>
                <c:formatCode>General</c:formatCode>
                <c:ptCount val="3"/>
                <c:pt idx="0">
                  <c:v>257</c:v>
                </c:pt>
                <c:pt idx="1">
                  <c:v>1385</c:v>
                </c:pt>
                <c:pt idx="2">
                  <c:v>3358</c:v>
                </c:pt>
              </c:numCache>
            </c:numRef>
          </c:val>
          <c:extLst>
            <c:ext xmlns:c16="http://schemas.microsoft.com/office/drawing/2014/chart" uri="{C3380CC4-5D6E-409C-BE32-E72D297353CC}">
              <c16:uniqueId val="{00000000-51AB-1F4B-8595-23AF4F30ADAF}"/>
            </c:ext>
          </c:extLst>
        </c:ser>
        <c:dLbls>
          <c:dLblPos val="inEnd"/>
          <c:showLegendKey val="0"/>
          <c:showVal val="0"/>
          <c:showCatName val="1"/>
          <c:showSerName val="0"/>
          <c:showPercent val="0"/>
          <c:showBubbleSize val="0"/>
        </c:dLbls>
        <c:gapWidth val="41"/>
        <c:axId val="1146974751"/>
        <c:axId val="373629535"/>
      </c:barChart>
      <c:catAx>
        <c:axId val="1146974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373629535"/>
        <c:crosses val="autoZero"/>
        <c:auto val="1"/>
        <c:lblAlgn val="ctr"/>
        <c:lblOffset val="100"/>
        <c:noMultiLvlLbl val="0"/>
      </c:catAx>
      <c:valAx>
        <c:axId val="373629535"/>
        <c:scaling>
          <c:orientation val="minMax"/>
        </c:scaling>
        <c:delete val="1"/>
        <c:axPos val="l"/>
        <c:numFmt formatCode="General" sourceLinked="1"/>
        <c:majorTickMark val="none"/>
        <c:minorTickMark val="none"/>
        <c:tickLblPos val="nextTo"/>
        <c:crossAx val="114697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Severity</a:t>
            </a:r>
          </a:p>
        </c:rich>
      </c:tx>
      <c:layout>
        <c:manualLayout>
          <c:xMode val="edge"/>
          <c:yMode val="edge"/>
          <c:x val="0.26394056127599436"/>
          <c:y val="5.4795032064290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97132"/>
          </a:solidFill>
          <a:ln w="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0">
            <a:solidFill>
              <a:schemeClr val="lt1"/>
            </a:solidFill>
          </a:ln>
          <a:effectLst/>
        </c:spPr>
        <c:dLbl>
          <c:idx val="0"/>
          <c:layout>
            <c:manualLayout>
              <c:x val="-0.2814814814814815"/>
              <c:y val="-8.247422680412371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0">
            <a:solidFill>
              <a:schemeClr val="lt1"/>
            </a:solidFill>
          </a:ln>
          <a:effectLst/>
        </c:spPr>
        <c:dLbl>
          <c:idx val="0"/>
          <c:layout>
            <c:manualLayout>
              <c:x val="0.29135802469135802"/>
              <c:y val="-7.5601374570446703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97132"/>
          </a:solidFill>
          <a:ln w="0">
            <a:solidFill>
              <a:schemeClr val="lt1"/>
            </a:solidFill>
          </a:ln>
          <a:effectLst/>
        </c:spPr>
        <c:dLbl>
          <c:idx val="0"/>
          <c:layout>
            <c:manualLayout>
              <c:x val="-0.18765432098765433"/>
              <c:y val="0.10996563573883161"/>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82220278020801"/>
          <c:y val="0.31307952485320778"/>
          <c:w val="0.40732769514921746"/>
          <c:h val="0.5668993695375707"/>
        </c:manualLayout>
      </c:layout>
      <c:doughnutChart>
        <c:varyColors val="1"/>
        <c:ser>
          <c:idx val="0"/>
          <c:order val="0"/>
          <c:tx>
            <c:strRef>
              <c:f>'Pivot Tables and Charts'!$C$39</c:f>
              <c:strCache>
                <c:ptCount val="1"/>
                <c:pt idx="0">
                  <c:v>Total</c:v>
                </c:pt>
              </c:strCache>
            </c:strRef>
          </c:tx>
          <c:spPr>
            <a:solidFill>
              <a:srgbClr val="E97132"/>
            </a:solidFill>
            <a:ln w="0"/>
          </c:spPr>
          <c:dPt>
            <c:idx val="0"/>
            <c:bubble3D val="0"/>
            <c:spPr>
              <a:solidFill>
                <a:schemeClr val="accent2">
                  <a:lumMod val="75000"/>
                </a:schemeClr>
              </a:solidFill>
              <a:ln w="0">
                <a:solidFill>
                  <a:schemeClr val="lt1"/>
                </a:solidFill>
              </a:ln>
              <a:effectLst/>
            </c:spPr>
            <c:extLst>
              <c:ext xmlns:c16="http://schemas.microsoft.com/office/drawing/2014/chart" uri="{C3380CC4-5D6E-409C-BE32-E72D297353CC}">
                <c16:uniqueId val="{00000001-F2A3-384F-AEBC-4CF0EEFF65DC}"/>
              </c:ext>
            </c:extLst>
          </c:dPt>
          <c:dPt>
            <c:idx val="1"/>
            <c:bubble3D val="0"/>
            <c:spPr>
              <a:solidFill>
                <a:srgbClr val="00B050"/>
              </a:solidFill>
              <a:ln w="0">
                <a:solidFill>
                  <a:schemeClr val="lt1"/>
                </a:solidFill>
              </a:ln>
              <a:effectLst/>
            </c:spPr>
            <c:extLst>
              <c:ext xmlns:c16="http://schemas.microsoft.com/office/drawing/2014/chart" uri="{C3380CC4-5D6E-409C-BE32-E72D297353CC}">
                <c16:uniqueId val="{00000003-F2A3-384F-AEBC-4CF0EEFF65DC}"/>
              </c:ext>
            </c:extLst>
          </c:dPt>
          <c:dPt>
            <c:idx val="2"/>
            <c:bubble3D val="0"/>
            <c:spPr>
              <a:solidFill>
                <a:srgbClr val="E97132"/>
              </a:solidFill>
              <a:ln w="0">
                <a:solidFill>
                  <a:schemeClr val="lt1"/>
                </a:solidFill>
              </a:ln>
              <a:effectLst/>
            </c:spPr>
            <c:extLst>
              <c:ext xmlns:c16="http://schemas.microsoft.com/office/drawing/2014/chart" uri="{C3380CC4-5D6E-409C-BE32-E72D297353CC}">
                <c16:uniqueId val="{00000005-F2A3-384F-AEBC-4CF0EEFF65DC}"/>
              </c:ext>
            </c:extLst>
          </c:dPt>
          <c:dLbls>
            <c:dLbl>
              <c:idx val="0"/>
              <c:layout>
                <c:manualLayout>
                  <c:x val="-0.2814814814814815"/>
                  <c:y val="-8.2474226804123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A3-384F-AEBC-4CF0EEFF65DC}"/>
                </c:ext>
              </c:extLst>
            </c:dLbl>
            <c:dLbl>
              <c:idx val="1"/>
              <c:layout>
                <c:manualLayout>
                  <c:x val="0.29135802469135802"/>
                  <c:y val="-7.56013745704467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A3-384F-AEBC-4CF0EEFF65DC}"/>
                </c:ext>
              </c:extLst>
            </c:dLbl>
            <c:dLbl>
              <c:idx val="2"/>
              <c:layout>
                <c:manualLayout>
                  <c:x val="-0.18765432098765433"/>
                  <c:y val="0.109965635738831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A3-384F-AEBC-4CF0EEFF65DC}"/>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Charts'!$B$40:$B$43</c:f>
              <c:strCache>
                <c:ptCount val="3"/>
                <c:pt idx="0">
                  <c:v>Fatal</c:v>
                </c:pt>
                <c:pt idx="1">
                  <c:v>Serious</c:v>
                </c:pt>
                <c:pt idx="2">
                  <c:v>Slight</c:v>
                </c:pt>
              </c:strCache>
            </c:strRef>
          </c:cat>
          <c:val>
            <c:numRef>
              <c:f>'Pivot Tables and Charts'!$C$40:$C$43</c:f>
              <c:numCache>
                <c:formatCode>0.0%</c:formatCode>
                <c:ptCount val="3"/>
                <c:pt idx="0">
                  <c:v>1.2999999999999999E-2</c:v>
                </c:pt>
                <c:pt idx="1">
                  <c:v>0.13339999999999999</c:v>
                </c:pt>
                <c:pt idx="2">
                  <c:v>0.85360000000000003</c:v>
                </c:pt>
              </c:numCache>
            </c:numRef>
          </c:val>
          <c:extLst>
            <c:ext xmlns:c16="http://schemas.microsoft.com/office/drawing/2014/chart" uri="{C3380CC4-5D6E-409C-BE32-E72D297353CC}">
              <c16:uniqueId val="{00000001-5814-4B1B-B5F2-ED86E56AE1FE}"/>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Charts!PivotTable10</c:name>
    <c:fmtId val="1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Accidents By Hour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and Charts'!$C$105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Tables and Charts'!$B$106:$B$130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 and Charts'!$C$106:$C$130</c:f>
              <c:numCache>
                <c:formatCode>General</c:formatCode>
                <c:ptCount val="24"/>
                <c:pt idx="0">
                  <c:v>82</c:v>
                </c:pt>
                <c:pt idx="1">
                  <c:v>46</c:v>
                </c:pt>
                <c:pt idx="2">
                  <c:v>51</c:v>
                </c:pt>
                <c:pt idx="3">
                  <c:v>31</c:v>
                </c:pt>
                <c:pt idx="4">
                  <c:v>26</c:v>
                </c:pt>
                <c:pt idx="5">
                  <c:v>33</c:v>
                </c:pt>
                <c:pt idx="6">
                  <c:v>73</c:v>
                </c:pt>
                <c:pt idx="7">
                  <c:v>205</c:v>
                </c:pt>
                <c:pt idx="8">
                  <c:v>361</c:v>
                </c:pt>
                <c:pt idx="9">
                  <c:v>238</c:v>
                </c:pt>
                <c:pt idx="10">
                  <c:v>248</c:v>
                </c:pt>
                <c:pt idx="11">
                  <c:v>302</c:v>
                </c:pt>
                <c:pt idx="12">
                  <c:v>281</c:v>
                </c:pt>
                <c:pt idx="13">
                  <c:v>305</c:v>
                </c:pt>
                <c:pt idx="14">
                  <c:v>277</c:v>
                </c:pt>
                <c:pt idx="15">
                  <c:v>409</c:v>
                </c:pt>
                <c:pt idx="16">
                  <c:v>424</c:v>
                </c:pt>
                <c:pt idx="17">
                  <c:v>408</c:v>
                </c:pt>
                <c:pt idx="18">
                  <c:v>304</c:v>
                </c:pt>
                <c:pt idx="19">
                  <c:v>292</c:v>
                </c:pt>
                <c:pt idx="20">
                  <c:v>189</c:v>
                </c:pt>
                <c:pt idx="21">
                  <c:v>168</c:v>
                </c:pt>
                <c:pt idx="22">
                  <c:v>151</c:v>
                </c:pt>
                <c:pt idx="23">
                  <c:v>96</c:v>
                </c:pt>
              </c:numCache>
            </c:numRef>
          </c:val>
          <c:smooth val="0"/>
          <c:extLst>
            <c:ext xmlns:c16="http://schemas.microsoft.com/office/drawing/2014/chart" uri="{C3380CC4-5D6E-409C-BE32-E72D297353CC}">
              <c16:uniqueId val="{00000001-3071-48B3-9A11-7A037330FC8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59968264"/>
        <c:axId val="1159970312"/>
      </c:lineChart>
      <c:catAx>
        <c:axId val="11599682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59970312"/>
        <c:crosses val="autoZero"/>
        <c:auto val="1"/>
        <c:lblAlgn val="ctr"/>
        <c:lblOffset val="100"/>
        <c:noMultiLvlLbl val="0"/>
      </c:catAx>
      <c:valAx>
        <c:axId val="1159970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5996826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Accidents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9713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349654941077352"/>
          <c:y val="0.26724352801223589"/>
          <c:w val="0.35829214035343188"/>
          <c:h val="0.62443380728488074"/>
        </c:manualLayout>
      </c:layout>
      <c:pieChart>
        <c:varyColors val="1"/>
        <c:ser>
          <c:idx val="0"/>
          <c:order val="0"/>
          <c:tx>
            <c:strRef>
              <c:f>'Pivot Tables and Charts'!$C$99</c:f>
              <c:strCache>
                <c:ptCount val="1"/>
                <c:pt idx="0">
                  <c:v>Total</c:v>
                </c:pt>
              </c:strCache>
            </c:strRef>
          </c:tx>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C692-E34C-BCEC-13A24D6E8D56}"/>
              </c:ext>
            </c:extLst>
          </c:dPt>
          <c:dPt>
            <c:idx val="1"/>
            <c:bubble3D val="0"/>
            <c:spPr>
              <a:solidFill>
                <a:srgbClr val="E97132"/>
              </a:solidFill>
              <a:ln w="19050">
                <a:solidFill>
                  <a:schemeClr val="lt1"/>
                </a:solidFill>
              </a:ln>
              <a:effectLst/>
            </c:spPr>
            <c:extLst>
              <c:ext xmlns:c16="http://schemas.microsoft.com/office/drawing/2014/chart" uri="{C3380CC4-5D6E-409C-BE32-E72D297353CC}">
                <c16:uniqueId val="{00000003-C692-E34C-BCEC-13A24D6E8D56}"/>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692-E34C-BCEC-13A24D6E8D56}"/>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92-E34C-BCEC-13A24D6E8D5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 and Charts'!$B$100:$B$102</c:f>
              <c:strCache>
                <c:ptCount val="2"/>
                <c:pt idx="0">
                  <c:v>Rural</c:v>
                </c:pt>
                <c:pt idx="1">
                  <c:v>Urban</c:v>
                </c:pt>
              </c:strCache>
            </c:strRef>
          </c:cat>
          <c:val>
            <c:numRef>
              <c:f>'Pivot Tables and Charts'!$C$100:$C$102</c:f>
              <c:numCache>
                <c:formatCode>0.0%</c:formatCode>
                <c:ptCount val="2"/>
                <c:pt idx="0">
                  <c:v>0.36459999999999998</c:v>
                </c:pt>
                <c:pt idx="1">
                  <c:v>0.63539999999999996</c:v>
                </c:pt>
              </c:numCache>
            </c:numRef>
          </c:val>
          <c:extLst>
            <c:ext xmlns:c16="http://schemas.microsoft.com/office/drawing/2014/chart" uri="{C3380CC4-5D6E-409C-BE32-E72D297353CC}">
              <c16:uniqueId val="{00000001-DFCC-44AF-8A57-B1212B3CA3A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454304055273396"/>
          <c:y val="0.14623326081375079"/>
          <c:w val="0.39252365361313774"/>
          <c:h val="0.771536289069362"/>
        </c:manualLayout>
      </c:layout>
      <c:doughnutChart>
        <c:varyColors val="1"/>
        <c:ser>
          <c:idx val="0"/>
          <c:order val="0"/>
          <c:tx>
            <c:strRef>
              <c:f>'Pivot Tables and Charts'!$C$64</c:f>
              <c:strCache>
                <c:ptCount val="1"/>
                <c:pt idx="0">
                  <c:v>Accidents </c:v>
                </c:pt>
              </c:strCache>
            </c:strRef>
          </c:tx>
          <c:spPr>
            <a:solidFill>
              <a:srgbClr val="E97132"/>
            </a:solidFill>
            <a:ln w="3175">
              <a:solidFill>
                <a:schemeClr val="bg1"/>
              </a:solidFill>
            </a:ln>
          </c:spPr>
          <c:dPt>
            <c:idx val="0"/>
            <c:bubble3D val="0"/>
            <c:spPr>
              <a:solidFill>
                <a:srgbClr val="E97132"/>
              </a:solidFill>
              <a:ln w="3175">
                <a:solidFill>
                  <a:schemeClr val="bg1"/>
                </a:solidFill>
              </a:ln>
              <a:effectLst/>
            </c:spPr>
            <c:extLst>
              <c:ext xmlns:c16="http://schemas.microsoft.com/office/drawing/2014/chart" uri="{C3380CC4-5D6E-409C-BE32-E72D297353CC}">
                <c16:uniqueId val="{00000001-6BF8-4746-ABE2-F6196D33DF32}"/>
              </c:ext>
            </c:extLst>
          </c:dPt>
          <c:dPt>
            <c:idx val="1"/>
            <c:bubble3D val="0"/>
            <c:spPr>
              <a:solidFill>
                <a:srgbClr val="00B050"/>
              </a:solidFill>
              <a:ln w="3175">
                <a:solidFill>
                  <a:schemeClr val="bg1"/>
                </a:solidFill>
              </a:ln>
              <a:effectLst/>
            </c:spPr>
            <c:extLst>
              <c:ext xmlns:c16="http://schemas.microsoft.com/office/drawing/2014/chart" uri="{C3380CC4-5D6E-409C-BE32-E72D297353CC}">
                <c16:uniqueId val="{00000003-6BF8-4746-ABE2-F6196D33DF32}"/>
              </c:ext>
            </c:extLst>
          </c:dPt>
          <c:dLbls>
            <c:dLbl>
              <c:idx val="0"/>
              <c:layout>
                <c:manualLayout>
                  <c:x val="-0.1475354253057688"/>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F8-4746-ABE2-F6196D33DF32}"/>
                </c:ext>
              </c:extLst>
            </c:dLbl>
            <c:dLbl>
              <c:idx val="1"/>
              <c:layout>
                <c:manualLayout>
                  <c:x val="0.24012827271868803"/>
                  <c:y val="-0.156915079992475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F8-4746-ABE2-F6196D33DF32}"/>
                </c:ext>
              </c:extLst>
            </c:d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1"/>
                  </a:solidFill>
                  <a:round/>
                </a:ln>
                <a:effectLst/>
              </c:spPr>
            </c:leaderLines>
            <c:extLst>
              <c:ext xmlns:c15="http://schemas.microsoft.com/office/drawing/2012/chart" uri="{CE6537A1-D6FC-4f65-9D91-7224C49458BB}"/>
            </c:extLst>
          </c:dLbls>
          <c:cat>
            <c:strRef>
              <c:f>'Pivot Tables and Charts'!$B$65:$B$66</c:f>
              <c:strCache>
                <c:ptCount val="2"/>
                <c:pt idx="0">
                  <c:v>Car</c:v>
                </c:pt>
                <c:pt idx="1">
                  <c:v>Other</c:v>
                </c:pt>
              </c:strCache>
            </c:strRef>
          </c:cat>
          <c:val>
            <c:numRef>
              <c:f>'Pivot Tables and Charts'!$C$65:$C$66</c:f>
              <c:numCache>
                <c:formatCode>0%</c:formatCode>
                <c:ptCount val="2"/>
                <c:pt idx="0">
                  <c:v>0.79900000000000004</c:v>
                </c:pt>
                <c:pt idx="1">
                  <c:v>0.20099999999999996</c:v>
                </c:pt>
              </c:numCache>
            </c:numRef>
          </c:val>
          <c:extLst>
            <c:ext xmlns:c16="http://schemas.microsoft.com/office/drawing/2014/chart" uri="{C3380CC4-5D6E-409C-BE32-E72D297353CC}">
              <c16:uniqueId val="{00000004-6BF8-4746-ABE2-F6196D33DF32}"/>
            </c:ext>
          </c:extLst>
        </c:ser>
        <c:dLbls>
          <c:showLegendKey val="0"/>
          <c:showVal val="0"/>
          <c:showCatName val="0"/>
          <c:showSerName val="0"/>
          <c:showPercent val="0"/>
          <c:showBubbleSize val="0"/>
          <c:showLeaderLines val="1"/>
        </c:dLbls>
        <c:firstSliceAng val="81"/>
        <c:holeSize val="69"/>
      </c:doughnutChart>
      <c:spPr>
        <a:noFill/>
        <a:ln>
          <a:noFill/>
        </a:ln>
        <a:effectLst/>
      </c:spPr>
    </c:plotArea>
    <c:legend>
      <c:legendPos val="r"/>
      <c:layout>
        <c:manualLayout>
          <c:xMode val="edge"/>
          <c:yMode val="edge"/>
          <c:x val="0.74557706095440435"/>
          <c:y val="0.35464508195613692"/>
          <c:w val="0.21167162235715589"/>
          <c:h val="0.396492709755009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6343691771353019E-2"/>
          <c:w val="0.99334822766531339"/>
          <c:h val="0.68537896305720647"/>
        </c:manualLayout>
      </c:layout>
      <c:barChart>
        <c:barDir val="col"/>
        <c:grouping val="clustered"/>
        <c:varyColors val="0"/>
        <c:ser>
          <c:idx val="0"/>
          <c:order val="0"/>
          <c:tx>
            <c:strRef>
              <c:f>'Pivot Tables and Charts'!$C$78</c:f>
              <c:strCache>
                <c:ptCount val="1"/>
                <c:pt idx="0">
                  <c:v>Accidents </c:v>
                </c:pt>
              </c:strCache>
            </c:strRef>
          </c:tx>
          <c:spPr>
            <a:solidFill>
              <a:srgbClr val="E97132"/>
            </a:solidFill>
            <a:ln>
              <a:noFill/>
            </a:ln>
            <a:effectLst>
              <a:outerShdw blurRad="76200" dir="18900000" sy="23000" kx="-1200000" algn="bl" rotWithShape="0">
                <a:prstClr val="black">
                  <a:alpha val="20000"/>
                </a:prstClr>
              </a:outerShdw>
            </a:effectLst>
          </c:spPr>
          <c:invertIfNegative val="0"/>
          <c:dLbls>
            <c:dLbl>
              <c:idx val="1"/>
              <c:layout>
                <c:manualLayout>
                  <c:x val="-4.3292684797552952E-3"/>
                  <c:y val="1.902975092877769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B8-D243-AC40-40CCB707288F}"/>
                </c:ext>
              </c:extLst>
            </c:dLbl>
            <c:dLbl>
              <c:idx val="2"/>
              <c:layout>
                <c:manualLayout>
                  <c:x val="-4.3292684797552154E-3"/>
                  <c:y val="2.91579701789747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B8-D243-AC40-40CCB707288F}"/>
                </c:ext>
              </c:extLst>
            </c:d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Charts'!$B$79:$B$82</c:f>
              <c:strCache>
                <c:ptCount val="4"/>
                <c:pt idx="0">
                  <c:v>Stop/Person</c:v>
                </c:pt>
                <c:pt idx="1">
                  <c:v>Traffic Signal</c:v>
                </c:pt>
                <c:pt idx="2">
                  <c:v>No junction </c:v>
                </c:pt>
                <c:pt idx="3">
                  <c:v>Give Way/Unctrl</c:v>
                </c:pt>
              </c:strCache>
            </c:strRef>
          </c:cat>
          <c:val>
            <c:numRef>
              <c:f>'Pivot Tables and Charts'!$C$79:$C$82</c:f>
              <c:numCache>
                <c:formatCode>General</c:formatCode>
                <c:ptCount val="4"/>
                <c:pt idx="0">
                  <c:v>35</c:v>
                </c:pt>
                <c:pt idx="1">
                  <c:v>483</c:v>
                </c:pt>
                <c:pt idx="2">
                  <c:v>436</c:v>
                </c:pt>
                <c:pt idx="3">
                  <c:v>2486</c:v>
                </c:pt>
              </c:numCache>
            </c:numRef>
          </c:val>
          <c:extLst>
            <c:ext xmlns:c16="http://schemas.microsoft.com/office/drawing/2014/chart" uri="{C3380CC4-5D6E-409C-BE32-E72D297353CC}">
              <c16:uniqueId val="{00000000-DEB8-D243-AC40-40CCB707288F}"/>
            </c:ext>
          </c:extLst>
        </c:ser>
        <c:dLbls>
          <c:dLblPos val="inEnd"/>
          <c:showLegendKey val="0"/>
          <c:showVal val="1"/>
          <c:showCatName val="0"/>
          <c:showSerName val="0"/>
          <c:showPercent val="0"/>
          <c:showBubbleSize val="0"/>
        </c:dLbls>
        <c:gapWidth val="69"/>
        <c:axId val="325827263"/>
        <c:axId val="325471871"/>
      </c:barChart>
      <c:catAx>
        <c:axId val="325827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effectLst/>
                <a:latin typeface="+mn-lt"/>
                <a:ea typeface="+mn-ea"/>
                <a:cs typeface="+mn-cs"/>
              </a:defRPr>
            </a:pPr>
            <a:endParaRPr lang="en-US"/>
          </a:p>
        </c:txPr>
        <c:crossAx val="325471871"/>
        <c:crosses val="autoZero"/>
        <c:auto val="1"/>
        <c:lblAlgn val="ctr"/>
        <c:lblOffset val="100"/>
        <c:noMultiLvlLbl val="0"/>
      </c:catAx>
      <c:valAx>
        <c:axId val="325471871"/>
        <c:scaling>
          <c:orientation val="minMax"/>
        </c:scaling>
        <c:delete val="1"/>
        <c:axPos val="l"/>
        <c:numFmt formatCode="General" sourceLinked="1"/>
        <c:majorTickMark val="none"/>
        <c:minorTickMark val="none"/>
        <c:tickLblPos val="nextTo"/>
        <c:crossAx val="32582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016806722689079E-2"/>
          <c:y val="3.5256561679790029E-2"/>
          <c:w val="0.95798319645005847"/>
          <c:h val="0.66040906837916946"/>
        </c:manualLayout>
      </c:layout>
      <c:barChart>
        <c:barDir val="col"/>
        <c:grouping val="clustered"/>
        <c:varyColors val="0"/>
        <c:ser>
          <c:idx val="0"/>
          <c:order val="0"/>
          <c:tx>
            <c:strRef>
              <c:f>'Pivot Tables and Charts'!$C$94</c:f>
              <c:strCache>
                <c:ptCount val="1"/>
                <c:pt idx="0">
                  <c:v>Accidents</c:v>
                </c:pt>
              </c:strCache>
            </c:strRef>
          </c:tx>
          <c:spPr>
            <a:solidFill>
              <a:srgbClr val="00B05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and Charts'!$B$95:$B$97</c:f>
              <c:strCache>
                <c:ptCount val="3"/>
                <c:pt idx="0">
                  <c:v>Icy/Snowy</c:v>
                </c:pt>
                <c:pt idx="1">
                  <c:v>Wet/Flood</c:v>
                </c:pt>
                <c:pt idx="2">
                  <c:v>Dry</c:v>
                </c:pt>
              </c:strCache>
            </c:strRef>
          </c:cat>
          <c:val>
            <c:numRef>
              <c:f>'Pivot Tables and Charts'!$C$95:$C$97</c:f>
              <c:numCache>
                <c:formatCode>General</c:formatCode>
                <c:ptCount val="3"/>
                <c:pt idx="0">
                  <c:v>257</c:v>
                </c:pt>
                <c:pt idx="1">
                  <c:v>1385</c:v>
                </c:pt>
                <c:pt idx="2">
                  <c:v>3358</c:v>
                </c:pt>
              </c:numCache>
            </c:numRef>
          </c:val>
          <c:extLst>
            <c:ext xmlns:c16="http://schemas.microsoft.com/office/drawing/2014/chart" uri="{C3380CC4-5D6E-409C-BE32-E72D297353CC}">
              <c16:uniqueId val="{00000000-5205-824E-91A7-2D99A9271444}"/>
            </c:ext>
          </c:extLst>
        </c:ser>
        <c:dLbls>
          <c:dLblPos val="inEnd"/>
          <c:showLegendKey val="0"/>
          <c:showVal val="0"/>
          <c:showCatName val="1"/>
          <c:showSerName val="0"/>
          <c:showPercent val="0"/>
          <c:showBubbleSize val="0"/>
        </c:dLbls>
        <c:gapWidth val="88"/>
        <c:axId val="1146974751"/>
        <c:axId val="373629535"/>
      </c:barChart>
      <c:catAx>
        <c:axId val="1146974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effectLst/>
                <a:latin typeface="+mn-lt"/>
                <a:ea typeface="+mn-ea"/>
                <a:cs typeface="+mn-cs"/>
              </a:defRPr>
            </a:pPr>
            <a:endParaRPr lang="en-US"/>
          </a:p>
        </c:txPr>
        <c:crossAx val="373629535"/>
        <c:crosses val="autoZero"/>
        <c:auto val="1"/>
        <c:lblAlgn val="ctr"/>
        <c:lblOffset val="100"/>
        <c:noMultiLvlLbl val="0"/>
      </c:catAx>
      <c:valAx>
        <c:axId val="373629535"/>
        <c:scaling>
          <c:orientation val="minMax"/>
        </c:scaling>
        <c:delete val="1"/>
        <c:axPos val="l"/>
        <c:numFmt formatCode="General" sourceLinked="1"/>
        <c:majorTickMark val="none"/>
        <c:minorTickMark val="none"/>
        <c:tickLblPos val="nextTo"/>
        <c:crossAx val="114697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Charts!PivotTable4</c:name>
    <c:fmtId val="15"/>
  </c:pivotSource>
  <c:chart>
    <c:autoTitleDeleted val="1"/>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79298764609751"/>
          <c:y val="0.15388640900756168"/>
          <c:w val="0.83359210081646451"/>
          <c:h val="0.64640033080148185"/>
        </c:manualLayout>
      </c:layout>
      <c:lineChart>
        <c:grouping val="standard"/>
        <c:varyColors val="0"/>
        <c:ser>
          <c:idx val="0"/>
          <c:order val="0"/>
          <c:tx>
            <c:strRef>
              <c:f>'Pivot Tables and Charts'!$C$22:$C$23</c:f>
              <c:strCache>
                <c:ptCount val="1"/>
                <c:pt idx="0">
                  <c:v>2021</c:v>
                </c:pt>
              </c:strCache>
            </c:strRef>
          </c:tx>
          <c:spPr>
            <a:ln w="22225" cap="rnd" cmpd="sng" algn="ctr">
              <a:solidFill>
                <a:srgbClr val="00B050"/>
              </a:solidFill>
              <a:round/>
            </a:ln>
            <a:effectLst/>
          </c:spPr>
          <c:marker>
            <c:symbol val="circle"/>
            <c:size val="4"/>
            <c:spPr>
              <a:solidFill>
                <a:srgbClr val="00B050"/>
              </a:solidFill>
              <a:ln w="9525" cap="flat" cmpd="sng" algn="ctr">
                <a:solidFill>
                  <a:schemeClr val="accent1"/>
                </a:solidFill>
                <a:round/>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Charts'!$C$24:$C$36</c:f>
              <c:numCache>
                <c:formatCode>General</c:formatCode>
                <c:ptCount val="12"/>
                <c:pt idx="0">
                  <c:v>214</c:v>
                </c:pt>
                <c:pt idx="1">
                  <c:v>199</c:v>
                </c:pt>
                <c:pt idx="2">
                  <c:v>222</c:v>
                </c:pt>
                <c:pt idx="3">
                  <c:v>217</c:v>
                </c:pt>
                <c:pt idx="4">
                  <c:v>226</c:v>
                </c:pt>
                <c:pt idx="5">
                  <c:v>233</c:v>
                </c:pt>
                <c:pt idx="6">
                  <c:v>247</c:v>
                </c:pt>
                <c:pt idx="7">
                  <c:v>191</c:v>
                </c:pt>
                <c:pt idx="8">
                  <c:v>219</c:v>
                </c:pt>
                <c:pt idx="9">
                  <c:v>280</c:v>
                </c:pt>
                <c:pt idx="10">
                  <c:v>246</c:v>
                </c:pt>
                <c:pt idx="11">
                  <c:v>214</c:v>
                </c:pt>
              </c:numCache>
            </c:numRef>
          </c:val>
          <c:smooth val="0"/>
          <c:extLst>
            <c:ext xmlns:c16="http://schemas.microsoft.com/office/drawing/2014/chart" uri="{C3380CC4-5D6E-409C-BE32-E72D297353CC}">
              <c16:uniqueId val="{00000000-0368-9F42-B9A8-69E217C3C4FE}"/>
            </c:ext>
          </c:extLst>
        </c:ser>
        <c:ser>
          <c:idx val="1"/>
          <c:order val="1"/>
          <c:tx>
            <c:strRef>
              <c:f>'Pivot Tables and Charts'!$D$22:$D$23</c:f>
              <c:strCache>
                <c:ptCount val="1"/>
                <c:pt idx="0">
                  <c:v>2022</c:v>
                </c:pt>
              </c:strCache>
            </c:strRef>
          </c:tx>
          <c:spPr>
            <a:ln w="22225" cap="rnd" cmpd="sng" algn="ctr">
              <a:solidFill>
                <a:srgbClr val="E97132"/>
              </a:solidFill>
              <a:round/>
            </a:ln>
            <a:effectLst/>
          </c:spPr>
          <c:marker>
            <c:symbol val="circle"/>
            <c:size val="4"/>
            <c:spPr>
              <a:solidFill>
                <a:srgbClr val="E97132"/>
              </a:solidFill>
              <a:ln w="9525" cap="flat" cmpd="sng" algn="ctr">
                <a:solidFill>
                  <a:schemeClr val="accent2"/>
                </a:solidFill>
                <a:round/>
              </a:ln>
              <a:effectLst/>
            </c:spPr>
          </c:marker>
          <c:cat>
            <c:strRef>
              <c:f>'Pivot Tables and Charts'!$B$24:$B$36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Charts'!$D$24:$D$36</c:f>
              <c:numCache>
                <c:formatCode>General</c:formatCode>
                <c:ptCount val="12"/>
                <c:pt idx="0">
                  <c:v>141</c:v>
                </c:pt>
                <c:pt idx="1">
                  <c:v>164</c:v>
                </c:pt>
                <c:pt idx="2">
                  <c:v>200</c:v>
                </c:pt>
                <c:pt idx="3">
                  <c:v>178</c:v>
                </c:pt>
                <c:pt idx="4">
                  <c:v>197</c:v>
                </c:pt>
                <c:pt idx="5">
                  <c:v>208</c:v>
                </c:pt>
                <c:pt idx="6">
                  <c:v>207</c:v>
                </c:pt>
                <c:pt idx="7">
                  <c:v>194</c:v>
                </c:pt>
                <c:pt idx="8">
                  <c:v>221</c:v>
                </c:pt>
                <c:pt idx="9">
                  <c:v>235</c:v>
                </c:pt>
                <c:pt idx="10">
                  <c:v>193</c:v>
                </c:pt>
                <c:pt idx="11">
                  <c:v>154</c:v>
                </c:pt>
              </c:numCache>
            </c:numRef>
          </c:val>
          <c:smooth val="0"/>
          <c:extLst>
            <c:ext xmlns:c16="http://schemas.microsoft.com/office/drawing/2014/chart" uri="{C3380CC4-5D6E-409C-BE32-E72D297353CC}">
              <c16:uniqueId val="{00000001-0368-9F42-B9A8-69E217C3C4F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48114183"/>
        <c:axId val="848138759"/>
      </c:lineChart>
      <c:catAx>
        <c:axId val="8481141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848138759"/>
        <c:crosses val="autoZero"/>
        <c:auto val="1"/>
        <c:lblAlgn val="ctr"/>
        <c:lblOffset val="100"/>
        <c:noMultiLvlLbl val="0"/>
      </c:catAx>
      <c:valAx>
        <c:axId val="848138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848114183"/>
        <c:crosses val="autoZero"/>
        <c:crossBetween val="between"/>
        <c:majorUnit val="50"/>
      </c:valAx>
      <c:spPr>
        <a:solidFill>
          <a:srgbClr val="156082"/>
        </a:solid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Charts!PivotTable10</c:name>
    <c:fmtId val="15"/>
  </c:pivotSource>
  <c:chart>
    <c:autoTitleDeleted val="1"/>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15875" cap="rnd" cmpd="sng" algn="ctr">
            <a:solidFill>
              <a:srgbClr val="00B050"/>
            </a:solidFill>
            <a:round/>
          </a:ln>
          <a:effectLst/>
        </c:spPr>
        <c:marker>
          <c:symbol val="circle"/>
          <c:size val="4"/>
          <c:spPr>
            <a:solidFill>
              <a:srgbClr val="00B050"/>
            </a:solidFill>
            <a:ln w="3175" cap="flat" cmpd="sng" algn="ctr">
              <a:solidFill>
                <a:srgbClr val="00B050"/>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15875" cap="rnd" cmpd="sng" algn="ctr">
            <a:solidFill>
              <a:srgbClr val="00B050"/>
            </a:solidFill>
            <a:round/>
          </a:ln>
          <a:effectLst/>
        </c:spPr>
        <c:marker>
          <c:symbol val="circle"/>
          <c:size val="4"/>
          <c:spPr>
            <a:solidFill>
              <a:srgbClr val="00B050"/>
            </a:solidFill>
            <a:ln w="3175" cap="flat" cmpd="sng" algn="ctr">
              <a:solidFill>
                <a:srgbClr val="00B05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cmpd="sng" algn="ctr">
            <a:solidFill>
              <a:srgbClr val="00B050"/>
            </a:solidFill>
            <a:round/>
          </a:ln>
          <a:effectLst/>
        </c:spPr>
        <c:marker>
          <c:symbol val="circle"/>
          <c:size val="4"/>
          <c:spPr>
            <a:solidFill>
              <a:srgbClr val="00B050"/>
            </a:solidFill>
            <a:ln w="3175" cap="flat" cmpd="sng" algn="ctr">
              <a:solidFill>
                <a:srgbClr val="00B05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15393590965908"/>
          <c:y val="5.5304057429105595E-2"/>
          <c:w val="0.82417126332137314"/>
          <c:h val="0.75391542622272334"/>
        </c:manualLayout>
      </c:layout>
      <c:lineChart>
        <c:grouping val="standard"/>
        <c:varyColors val="0"/>
        <c:ser>
          <c:idx val="0"/>
          <c:order val="0"/>
          <c:tx>
            <c:strRef>
              <c:f>'Pivot Tables and Charts'!$C$105</c:f>
              <c:strCache>
                <c:ptCount val="1"/>
                <c:pt idx="0">
                  <c:v>Total</c:v>
                </c:pt>
              </c:strCache>
            </c:strRef>
          </c:tx>
          <c:spPr>
            <a:ln w="15875" cap="rnd" cmpd="sng" algn="ctr">
              <a:solidFill>
                <a:srgbClr val="00B050"/>
              </a:solidFill>
              <a:round/>
            </a:ln>
            <a:effectLst/>
          </c:spPr>
          <c:marker>
            <c:symbol val="circle"/>
            <c:size val="4"/>
            <c:spPr>
              <a:solidFill>
                <a:srgbClr val="00B050"/>
              </a:solidFill>
              <a:ln w="3175" cap="flat" cmpd="sng" algn="ctr">
                <a:solidFill>
                  <a:srgbClr val="00B050"/>
                </a:solidFill>
                <a:round/>
              </a:ln>
              <a:effectLst/>
            </c:spPr>
          </c:marker>
          <c:cat>
            <c:strRef>
              <c:f>'Pivot Tables and Charts'!$B$106:$B$130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 and Charts'!$C$106:$C$130</c:f>
              <c:numCache>
                <c:formatCode>General</c:formatCode>
                <c:ptCount val="24"/>
                <c:pt idx="0">
                  <c:v>82</c:v>
                </c:pt>
                <c:pt idx="1">
                  <c:v>46</c:v>
                </c:pt>
                <c:pt idx="2">
                  <c:v>51</c:v>
                </c:pt>
                <c:pt idx="3">
                  <c:v>31</c:v>
                </c:pt>
                <c:pt idx="4">
                  <c:v>26</c:v>
                </c:pt>
                <c:pt idx="5">
                  <c:v>33</c:v>
                </c:pt>
                <c:pt idx="6">
                  <c:v>73</c:v>
                </c:pt>
                <c:pt idx="7">
                  <c:v>205</c:v>
                </c:pt>
                <c:pt idx="8">
                  <c:v>361</c:v>
                </c:pt>
                <c:pt idx="9">
                  <c:v>238</c:v>
                </c:pt>
                <c:pt idx="10">
                  <c:v>248</c:v>
                </c:pt>
                <c:pt idx="11">
                  <c:v>302</c:v>
                </c:pt>
                <c:pt idx="12">
                  <c:v>281</c:v>
                </c:pt>
                <c:pt idx="13">
                  <c:v>305</c:v>
                </c:pt>
                <c:pt idx="14">
                  <c:v>277</c:v>
                </c:pt>
                <c:pt idx="15">
                  <c:v>409</c:v>
                </c:pt>
                <c:pt idx="16">
                  <c:v>424</c:v>
                </c:pt>
                <c:pt idx="17">
                  <c:v>408</c:v>
                </c:pt>
                <c:pt idx="18">
                  <c:v>304</c:v>
                </c:pt>
                <c:pt idx="19">
                  <c:v>292</c:v>
                </c:pt>
                <c:pt idx="20">
                  <c:v>189</c:v>
                </c:pt>
                <c:pt idx="21">
                  <c:v>168</c:v>
                </c:pt>
                <c:pt idx="22">
                  <c:v>151</c:v>
                </c:pt>
                <c:pt idx="23">
                  <c:v>96</c:v>
                </c:pt>
              </c:numCache>
            </c:numRef>
          </c:val>
          <c:smooth val="0"/>
          <c:extLst>
            <c:ext xmlns:c16="http://schemas.microsoft.com/office/drawing/2014/chart" uri="{C3380CC4-5D6E-409C-BE32-E72D297353CC}">
              <c16:uniqueId val="{00000000-D730-1243-921E-AADC1824377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59968264"/>
        <c:axId val="1159970312"/>
      </c:lineChart>
      <c:catAx>
        <c:axId val="11599682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1159970312"/>
        <c:crosses val="autoZero"/>
        <c:auto val="1"/>
        <c:lblAlgn val="ctr"/>
        <c:lblOffset val="100"/>
        <c:noMultiLvlLbl val="0"/>
      </c:catAx>
      <c:valAx>
        <c:axId val="1159970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bg1"/>
                </a:solidFill>
                <a:latin typeface="+mn-lt"/>
                <a:ea typeface="+mn-ea"/>
                <a:cs typeface="+mn-cs"/>
              </a:defRPr>
            </a:pPr>
            <a:endParaRPr lang="en-US"/>
          </a:p>
        </c:txPr>
        <c:crossAx val="1159968264"/>
        <c:crosses val="autoZero"/>
        <c:crossBetween val="between"/>
      </c:valAx>
      <c:spPr>
        <a:solidFill>
          <a:srgbClr val="156082"/>
        </a:solidFill>
        <a:ln>
          <a:noFill/>
        </a:ln>
        <a:effectLst/>
      </c:spPr>
    </c:plotArea>
    <c:plotVisOnly val="1"/>
    <c:dispBlanksAs val="gap"/>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[Road_Accident_Dashboard.xlsx]Pivot Tables and Charts!PivotTable5</c:name>
    <c:fmtId val="8"/>
  </c:pivotSource>
  <c:chart>
    <c:autoTitleDeleted val="1"/>
    <c:pivotFmts>
      <c:pivotFmt>
        <c:idx val="0"/>
        <c:spPr>
          <a:solidFill>
            <a:srgbClr val="E97132"/>
          </a:solidFill>
          <a:ln w="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0">
            <a:solidFill>
              <a:schemeClr val="lt1"/>
            </a:solidFill>
          </a:ln>
          <a:effectLst/>
        </c:spPr>
        <c:dLbl>
          <c:idx val="0"/>
          <c:layout>
            <c:manualLayout>
              <c:x val="-0.2814814814814815"/>
              <c:y val="-8.247422680412371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0">
            <a:solidFill>
              <a:schemeClr val="lt1"/>
            </a:solidFill>
          </a:ln>
          <a:effectLst/>
        </c:spPr>
        <c:dLbl>
          <c:idx val="0"/>
          <c:layout>
            <c:manualLayout>
              <c:x val="0.29135802469135802"/>
              <c:y val="-7.5601374570446703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97132"/>
          </a:solidFill>
          <a:ln w="0">
            <a:solidFill>
              <a:schemeClr val="lt1"/>
            </a:solidFill>
          </a:ln>
          <a:effectLst/>
        </c:spPr>
        <c:dLbl>
          <c:idx val="0"/>
          <c:layout>
            <c:manualLayout>
              <c:x val="-0.18765432098765433"/>
              <c:y val="0.10996563573883161"/>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97132"/>
          </a:solidFill>
          <a:ln w="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0">
            <a:solidFill>
              <a:schemeClr val="lt1"/>
            </a:solidFill>
          </a:ln>
          <a:effectLst/>
        </c:spPr>
        <c:dLbl>
          <c:idx val="0"/>
          <c:layout>
            <c:manualLayout>
              <c:x val="-0.2814814814814815"/>
              <c:y val="-8.247422680412371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0">
            <a:solidFill>
              <a:schemeClr val="lt1"/>
            </a:solidFill>
          </a:ln>
          <a:effectLst/>
        </c:spPr>
        <c:dLbl>
          <c:idx val="0"/>
          <c:layout>
            <c:manualLayout>
              <c:x val="0.29135802469135802"/>
              <c:y val="-7.5601374570446703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97132"/>
          </a:solidFill>
          <a:ln w="0">
            <a:solidFill>
              <a:schemeClr val="lt1"/>
            </a:solidFill>
          </a:ln>
          <a:effectLst/>
        </c:spPr>
        <c:dLbl>
          <c:idx val="0"/>
          <c:layout>
            <c:manualLayout>
              <c:x val="-0.18765432098765433"/>
              <c:y val="0.10996563573883161"/>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97132"/>
          </a:solidFill>
          <a:ln w="3175">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3175">
            <a:solidFill>
              <a:schemeClr val="lt1"/>
            </a:solidFill>
          </a:ln>
          <a:effectLst/>
        </c:spPr>
        <c:dLbl>
          <c:idx val="0"/>
          <c:layout>
            <c:manualLayout>
              <c:x val="-0.2814814814814815"/>
              <c:y val="-8.247422680412371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w="3175">
            <a:solidFill>
              <a:schemeClr val="lt1"/>
            </a:solidFill>
          </a:ln>
          <a:effectLst/>
        </c:spPr>
        <c:dLbl>
          <c:idx val="0"/>
          <c:layout>
            <c:manualLayout>
              <c:x val="0.29135802469135802"/>
              <c:y val="-7.5601374570446703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97132"/>
          </a:solidFill>
          <a:ln w="3175">
            <a:solidFill>
              <a:schemeClr val="lt1"/>
            </a:solidFill>
          </a:ln>
          <a:effectLst/>
        </c:spPr>
        <c:dLbl>
          <c:idx val="0"/>
          <c:layout>
            <c:manualLayout>
              <c:x val="-0.18765432098765433"/>
              <c:y val="0.10996563573883161"/>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26137900798261"/>
          <c:y val="0.19656159266714501"/>
          <c:w val="0.3733792967016516"/>
          <c:h val="0.68341709772144965"/>
        </c:manualLayout>
      </c:layout>
      <c:doughnutChart>
        <c:varyColors val="1"/>
        <c:ser>
          <c:idx val="0"/>
          <c:order val="0"/>
          <c:tx>
            <c:strRef>
              <c:f>'Pivot Tables and Charts'!$C$39</c:f>
              <c:strCache>
                <c:ptCount val="1"/>
                <c:pt idx="0">
                  <c:v>Total</c:v>
                </c:pt>
              </c:strCache>
            </c:strRef>
          </c:tx>
          <c:spPr>
            <a:solidFill>
              <a:srgbClr val="E97132"/>
            </a:solidFill>
            <a:ln w="3175"/>
          </c:spPr>
          <c:dPt>
            <c:idx val="0"/>
            <c:bubble3D val="0"/>
            <c:spPr>
              <a:solidFill>
                <a:schemeClr val="accent2">
                  <a:lumMod val="75000"/>
                </a:schemeClr>
              </a:solidFill>
              <a:ln w="3175">
                <a:solidFill>
                  <a:schemeClr val="lt1"/>
                </a:solidFill>
              </a:ln>
              <a:effectLst/>
            </c:spPr>
            <c:extLst>
              <c:ext xmlns:c16="http://schemas.microsoft.com/office/drawing/2014/chart" uri="{C3380CC4-5D6E-409C-BE32-E72D297353CC}">
                <c16:uniqueId val="{00000001-9C28-C84D-B0C1-26FAC36AADBC}"/>
              </c:ext>
            </c:extLst>
          </c:dPt>
          <c:dPt>
            <c:idx val="1"/>
            <c:bubble3D val="0"/>
            <c:spPr>
              <a:solidFill>
                <a:srgbClr val="00B050"/>
              </a:solidFill>
              <a:ln w="3175">
                <a:solidFill>
                  <a:schemeClr val="lt1"/>
                </a:solidFill>
              </a:ln>
              <a:effectLst/>
            </c:spPr>
            <c:extLst>
              <c:ext xmlns:c16="http://schemas.microsoft.com/office/drawing/2014/chart" uri="{C3380CC4-5D6E-409C-BE32-E72D297353CC}">
                <c16:uniqueId val="{00000003-9C28-C84D-B0C1-26FAC36AADBC}"/>
              </c:ext>
            </c:extLst>
          </c:dPt>
          <c:dPt>
            <c:idx val="2"/>
            <c:bubble3D val="0"/>
            <c:spPr>
              <a:solidFill>
                <a:srgbClr val="E97132"/>
              </a:solidFill>
              <a:ln w="3175">
                <a:solidFill>
                  <a:schemeClr val="lt1"/>
                </a:solidFill>
              </a:ln>
              <a:effectLst/>
            </c:spPr>
            <c:extLst>
              <c:ext xmlns:c16="http://schemas.microsoft.com/office/drawing/2014/chart" uri="{C3380CC4-5D6E-409C-BE32-E72D297353CC}">
                <c16:uniqueId val="{00000005-9C28-C84D-B0C1-26FAC36AADBC}"/>
              </c:ext>
            </c:extLst>
          </c:dPt>
          <c:dLbls>
            <c:dLbl>
              <c:idx val="0"/>
              <c:layout>
                <c:manualLayout>
                  <c:x val="-0.2814814814814815"/>
                  <c:y val="-8.2474226804123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28-C84D-B0C1-26FAC36AADBC}"/>
                </c:ext>
              </c:extLst>
            </c:dLbl>
            <c:dLbl>
              <c:idx val="1"/>
              <c:layout>
                <c:manualLayout>
                  <c:x val="0.29135802469135802"/>
                  <c:y val="-7.56013745704467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28-C84D-B0C1-26FAC36AADBC}"/>
                </c:ext>
              </c:extLst>
            </c:dLbl>
            <c:dLbl>
              <c:idx val="2"/>
              <c:layout>
                <c:manualLayout>
                  <c:x val="-0.18765432098765433"/>
                  <c:y val="0.109965635738831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28-C84D-B0C1-26FAC36AADBC}"/>
                </c:ext>
              </c:extLst>
            </c:d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1"/>
                  </a:solidFill>
                  <a:round/>
                </a:ln>
                <a:effectLst/>
              </c:spPr>
            </c:leaderLines>
            <c:extLst>
              <c:ext xmlns:c15="http://schemas.microsoft.com/office/drawing/2012/chart" uri="{CE6537A1-D6FC-4f65-9D91-7224C49458BB}"/>
            </c:extLst>
          </c:dLbls>
          <c:cat>
            <c:strRef>
              <c:f>'Pivot Tables and Charts'!$B$40:$B$43</c:f>
              <c:strCache>
                <c:ptCount val="3"/>
                <c:pt idx="0">
                  <c:v>Fatal</c:v>
                </c:pt>
                <c:pt idx="1">
                  <c:v>Serious</c:v>
                </c:pt>
                <c:pt idx="2">
                  <c:v>Slight</c:v>
                </c:pt>
              </c:strCache>
            </c:strRef>
          </c:cat>
          <c:val>
            <c:numRef>
              <c:f>'Pivot Tables and Charts'!$C$40:$C$43</c:f>
              <c:numCache>
                <c:formatCode>0.0%</c:formatCode>
                <c:ptCount val="3"/>
                <c:pt idx="0">
                  <c:v>1.2999999999999999E-2</c:v>
                </c:pt>
                <c:pt idx="1">
                  <c:v>0.13339999999999999</c:v>
                </c:pt>
                <c:pt idx="2">
                  <c:v>0.85360000000000003</c:v>
                </c:pt>
              </c:numCache>
            </c:numRef>
          </c:val>
          <c:extLst>
            <c:ext xmlns:c16="http://schemas.microsoft.com/office/drawing/2014/chart" uri="{C3380CC4-5D6E-409C-BE32-E72D297353CC}">
              <c16:uniqueId val="{00000006-9C28-C84D-B0C1-26FAC36AADBC}"/>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72918315217100738"/>
          <c:y val="0.35988655261987734"/>
          <c:w val="0.25384123389990004"/>
          <c:h val="0.5132625418745485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15608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10</xdr:col>
      <xdr:colOff>24341</xdr:colOff>
      <xdr:row>23</xdr:row>
      <xdr:rowOff>16933</xdr:rowOff>
    </xdr:from>
    <xdr:to>
      <xdr:col>14</xdr:col>
      <xdr:colOff>0</xdr:colOff>
      <xdr:row>33</xdr:row>
      <xdr:rowOff>168275</xdr:rowOff>
    </xdr:to>
    <xdr:graphicFrame macro="">
      <xdr:nvGraphicFramePr>
        <xdr:cNvPr id="2" name="Chart 1">
          <a:extLst>
            <a:ext uri="{FF2B5EF4-FFF2-40B4-BE49-F238E27FC236}">
              <a16:creationId xmlns:a16="http://schemas.microsoft.com/office/drawing/2014/main" id="{F7A2444F-401F-4CF7-BD52-EAAF4E774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12700</xdr:colOff>
      <xdr:row>48</xdr:row>
      <xdr:rowOff>25400</xdr:rowOff>
    </xdr:from>
    <xdr:to>
      <xdr:col>14</xdr:col>
      <xdr:colOff>12700</xdr:colOff>
      <xdr:row>58</xdr:row>
      <xdr:rowOff>152400</xdr:rowOff>
    </xdr:to>
    <xdr:graphicFrame macro="">
      <xdr:nvGraphicFramePr>
        <xdr:cNvPr id="4" name="Chart 3">
          <a:extLst>
            <a:ext uri="{FF2B5EF4-FFF2-40B4-BE49-F238E27FC236}">
              <a16:creationId xmlns:a16="http://schemas.microsoft.com/office/drawing/2014/main" id="{189FAA59-58B9-E406-2D81-81EE3F7CA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60</xdr:row>
      <xdr:rowOff>25400</xdr:rowOff>
    </xdr:from>
    <xdr:to>
      <xdr:col>14</xdr:col>
      <xdr:colOff>12700</xdr:colOff>
      <xdr:row>70</xdr:row>
      <xdr:rowOff>0</xdr:rowOff>
    </xdr:to>
    <xdr:graphicFrame macro="">
      <xdr:nvGraphicFramePr>
        <xdr:cNvPr id="8" name="Chart 7">
          <a:extLst>
            <a:ext uri="{FF2B5EF4-FFF2-40B4-BE49-F238E27FC236}">
              <a16:creationId xmlns:a16="http://schemas.microsoft.com/office/drawing/2014/main" id="{E8A94DE0-7B59-CADD-3826-576FEF6C6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72</xdr:row>
      <xdr:rowOff>0</xdr:rowOff>
    </xdr:from>
    <xdr:to>
      <xdr:col>14</xdr:col>
      <xdr:colOff>25400</xdr:colOff>
      <xdr:row>80</xdr:row>
      <xdr:rowOff>50800</xdr:rowOff>
    </xdr:to>
    <xdr:graphicFrame macro="">
      <xdr:nvGraphicFramePr>
        <xdr:cNvPr id="9" name="Chart 8">
          <a:extLst>
            <a:ext uri="{FF2B5EF4-FFF2-40B4-BE49-F238E27FC236}">
              <a16:creationId xmlns:a16="http://schemas.microsoft.com/office/drawing/2014/main" id="{D4A598A0-06EF-275C-1BFC-2FB59C14B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14610</xdr:colOff>
      <xdr:row>12</xdr:row>
      <xdr:rowOff>188452</xdr:rowOff>
    </xdr:from>
    <xdr:to>
      <xdr:col>12</xdr:col>
      <xdr:colOff>431799</xdr:colOff>
      <xdr:row>18</xdr:row>
      <xdr:rowOff>150352</xdr:rowOff>
    </xdr:to>
    <mc:AlternateContent xmlns:mc="http://schemas.openxmlformats.org/markup-compatibility/2006" xmlns:a14="http://schemas.microsoft.com/office/drawing/2010/main">
      <mc:Choice Requires="a14">
        <xdr:graphicFrame macro="">
          <xdr:nvGraphicFramePr>
            <xdr:cNvPr id="12" name="Accident_Severity">
              <a:extLst>
                <a:ext uri="{FF2B5EF4-FFF2-40B4-BE49-F238E27FC236}">
                  <a16:creationId xmlns:a16="http://schemas.microsoft.com/office/drawing/2014/main" id="{529F5E18-9094-D747-D33F-BF29B2C12CE6}"/>
                </a:ext>
              </a:extLst>
            </xdr:cNvPr>
            <xdr:cNvGraphicFramePr/>
          </xdr:nvGraphicFramePr>
          <xdr:xfrm>
            <a:off x="0" y="0"/>
            <a:ext cx="0" cy="0"/>
          </xdr:xfrm>
          <a:graphic>
            <a:graphicData uri="http://schemas.microsoft.com/office/drawing/2010/slicer">
              <sle:slicer xmlns:sle="http://schemas.microsoft.com/office/drawing/2010/slicer" name="Accident_Severity"/>
            </a:graphicData>
          </a:graphic>
        </xdr:graphicFrame>
      </mc:Choice>
      <mc:Fallback xmlns="">
        <xdr:sp macro="" textlink="">
          <xdr:nvSpPr>
            <xdr:cNvPr id="0" name=""/>
            <xdr:cNvSpPr>
              <a:spLocks noTextEdit="1"/>
            </xdr:cNvSpPr>
          </xdr:nvSpPr>
          <xdr:spPr>
            <a:xfrm>
              <a:off x="9907910" y="2741152"/>
              <a:ext cx="1915789"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16524</xdr:colOff>
      <xdr:row>2</xdr:row>
      <xdr:rowOff>12700</xdr:rowOff>
    </xdr:from>
    <xdr:to>
      <xdr:col>12</xdr:col>
      <xdr:colOff>393700</xdr:colOff>
      <xdr:row>6</xdr:row>
      <xdr:rowOff>74168</xdr:rowOff>
    </xdr:to>
    <mc:AlternateContent xmlns:mc="http://schemas.openxmlformats.org/markup-compatibility/2006" xmlns:a14="http://schemas.microsoft.com/office/drawing/2010/main">
      <mc:Choice Requires="a14">
        <xdr:graphicFrame macro="">
          <xdr:nvGraphicFramePr>
            <xdr:cNvPr id="15" name="Accident_Year">
              <a:extLst>
                <a:ext uri="{FF2B5EF4-FFF2-40B4-BE49-F238E27FC236}">
                  <a16:creationId xmlns:a16="http://schemas.microsoft.com/office/drawing/2014/main" id="{34AA7358-439B-DF40-901B-47FB391B3E95}"/>
                </a:ext>
              </a:extLst>
            </xdr:cNvPr>
            <xdr:cNvGraphicFramePr/>
          </xdr:nvGraphicFramePr>
          <xdr:xfrm>
            <a:off x="0" y="0"/>
            <a:ext cx="0" cy="0"/>
          </xdr:xfrm>
          <a:graphic>
            <a:graphicData uri="http://schemas.microsoft.com/office/drawing/2010/slicer">
              <sle:slicer xmlns:sle="http://schemas.microsoft.com/office/drawing/2010/slicer" name="Accident_Year"/>
            </a:graphicData>
          </a:graphic>
        </xdr:graphicFrame>
      </mc:Choice>
      <mc:Fallback xmlns="">
        <xdr:sp macro="" textlink="">
          <xdr:nvSpPr>
            <xdr:cNvPr id="0" name=""/>
            <xdr:cNvSpPr>
              <a:spLocks noTextEdit="1"/>
            </xdr:cNvSpPr>
          </xdr:nvSpPr>
          <xdr:spPr>
            <a:xfrm>
              <a:off x="9909824" y="609600"/>
              <a:ext cx="1875776" cy="886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12700</xdr:colOff>
      <xdr:row>7</xdr:row>
      <xdr:rowOff>12699</xdr:rowOff>
    </xdr:from>
    <xdr:to>
      <xdr:col>12</xdr:col>
      <xdr:colOff>406400</xdr:colOff>
      <xdr:row>12</xdr:row>
      <xdr:rowOff>20319</xdr:rowOff>
    </xdr:to>
    <mc:AlternateContent xmlns:mc="http://schemas.openxmlformats.org/markup-compatibility/2006" xmlns:a14="http://schemas.microsoft.com/office/drawing/2010/main">
      <mc:Choice Requires="a14">
        <xdr:graphicFrame macro="">
          <xdr:nvGraphicFramePr>
            <xdr:cNvPr id="5" name="Urban_or_Rural_Area">
              <a:extLst>
                <a:ext uri="{FF2B5EF4-FFF2-40B4-BE49-F238E27FC236}">
                  <a16:creationId xmlns:a16="http://schemas.microsoft.com/office/drawing/2014/main" id="{CDF2881F-BF39-8748-8668-DEE2ED2B30DD}"/>
                </a:ext>
              </a:extLst>
            </xdr:cNvPr>
            <xdr:cNvGraphicFramePr/>
          </xdr:nvGraphicFramePr>
          <xdr:xfrm>
            <a:off x="0" y="0"/>
            <a:ext cx="0" cy="0"/>
          </xdr:xfrm>
          <a:graphic>
            <a:graphicData uri="http://schemas.microsoft.com/office/drawing/2010/slicer">
              <sle:slicer xmlns:sle="http://schemas.microsoft.com/office/drawing/2010/slicer" name="Urban_or_Rural_Area"/>
            </a:graphicData>
          </a:graphic>
        </xdr:graphicFrame>
      </mc:Choice>
      <mc:Fallback xmlns="">
        <xdr:sp macro="" textlink="">
          <xdr:nvSpPr>
            <xdr:cNvPr id="0" name=""/>
            <xdr:cNvSpPr>
              <a:spLocks noTextEdit="1"/>
            </xdr:cNvSpPr>
          </xdr:nvSpPr>
          <xdr:spPr>
            <a:xfrm>
              <a:off x="9906000" y="1612899"/>
              <a:ext cx="1892300" cy="960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9</xdr:col>
      <xdr:colOff>676274</xdr:colOff>
      <xdr:row>36</xdr:row>
      <xdr:rowOff>0</xdr:rowOff>
    </xdr:from>
    <xdr:to>
      <xdr:col>13</xdr:col>
      <xdr:colOff>774699</xdr:colOff>
      <xdr:row>45</xdr:row>
      <xdr:rowOff>133350</xdr:rowOff>
    </xdr:to>
    <xdr:graphicFrame macro="">
      <xdr:nvGraphicFramePr>
        <xdr:cNvPr id="6" name="Chart 5">
          <a:extLst>
            <a:ext uri="{FF2B5EF4-FFF2-40B4-BE49-F238E27FC236}">
              <a16:creationId xmlns:a16="http://schemas.microsoft.com/office/drawing/2014/main" id="{90F17FF6-086D-D7F1-86ED-A23A1474758A}"/>
            </a:ext>
            <a:ext uri="{147F2762-F138-4A5C-976F-8EAC2B608ADB}">
              <a16:predDERef xmlns:a16="http://schemas.microsoft.com/office/drawing/2014/main" pred="{642709DC-4B4D-8E0F-9999-4403F0FD7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3175</xdr:colOff>
      <xdr:row>93</xdr:row>
      <xdr:rowOff>12700</xdr:rowOff>
    </xdr:from>
    <xdr:to>
      <xdr:col>14</xdr:col>
      <xdr:colOff>0</xdr:colOff>
      <xdr:row>102</xdr:row>
      <xdr:rowOff>126999</xdr:rowOff>
    </xdr:to>
    <xdr:graphicFrame macro="">
      <xdr:nvGraphicFramePr>
        <xdr:cNvPr id="7" name="Chart 6">
          <a:extLst>
            <a:ext uri="{FF2B5EF4-FFF2-40B4-BE49-F238E27FC236}">
              <a16:creationId xmlns:a16="http://schemas.microsoft.com/office/drawing/2014/main" id="{D9D0E126-052B-BD7F-D759-34B97D693302}"/>
            </a:ext>
            <a:ext uri="{147F2762-F138-4A5C-976F-8EAC2B608ADB}">
              <a16:predDERef xmlns:a16="http://schemas.microsoft.com/office/drawing/2014/main" pred="{90F17FF6-086D-D7F1-86ED-A23A14747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9524</xdr:colOff>
      <xdr:row>82</xdr:row>
      <xdr:rowOff>1</xdr:rowOff>
    </xdr:from>
    <xdr:to>
      <xdr:col>14</xdr:col>
      <xdr:colOff>12700</xdr:colOff>
      <xdr:row>91</xdr:row>
      <xdr:rowOff>50801</xdr:rowOff>
    </xdr:to>
    <xdr:graphicFrame macro="">
      <xdr:nvGraphicFramePr>
        <xdr:cNvPr id="11" name="Chart 10">
          <a:extLst>
            <a:ext uri="{FF2B5EF4-FFF2-40B4-BE49-F238E27FC236}">
              <a16:creationId xmlns:a16="http://schemas.microsoft.com/office/drawing/2014/main" id="{EE0B901A-DAEF-B028-B45B-ECF414DAEBD2}"/>
            </a:ext>
            <a:ext uri="{147F2762-F138-4A5C-976F-8EAC2B608ADB}">
              <a16:predDERef xmlns:a16="http://schemas.microsoft.com/office/drawing/2014/main" pred="{D9D0E126-052B-BD7F-D759-34B97D693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828841</xdr:colOff>
      <xdr:row>1</xdr:row>
      <xdr:rowOff>47625</xdr:rowOff>
    </xdr:from>
    <xdr:to>
      <xdr:col>15</xdr:col>
      <xdr:colOff>187156</xdr:colOff>
      <xdr:row>30</xdr:row>
      <xdr:rowOff>142875</xdr:rowOff>
    </xdr:to>
    <xdr:sp macro="" textlink="">
      <xdr:nvSpPr>
        <xdr:cNvPr id="2" name="Rounded Rectangle 1">
          <a:extLst>
            <a:ext uri="{FF2B5EF4-FFF2-40B4-BE49-F238E27FC236}">
              <a16:creationId xmlns:a16="http://schemas.microsoft.com/office/drawing/2014/main" id="{91C7BD03-C6F3-DF49-84B7-7D2B04C6F228}"/>
            </a:ext>
          </a:extLst>
        </xdr:cNvPr>
        <xdr:cNvSpPr/>
      </xdr:nvSpPr>
      <xdr:spPr>
        <a:xfrm>
          <a:off x="828841" y="234783"/>
          <a:ext cx="11790947" cy="5522829"/>
        </a:xfrm>
        <a:prstGeom prst="roundRect">
          <a:avLst>
            <a:gd name="adj" fmla="val 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1">
                <a:lumMod val="60000"/>
                <a:lumOff val="40000"/>
              </a:schemeClr>
            </a:solidFill>
            <a:latin typeface="+mn-lt"/>
            <a:ea typeface="+mn-lt"/>
            <a:cs typeface="+mn-lt"/>
          </a:endParaRPr>
        </a:p>
      </xdr:txBody>
    </xdr:sp>
    <xdr:clientData/>
  </xdr:twoCellAnchor>
  <xdr:twoCellAnchor>
    <xdr:from>
      <xdr:col>1</xdr:col>
      <xdr:colOff>114300</xdr:colOff>
      <xdr:row>1</xdr:row>
      <xdr:rowOff>142875</xdr:rowOff>
    </xdr:from>
    <xdr:to>
      <xdr:col>15</xdr:col>
      <xdr:colOff>85725</xdr:colOff>
      <xdr:row>4</xdr:row>
      <xdr:rowOff>142875</xdr:rowOff>
    </xdr:to>
    <xdr:sp macro="" textlink="">
      <xdr:nvSpPr>
        <xdr:cNvPr id="3" name="Rounded Rectangle 2">
          <a:extLst>
            <a:ext uri="{FF2B5EF4-FFF2-40B4-BE49-F238E27FC236}">
              <a16:creationId xmlns:a16="http://schemas.microsoft.com/office/drawing/2014/main" id="{96404942-204C-6A40-8670-23917D30541D}"/>
            </a:ext>
            <a:ext uri="{147F2762-F138-4A5C-976F-8EAC2B608ADB}">
              <a16:predDERef xmlns:a16="http://schemas.microsoft.com/office/drawing/2014/main" pred="{91C7BD03-C6F3-DF49-84B7-7D2B04C6F228}"/>
            </a:ext>
          </a:extLst>
        </xdr:cNvPr>
        <xdr:cNvSpPr/>
      </xdr:nvSpPr>
      <xdr:spPr>
        <a:xfrm>
          <a:off x="838200" y="333375"/>
          <a:ext cx="10106025" cy="571500"/>
        </a:xfrm>
        <a:prstGeom prst="roundRect">
          <a:avLst>
            <a:gd name="adj" fmla="val 6831"/>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5</xdr:row>
      <xdr:rowOff>12700</xdr:rowOff>
    </xdr:from>
    <xdr:to>
      <xdr:col>4</xdr:col>
      <xdr:colOff>88900</xdr:colOff>
      <xdr:row>9</xdr:row>
      <xdr:rowOff>76200</xdr:rowOff>
    </xdr:to>
    <xdr:sp macro="" textlink="">
      <xdr:nvSpPr>
        <xdr:cNvPr id="4" name="Rounded Rectangle 3">
          <a:extLst>
            <a:ext uri="{FF2B5EF4-FFF2-40B4-BE49-F238E27FC236}">
              <a16:creationId xmlns:a16="http://schemas.microsoft.com/office/drawing/2014/main" id="{EDC7C490-3211-C74C-A75A-C64290381695}"/>
            </a:ext>
          </a:extLst>
        </xdr:cNvPr>
        <xdr:cNvSpPr/>
      </xdr:nvSpPr>
      <xdr:spPr>
        <a:xfrm>
          <a:off x="939800" y="965200"/>
          <a:ext cx="2451100" cy="8255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734219</xdr:colOff>
      <xdr:row>5</xdr:row>
      <xdr:rowOff>9526</xdr:rowOff>
    </xdr:from>
    <xdr:to>
      <xdr:col>11</xdr:col>
      <xdr:colOff>277813</xdr:colOff>
      <xdr:row>9</xdr:row>
      <xdr:rowOff>72990</xdr:rowOff>
    </xdr:to>
    <xdr:sp macro="" textlink="">
      <xdr:nvSpPr>
        <xdr:cNvPr id="6" name="Rounded Rectangle 5">
          <a:extLst>
            <a:ext uri="{FF2B5EF4-FFF2-40B4-BE49-F238E27FC236}">
              <a16:creationId xmlns:a16="http://schemas.microsoft.com/office/drawing/2014/main" id="{F19C3824-E3C6-9A4F-A6E8-8C15D68D2131}"/>
            </a:ext>
            <a:ext uri="{147F2762-F138-4A5C-976F-8EAC2B608ADB}">
              <a16:predDERef xmlns:a16="http://schemas.microsoft.com/office/drawing/2014/main" pred="{97BE8E2F-FE8F-E14C-A4B8-BDC9BF911470}"/>
            </a:ext>
          </a:extLst>
        </xdr:cNvPr>
        <xdr:cNvSpPr/>
      </xdr:nvSpPr>
      <xdr:spPr>
        <a:xfrm>
          <a:off x="6558702" y="958377"/>
          <a:ext cx="2871870" cy="822544"/>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342900</xdr:colOff>
      <xdr:row>5</xdr:row>
      <xdr:rowOff>9525</xdr:rowOff>
    </xdr:from>
    <xdr:to>
      <xdr:col>15</xdr:col>
      <xdr:colOff>85725</xdr:colOff>
      <xdr:row>9</xdr:row>
      <xdr:rowOff>85725</xdr:rowOff>
    </xdr:to>
    <xdr:sp macro="" textlink="">
      <xdr:nvSpPr>
        <xdr:cNvPr id="7" name="Rounded Rectangle 6">
          <a:extLst>
            <a:ext uri="{FF2B5EF4-FFF2-40B4-BE49-F238E27FC236}">
              <a16:creationId xmlns:a16="http://schemas.microsoft.com/office/drawing/2014/main" id="{7B64510A-9206-4549-B2E2-3BA4FCEEFB3E}"/>
            </a:ext>
            <a:ext uri="{147F2762-F138-4A5C-976F-8EAC2B608ADB}">
              <a16:predDERef xmlns:a16="http://schemas.microsoft.com/office/drawing/2014/main" pred="{F19C3824-E3C6-9A4F-A6E8-8C15D68D2131}"/>
            </a:ext>
          </a:extLst>
        </xdr:cNvPr>
        <xdr:cNvSpPr/>
      </xdr:nvSpPr>
      <xdr:spPr>
        <a:xfrm>
          <a:off x="8305800" y="962025"/>
          <a:ext cx="2638425" cy="838200"/>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147054</xdr:colOff>
      <xdr:row>20</xdr:row>
      <xdr:rowOff>133684</xdr:rowOff>
    </xdr:from>
    <xdr:to>
      <xdr:col>7</xdr:col>
      <xdr:colOff>668413</xdr:colOff>
      <xdr:row>30</xdr:row>
      <xdr:rowOff>37431</xdr:rowOff>
    </xdr:to>
    <xdr:sp macro="" textlink="">
      <xdr:nvSpPr>
        <xdr:cNvPr id="8" name="Rounded Rectangle 7">
          <a:extLst>
            <a:ext uri="{FF2B5EF4-FFF2-40B4-BE49-F238E27FC236}">
              <a16:creationId xmlns:a16="http://schemas.microsoft.com/office/drawing/2014/main" id="{3315B137-58D6-5543-997C-82DA146FEBB6}"/>
            </a:ext>
          </a:extLst>
        </xdr:cNvPr>
        <xdr:cNvSpPr/>
      </xdr:nvSpPr>
      <xdr:spPr>
        <a:xfrm>
          <a:off x="3462422" y="3876842"/>
          <a:ext cx="3007886" cy="1775326"/>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352425</xdr:colOff>
      <xdr:row>9</xdr:row>
      <xdr:rowOff>152400</xdr:rowOff>
    </xdr:from>
    <xdr:to>
      <xdr:col>15</xdr:col>
      <xdr:colOff>85725</xdr:colOff>
      <xdr:row>20</xdr:row>
      <xdr:rowOff>66675</xdr:rowOff>
    </xdr:to>
    <xdr:sp macro="" textlink="">
      <xdr:nvSpPr>
        <xdr:cNvPr id="10" name="Rounded Rectangle 9">
          <a:extLst>
            <a:ext uri="{FF2B5EF4-FFF2-40B4-BE49-F238E27FC236}">
              <a16:creationId xmlns:a16="http://schemas.microsoft.com/office/drawing/2014/main" id="{AEADF09E-346F-6C4D-A339-6C96DA6B14B2}"/>
            </a:ext>
            <a:ext uri="{147F2762-F138-4A5C-976F-8EAC2B608ADB}">
              <a16:predDERef xmlns:a16="http://schemas.microsoft.com/office/drawing/2014/main" pred="{A9ABA101-540D-F34C-8F33-441636C6FCB3}"/>
            </a:ext>
          </a:extLst>
        </xdr:cNvPr>
        <xdr:cNvSpPr/>
      </xdr:nvSpPr>
      <xdr:spPr>
        <a:xfrm>
          <a:off x="8315325" y="1866900"/>
          <a:ext cx="2628900" cy="2009775"/>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748631</xdr:colOff>
      <xdr:row>9</xdr:row>
      <xdr:rowOff>133350</xdr:rowOff>
    </xdr:from>
    <xdr:to>
      <xdr:col>11</xdr:col>
      <xdr:colOff>285750</xdr:colOff>
      <xdr:row>20</xdr:row>
      <xdr:rowOff>66675</xdr:rowOff>
    </xdr:to>
    <xdr:sp macro="" textlink="">
      <xdr:nvSpPr>
        <xdr:cNvPr id="11" name="Rounded Rectangle 10">
          <a:extLst>
            <a:ext uri="{FF2B5EF4-FFF2-40B4-BE49-F238E27FC236}">
              <a16:creationId xmlns:a16="http://schemas.microsoft.com/office/drawing/2014/main" id="{238B7578-CAA6-E34D-AEBC-034D23D21848}"/>
            </a:ext>
            <a:ext uri="{147F2762-F138-4A5C-976F-8EAC2B608ADB}">
              <a16:predDERef xmlns:a16="http://schemas.microsoft.com/office/drawing/2014/main" pred="{AEADF09E-346F-6C4D-A339-6C96DA6B14B2}"/>
            </a:ext>
          </a:extLst>
        </xdr:cNvPr>
        <xdr:cNvSpPr/>
      </xdr:nvSpPr>
      <xdr:spPr>
        <a:xfrm>
          <a:off x="6550526" y="1817771"/>
          <a:ext cx="2852487" cy="1992062"/>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357186</xdr:colOff>
      <xdr:row>20</xdr:row>
      <xdr:rowOff>116782</xdr:rowOff>
    </xdr:from>
    <xdr:to>
      <xdr:col>15</xdr:col>
      <xdr:colOff>95249</xdr:colOff>
      <xdr:row>30</xdr:row>
      <xdr:rowOff>47625</xdr:rowOff>
    </xdr:to>
    <xdr:sp macro="" textlink="">
      <xdr:nvSpPr>
        <xdr:cNvPr id="12" name="Rounded Rectangle 11">
          <a:extLst>
            <a:ext uri="{FF2B5EF4-FFF2-40B4-BE49-F238E27FC236}">
              <a16:creationId xmlns:a16="http://schemas.microsoft.com/office/drawing/2014/main" id="{F47F291C-12B6-0E4F-A07C-D04301923ED5}"/>
            </a:ext>
            <a:ext uri="{147F2762-F138-4A5C-976F-8EAC2B608ADB}">
              <a16:predDERef xmlns:a16="http://schemas.microsoft.com/office/drawing/2014/main" pred="{238B7578-CAA6-E34D-AEBC-034D23D21848}"/>
            </a:ext>
          </a:extLst>
        </xdr:cNvPr>
        <xdr:cNvSpPr/>
      </xdr:nvSpPr>
      <xdr:spPr>
        <a:xfrm>
          <a:off x="9509945" y="3912184"/>
          <a:ext cx="3066338" cy="1828544"/>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748631</xdr:colOff>
      <xdr:row>20</xdr:row>
      <xdr:rowOff>123825</xdr:rowOff>
    </xdr:from>
    <xdr:to>
      <xdr:col>11</xdr:col>
      <xdr:colOff>285750</xdr:colOff>
      <xdr:row>30</xdr:row>
      <xdr:rowOff>47625</xdr:rowOff>
    </xdr:to>
    <xdr:sp macro="" textlink="">
      <xdr:nvSpPr>
        <xdr:cNvPr id="13" name="Rounded Rectangle 12">
          <a:extLst>
            <a:ext uri="{FF2B5EF4-FFF2-40B4-BE49-F238E27FC236}">
              <a16:creationId xmlns:a16="http://schemas.microsoft.com/office/drawing/2014/main" id="{091678E1-E7EA-1545-BD7E-C47FA92D85D2}"/>
            </a:ext>
            <a:ext uri="{147F2762-F138-4A5C-976F-8EAC2B608ADB}">
              <a16:predDERef xmlns:a16="http://schemas.microsoft.com/office/drawing/2014/main" pred="{F47F291C-12B6-0E4F-A07C-D04301923ED5}"/>
            </a:ext>
          </a:extLst>
        </xdr:cNvPr>
        <xdr:cNvSpPr/>
      </xdr:nvSpPr>
      <xdr:spPr>
        <a:xfrm>
          <a:off x="6550526" y="3866983"/>
          <a:ext cx="2852487" cy="1795379"/>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101600</xdr:colOff>
      <xdr:row>9</xdr:row>
      <xdr:rowOff>152399</xdr:rowOff>
    </xdr:from>
    <xdr:to>
      <xdr:col>4</xdr:col>
      <xdr:colOff>88900</xdr:colOff>
      <xdr:row>30</xdr:row>
      <xdr:rowOff>50800</xdr:rowOff>
    </xdr:to>
    <xdr:sp macro="" textlink="">
      <xdr:nvSpPr>
        <xdr:cNvPr id="14" name="Rounded Rectangle 13">
          <a:extLst>
            <a:ext uri="{FF2B5EF4-FFF2-40B4-BE49-F238E27FC236}">
              <a16:creationId xmlns:a16="http://schemas.microsoft.com/office/drawing/2014/main" id="{3DEE643B-CC97-D649-9238-97DBE3BE529E}"/>
            </a:ext>
          </a:extLst>
        </xdr:cNvPr>
        <xdr:cNvSpPr/>
      </xdr:nvSpPr>
      <xdr:spPr>
        <a:xfrm>
          <a:off x="927100" y="1866899"/>
          <a:ext cx="2463800" cy="3898901"/>
        </a:xfrm>
        <a:prstGeom prst="roundRect">
          <a:avLst>
            <a:gd name="adj" fmla="val 1699"/>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142875</xdr:colOff>
      <xdr:row>1</xdr:row>
      <xdr:rowOff>180975</xdr:rowOff>
    </xdr:from>
    <xdr:to>
      <xdr:col>15</xdr:col>
      <xdr:colOff>76200</xdr:colOff>
      <xdr:row>4</xdr:row>
      <xdr:rowOff>123825</xdr:rowOff>
    </xdr:to>
    <xdr:sp macro="" textlink="">
      <xdr:nvSpPr>
        <xdr:cNvPr id="15" name="TextBox 14">
          <a:extLst>
            <a:ext uri="{FF2B5EF4-FFF2-40B4-BE49-F238E27FC236}">
              <a16:creationId xmlns:a16="http://schemas.microsoft.com/office/drawing/2014/main" id="{9C7DE847-FF2F-4192-D6E0-D78446203450}"/>
            </a:ext>
            <a:ext uri="{147F2762-F138-4A5C-976F-8EAC2B608ADB}">
              <a16:predDERef xmlns:a16="http://schemas.microsoft.com/office/drawing/2014/main" pred="{3DEE643B-CC97-D649-9238-97DBE3BE529E}"/>
            </a:ext>
          </a:extLst>
        </xdr:cNvPr>
        <xdr:cNvSpPr txBox="1"/>
      </xdr:nvSpPr>
      <xdr:spPr>
        <a:xfrm>
          <a:off x="866775" y="371475"/>
          <a:ext cx="10067925" cy="51435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i="0">
              <a:latin typeface="Calibri" panose="020F0502020204030204" pitchFamily="34" charset="0"/>
              <a:cs typeface="Calibri" panose="020F0502020204030204" pitchFamily="34" charset="0"/>
            </a:rPr>
            <a:t>ROAD ACCIDENT DASHBOARD</a:t>
          </a:r>
        </a:p>
      </xdr:txBody>
    </xdr:sp>
    <xdr:clientData/>
  </xdr:twoCellAnchor>
  <xdr:twoCellAnchor>
    <xdr:from>
      <xdr:col>1</xdr:col>
      <xdr:colOff>111626</xdr:colOff>
      <xdr:row>5</xdr:row>
      <xdr:rowOff>75532</xdr:rowOff>
    </xdr:from>
    <xdr:to>
      <xdr:col>3</xdr:col>
      <xdr:colOff>826168</xdr:colOff>
      <xdr:row>7</xdr:row>
      <xdr:rowOff>50132</xdr:rowOff>
    </xdr:to>
    <xdr:sp macro="" textlink="">
      <xdr:nvSpPr>
        <xdr:cNvPr id="16" name="TextBox 15">
          <a:extLst>
            <a:ext uri="{FF2B5EF4-FFF2-40B4-BE49-F238E27FC236}">
              <a16:creationId xmlns:a16="http://schemas.microsoft.com/office/drawing/2014/main" id="{CD0013AC-2DE8-7652-17F2-19D1E748A895}"/>
            </a:ext>
          </a:extLst>
        </xdr:cNvPr>
        <xdr:cNvSpPr txBox="1"/>
      </xdr:nvSpPr>
      <xdr:spPr>
        <a:xfrm>
          <a:off x="940468" y="1011321"/>
          <a:ext cx="2372226" cy="348916"/>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a:solidFill>
                <a:schemeClr val="bg1"/>
              </a:solidFill>
              <a:latin typeface="Calibri" panose="020F0502020204030204" pitchFamily="34" charset="0"/>
              <a:cs typeface="Calibri" panose="020F0502020204030204" pitchFamily="34" charset="0"/>
            </a:rPr>
            <a:t>Total Accidents</a:t>
          </a:r>
        </a:p>
      </xdr:txBody>
    </xdr:sp>
    <xdr:clientData/>
  </xdr:twoCellAnchor>
  <xdr:twoCellAnchor>
    <xdr:from>
      <xdr:col>11</xdr:col>
      <xdr:colOff>438150</xdr:colOff>
      <xdr:row>10</xdr:row>
      <xdr:rowOff>28575</xdr:rowOff>
    </xdr:from>
    <xdr:to>
      <xdr:col>15</xdr:col>
      <xdr:colOff>28575</xdr:colOff>
      <xdr:row>11</xdr:row>
      <xdr:rowOff>66675</xdr:rowOff>
    </xdr:to>
    <xdr:sp macro="" textlink="">
      <xdr:nvSpPr>
        <xdr:cNvPr id="24" name="TextBox 23">
          <a:extLst>
            <a:ext uri="{FF2B5EF4-FFF2-40B4-BE49-F238E27FC236}">
              <a16:creationId xmlns:a16="http://schemas.microsoft.com/office/drawing/2014/main" id="{264D6FC2-8A26-65F9-5ABD-68C54269E857}"/>
            </a:ext>
            <a:ext uri="{147F2762-F138-4A5C-976F-8EAC2B608ADB}">
              <a16:predDERef xmlns:a16="http://schemas.microsoft.com/office/drawing/2014/main" pred="{AD4341F1-E332-5746-AAF4-354554EEEA52}"/>
            </a:ext>
          </a:extLst>
        </xdr:cNvPr>
        <xdr:cNvSpPr txBox="1"/>
      </xdr:nvSpPr>
      <xdr:spPr>
        <a:xfrm>
          <a:off x="8401050" y="1933575"/>
          <a:ext cx="2486025" cy="2286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Severity</a:t>
          </a:r>
        </a:p>
      </xdr:txBody>
    </xdr:sp>
    <xdr:clientData/>
  </xdr:twoCellAnchor>
  <xdr:twoCellAnchor>
    <xdr:from>
      <xdr:col>11</xdr:col>
      <xdr:colOff>390525</xdr:colOff>
      <xdr:row>21</xdr:row>
      <xdr:rowOff>0</xdr:rowOff>
    </xdr:from>
    <xdr:to>
      <xdr:col>15</xdr:col>
      <xdr:colOff>38100</xdr:colOff>
      <xdr:row>22</xdr:row>
      <xdr:rowOff>28575</xdr:rowOff>
    </xdr:to>
    <xdr:sp macro="" textlink="">
      <xdr:nvSpPr>
        <xdr:cNvPr id="27" name="TextBox 26">
          <a:extLst>
            <a:ext uri="{FF2B5EF4-FFF2-40B4-BE49-F238E27FC236}">
              <a16:creationId xmlns:a16="http://schemas.microsoft.com/office/drawing/2014/main" id="{233B065A-5DBF-C84F-A170-5096F483B5A8}"/>
            </a:ext>
            <a:ext uri="{147F2762-F138-4A5C-976F-8EAC2B608ADB}">
              <a16:predDERef xmlns:a16="http://schemas.microsoft.com/office/drawing/2014/main" pred="{ACF1AC29-F89F-DC41-9AAC-12F5EC032977}"/>
            </a:ext>
          </a:extLst>
        </xdr:cNvPr>
        <xdr:cNvSpPr txBox="1"/>
      </xdr:nvSpPr>
      <xdr:spPr>
        <a:xfrm>
          <a:off x="8353425" y="4000500"/>
          <a:ext cx="2543175" cy="219075"/>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Vehicle Type</a:t>
          </a:r>
        </a:p>
      </xdr:txBody>
    </xdr:sp>
    <xdr:clientData/>
  </xdr:twoCellAnchor>
  <xdr:twoCellAnchor>
    <xdr:from>
      <xdr:col>4</xdr:col>
      <xdr:colOff>202534</xdr:colOff>
      <xdr:row>20</xdr:row>
      <xdr:rowOff>165100</xdr:rowOff>
    </xdr:from>
    <xdr:to>
      <xdr:col>7</xdr:col>
      <xdr:colOff>522734</xdr:colOff>
      <xdr:row>22</xdr:row>
      <xdr:rowOff>50800</xdr:rowOff>
    </xdr:to>
    <xdr:sp macro="" textlink="">
      <xdr:nvSpPr>
        <xdr:cNvPr id="28" name="TextBox 27">
          <a:extLst>
            <a:ext uri="{FF2B5EF4-FFF2-40B4-BE49-F238E27FC236}">
              <a16:creationId xmlns:a16="http://schemas.microsoft.com/office/drawing/2014/main" id="{F1F58A8E-D9D5-ED45-9FA3-3667CBC5D1DA}"/>
            </a:ext>
          </a:extLst>
        </xdr:cNvPr>
        <xdr:cNvSpPr txBox="1"/>
      </xdr:nvSpPr>
      <xdr:spPr>
        <a:xfrm>
          <a:off x="3517902" y="3908258"/>
          <a:ext cx="2806727" cy="260016"/>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Junction Control</a:t>
          </a:r>
        </a:p>
      </xdr:txBody>
    </xdr:sp>
    <xdr:clientData/>
  </xdr:twoCellAnchor>
  <xdr:twoCellAnchor>
    <xdr:from>
      <xdr:col>8</xdr:col>
      <xdr:colOff>12736</xdr:colOff>
      <xdr:row>10</xdr:row>
      <xdr:rowOff>5802</xdr:rowOff>
    </xdr:from>
    <xdr:to>
      <xdr:col>11</xdr:col>
      <xdr:colOff>155611</xdr:colOff>
      <xdr:row>11</xdr:row>
      <xdr:rowOff>100322</xdr:rowOff>
    </xdr:to>
    <xdr:sp macro="" textlink="">
      <xdr:nvSpPr>
        <xdr:cNvPr id="29" name="TextBox 28">
          <a:extLst>
            <a:ext uri="{FF2B5EF4-FFF2-40B4-BE49-F238E27FC236}">
              <a16:creationId xmlns:a16="http://schemas.microsoft.com/office/drawing/2014/main" id="{879E133A-B841-D549-8148-6DB53AC1441B}"/>
            </a:ext>
            <a:ext uri="{147F2762-F138-4A5C-976F-8EAC2B608ADB}">
              <a16:predDERef xmlns:a16="http://schemas.microsoft.com/office/drawing/2014/main" pred="{F1F58A8E-D9D5-ED45-9FA3-3667CBC5D1DA}"/>
            </a:ext>
          </a:extLst>
        </xdr:cNvPr>
        <xdr:cNvSpPr txBox="1"/>
      </xdr:nvSpPr>
      <xdr:spPr>
        <a:xfrm>
          <a:off x="6669288" y="1903503"/>
          <a:ext cx="2639082" cy="28429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Hour</a:t>
          </a:r>
        </a:p>
      </xdr:txBody>
    </xdr:sp>
    <xdr:clientData/>
  </xdr:twoCellAnchor>
  <xdr:twoCellAnchor>
    <xdr:from>
      <xdr:col>8</xdr:col>
      <xdr:colOff>85725</xdr:colOff>
      <xdr:row>21</xdr:row>
      <xdr:rowOff>0</xdr:rowOff>
    </xdr:from>
    <xdr:to>
      <xdr:col>11</xdr:col>
      <xdr:colOff>238125</xdr:colOff>
      <xdr:row>22</xdr:row>
      <xdr:rowOff>19050</xdr:rowOff>
    </xdr:to>
    <xdr:sp macro="" textlink="">
      <xdr:nvSpPr>
        <xdr:cNvPr id="30" name="TextBox 29">
          <a:extLst>
            <a:ext uri="{FF2B5EF4-FFF2-40B4-BE49-F238E27FC236}">
              <a16:creationId xmlns:a16="http://schemas.microsoft.com/office/drawing/2014/main" id="{544DE8D0-0EBB-C046-B63C-A7002E522CD2}"/>
            </a:ext>
            <a:ext uri="{147F2762-F138-4A5C-976F-8EAC2B608ADB}">
              <a16:predDERef xmlns:a16="http://schemas.microsoft.com/office/drawing/2014/main" pred="{879E133A-B841-D549-8148-6DB53AC1441B}"/>
            </a:ext>
          </a:extLst>
        </xdr:cNvPr>
        <xdr:cNvSpPr txBox="1"/>
      </xdr:nvSpPr>
      <xdr:spPr>
        <a:xfrm>
          <a:off x="5876925" y="4000500"/>
          <a:ext cx="2324100" cy="20955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Road Condition</a:t>
          </a:r>
        </a:p>
      </xdr:txBody>
    </xdr:sp>
    <xdr:clientData/>
  </xdr:twoCellAnchor>
  <xdr:twoCellAnchor>
    <xdr:from>
      <xdr:col>1</xdr:col>
      <xdr:colOff>161925</xdr:colOff>
      <xdr:row>10</xdr:row>
      <xdr:rowOff>9525</xdr:rowOff>
    </xdr:from>
    <xdr:to>
      <xdr:col>4</xdr:col>
      <xdr:colOff>0</xdr:colOff>
      <xdr:row>11</xdr:row>
      <xdr:rowOff>66675</xdr:rowOff>
    </xdr:to>
    <xdr:sp macro="" textlink="">
      <xdr:nvSpPr>
        <xdr:cNvPr id="31" name="TextBox 30">
          <a:extLst>
            <a:ext uri="{FF2B5EF4-FFF2-40B4-BE49-F238E27FC236}">
              <a16:creationId xmlns:a16="http://schemas.microsoft.com/office/drawing/2014/main" id="{561D2623-E96B-E440-8FD7-114B4DFF5A1E}"/>
            </a:ext>
            <a:ext uri="{147F2762-F138-4A5C-976F-8EAC2B608ADB}">
              <a16:predDERef xmlns:a16="http://schemas.microsoft.com/office/drawing/2014/main" pred="{544DE8D0-0EBB-C046-B63C-A7002E522CD2}"/>
            </a:ext>
          </a:extLst>
        </xdr:cNvPr>
        <xdr:cNvSpPr txBox="1"/>
      </xdr:nvSpPr>
      <xdr:spPr>
        <a:xfrm>
          <a:off x="885825" y="1914525"/>
          <a:ext cx="2009775" cy="24765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Filter Panel</a:t>
          </a:r>
        </a:p>
      </xdr:txBody>
    </xdr:sp>
    <xdr:clientData/>
  </xdr:twoCellAnchor>
  <xdr:twoCellAnchor>
    <xdr:from>
      <xdr:col>1</xdr:col>
      <xdr:colOff>161925</xdr:colOff>
      <xdr:row>7</xdr:row>
      <xdr:rowOff>76200</xdr:rowOff>
    </xdr:from>
    <xdr:to>
      <xdr:col>4</xdr:col>
      <xdr:colOff>19050</xdr:colOff>
      <xdr:row>8</xdr:row>
      <xdr:rowOff>152400</xdr:rowOff>
    </xdr:to>
    <xdr:sp macro="" textlink="'Pivot Tables and Charts'!C16">
      <xdr:nvSpPr>
        <xdr:cNvPr id="32" name="TextBox 31">
          <a:extLst>
            <a:ext uri="{FF2B5EF4-FFF2-40B4-BE49-F238E27FC236}">
              <a16:creationId xmlns:a16="http://schemas.microsoft.com/office/drawing/2014/main" id="{AF2ACB5C-9506-EF34-C5BF-4510DC6E5510}"/>
            </a:ext>
            <a:ext uri="{147F2762-F138-4A5C-976F-8EAC2B608ADB}">
              <a16:predDERef xmlns:a16="http://schemas.microsoft.com/office/drawing/2014/main" pred="{561D2623-E96B-E440-8FD7-114B4DFF5A1E}"/>
            </a:ext>
          </a:extLst>
        </xdr:cNvPr>
        <xdr:cNvSpPr txBox="1"/>
      </xdr:nvSpPr>
      <xdr:spPr>
        <a:xfrm>
          <a:off x="885825" y="1409700"/>
          <a:ext cx="2028825" cy="26670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18BF0D-7C0B-1A48-BD8E-54DDE2DAD731}" type="TxLink">
            <a:rPr lang="en-US" sz="2000" b="1" i="0" u="none" strike="noStrike">
              <a:solidFill>
                <a:srgbClr val="FFC000"/>
              </a:solidFill>
              <a:latin typeface="Calibri"/>
              <a:cs typeface="Calibri"/>
            </a:rPr>
            <a:pPr algn="ctr"/>
            <a:t>5000</a:t>
          </a:fld>
          <a:endParaRPr lang="en-US" sz="2000" b="1">
            <a:solidFill>
              <a:srgbClr val="FFC000"/>
            </a:solidFill>
          </a:endParaRPr>
        </a:p>
      </xdr:txBody>
    </xdr:sp>
    <xdr:clientData/>
  </xdr:twoCellAnchor>
  <xdr:twoCellAnchor>
    <xdr:from>
      <xdr:col>7</xdr:col>
      <xdr:colOff>796427</xdr:colOff>
      <xdr:row>7</xdr:row>
      <xdr:rowOff>62223</xdr:rowOff>
    </xdr:from>
    <xdr:to>
      <xdr:col>11</xdr:col>
      <xdr:colOff>170209</xdr:colOff>
      <xdr:row>8</xdr:row>
      <xdr:rowOff>138423</xdr:rowOff>
    </xdr:to>
    <xdr:sp macro="" textlink="'Pivot Tables and Charts'!C18">
      <xdr:nvSpPr>
        <xdr:cNvPr id="34" name="TextBox 33">
          <a:extLst>
            <a:ext uri="{FF2B5EF4-FFF2-40B4-BE49-F238E27FC236}">
              <a16:creationId xmlns:a16="http://schemas.microsoft.com/office/drawing/2014/main" id="{4852E73A-8FEF-584B-8F61-07046108B8D1}"/>
            </a:ext>
            <a:ext uri="{147F2762-F138-4A5C-976F-8EAC2B608ADB}">
              <a16:predDERef xmlns:a16="http://schemas.microsoft.com/office/drawing/2014/main" pred="{A47124DC-3F50-C04E-BD6B-8222DD01E968}"/>
            </a:ext>
          </a:extLst>
        </xdr:cNvPr>
        <xdr:cNvSpPr txBox="1"/>
      </xdr:nvSpPr>
      <xdr:spPr>
        <a:xfrm>
          <a:off x="6620910" y="1390614"/>
          <a:ext cx="2702058" cy="265970"/>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C57CEA-DCC0-BF4E-A02B-D4442AA85557}" type="TxLink">
            <a:rPr lang="en-US" sz="2000" b="1" i="0" u="none" strike="noStrike">
              <a:solidFill>
                <a:srgbClr val="FFC000"/>
              </a:solidFill>
              <a:latin typeface="Calibri"/>
              <a:ea typeface="+mn-ea"/>
              <a:cs typeface="Calibri"/>
            </a:rPr>
            <a:pPr marL="0" indent="0" algn="ctr"/>
            <a:t>9104</a:t>
          </a:fld>
          <a:endParaRPr lang="en-US" sz="2000" b="1" i="0" u="none" strike="noStrike">
            <a:solidFill>
              <a:srgbClr val="FFC000"/>
            </a:solidFill>
            <a:latin typeface="Calibri"/>
            <a:ea typeface="+mn-ea"/>
            <a:cs typeface="Calibri"/>
          </a:endParaRPr>
        </a:p>
      </xdr:txBody>
    </xdr:sp>
    <xdr:clientData/>
  </xdr:twoCellAnchor>
  <xdr:twoCellAnchor>
    <xdr:from>
      <xdr:col>11</xdr:col>
      <xdr:colOff>400050</xdr:colOff>
      <xdr:row>7</xdr:row>
      <xdr:rowOff>74981</xdr:rowOff>
    </xdr:from>
    <xdr:to>
      <xdr:col>15</xdr:col>
      <xdr:colOff>26736</xdr:colOff>
      <xdr:row>8</xdr:row>
      <xdr:rowOff>136560</xdr:rowOff>
    </xdr:to>
    <xdr:sp macro="" textlink="'Pivot Tables and Charts'!C19">
      <xdr:nvSpPr>
        <xdr:cNvPr id="35" name="TextBox 34">
          <a:extLst>
            <a:ext uri="{FF2B5EF4-FFF2-40B4-BE49-F238E27FC236}">
              <a16:creationId xmlns:a16="http://schemas.microsoft.com/office/drawing/2014/main" id="{CE0CEE02-1442-F143-A65E-9926660D0462}"/>
            </a:ext>
            <a:ext uri="{147F2762-F138-4A5C-976F-8EAC2B608ADB}">
              <a16:predDERef xmlns:a16="http://schemas.microsoft.com/office/drawing/2014/main" pred="{4852E73A-8FEF-584B-8F61-07046108B8D1}"/>
            </a:ext>
          </a:extLst>
        </xdr:cNvPr>
        <xdr:cNvSpPr txBox="1"/>
      </xdr:nvSpPr>
      <xdr:spPr>
        <a:xfrm>
          <a:off x="9412953" y="1413261"/>
          <a:ext cx="2904106" cy="252761"/>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FDBF75-3239-B445-A6EE-90472BFD2E76}" type="TxLink">
            <a:rPr lang="en-US" sz="2000" b="1" i="0" u="none" strike="noStrike">
              <a:solidFill>
                <a:srgbClr val="FFC000"/>
              </a:solidFill>
              <a:latin typeface="Calibri"/>
              <a:ea typeface="+mn-ea"/>
              <a:cs typeface="Calibri"/>
            </a:rPr>
            <a:pPr marL="0" indent="0" algn="ctr"/>
            <a:t>1.35</a:t>
          </a:fld>
          <a:endParaRPr lang="en-US" sz="2000" b="1" i="0" u="none" strike="noStrike">
            <a:solidFill>
              <a:srgbClr val="FFC000"/>
            </a:solidFill>
            <a:latin typeface="Calibri"/>
            <a:ea typeface="+mn-ea"/>
            <a:cs typeface="Calibri"/>
          </a:endParaRPr>
        </a:p>
      </xdr:txBody>
    </xdr:sp>
    <xdr:clientData/>
  </xdr:twoCellAnchor>
  <xdr:twoCellAnchor>
    <xdr:from>
      <xdr:col>11</xdr:col>
      <xdr:colOff>438150</xdr:colOff>
      <xdr:row>22</xdr:row>
      <xdr:rowOff>47625</xdr:rowOff>
    </xdr:from>
    <xdr:to>
      <xdr:col>15</xdr:col>
      <xdr:colOff>19050</xdr:colOff>
      <xdr:row>30</xdr:row>
      <xdr:rowOff>9525</xdr:rowOff>
    </xdr:to>
    <xdr:graphicFrame macro="">
      <xdr:nvGraphicFramePr>
        <xdr:cNvPr id="38" name="Chart 37">
          <a:extLst>
            <a:ext uri="{FF2B5EF4-FFF2-40B4-BE49-F238E27FC236}">
              <a16:creationId xmlns:a16="http://schemas.microsoft.com/office/drawing/2014/main" id="{C3C2CFE3-B90B-E449-B568-AB4E1B7F8B07}"/>
            </a:ext>
            <a:ext uri="{147F2762-F138-4A5C-976F-8EAC2B608ADB}">
              <a16:predDERef xmlns:a16="http://schemas.microsoft.com/office/drawing/2014/main" pred="{02DEB332-03B2-F146-85EA-FED9D51C2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214742</xdr:colOff>
      <xdr:row>22</xdr:row>
      <xdr:rowOff>76202</xdr:rowOff>
    </xdr:from>
    <xdr:to>
      <xdr:col>7</xdr:col>
      <xdr:colOff>655052</xdr:colOff>
      <xdr:row>30</xdr:row>
      <xdr:rowOff>1</xdr:rowOff>
    </xdr:to>
    <xdr:graphicFrame macro="">
      <xdr:nvGraphicFramePr>
        <xdr:cNvPr id="41" name="Chart 40">
          <a:extLst>
            <a:ext uri="{FF2B5EF4-FFF2-40B4-BE49-F238E27FC236}">
              <a16:creationId xmlns:a16="http://schemas.microsoft.com/office/drawing/2014/main" id="{4A6FD450-FB93-2548-81BC-B6C64A0C0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36094</xdr:colOff>
      <xdr:row>22</xdr:row>
      <xdr:rowOff>66675</xdr:rowOff>
    </xdr:from>
    <xdr:to>
      <xdr:col>11</xdr:col>
      <xdr:colOff>188494</xdr:colOff>
      <xdr:row>30</xdr:row>
      <xdr:rowOff>0</xdr:rowOff>
    </xdr:to>
    <xdr:graphicFrame macro="">
      <xdr:nvGraphicFramePr>
        <xdr:cNvPr id="44" name="Chart 43">
          <a:extLst>
            <a:ext uri="{FF2B5EF4-FFF2-40B4-BE49-F238E27FC236}">
              <a16:creationId xmlns:a16="http://schemas.microsoft.com/office/drawing/2014/main" id="{892D85F3-5F5C-2446-B469-708D7019F219}"/>
            </a:ext>
            <a:ext uri="{147F2762-F138-4A5C-976F-8EAC2B608ADB}">
              <a16:predDERef xmlns:a16="http://schemas.microsoft.com/office/drawing/2014/main" pred="{4A6FD450-FB93-2548-81BC-B6C64A0C0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228600</xdr:colOff>
      <xdr:row>17</xdr:row>
      <xdr:rowOff>90213</xdr:rowOff>
    </xdr:from>
    <xdr:to>
      <xdr:col>3</xdr:col>
      <xdr:colOff>698500</xdr:colOff>
      <xdr:row>23</xdr:row>
      <xdr:rowOff>175172</xdr:rowOff>
    </xdr:to>
    <mc:AlternateContent xmlns:mc="http://schemas.openxmlformats.org/markup-compatibility/2006" xmlns:a14="http://schemas.microsoft.com/office/drawing/2010/main">
      <mc:Choice Requires="a14">
        <xdr:graphicFrame macro="">
          <xdr:nvGraphicFramePr>
            <xdr:cNvPr id="47" name="Accident_Severity 1">
              <a:extLst>
                <a:ext uri="{FF2B5EF4-FFF2-40B4-BE49-F238E27FC236}">
                  <a16:creationId xmlns:a16="http://schemas.microsoft.com/office/drawing/2014/main" id="{632FEA4C-58C6-4E49-8A11-655153CCEB7F}"/>
                </a:ext>
              </a:extLst>
            </xdr:cNvPr>
            <xdr:cNvGraphicFramePr/>
          </xdr:nvGraphicFramePr>
          <xdr:xfrm>
            <a:off x="0" y="0"/>
            <a:ext cx="0" cy="0"/>
          </xdr:xfrm>
          <a:graphic>
            <a:graphicData uri="http://schemas.microsoft.com/office/drawing/2010/slicer">
              <sle:slicer xmlns:sle="http://schemas.microsoft.com/office/drawing/2010/slicer" name="Accident_Severity 1"/>
            </a:graphicData>
          </a:graphic>
        </xdr:graphicFrame>
      </mc:Choice>
      <mc:Fallback xmlns="">
        <xdr:sp macro="" textlink="">
          <xdr:nvSpPr>
            <xdr:cNvPr id="0" name=""/>
            <xdr:cNvSpPr>
              <a:spLocks noTextEdit="1"/>
            </xdr:cNvSpPr>
          </xdr:nvSpPr>
          <xdr:spPr>
            <a:xfrm>
              <a:off x="1060669" y="3316305"/>
              <a:ext cx="2134038" cy="1223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215900</xdr:colOff>
      <xdr:row>11</xdr:row>
      <xdr:rowOff>139699</xdr:rowOff>
    </xdr:from>
    <xdr:to>
      <xdr:col>3</xdr:col>
      <xdr:colOff>711200</xdr:colOff>
      <xdr:row>16</xdr:row>
      <xdr:rowOff>175171</xdr:rowOff>
    </xdr:to>
    <mc:AlternateContent xmlns:mc="http://schemas.openxmlformats.org/markup-compatibility/2006" xmlns:a14="http://schemas.microsoft.com/office/drawing/2010/main">
      <mc:Choice Requires="a14">
        <xdr:graphicFrame macro="">
          <xdr:nvGraphicFramePr>
            <xdr:cNvPr id="49" name="Accident_Year 1">
              <a:extLst>
                <a:ext uri="{FF2B5EF4-FFF2-40B4-BE49-F238E27FC236}">
                  <a16:creationId xmlns:a16="http://schemas.microsoft.com/office/drawing/2014/main" id="{782526A0-9D45-084A-ABF9-5F1B882D16A6}"/>
                </a:ext>
              </a:extLst>
            </xdr:cNvPr>
            <xdr:cNvGraphicFramePr/>
          </xdr:nvGraphicFramePr>
          <xdr:xfrm>
            <a:off x="0" y="0"/>
            <a:ext cx="0" cy="0"/>
          </xdr:xfrm>
          <a:graphic>
            <a:graphicData uri="http://schemas.microsoft.com/office/drawing/2010/slicer">
              <sle:slicer xmlns:sle="http://schemas.microsoft.com/office/drawing/2010/slicer" name="Accident_Year 1"/>
            </a:graphicData>
          </a:graphic>
        </xdr:graphicFrame>
      </mc:Choice>
      <mc:Fallback xmlns="">
        <xdr:sp macro="" textlink="">
          <xdr:nvSpPr>
            <xdr:cNvPr id="0" name=""/>
            <xdr:cNvSpPr>
              <a:spLocks noTextEdit="1"/>
            </xdr:cNvSpPr>
          </xdr:nvSpPr>
          <xdr:spPr>
            <a:xfrm>
              <a:off x="1044742" y="2198437"/>
              <a:ext cx="2152984" cy="857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228601</xdr:colOff>
      <xdr:row>24</xdr:row>
      <xdr:rowOff>99700</xdr:rowOff>
    </xdr:from>
    <xdr:to>
      <xdr:col>3</xdr:col>
      <xdr:colOff>707923</xdr:colOff>
      <xdr:row>29</xdr:row>
      <xdr:rowOff>105743</xdr:rowOff>
    </xdr:to>
    <mc:AlternateContent xmlns:mc="http://schemas.openxmlformats.org/markup-compatibility/2006" xmlns:a14="http://schemas.microsoft.com/office/drawing/2010/main">
      <mc:Choice Requires="a14">
        <xdr:graphicFrame macro="">
          <xdr:nvGraphicFramePr>
            <xdr:cNvPr id="46" name="Urban_or_Rural_Area 1">
              <a:extLst>
                <a:ext uri="{FF2B5EF4-FFF2-40B4-BE49-F238E27FC236}">
                  <a16:creationId xmlns:a16="http://schemas.microsoft.com/office/drawing/2014/main" id="{A336CC82-91D4-814E-977A-BE78D9E2531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Urban_or_Rural_Area 1"/>
            </a:graphicData>
          </a:graphic>
        </xdr:graphicFrame>
      </mc:Choice>
      <mc:Fallback xmlns="">
        <xdr:sp macro="" textlink="">
          <xdr:nvSpPr>
            <xdr:cNvPr id="0" name=""/>
            <xdr:cNvSpPr>
              <a:spLocks noTextEdit="1"/>
            </xdr:cNvSpPr>
          </xdr:nvSpPr>
          <xdr:spPr>
            <a:xfrm>
              <a:off x="1047956" y="4688087"/>
              <a:ext cx="2118032" cy="9619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19604</xdr:colOff>
      <xdr:row>5</xdr:row>
      <xdr:rowOff>66676</xdr:rowOff>
    </xdr:from>
    <xdr:to>
      <xdr:col>11</xdr:col>
      <xdr:colOff>185427</xdr:colOff>
      <xdr:row>7</xdr:row>
      <xdr:rowOff>38101</xdr:rowOff>
    </xdr:to>
    <xdr:sp macro="" textlink="">
      <xdr:nvSpPr>
        <xdr:cNvPr id="58" name="TextBox 57">
          <a:extLst>
            <a:ext uri="{FF2B5EF4-FFF2-40B4-BE49-F238E27FC236}">
              <a16:creationId xmlns:a16="http://schemas.microsoft.com/office/drawing/2014/main" id="{8C34F63D-679B-4754-B1EC-0A2F2EBED542}"/>
            </a:ext>
            <a:ext uri="{147F2762-F138-4A5C-976F-8EAC2B608ADB}">
              <a16:predDERef xmlns:a16="http://schemas.microsoft.com/office/drawing/2014/main" pred="{34134DA3-B0BB-4033-BA63-6ACFA4D9A3AA}"/>
            </a:ext>
          </a:extLst>
        </xdr:cNvPr>
        <xdr:cNvSpPr txBox="1"/>
      </xdr:nvSpPr>
      <xdr:spPr>
        <a:xfrm>
          <a:off x="6676156" y="1015527"/>
          <a:ext cx="2662030" cy="350965"/>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600" b="1" i="0">
              <a:solidFill>
                <a:schemeClr val="bg1"/>
              </a:solidFill>
              <a:latin typeface="Calibri" panose="020F0502020204030204" pitchFamily="34" charset="0"/>
              <a:ea typeface="Calibri" panose="020F0502020204030204" pitchFamily="34" charset="0"/>
              <a:cs typeface="Calibri" panose="020F0502020204030204" pitchFamily="34" charset="0"/>
            </a:rPr>
            <a:t>Total Vehicles Involved</a:t>
          </a:r>
        </a:p>
      </xdr:txBody>
    </xdr:sp>
    <xdr:clientData/>
  </xdr:twoCellAnchor>
  <xdr:twoCellAnchor>
    <xdr:from>
      <xdr:col>11</xdr:col>
      <xdr:colOff>357819</xdr:colOff>
      <xdr:row>5</xdr:row>
      <xdr:rowOff>51756</xdr:rowOff>
    </xdr:from>
    <xdr:to>
      <xdr:col>15</xdr:col>
      <xdr:colOff>53019</xdr:colOff>
      <xdr:row>7</xdr:row>
      <xdr:rowOff>23181</xdr:rowOff>
    </xdr:to>
    <xdr:sp macro="" textlink="">
      <xdr:nvSpPr>
        <xdr:cNvPr id="59" name="TextBox 58">
          <a:extLst>
            <a:ext uri="{FF2B5EF4-FFF2-40B4-BE49-F238E27FC236}">
              <a16:creationId xmlns:a16="http://schemas.microsoft.com/office/drawing/2014/main" id="{375015EE-0D08-49C0-9D50-39EFDB6C729F}"/>
            </a:ext>
            <a:ext uri="{147F2762-F138-4A5C-976F-8EAC2B608ADB}">
              <a16:predDERef xmlns:a16="http://schemas.microsoft.com/office/drawing/2014/main" pred="{8C34F63D-679B-4754-B1EC-0A2F2EBED542}"/>
            </a:ext>
          </a:extLst>
        </xdr:cNvPr>
        <xdr:cNvSpPr txBox="1"/>
      </xdr:nvSpPr>
      <xdr:spPr>
        <a:xfrm>
          <a:off x="9370722" y="1007670"/>
          <a:ext cx="2972620" cy="353791"/>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6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Avg. Casualities per Accident</a:t>
          </a:r>
        </a:p>
      </xdr:txBody>
    </xdr:sp>
    <xdr:clientData/>
  </xdr:twoCellAnchor>
  <xdr:twoCellAnchor>
    <xdr:from>
      <xdr:col>4</xdr:col>
      <xdr:colOff>144151</xdr:colOff>
      <xdr:row>5</xdr:row>
      <xdr:rowOff>14598</xdr:rowOff>
    </xdr:from>
    <xdr:to>
      <xdr:col>7</xdr:col>
      <xdr:colOff>656895</xdr:colOff>
      <xdr:row>9</xdr:row>
      <xdr:rowOff>81273</xdr:rowOff>
    </xdr:to>
    <xdr:sp macro="" textlink="">
      <xdr:nvSpPr>
        <xdr:cNvPr id="5" name="Rounded Rectangle 4">
          <a:extLst>
            <a:ext uri="{FF2B5EF4-FFF2-40B4-BE49-F238E27FC236}">
              <a16:creationId xmlns:a16="http://schemas.microsoft.com/office/drawing/2014/main" id="{FF777556-ECFC-D545-AE85-DD9A28A876A3}"/>
            </a:ext>
            <a:ext uri="{147F2762-F138-4A5C-976F-8EAC2B608ADB}">
              <a16:predDERef xmlns:a16="http://schemas.microsoft.com/office/drawing/2014/main" pred="{375015EE-0D08-49C0-9D50-39EFDB6C729F}"/>
            </a:ext>
          </a:extLst>
        </xdr:cNvPr>
        <xdr:cNvSpPr/>
      </xdr:nvSpPr>
      <xdr:spPr>
        <a:xfrm>
          <a:off x="3472427" y="963449"/>
          <a:ext cx="3008951" cy="825755"/>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255337</xdr:colOff>
      <xdr:row>5</xdr:row>
      <xdr:rowOff>52139</xdr:rowOff>
    </xdr:from>
    <xdr:to>
      <xdr:col>7</xdr:col>
      <xdr:colOff>572362</xdr:colOff>
      <xdr:row>7</xdr:row>
      <xdr:rowOff>26739</xdr:rowOff>
    </xdr:to>
    <xdr:sp macro="" textlink="">
      <xdr:nvSpPr>
        <xdr:cNvPr id="17" name="TextBox 16">
          <a:extLst>
            <a:ext uri="{FF2B5EF4-FFF2-40B4-BE49-F238E27FC236}">
              <a16:creationId xmlns:a16="http://schemas.microsoft.com/office/drawing/2014/main" id="{E0B491B9-D556-4141-939F-2AFD53628FB0}"/>
            </a:ext>
          </a:extLst>
        </xdr:cNvPr>
        <xdr:cNvSpPr txBox="1"/>
      </xdr:nvSpPr>
      <xdr:spPr>
        <a:xfrm>
          <a:off x="3570705" y="987928"/>
          <a:ext cx="2803552" cy="348916"/>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a:solidFill>
                <a:schemeClr val="bg1"/>
              </a:solidFill>
              <a:latin typeface="Calibri" panose="020F0502020204030204" pitchFamily="34" charset="0"/>
              <a:cs typeface="Calibri" panose="020F0502020204030204" pitchFamily="34" charset="0"/>
            </a:rPr>
            <a:t>Total Casualities</a:t>
          </a:r>
        </a:p>
      </xdr:txBody>
    </xdr:sp>
    <xdr:clientData/>
  </xdr:twoCellAnchor>
  <xdr:twoCellAnchor>
    <xdr:from>
      <xdr:col>4</xdr:col>
      <xdr:colOff>275054</xdr:colOff>
      <xdr:row>7</xdr:row>
      <xdr:rowOff>80211</xdr:rowOff>
    </xdr:from>
    <xdr:to>
      <xdr:col>7</xdr:col>
      <xdr:colOff>560670</xdr:colOff>
      <xdr:row>8</xdr:row>
      <xdr:rowOff>145381</xdr:rowOff>
    </xdr:to>
    <xdr:sp macro="" textlink="'Pivot Tables and Charts'!C17">
      <xdr:nvSpPr>
        <xdr:cNvPr id="18" name="TextBox 17">
          <a:extLst>
            <a:ext uri="{FF2B5EF4-FFF2-40B4-BE49-F238E27FC236}">
              <a16:creationId xmlns:a16="http://schemas.microsoft.com/office/drawing/2014/main" id="{BD3B8460-336A-B54F-9292-D9DB09F24230}"/>
            </a:ext>
            <a:ext uri="{147F2762-F138-4A5C-976F-8EAC2B608ADB}">
              <a16:predDERef xmlns:a16="http://schemas.microsoft.com/office/drawing/2014/main" pred="{4852E73A-8FEF-584B-8F61-07046108B8D1}"/>
            </a:ext>
          </a:extLst>
        </xdr:cNvPr>
        <xdr:cNvSpPr txBox="1"/>
      </xdr:nvSpPr>
      <xdr:spPr>
        <a:xfrm>
          <a:off x="3590422" y="1390316"/>
          <a:ext cx="2772143" cy="252328"/>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E6635E-10D8-E044-9C21-2FE5A64A6C1D}" type="TxLink">
            <a:rPr lang="en-US" sz="2000" b="1" i="0" u="none" strike="noStrike">
              <a:solidFill>
                <a:srgbClr val="FFC000"/>
              </a:solidFill>
              <a:latin typeface="Calibri"/>
              <a:ea typeface="+mn-ea"/>
              <a:cs typeface="Calibri"/>
            </a:rPr>
            <a:pPr marL="0" indent="0" algn="ctr"/>
            <a:t>6766</a:t>
          </a:fld>
          <a:endParaRPr lang="en-US" sz="2000" b="1" i="0" u="none" strike="noStrike">
            <a:solidFill>
              <a:srgbClr val="FFC000"/>
            </a:solidFill>
            <a:latin typeface="Calibri"/>
            <a:ea typeface="+mn-ea"/>
            <a:cs typeface="Calibri"/>
          </a:endParaRPr>
        </a:p>
      </xdr:txBody>
    </xdr:sp>
    <xdr:clientData/>
  </xdr:twoCellAnchor>
  <xdr:twoCellAnchor>
    <xdr:from>
      <xdr:col>4</xdr:col>
      <xdr:colOff>147221</xdr:colOff>
      <xdr:row>9</xdr:row>
      <xdr:rowOff>147053</xdr:rowOff>
    </xdr:from>
    <xdr:to>
      <xdr:col>7</xdr:col>
      <xdr:colOff>668422</xdr:colOff>
      <xdr:row>20</xdr:row>
      <xdr:rowOff>70018</xdr:rowOff>
    </xdr:to>
    <xdr:sp macro="" textlink="">
      <xdr:nvSpPr>
        <xdr:cNvPr id="33" name="Rounded Rectangle 32">
          <a:extLst>
            <a:ext uri="{FF2B5EF4-FFF2-40B4-BE49-F238E27FC236}">
              <a16:creationId xmlns:a16="http://schemas.microsoft.com/office/drawing/2014/main" id="{3745D7A0-9707-B945-9C71-6E66DA324F72}"/>
            </a:ext>
            <a:ext uri="{147F2762-F138-4A5C-976F-8EAC2B608ADB}">
              <a16:predDERef xmlns:a16="http://schemas.microsoft.com/office/drawing/2014/main" pred="{A9ABA101-540D-F34C-8F33-441636C6FCB3}"/>
            </a:ext>
          </a:extLst>
        </xdr:cNvPr>
        <xdr:cNvSpPr/>
      </xdr:nvSpPr>
      <xdr:spPr>
        <a:xfrm>
          <a:off x="3462589" y="1831474"/>
          <a:ext cx="3007728" cy="1981702"/>
        </a:xfrm>
        <a:prstGeom prst="roundRect">
          <a:avLst>
            <a:gd name="adj" fmla="val 4955"/>
          </a:avLst>
        </a:prstGeom>
        <a:solidFill>
          <a:srgbClr val="15608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206209</xdr:colOff>
      <xdr:row>10</xdr:row>
      <xdr:rowOff>21891</xdr:rowOff>
    </xdr:from>
    <xdr:to>
      <xdr:col>7</xdr:col>
      <xdr:colOff>478339</xdr:colOff>
      <xdr:row>11</xdr:row>
      <xdr:rowOff>59991</xdr:rowOff>
    </xdr:to>
    <xdr:sp macro="" textlink="">
      <xdr:nvSpPr>
        <xdr:cNvPr id="39" name="TextBox 38">
          <a:extLst>
            <a:ext uri="{FF2B5EF4-FFF2-40B4-BE49-F238E27FC236}">
              <a16:creationId xmlns:a16="http://schemas.microsoft.com/office/drawing/2014/main" id="{F340CE81-653A-BA4F-A05C-9DC3D3F5650D}"/>
            </a:ext>
            <a:ext uri="{147F2762-F138-4A5C-976F-8EAC2B608ADB}">
              <a16:predDERef xmlns:a16="http://schemas.microsoft.com/office/drawing/2014/main" pred="{AD4341F1-E332-5746-AAF4-354554EEEA52}"/>
            </a:ext>
          </a:extLst>
        </xdr:cNvPr>
        <xdr:cNvSpPr txBox="1"/>
      </xdr:nvSpPr>
      <xdr:spPr>
        <a:xfrm>
          <a:off x="3521577" y="1893470"/>
          <a:ext cx="2758657" cy="225258"/>
        </a:xfrm>
        <a:prstGeom prst="rect">
          <a:avLst/>
        </a:prstGeom>
        <a:solidFill>
          <a:srgbClr val="15608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Accidents By Months</a:t>
          </a:r>
        </a:p>
      </xdr:txBody>
    </xdr:sp>
    <xdr:clientData/>
  </xdr:twoCellAnchor>
  <xdr:twoCellAnchor>
    <xdr:from>
      <xdr:col>4</xdr:col>
      <xdr:colOff>254000</xdr:colOff>
      <xdr:row>11</xdr:row>
      <xdr:rowOff>147052</xdr:rowOff>
    </xdr:from>
    <xdr:to>
      <xdr:col>7</xdr:col>
      <xdr:colOff>548105</xdr:colOff>
      <xdr:row>20</xdr:row>
      <xdr:rowOff>26737</xdr:rowOff>
    </xdr:to>
    <xdr:graphicFrame macro="">
      <xdr:nvGraphicFramePr>
        <xdr:cNvPr id="51" name="Chart 50">
          <a:extLst>
            <a:ext uri="{FF2B5EF4-FFF2-40B4-BE49-F238E27FC236}">
              <a16:creationId xmlns:a16="http://schemas.microsoft.com/office/drawing/2014/main" id="{9692A35E-75AB-9441-B72E-7BDE44C1D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122903</xdr:colOff>
      <xdr:row>12</xdr:row>
      <xdr:rowOff>102184</xdr:rowOff>
    </xdr:from>
    <xdr:to>
      <xdr:col>11</xdr:col>
      <xdr:colOff>273119</xdr:colOff>
      <xdr:row>19</xdr:row>
      <xdr:rowOff>175173</xdr:rowOff>
    </xdr:to>
    <xdr:graphicFrame macro="">
      <xdr:nvGraphicFramePr>
        <xdr:cNvPr id="9" name="Chart 8">
          <a:extLst>
            <a:ext uri="{FF2B5EF4-FFF2-40B4-BE49-F238E27FC236}">
              <a16:creationId xmlns:a16="http://schemas.microsoft.com/office/drawing/2014/main" id="{A007EF74-6B38-B441-B819-FF8DBF76601D}"/>
            </a:ext>
            <a:ext uri="{147F2762-F138-4A5C-976F-8EAC2B608ADB}">
              <a16:predDERef xmlns:a16="http://schemas.microsoft.com/office/drawing/2014/main" pred="{90F17FF6-086D-D7F1-86ED-A23A14747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379541</xdr:colOff>
      <xdr:row>11</xdr:row>
      <xdr:rowOff>87585</xdr:rowOff>
    </xdr:from>
    <xdr:to>
      <xdr:col>15</xdr:col>
      <xdr:colOff>43794</xdr:colOff>
      <xdr:row>20</xdr:row>
      <xdr:rowOff>14597</xdr:rowOff>
    </xdr:to>
    <xdr:graphicFrame macro="">
      <xdr:nvGraphicFramePr>
        <xdr:cNvPr id="19" name="Chart 18">
          <a:extLst>
            <a:ext uri="{FF2B5EF4-FFF2-40B4-BE49-F238E27FC236}">
              <a16:creationId xmlns:a16="http://schemas.microsoft.com/office/drawing/2014/main" id="{60C0196D-A3F5-2049-94B3-919CD18F6164}"/>
            </a:ext>
            <a:ext uri="{147F2762-F138-4A5C-976F-8EAC2B608ADB}">
              <a16:predDERef xmlns:a16="http://schemas.microsoft.com/office/drawing/2014/main" pred="{642709DC-4B4D-8E0F-9999-4403F0FD7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91.863254166667" createdVersion="8" refreshedVersion="8" minRefreshableVersion="3" recordCount="5000" xr:uid="{E79A363F-0D3B-4771-8967-D9D1EE229F28}">
  <cacheSource type="worksheet">
    <worksheetSource name="Table1"/>
  </cacheSource>
  <cacheFields count="23">
    <cacheField name="Accident_Index" numFmtId="0">
      <sharedItems containsMixedTypes="1" containsNumber="1" containsInteger="1" minValue="2010000000000" maxValue="2.01E+301"/>
    </cacheField>
    <cacheField name="Accident Date" numFmtId="14">
      <sharedItems containsSemiMixedTypes="0" containsNonDate="0" containsDate="1" containsString="0" minDate="2021-01-01T00:00:00" maxDate="2023-01-01T00:00:00" count="728">
        <d v="2021-04-03T00:00:00"/>
        <d v="2021-08-30T00:00:00"/>
        <d v="2021-05-10T00:00:00"/>
        <d v="2021-01-11T00:00:00"/>
        <d v="2021-09-11T00:00:00"/>
        <d v="2021-10-16T00:00:00"/>
        <d v="2022-06-13T00:00:00"/>
        <d v="2022-02-04T00:00:00"/>
        <d v="2022-05-31T00:00:00"/>
        <d v="2022-01-30T00:00:00"/>
        <d v="2021-08-07T00:00:00"/>
        <d v="2022-06-27T00:00:00"/>
        <d v="2022-04-28T00:00:00"/>
        <d v="2021-11-18T00:00:00"/>
        <d v="2022-03-21T00:00:00"/>
        <d v="2021-12-12T00:00:00"/>
        <d v="2021-05-11T00:00:00"/>
        <d v="2022-11-18T00:00:00"/>
        <d v="2022-07-01T00:00:00"/>
        <d v="2022-12-27T00:00:00"/>
        <d v="2021-04-17T00:00:00"/>
        <d v="2022-10-31T00:00:00"/>
        <d v="2021-12-15T00:00:00"/>
        <d v="2021-01-04T00:00:00"/>
        <d v="2021-10-01T00:00:00"/>
        <d v="2021-12-19T00:00:00"/>
        <d v="2021-01-12T00:00:00"/>
        <d v="2021-07-29T00:00:00"/>
        <d v="2021-02-14T00:00:00"/>
        <d v="2021-12-13T00:00:00"/>
        <d v="2021-07-22T00:00:00"/>
        <d v="2022-08-13T00:00:00"/>
        <d v="2022-07-17T00:00:00"/>
        <d v="2022-02-10T00:00:00"/>
        <d v="2021-06-28T00:00:00"/>
        <d v="2021-09-27T00:00:00"/>
        <d v="2022-07-26T00:00:00"/>
        <d v="2022-04-25T00:00:00"/>
        <d v="2022-08-11T00:00:00"/>
        <d v="2022-05-27T00:00:00"/>
        <d v="2022-09-04T00:00:00"/>
        <d v="2022-05-15T00:00:00"/>
        <d v="2021-11-05T00:00:00"/>
        <d v="2022-10-13T00:00:00"/>
        <d v="2022-05-04T00:00:00"/>
        <d v="2021-10-31T00:00:00"/>
        <d v="2021-12-17T00:00:00"/>
        <d v="2022-04-01T00:00:00"/>
        <d v="2021-02-05T00:00:00"/>
        <d v="2021-12-23T00:00:00"/>
        <d v="2022-07-16T00:00:00"/>
        <d v="2021-06-12T00:00:00"/>
        <d v="2022-04-03T00:00:00"/>
        <d v="2021-06-07T00:00:00"/>
        <d v="2022-08-05T00:00:00"/>
        <d v="2021-04-29T00:00:00"/>
        <d v="2021-07-26T00:00:00"/>
        <d v="2022-01-20T00:00:00"/>
        <d v="2021-07-06T00:00:00"/>
        <d v="2021-02-11T00:00:00"/>
        <d v="2021-09-12T00:00:00"/>
        <d v="2022-04-17T00:00:00"/>
        <d v="2021-05-16T00:00:00"/>
        <d v="2021-04-14T00:00:00"/>
        <d v="2021-09-19T00:00:00"/>
        <d v="2022-05-14T00:00:00"/>
        <d v="2021-04-08T00:00:00"/>
        <d v="2021-01-30T00:00:00"/>
        <d v="2022-03-25T00:00:00"/>
        <d v="2021-12-26T00:00:00"/>
        <d v="2022-02-25T00:00:00"/>
        <d v="2022-10-28T00:00:00"/>
        <d v="2022-07-10T00:00:00"/>
        <d v="2021-08-01T00:00:00"/>
        <d v="2021-10-24T00:00:00"/>
        <d v="2022-12-16T00:00:00"/>
        <d v="2022-06-09T00:00:00"/>
        <d v="2021-09-13T00:00:00"/>
        <d v="2021-11-16T00:00:00"/>
        <d v="2021-05-17T00:00:00"/>
        <d v="2022-11-10T00:00:00"/>
        <d v="2021-09-22T00:00:00"/>
        <d v="2022-06-06T00:00:00"/>
        <d v="2022-05-01T00:00:00"/>
        <d v="2021-12-27T00:00:00"/>
        <d v="2021-05-07T00:00:00"/>
        <d v="2022-11-14T00:00:00"/>
        <d v="2021-07-17T00:00:00"/>
        <d v="2021-11-29T00:00:00"/>
        <d v="2021-01-10T00:00:00"/>
        <d v="2022-05-22T00:00:00"/>
        <d v="2021-05-23T00:00:00"/>
        <d v="2021-08-18T00:00:00"/>
        <d v="2021-10-06T00:00:00"/>
        <d v="2022-08-10T00:00:00"/>
        <d v="2021-12-20T00:00:00"/>
        <d v="2021-04-12T00:00:00"/>
        <d v="2022-08-26T00:00:00"/>
        <d v="2021-09-26T00:00:00"/>
        <d v="2021-07-21T00:00:00"/>
        <d v="2022-05-26T00:00:00"/>
        <d v="2022-07-24T00:00:00"/>
        <d v="2021-06-27T00:00:00"/>
        <d v="2022-11-27T00:00:00"/>
        <d v="2021-03-28T00:00:00"/>
        <d v="2021-05-09T00:00:00"/>
        <d v="2021-09-05T00:00:00"/>
        <d v="2021-01-24T00:00:00"/>
        <d v="2021-04-16T00:00:00"/>
        <d v="2021-09-24T00:00:00"/>
        <d v="2022-10-09T00:00:00"/>
        <d v="2022-01-01T00:00:00"/>
        <d v="2021-10-14T00:00:00"/>
        <d v="2022-03-29T00:00:00"/>
        <d v="2021-12-25T00:00:00"/>
        <d v="2022-12-18T00:00:00"/>
        <d v="2022-09-18T00:00:00"/>
        <d v="2021-09-20T00:00:00"/>
        <d v="2022-03-19T00:00:00"/>
        <d v="2021-11-13T00:00:00"/>
        <d v="2021-11-15T00:00:00"/>
        <d v="2021-01-21T00:00:00"/>
        <d v="2021-02-13T00:00:00"/>
        <d v="2022-11-06T00:00:00"/>
        <d v="2021-12-08T00:00:00"/>
        <d v="2022-03-28T00:00:00"/>
        <d v="2021-01-01T00:00:00"/>
        <d v="2022-12-29T00:00:00"/>
        <d v="2021-06-23T00:00:00"/>
        <d v="2021-01-03T00:00:00"/>
        <d v="2022-07-21T00:00:00"/>
        <d v="2021-11-07T00:00:00"/>
        <d v="2022-10-27T00:00:00"/>
        <d v="2021-03-07T00:00:00"/>
        <d v="2021-02-21T00:00:00"/>
        <d v="2021-07-12T00:00:00"/>
        <d v="2021-04-13T00:00:00"/>
        <d v="2021-10-11T00:00:00"/>
        <d v="2022-12-28T00:00:00"/>
        <d v="2022-10-19T00:00:00"/>
        <d v="2021-12-29T00:00:00"/>
        <d v="2022-03-18T00:00:00"/>
        <d v="2022-03-14T00:00:00"/>
        <d v="2022-12-25T00:00:00"/>
        <d v="2021-12-04T00:00:00"/>
        <d v="2022-09-25T00:00:00"/>
        <d v="2021-03-04T00:00:00"/>
        <d v="2021-08-16T00:00:00"/>
        <d v="2022-09-21T00:00:00"/>
        <d v="2021-02-22T00:00:00"/>
        <d v="2021-04-18T00:00:00"/>
        <d v="2021-05-19T00:00:00"/>
        <d v="2021-04-11T00:00:00"/>
        <d v="2022-03-22T00:00:00"/>
        <d v="2022-11-02T00:00:00"/>
        <d v="2022-12-24T00:00:00"/>
        <d v="2021-03-02T00:00:00"/>
        <d v="2021-08-23T00:00:00"/>
        <d v="2021-11-14T00:00:00"/>
        <d v="2022-06-12T00:00:00"/>
        <d v="2022-02-06T00:00:00"/>
        <d v="2022-07-20T00:00:00"/>
        <d v="2022-07-06T00:00:00"/>
        <d v="2022-08-14T00:00:00"/>
        <d v="2022-03-13T00:00:00"/>
        <d v="2022-08-25T00:00:00"/>
        <d v="2022-10-16T00:00:00"/>
        <d v="2022-07-15T00:00:00"/>
        <d v="2021-05-24T00:00:00"/>
        <d v="2021-05-30T00:00:00"/>
        <d v="2021-02-03T00:00:00"/>
        <d v="2022-10-10T00:00:00"/>
        <d v="2021-08-15T00:00:00"/>
        <d v="2022-03-05T00:00:00"/>
        <d v="2021-09-16T00:00:00"/>
        <d v="2021-06-17T00:00:00"/>
        <d v="2021-04-24T00:00:00"/>
        <d v="2021-07-01T00:00:00"/>
        <d v="2022-10-01T00:00:00"/>
        <d v="2022-12-26T00:00:00"/>
        <d v="2021-03-27T00:00:00"/>
        <d v="2021-08-21T00:00:00"/>
        <d v="2022-12-03T00:00:00"/>
        <d v="2021-11-21T00:00:00"/>
        <d v="2022-02-28T00:00:00"/>
        <d v="2022-10-03T00:00:00"/>
        <d v="2021-11-08T00:00:00"/>
        <d v="2021-11-22T00:00:00"/>
        <d v="2022-12-06T00:00:00"/>
        <d v="2021-08-03T00:00:00"/>
        <d v="2022-06-18T00:00:00"/>
        <d v="2021-05-31T00:00:00"/>
        <d v="2022-09-17T00:00:00"/>
        <d v="2021-11-01T00:00:00"/>
        <d v="2022-08-29T00:00:00"/>
        <d v="2022-06-26T00:00:00"/>
        <d v="2022-02-27T00:00:00"/>
        <d v="2022-06-02T00:00:00"/>
        <d v="2022-04-16T00:00:00"/>
        <d v="2022-06-04T00:00:00"/>
        <d v="2022-04-21T00:00:00"/>
        <d v="2021-01-16T00:00:00"/>
        <d v="2021-01-20T00:00:00"/>
        <d v="2021-03-12T00:00:00"/>
        <d v="2022-08-28T00:00:00"/>
        <d v="2022-12-13T00:00:00"/>
        <d v="2021-11-04T00:00:00"/>
        <d v="2022-01-08T00:00:00"/>
        <d v="2022-12-05T00:00:00"/>
        <d v="2022-06-14T00:00:00"/>
        <d v="2022-02-17T00:00:00"/>
        <d v="2021-12-01T00:00:00"/>
        <d v="2021-12-03T00:00:00"/>
        <d v="2022-01-10T00:00:00"/>
        <d v="2022-01-18T00:00:00"/>
        <d v="2021-06-08T00:00:00"/>
        <d v="2021-07-16T00:00:00"/>
        <d v="2022-06-11T00:00:00"/>
        <d v="2021-08-24T00:00:00"/>
        <d v="2021-09-06T00:00:00"/>
        <d v="2021-11-19T00:00:00"/>
        <d v="2021-12-09T00:00:00"/>
        <d v="2021-03-25T00:00:00"/>
        <d v="2021-06-01T00:00:00"/>
        <d v="2022-07-07T00:00:00"/>
        <d v="2021-03-19T00:00:00"/>
        <d v="2021-08-06T00:00:00"/>
        <d v="2022-06-30T00:00:00"/>
        <d v="2022-10-11T00:00:00"/>
        <d v="2021-01-02T00:00:00"/>
        <d v="2021-02-26T00:00:00"/>
        <d v="2022-09-28T00:00:00"/>
        <d v="2022-10-20T00:00:00"/>
        <d v="2021-11-12T00:00:00"/>
        <d v="2021-05-15T00:00:00"/>
        <d v="2022-03-03T00:00:00"/>
        <d v="2021-09-09T00:00:00"/>
        <d v="2021-06-15T00:00:00"/>
        <d v="2021-10-02T00:00:00"/>
        <d v="2021-03-15T00:00:00"/>
        <d v="2021-02-23T00:00:00"/>
        <d v="2022-01-15T00:00:00"/>
        <d v="2021-10-29T00:00:00"/>
        <d v="2022-03-01T00:00:00"/>
        <d v="2022-05-29T00:00:00"/>
        <d v="2022-05-21T00:00:00"/>
        <d v="2021-01-29T00:00:00"/>
        <d v="2021-11-20T00:00:00"/>
        <d v="2022-11-26T00:00:00"/>
        <d v="2022-04-26T00:00:00"/>
        <d v="2022-08-08T00:00:00"/>
        <d v="2021-07-08T00:00:00"/>
        <d v="2021-10-18T00:00:00"/>
        <d v="2022-01-13T00:00:00"/>
        <d v="2021-04-04T00:00:00"/>
        <d v="2021-11-09T00:00:00"/>
        <d v="2022-09-07T00:00:00"/>
        <d v="2021-06-20T00:00:00"/>
        <d v="2022-07-31T00:00:00"/>
        <d v="2021-10-21T00:00:00"/>
        <d v="2022-02-05T00:00:00"/>
        <d v="2022-08-31T00:00:00"/>
        <d v="2022-09-29T00:00:00"/>
        <d v="2021-04-22T00:00:00"/>
        <d v="2022-03-16T00:00:00"/>
        <d v="2021-01-14T00:00:00"/>
        <d v="2022-05-13T00:00:00"/>
        <d v="2022-03-10T00:00:00"/>
        <d v="2021-12-14T00:00:00"/>
        <d v="2021-06-05T00:00:00"/>
        <d v="2021-10-30T00:00:00"/>
        <d v="2021-01-19T00:00:00"/>
        <d v="2021-03-09T00:00:00"/>
        <d v="2022-02-08T00:00:00"/>
        <d v="2021-10-12T00:00:00"/>
        <d v="2022-02-22T00:00:00"/>
        <d v="2021-01-13T00:00:00"/>
        <d v="2022-11-23T00:00:00"/>
        <d v="2022-08-24T00:00:00"/>
        <d v="2022-12-12T00:00:00"/>
        <d v="2021-08-05T00:00:00"/>
        <d v="2021-06-21T00:00:00"/>
        <d v="2021-06-02T00:00:00"/>
        <d v="2021-07-07T00:00:00"/>
        <d v="2021-07-31T00:00:00"/>
        <d v="2021-03-23T00:00:00"/>
        <d v="2022-12-01T00:00:00"/>
        <d v="2022-02-13T00:00:00"/>
        <d v="2022-09-14T00:00:00"/>
        <d v="2021-10-07T00:00:00"/>
        <d v="2022-10-08T00:00:00"/>
        <d v="2021-01-23T00:00:00"/>
        <d v="2022-04-23T00:00:00"/>
        <d v="2021-06-16T00:00:00"/>
        <d v="2021-06-09T00:00:00"/>
        <d v="2022-05-07T00:00:00"/>
        <d v="2022-02-20T00:00:00"/>
        <d v="2021-11-25T00:00:00"/>
        <d v="2021-04-21T00:00:00"/>
        <d v="2022-12-15T00:00:00"/>
        <d v="2022-02-15T00:00:00"/>
        <d v="2021-03-16T00:00:00"/>
        <d v="2022-10-21T00:00:00"/>
        <d v="2022-08-27T00:00:00"/>
        <d v="2021-03-06T00:00:00"/>
        <d v="2022-01-14T00:00:00"/>
        <d v="2022-06-15T00:00:00"/>
        <d v="2022-07-14T00:00:00"/>
        <d v="2021-05-22T00:00:00"/>
        <d v="2022-05-28T00:00:00"/>
        <d v="2022-11-08T00:00:00"/>
        <d v="2022-06-21T00:00:00"/>
        <d v="2022-08-06T00:00:00"/>
        <d v="2022-07-08T00:00:00"/>
        <d v="2022-03-15T00:00:00"/>
        <d v="2021-10-23T00:00:00"/>
        <d v="2021-12-07T00:00:00"/>
        <d v="2022-12-08T00:00:00"/>
        <d v="2021-07-05T00:00:00"/>
        <d v="2022-12-10T00:00:00"/>
        <d v="2021-03-17T00:00:00"/>
        <d v="2021-08-12T00:00:00"/>
        <d v="2022-09-03T00:00:00"/>
        <d v="2022-01-26T00:00:00"/>
        <d v="2021-03-21T00:00:00"/>
        <d v="2022-03-08T00:00:00"/>
        <d v="2021-05-13T00:00:00"/>
        <d v="2022-10-15T00:00:00"/>
        <d v="2021-10-05T00:00:00"/>
        <d v="2022-07-09T00:00:00"/>
        <d v="2022-11-16T00:00:00"/>
        <d v="2021-07-15T00:00:00"/>
        <d v="2022-01-19T00:00:00"/>
        <d v="2021-11-23T00:00:00"/>
        <d v="2021-12-11T00:00:00"/>
        <d v="2021-05-05T00:00:00"/>
        <d v="2021-03-05T00:00:00"/>
        <d v="2021-02-10T00:00:00"/>
        <d v="2022-12-07T00:00:00"/>
        <d v="2022-07-13T00:00:00"/>
        <d v="2021-08-10T00:00:00"/>
        <d v="2022-04-27T00:00:00"/>
        <d v="2021-10-22T00:00:00"/>
        <d v="2021-04-05T00:00:00"/>
        <d v="2022-06-22T00:00:00"/>
        <d v="2022-09-27T00:00:00"/>
        <d v="2022-01-09T00:00:00"/>
        <d v="2022-05-23T00:00:00"/>
        <d v="2022-04-22T00:00:00"/>
        <d v="2021-11-17T00:00:00"/>
        <d v="2021-07-18T00:00:00"/>
        <d v="2022-04-14T00:00:00"/>
        <d v="2022-06-03T00:00:00"/>
        <d v="2021-06-11T00:00:00"/>
        <d v="2022-08-30T00:00:00"/>
        <d v="2021-09-30T00:00:00"/>
        <d v="2022-10-18T00:00:00"/>
        <d v="2022-09-24T00:00:00"/>
        <d v="2021-09-18T00:00:00"/>
        <d v="2022-10-14T00:00:00"/>
        <d v="2021-06-22T00:00:00"/>
        <d v="2021-02-19T00:00:00"/>
        <d v="2022-01-04T00:00:00"/>
        <d v="2022-09-02T00:00:00"/>
        <d v="2021-09-25T00:00:00"/>
        <d v="2021-03-13T00:00:00"/>
        <d v="2021-01-28T00:00:00"/>
        <d v="2022-11-21T00:00:00"/>
        <d v="2021-05-20T00:00:00"/>
        <d v="2022-05-19T00:00:00"/>
        <d v="2021-11-24T00:00:00"/>
        <d v="2022-02-26T00:00:00"/>
        <d v="2021-11-02T00:00:00"/>
        <d v="2021-09-03T00:00:00"/>
        <d v="2021-07-23T00:00:00"/>
        <d v="2022-06-23T00:00:00"/>
        <d v="2022-01-29T00:00:00"/>
        <d v="2021-05-01T00:00:00"/>
        <d v="2021-07-10T00:00:00"/>
        <d v="2021-09-07T00:00:00"/>
        <d v="2021-08-20T00:00:00"/>
        <d v="2022-06-08T00:00:00"/>
        <d v="2022-03-23T00:00:00"/>
        <d v="2022-02-02T00:00:00"/>
        <d v="2022-09-06T00:00:00"/>
        <d v="2021-04-25T00:00:00"/>
        <d v="2021-01-22T00:00:00"/>
        <d v="2021-02-20T00:00:00"/>
        <d v="2022-01-05T00:00:00"/>
        <d v="2021-05-08T00:00:00"/>
        <d v="2021-03-14T00:00:00"/>
        <d v="2021-01-05T00:00:00"/>
        <d v="2022-03-31T00:00:00"/>
        <d v="2021-11-03T00:00:00"/>
        <d v="2021-09-15T00:00:00"/>
        <d v="2022-09-01T00:00:00"/>
        <d v="2021-05-02T00:00:00"/>
        <d v="2022-10-07T00:00:00"/>
        <d v="2021-10-27T00:00:00"/>
        <d v="2021-04-28T00:00:00"/>
        <d v="2022-11-01T00:00:00"/>
        <d v="2022-11-17T00:00:00"/>
        <d v="2022-08-17T00:00:00"/>
        <d v="2022-10-22T00:00:00"/>
        <d v="2022-08-03T00:00:00"/>
        <d v="2022-09-23T00:00:00"/>
        <d v="2021-01-27T00:00:00"/>
        <d v="2022-05-11T00:00:00"/>
        <d v="2022-11-24T00:00:00"/>
        <d v="2022-09-09T00:00:00"/>
        <d v="2022-11-03T00:00:00"/>
        <d v="2022-05-06T00:00:00"/>
        <d v="2022-03-24T00:00:00"/>
        <d v="2021-11-26T00:00:00"/>
        <d v="2022-09-08T00:00:00"/>
        <d v="2021-10-04T00:00:00"/>
        <d v="2021-09-29T00:00:00"/>
        <d v="2021-06-24T00:00:00"/>
        <d v="2021-04-20T00:00:00"/>
        <d v="2021-02-18T00:00:00"/>
        <d v="2021-07-03T00:00:00"/>
        <d v="2021-09-01T00:00:00"/>
        <d v="2021-11-06T00:00:00"/>
        <d v="2022-08-02T00:00:00"/>
        <d v="2022-05-10T00:00:00"/>
        <d v="2021-01-18T00:00:00"/>
        <d v="2021-10-28T00:00:00"/>
        <d v="2021-02-27T00:00:00"/>
        <d v="2022-03-30T00:00:00"/>
        <d v="2021-10-19T00:00:00"/>
        <d v="2022-01-23T00:00:00"/>
        <d v="2022-04-29T00:00:00"/>
        <d v="2022-01-27T00:00:00"/>
        <d v="2021-08-17T00:00:00"/>
        <d v="2022-06-16T00:00:00"/>
        <d v="2021-06-29T00:00:00"/>
        <d v="2022-11-15T00:00:00"/>
        <d v="2021-02-01T00:00:00"/>
        <d v="2022-11-11T00:00:00"/>
        <d v="2022-05-30T00:00:00"/>
        <d v="2022-02-16T00:00:00"/>
        <d v="2022-11-19T00:00:00"/>
        <d v="2021-11-11T00:00:00"/>
        <d v="2021-04-30T00:00:00"/>
        <d v="2021-06-04T00:00:00"/>
        <d v="2022-11-30T00:00:00"/>
        <d v="2021-08-02T00:00:00"/>
        <d v="2021-05-21T00:00:00"/>
        <d v="2022-04-12T00:00:00"/>
        <d v="2021-06-10T00:00:00"/>
        <d v="2022-12-21T00:00:00"/>
        <d v="2021-03-20T00:00:00"/>
        <d v="2022-06-29T00:00:00"/>
        <d v="2022-09-11T00:00:00"/>
        <d v="2021-05-18T00:00:00"/>
        <d v="2021-06-26T00:00:00"/>
        <d v="2022-06-25T00:00:00"/>
        <d v="2022-10-12T00:00:00"/>
        <d v="2021-04-01T00:00:00"/>
        <d v="2022-03-12T00:00:00"/>
        <d v="2021-03-10T00:00:00"/>
        <d v="2022-10-06T00:00:00"/>
        <d v="2021-03-31T00:00:00"/>
        <d v="2022-09-30T00:00:00"/>
        <d v="2022-07-03T00:00:00"/>
        <d v="2021-11-10T00:00:00"/>
        <d v="2022-06-24T00:00:00"/>
        <d v="2022-06-28T00:00:00"/>
        <d v="2022-12-04T00:00:00"/>
        <d v="2021-02-04T00:00:00"/>
        <d v="2021-06-18T00:00:00"/>
        <d v="2022-05-24T00:00:00"/>
        <d v="2021-03-30T00:00:00"/>
        <d v="2021-08-13T00:00:00"/>
        <d v="2022-06-07T00:00:00"/>
        <d v="2021-11-30T00:00:00"/>
        <d v="2021-01-06T00:00:00"/>
        <d v="2021-01-08T00:00:00"/>
        <d v="2022-02-19T00:00:00"/>
        <d v="2022-09-15T00:00:00"/>
        <d v="2022-09-16T00:00:00"/>
        <d v="2022-02-21T00:00:00"/>
        <d v="2022-01-21T00:00:00"/>
        <d v="2021-09-02T00:00:00"/>
        <d v="2021-09-04T00:00:00"/>
        <d v="2021-04-06T00:00:00"/>
        <d v="2022-04-19T00:00:00"/>
        <d v="2022-03-02T00:00:00"/>
        <d v="2021-07-09T00:00:00"/>
        <d v="2021-04-27T00:00:00"/>
        <d v="2022-02-09T00:00:00"/>
        <d v="2021-03-29T00:00:00"/>
        <d v="2022-10-25T00:00:00"/>
        <d v="2022-12-22T00:00:00"/>
        <d v="2022-09-22T00:00:00"/>
        <d v="2022-03-17T00:00:00"/>
        <d v="2022-10-26T00:00:00"/>
        <d v="2022-01-16T00:00:00"/>
        <d v="2021-02-02T00:00:00"/>
        <d v="2022-02-03T00:00:00"/>
        <d v="2021-08-11T00:00:00"/>
        <d v="2021-07-28T00:00:00"/>
        <d v="2021-04-02T00:00:00"/>
        <d v="2021-12-21T00:00:00"/>
        <d v="2021-01-07T00:00:00"/>
        <d v="2021-02-25T00:00:00"/>
        <d v="2022-01-17T00:00:00"/>
        <d v="2021-11-27T00:00:00"/>
        <d v="2022-10-29T00:00:00"/>
        <d v="2022-08-04T00:00:00"/>
        <d v="2022-08-09T00:00:00"/>
        <d v="2022-12-19T00:00:00"/>
        <d v="2021-07-24T00:00:00"/>
        <d v="2022-08-07T00:00:00"/>
        <d v="2022-05-17T00:00:00"/>
        <d v="2021-05-06T00:00:00"/>
        <d v="2022-11-25T00:00:00"/>
        <d v="2021-10-25T00:00:00"/>
        <d v="2021-04-23T00:00:00"/>
        <d v="2021-06-25T00:00:00"/>
        <d v="2022-01-24T00:00:00"/>
        <d v="2021-07-11T00:00:00"/>
        <d v="2022-10-02T00:00:00"/>
        <d v="2022-01-25T00:00:00"/>
        <d v="2022-02-11T00:00:00"/>
        <d v="2022-12-11T00:00:00"/>
        <d v="2021-12-10T00:00:00"/>
        <d v="2021-10-17T00:00:00"/>
        <d v="2022-12-09T00:00:00"/>
        <d v="2022-09-19T00:00:00"/>
        <d v="2021-10-10T00:00:00"/>
        <d v="2022-01-06T00:00:00"/>
        <d v="2021-07-13T00:00:00"/>
        <d v="2022-08-21T00:00:00"/>
        <d v="2021-05-29T00:00:00"/>
        <d v="2021-08-25T00:00:00"/>
        <d v="2022-05-25T00:00:00"/>
        <d v="2021-10-08T00:00:00"/>
        <d v="2021-02-08T00:00:00"/>
        <d v="2022-06-19T00:00:00"/>
        <d v="2021-09-21T00:00:00"/>
        <d v="2021-10-26T00:00:00"/>
        <d v="2022-07-22T00:00:00"/>
        <d v="2022-07-27T00:00:00"/>
        <d v="2022-10-05T00:00:00"/>
        <d v="2022-03-07T00:00:00"/>
        <d v="2021-07-04T00:00:00"/>
        <d v="2022-08-01T00:00:00"/>
        <d v="2021-02-12T00:00:00"/>
        <d v="2022-09-13T00:00:00"/>
        <d v="2021-03-08T00:00:00"/>
        <d v="2022-07-05T00:00:00"/>
        <d v="2022-02-01T00:00:00"/>
        <d v="2021-03-11T00:00:00"/>
        <d v="2021-12-31T00:00:00"/>
        <d v="2021-08-09T00:00:00"/>
        <d v="2021-05-26T00:00:00"/>
        <d v="2021-08-04T00:00:00"/>
        <d v="2021-05-12T00:00:00"/>
        <d v="2022-10-30T00:00:00"/>
        <d v="2021-01-09T00:00:00"/>
        <d v="2022-10-04T00:00:00"/>
        <d v="2021-03-24T00:00:00"/>
        <d v="2022-08-20T00:00:00"/>
        <d v="2022-03-09T00:00:00"/>
        <d v="2021-05-03T00:00:00"/>
        <d v="2021-12-05T00:00:00"/>
        <d v="2022-02-12T00:00:00"/>
        <d v="2022-12-14T00:00:00"/>
        <d v="2022-07-12T00:00:00"/>
        <d v="2022-07-18T00:00:00"/>
        <d v="2021-05-14T00:00:00"/>
        <d v="2022-07-04T00:00:00"/>
        <d v="2022-06-10T00:00:00"/>
        <d v="2022-08-18T00:00:00"/>
        <d v="2022-08-23T00:00:00"/>
        <d v="2021-06-19T00:00:00"/>
        <d v="2022-11-04T00:00:00"/>
        <d v="2022-04-30T00:00:00"/>
        <d v="2021-04-19T00:00:00"/>
        <d v="2021-02-07T00:00:00"/>
        <d v="2022-02-18T00:00:00"/>
        <d v="2022-04-06T00:00:00"/>
        <d v="2022-07-28T00:00:00"/>
        <d v="2022-04-11T00:00:00"/>
        <d v="2022-12-31T00:00:00"/>
        <d v="2021-06-06T00:00:00"/>
        <d v="2021-05-27T00:00:00"/>
        <d v="2022-04-18T00:00:00"/>
        <d v="2021-06-03T00:00:00"/>
        <d v="2022-06-01T00:00:00"/>
        <d v="2021-08-31T00:00:00"/>
        <d v="2021-08-22T00:00:00"/>
        <d v="2022-04-15T00:00:00"/>
        <d v="2022-11-07T00:00:00"/>
        <d v="2022-01-31T00:00:00"/>
        <d v="2021-07-20T00:00:00"/>
        <d v="2022-12-30T00:00:00"/>
        <d v="2021-12-02T00:00:00"/>
        <d v="2022-04-09T00:00:00"/>
        <d v="2022-04-08T00:00:00"/>
        <d v="2021-04-07T00:00:00"/>
        <d v="2022-03-06T00:00:00"/>
        <d v="2021-08-26T00:00:00"/>
        <d v="2021-02-24T00:00:00"/>
        <d v="2022-11-20T00:00:00"/>
        <d v="2022-07-02T00:00:00"/>
        <d v="2021-04-15T00:00:00"/>
        <d v="2021-10-15T00:00:00"/>
        <d v="2022-03-11T00:00:00"/>
        <d v="2021-03-22T00:00:00"/>
        <d v="2021-05-25T00:00:00"/>
        <d v="2021-12-28T00:00:00"/>
        <d v="2022-09-20T00:00:00"/>
        <d v="2022-05-08T00:00:00"/>
        <d v="2022-06-05T00:00:00"/>
        <d v="2022-10-23T00:00:00"/>
        <d v="2021-12-16T00:00:00"/>
        <d v="2021-06-13T00:00:00"/>
        <d v="2021-08-08T00:00:00"/>
        <d v="2021-08-14T00:00:00"/>
        <d v="2022-08-16T00:00:00"/>
        <d v="2021-07-14T00:00:00"/>
        <d v="2021-03-03T00:00:00"/>
        <d v="2021-02-17T00:00:00"/>
        <d v="2021-12-24T00:00:00"/>
        <d v="2022-01-03T00:00:00"/>
        <d v="2021-09-08T00:00:00"/>
        <d v="2021-10-03T00:00:00"/>
        <d v="2022-04-07T00:00:00"/>
        <d v="2021-02-06T00:00:00"/>
        <d v="2022-07-11T00:00:00"/>
        <d v="2022-05-05T00:00:00"/>
        <d v="2021-07-19T00:00:00"/>
        <d v="2022-08-19T00:00:00"/>
        <d v="2021-01-31T00:00:00"/>
        <d v="2022-05-18T00:00:00"/>
        <d v="2021-07-27T00:00:00"/>
        <d v="2022-09-10T00:00:00"/>
        <d v="2021-07-25T00:00:00"/>
        <d v="2021-09-14T00:00:00"/>
        <d v="2022-04-24T00:00:00"/>
        <d v="2022-07-25T00:00:00"/>
        <d v="2022-12-20T00:00:00"/>
        <d v="2022-05-02T00:00:00"/>
        <d v="2022-08-22T00:00:00"/>
        <d v="2022-01-12T00:00:00"/>
        <d v="2021-05-04T00:00:00"/>
        <d v="2022-10-17T00:00:00"/>
        <d v="2022-05-12T00:00:00"/>
        <d v="2022-02-14T00:00:00"/>
        <d v="2021-12-18T00:00:00"/>
        <d v="2022-12-02T00:00:00"/>
        <d v="2021-09-17T00:00:00"/>
        <d v="2022-03-26T00:00:00"/>
        <d v="2022-04-02T00:00:00"/>
        <d v="2022-11-09T00:00:00"/>
        <d v="2021-08-28T00:00:00"/>
        <d v="2022-11-05T00:00:00"/>
        <d v="2021-06-14T00:00:00"/>
        <d v="2022-11-13T00:00:00"/>
        <d v="2022-09-26T00:00:00"/>
        <d v="2022-05-03T00:00:00"/>
        <d v="2022-12-17T00:00:00"/>
        <d v="2022-02-07T00:00:00"/>
        <d v="2022-07-30T00:00:00"/>
        <d v="2021-08-29T00:00:00"/>
        <d v="2021-10-09T00:00:00"/>
        <d v="2021-10-20T00:00:00"/>
        <d v="2021-02-15T00:00:00"/>
        <d v="2022-05-20T00:00:00"/>
        <d v="2021-01-25T00:00:00"/>
        <d v="2021-01-15T00:00:00"/>
        <d v="2021-02-09T00:00:00"/>
        <d v="2022-11-22T00:00:00"/>
        <d v="2022-06-20T00:00:00"/>
        <d v="2021-09-10T00:00:00"/>
        <d v="2022-09-05T00:00:00"/>
        <d v="2021-04-10T00:00:00"/>
        <d v="2022-07-29T00:00:00"/>
        <d v="2022-03-27T00:00:00"/>
        <d v="2021-02-16T00:00:00"/>
        <d v="2022-01-28T00:00:00"/>
        <d v="2022-11-28T00:00:00"/>
        <d v="2021-02-28T00:00:00"/>
        <d v="2022-05-16T00:00:00"/>
        <d v="2021-12-22T00:00:00"/>
        <d v="2021-10-13T00:00:00"/>
        <d v="2021-04-26T00:00:00"/>
        <d v="2021-06-30T00:00:00"/>
        <d v="2022-04-04T00:00:00"/>
        <d v="2021-09-28T00:00:00"/>
        <d v="2022-03-20T00:00:00"/>
        <d v="2022-04-05T00:00:00"/>
        <d v="2021-07-02T00:00:00"/>
        <d v="2021-09-23T00:00:00"/>
        <d v="2021-11-28T00:00:00"/>
        <d v="2021-03-26T00:00:00"/>
        <d v="2022-02-24T00:00:00"/>
        <d v="2022-08-15T00:00:00"/>
        <d v="2022-11-12T00:00:00"/>
        <d v="2021-01-26T00:00:00"/>
        <d v="2021-12-06T00:00:00"/>
        <d v="2022-04-20T00:00:00"/>
        <d v="2021-03-01T00:00:00"/>
        <d v="2021-04-09T00:00:00"/>
        <d v="2021-03-18T00:00:00"/>
        <d v="2022-02-23T00:00:00"/>
        <d v="2022-01-11T00:00:00"/>
        <d v="2021-08-27T00:00:00"/>
        <d v="2022-04-10T00:00:00"/>
        <d v="2021-07-30T00:00:00"/>
        <d v="2021-08-19T00:00:00"/>
        <d v="2022-09-12T00:00:00"/>
        <d v="2022-10-24T00:00:00"/>
        <d v="2022-07-23T00:00:00"/>
        <d v="2021-05-28T00:00:00"/>
        <d v="2022-04-13T00:00:00"/>
        <d v="2022-11-29T00:00:00"/>
        <d v="2022-08-12T00:00:00"/>
        <d v="2022-07-19T00:00:00"/>
        <d v="2022-06-17T00:00:00"/>
        <d v="2022-03-04T00:00:00"/>
        <d v="2022-01-22T00:00:00"/>
        <d v="2021-12-30T00:00:00"/>
        <d v="2022-05-09T00:00:00"/>
        <d v="2021-01-17T00:00:00"/>
        <d v="2022-01-02T00:00:00"/>
      </sharedItems>
    </cacheField>
    <cacheField name="Day_of_Week" numFmtId="0">
      <sharedItems count="7">
        <s v="Friday"/>
        <s v="Sunday"/>
        <s v="Thursday"/>
        <s v="Monday"/>
        <s v="Saturday"/>
        <s v="Wednesday"/>
        <s v="Tuesday"/>
      </sharedItems>
    </cacheField>
    <cacheField name="Junction_Control" numFmtId="0">
      <sharedItems count="6">
        <s v="Auto traffic signal"/>
        <s v="Not at junction or within 20 metres"/>
        <s v="Data missing or out of range"/>
        <s v="Give way or uncontrolled"/>
        <s v="Stop sign"/>
        <s v="Authorised person"/>
      </sharedItems>
    </cacheField>
    <cacheField name="Junction_Detail" numFmtId="0">
      <sharedItems count="9">
        <s v="Crossroads"/>
        <s v="T or staggered junction"/>
        <s v="Not at junction or within 20 metres"/>
        <s v="Mini-roundabout"/>
        <s v="Roundabout"/>
        <s v="Private drive or entrance"/>
        <s v="Slip road"/>
        <s v="Other junction"/>
        <s v="More than 4 arms (not roundabout)"/>
      </sharedItems>
    </cacheField>
    <cacheField name="Accident_Severity" numFmtId="0">
      <sharedItems count="3">
        <s v="Slight"/>
        <s v="Fatal"/>
        <s v="Serious"/>
      </sharedItems>
    </cacheField>
    <cacheField name="Latitude" numFmtId="0">
      <sharedItems containsSemiMixedTypes="0" containsString="0" containsNumber="1" minValue="50.091873999999997" maxValue="60.094817999999997"/>
    </cacheField>
    <cacheField name="Light_Conditions" numFmtId="0">
      <sharedItems count="5">
        <s v="Darkness - lights lit"/>
        <s v="Darkness - no lighting"/>
        <s v="Daylight"/>
        <s v="Darkness - lights unlit"/>
        <s v="Darkness - lighting unknown"/>
      </sharedItems>
    </cacheField>
    <cacheField name="Local_Authority_(District)" numFmtId="0">
      <sharedItems count="399">
        <s v="Lewisham"/>
        <s v="Blackpool"/>
        <s v="Craven"/>
        <s v="Bedford"/>
        <s v="Westminster"/>
        <s v="South Lakeland"/>
        <s v="Herefordshire, County of"/>
        <s v="Leeds"/>
        <s v="Thurrock"/>
        <s v="Redbridge"/>
        <s v="Derby"/>
        <s v="Hartlepool"/>
        <s v="Barnet"/>
        <s v="Croydon"/>
        <s v="Windsor and Maidenhead"/>
        <s v="Hastings"/>
        <s v="South Northamptonshire"/>
        <s v="Camden"/>
        <s v="Brent"/>
        <s v="Denbighshire"/>
        <s v="Newham"/>
        <s v="Bracknell Forest"/>
        <s v="Shepway"/>
        <s v="Wakefield"/>
        <s v="Bradford"/>
        <s v="North Cornwall"/>
        <s v="Middlesbrough"/>
        <s v="Stratford-upon-Avon"/>
        <s v="Cannock Chase"/>
        <s v="Woking"/>
        <s v="East Cambridgeshire"/>
        <s v="Stoke-on-Trent"/>
        <s v="North Lincolnshire"/>
        <s v="Calderdale"/>
        <s v="Nuneaton and Bedworth"/>
        <s v="Rotherham"/>
        <s v="Manchester"/>
        <s v="Birmingham"/>
        <s v="Bristol, City of"/>
        <s v="Breckland"/>
        <s v="Welwyn Hatfield"/>
        <s v="Sheffield"/>
        <s v="Wandsworth"/>
        <s v="Sunderland"/>
        <s v="Shropshire"/>
        <s v="Bolton"/>
        <s v="Sevenoaks"/>
        <s v="Solihull"/>
        <s v="Hounslow"/>
        <s v="Scarborough"/>
        <s v="Kensington and Chelsea"/>
        <s v="Havering"/>
        <s v="Canterbury"/>
        <s v="Hyndburn"/>
        <s v="Islington"/>
        <s v="Taunton Deane"/>
        <s v="Glasgow City"/>
        <s v="Sefton"/>
        <s v="Reading"/>
        <s v="Harrogate"/>
        <s v="Forest Heath"/>
        <s v="Hillingdon"/>
        <s v="Lancaster"/>
        <s v="Rhondda, Cynon, Taff"/>
        <s v="Tunbridge Wells"/>
        <s v="Mendip"/>
        <s v="Aberdeenshire"/>
        <s v="Southwark"/>
        <s v="Enfield"/>
        <s v="Cardiff"/>
        <s v="Cheshire West and Chester"/>
        <s v="South Oxfordshire"/>
        <s v="Edinburgh, City of"/>
        <s v="Wiltshire"/>
        <s v="Orkney Islands"/>
        <s v="Newark and Sherwood"/>
        <s v="Cambridge"/>
        <s v="Haringey"/>
        <s v="Epping Forest"/>
        <s v="Wrexham"/>
        <s v="Broxtowe"/>
        <s v="Runnymede"/>
        <s v="Hammersmith and Fulham"/>
        <s v="Lambeth"/>
        <s v="Leicester"/>
        <s v="Milton Keynes"/>
        <s v="Uttlesford"/>
        <s v="Lewes"/>
        <s v="Cotswold"/>
        <s v="North Larkshire"/>
        <s v="Amber Valley"/>
        <s v="York"/>
        <s v="Warrington"/>
        <s v="Tonbridge and Malling"/>
        <s v="West Dunbartonshire"/>
        <s v="County Durham"/>
        <s v="South Derbyshire"/>
        <s v="Pembrokeshire"/>
        <s v="Norwich"/>
        <s v="Sutton"/>
        <s v="West Oxfordshire"/>
        <s v="Halton"/>
        <s v="Malvern Hills"/>
        <s v="Horsham"/>
        <s v="Vale of White Horse"/>
        <s v="Ashford"/>
        <s v="South Ribble"/>
        <s v="Brighton and Hove"/>
        <s v="Guildford"/>
        <s v="Ashfield"/>
        <s v="Merthyr Tydfil"/>
        <s v="Basingstoke and Deane"/>
        <s v="Waverley"/>
        <s v="Coventry"/>
        <s v="City of London"/>
        <s v="Liverpool"/>
        <s v="West Dorset"/>
        <s v="East Dorset"/>
        <s v="Arun"/>
        <s v="Kingston upon Thames"/>
        <s v="East Dunbartonshire"/>
        <s v="Ealing"/>
        <s v="East Staffordshire"/>
        <s v="Wokingham"/>
        <s v="West Somerset"/>
        <s v="Colchester"/>
        <s v="Oldham"/>
        <s v="Newcastle-under-Lyme"/>
        <s v="Bolsover"/>
        <s v="Cornwall"/>
        <s v="Bromsgrove"/>
        <s v="Huntingdonshire"/>
        <s v="Scottish Borders"/>
        <s v="South Somerset"/>
        <s v="Torbay"/>
        <s v="Corby"/>
        <s v="North East Derbyshire"/>
        <s v="Bromley"/>
        <s v="Medway"/>
        <s v="Nottingham"/>
        <s v="Pendle"/>
        <s v="Winchester"/>
        <s v="New Forest"/>
        <s v="Bassetlaw"/>
        <s v="Northampton"/>
        <s v="Cherwell"/>
        <s v="Epsom and Ewell"/>
        <s v="North Kesteven"/>
        <s v="Shetland Islands"/>
        <s v="Sedgefield"/>
        <s v="Newcastle upon Tyne"/>
        <s v="Walsall"/>
        <s v="Reigate and Banstead"/>
        <s v="Kirklees"/>
        <s v="West Lancashire"/>
        <s v="Wychavon"/>
        <s v="Cheshire East"/>
        <s v="Thanet"/>
        <s v="Rushmoor"/>
        <s v="Peterborough"/>
        <s v="Barnsley"/>
        <s v="Flintshire"/>
        <s v="Gateshead"/>
        <s v="North Somerset"/>
        <s v="Chesterfield"/>
        <s v="Fareham"/>
        <s v="Ryedale"/>
        <s v="Falkirk"/>
        <s v="Mid Sussex"/>
        <s v="Test Valley"/>
        <s v="Rushcliffe"/>
        <s v="Bexley"/>
        <s v="Waltham Forest"/>
        <s v="Rochdale"/>
        <s v="Bury"/>
        <s v="Plymouth"/>
        <s v="Greenwich"/>
        <s v="Tower Hamlets"/>
        <s v="Suffolk Coastal"/>
        <s v="Warwick"/>
        <s v="Tandridge"/>
        <s v="Stafford"/>
        <s v="Hertsmere"/>
        <s v="Fylde"/>
        <s v="Dudley"/>
        <s v="Spelthorne"/>
        <s v="Swindon"/>
        <s v="Hinckley and Bosworth"/>
        <s v="Erewash"/>
        <s v="Fenland"/>
        <s v="Surrey Heath"/>
        <s v="North Norfolk"/>
        <s v="North West Leicestershire"/>
        <s v="St. Edmundsbury"/>
        <s v="South Larkshire"/>
        <s v="Rochford"/>
        <s v="Stevege"/>
        <s v="West Berkshire"/>
        <s v="Hambleton"/>
        <s v="Hackney"/>
        <s v="South Cambridgeshire"/>
        <s v="Broadland"/>
        <s v="Aylesbury Vale"/>
        <s v="Telford and Wrekin"/>
        <s v="Gloucester"/>
        <s v="Sedgemoor"/>
        <s v="Stirling"/>
        <s v="Wyre"/>
        <s v="Southampton"/>
        <s v="Gravesham"/>
        <s v="East Hampshire"/>
        <s v="Bournemouth"/>
        <s v="Brentwood"/>
        <s v="Richmond upon Thames"/>
        <s v="South Bucks"/>
        <s v="Sandwell"/>
        <s v="Merton"/>
        <s v="Gosport"/>
        <s v="St. Albans"/>
        <s v="Dover"/>
        <s v="Carlisle"/>
        <s v="Torridge"/>
        <s v="Swale"/>
        <s v="East Hertfordshire"/>
        <s v="West Devon"/>
        <s v="Exeter"/>
        <s v="Northumberland"/>
        <s v="Gedling"/>
        <s v="Darlington"/>
        <s v="Ribble Valley"/>
        <s v="Conwy"/>
        <s v="East Ayrshire"/>
        <s v="Bath and North East Somerset"/>
        <s v="East Lothian"/>
        <s v="Kingston upon Hull, City of"/>
        <s v="Three Rivers"/>
        <s v="Swansea"/>
        <s v="Redcar and Cleveland"/>
        <s v="Daventry"/>
        <s v="Aberdeen City"/>
        <s v="Rossendale"/>
        <s v="Dumfries and Galloway"/>
        <s v="North Dorset"/>
        <s v="Hart"/>
        <s v="Berwick-upon-Tweed"/>
        <s v="Worthing"/>
        <s v="Maidstone"/>
        <s v="West Lothian"/>
        <s v="East Riding of Yorkshire"/>
        <s v="North Hertfordshire"/>
        <s v="Braintree"/>
        <s v="Oadby and Wigston"/>
        <s v="South Ayrshire"/>
        <s v="The Vale of Glamorgan"/>
        <s v="Central Bedfordshire"/>
        <s v="Torfaen"/>
        <s v="East Lindsey"/>
        <s v="Chorley"/>
        <s v="Gwynedd"/>
        <s v="Purbeck"/>
        <s v="Dacorum"/>
        <s v="Carmarthenshire"/>
        <s v="Redditch"/>
        <s v="Portsmouth"/>
        <s v="Wycombe"/>
        <s v="East Northamptonshire"/>
        <s v="Fife"/>
        <s v="Slough"/>
        <s v="Preston"/>
        <s v="Lichfield"/>
        <s v="Trafford"/>
        <s v="Poole"/>
        <s v="North East Lincolnshire"/>
        <s v="Oxford"/>
        <s v="North Tyneside"/>
        <s v="Kettering"/>
        <s v="High Peak"/>
        <s v="Wigan"/>
        <s v="North Lanarkshire"/>
        <s v="Midlothian"/>
        <s v="Weymouth and Portland"/>
        <s v="Highland"/>
        <s v="Caerphilly"/>
        <s v="Boston"/>
        <s v="Wirral"/>
        <s v="Blaby"/>
        <s v="Neath Port Talbot"/>
        <s v="Luton"/>
        <s v="North Ayrshire"/>
        <s v="St. Helens"/>
        <s v="Wellingborough"/>
        <s v="King's Lynn and West Norfolk"/>
        <s v="Wolverhampton"/>
        <s v="Stroud"/>
        <s v="Tamworth"/>
        <s v="Babergh"/>
        <s v="Christchurch"/>
        <s v="South Gloucestershire"/>
        <s v="Teignbridge"/>
        <s v="Dartford"/>
        <s v="Chichester"/>
        <s v="Harrow"/>
        <s v="Watford"/>
        <s v="Bridgend"/>
        <s v="Staffordshire Moorlands"/>
        <s v="North Warwickshire"/>
        <s v="Wealden"/>
        <s v="Rother"/>
        <s v="Worcester"/>
        <s v="Eastbourne"/>
        <s v="Great Yarmouth"/>
        <s v="Tewkesbury"/>
        <s v="Barrow-in-Furness"/>
        <s v="Rutland"/>
        <s v="Adur"/>
        <s v="Angus"/>
        <s v="Stockport"/>
        <s v="North Devon"/>
        <s v="Richmondshire"/>
        <s v="Doncaster"/>
        <s v="Mole Valley"/>
        <s v="Salford"/>
        <s v="Argyll and Bute"/>
        <s v="South Holland"/>
        <s v="South Staffordshire"/>
        <s v="Chelmsford"/>
        <s v="Havant"/>
        <s v="Dundee City"/>
        <s v="Blaeu Gwent"/>
        <s v="Rugby"/>
        <s v="Southend-on-Sea"/>
        <s v="Melton"/>
        <s v="Knowsley"/>
        <s v="Allerdale"/>
        <s v="Isle of Wight"/>
        <s v="Forest of Dean"/>
        <s v="Mansfield"/>
        <s v="Monmouthshire"/>
        <s v="Wansbeck"/>
        <s v="Stevenage"/>
        <s v="Waveney"/>
        <s v="East Devon"/>
        <s v="Harborough"/>
        <s v="Crawley"/>
        <s v="South Lanarkshire"/>
        <s v="Elmbridge"/>
        <s v="West Lindsey"/>
        <s v="Eastleigh"/>
        <s v="Mid Bedfordshire"/>
        <s v="South Norfolk"/>
        <s v="Burnley"/>
        <s v="Copeland"/>
        <s v="Ceredigion"/>
        <s v="Blyth Valley"/>
        <s v="North Shropshire"/>
        <s v="Ipswich"/>
        <s v="Mid Devon"/>
        <s v="Eden"/>
        <s v="Mid Suffolk"/>
        <s v="Newport"/>
        <s v="Broxbourne"/>
        <s v="Barking and Dagenham"/>
        <s v="Charnwood"/>
        <s v="Lincoln"/>
        <s v="Chiltern"/>
        <s v="Castle Point"/>
        <s v="South Hams"/>
        <s v="Maldon"/>
        <s v="Tendring"/>
        <s v="Easington"/>
        <s v="Tameside"/>
        <s v="Isle of Anglesey"/>
        <s v="Moray"/>
        <s v="Shrewsbury and Atcham"/>
        <s v="Harlow"/>
        <s v="Cheltenham"/>
        <s v="Macclesfield"/>
        <s v="Derbyshire Dales"/>
        <s v="Powys"/>
        <s v="Renfrewshire"/>
        <s v="London Airport (Heathrow)"/>
        <s v="Selby"/>
        <s v="Perth and Kinross"/>
        <s v="South Kesteven"/>
        <s v="Chester"/>
        <s v="Wyre Forest"/>
        <s v="South Tyneside"/>
        <s v="Basildon"/>
        <s v="Stockton-on-Tees"/>
        <s v="South Bedfordshire"/>
        <s v="Blackburn with Darwen"/>
        <s v="Blaenau Gwent"/>
        <s v="Kennet"/>
        <s v="South Shropshire"/>
        <s v="East Renfrewshire"/>
        <s v="Vale Royal"/>
        <s v="Crewe and ntwich"/>
        <s v="West Wiltshire"/>
        <s v="Ellesmere Port and Neston"/>
      </sharedItems>
    </cacheField>
    <cacheField name="Longitude" numFmtId="0">
      <sharedItems containsSemiMixedTypes="0" containsString="0" containsNumber="1" minValue="-6.1959220000000004" maxValue="1.75204"/>
    </cacheField>
    <cacheField name="Number_of_Casualties" numFmtId="0">
      <sharedItems containsSemiMixedTypes="0" containsString="0" containsNumber="1" containsInteger="1" minValue="1" maxValue="17"/>
    </cacheField>
    <cacheField name="Number_of_Vehicles" numFmtId="0">
      <sharedItems containsSemiMixedTypes="0" containsString="0" containsNumber="1" containsInteger="1" minValue="1" maxValue="9"/>
    </cacheField>
    <cacheField name="Police_Force" numFmtId="0">
      <sharedItems count="51">
        <s v="Metropolitan Police"/>
        <s v="Lancashire"/>
        <s v="North Yorkshire"/>
        <s v="Bedfordshire"/>
        <s v="Cumbria"/>
        <s v="West Mercia"/>
        <s v="West Yorkshire"/>
        <s v="Essex"/>
        <s v="Derbyshire"/>
        <s v="Cleveland"/>
        <s v="Thames Valley"/>
        <s v="Sussex"/>
        <s v="Northamptonshire"/>
        <s v="North Wales"/>
        <s v="Kent"/>
        <s v="Devon and Cornwall"/>
        <s v="Warwickshire"/>
        <s v="Staffordshire"/>
        <s v="Surrey"/>
        <s v="Cambridgeshire"/>
        <s v="Humberside"/>
        <s v="South Yorkshire"/>
        <s v="Greater Manchester"/>
        <s v="West Midlands"/>
        <s v="Avon and Somerset"/>
        <s v="Norfolk"/>
        <s v="Hertfordshire"/>
        <s v="Northumbria"/>
        <s v="Strathclyde"/>
        <s v="Merseyside"/>
        <s v="Suffolk"/>
        <s v="South Wales"/>
        <s v="Grampian"/>
        <s v="Cheshire"/>
        <s v="Lothian and Borders"/>
        <s v="Wiltshire"/>
        <s v="Northern"/>
        <s v="Nottinghamshire"/>
        <s v="Leicestershire"/>
        <s v="Gloucestershire"/>
        <s v="Durham"/>
        <s v="Dyfed-Powys"/>
        <s v="Hampshire"/>
        <s v="City of London"/>
        <s v="Dorset"/>
        <s v="Lincolnshire"/>
        <s v="Central"/>
        <s v="Dumfries and Galloway"/>
        <s v="Gwent"/>
        <s v="Fife"/>
        <s v="Tayside"/>
      </sharedItems>
    </cacheField>
    <cacheField name="Road_Surface_Conditions" numFmtId="0">
      <sharedItems count="5">
        <s v="Dry"/>
        <s v="Wet or damp"/>
        <s v="Frost or ice"/>
        <s v="Snow"/>
        <s v="Flood over 3cm. deep"/>
      </sharedItems>
    </cacheField>
    <cacheField name="Road_Type" numFmtId="0">
      <sharedItems count="5">
        <s v="Single carriageway"/>
        <s v="Dual carriageway"/>
        <s v="One way street"/>
        <s v="Roundabout"/>
        <s v="Slip road"/>
      </sharedItems>
    </cacheField>
    <cacheField name="Speed_limit" numFmtId="0">
      <sharedItems containsSemiMixedTypes="0" containsString="0" containsNumber="1" containsInteger="1" minValue="20" maxValue="70" count="6">
        <n v="30"/>
        <n v="60"/>
        <n v="40"/>
        <n v="70"/>
        <n v="50"/>
        <n v="20"/>
      </sharedItems>
    </cacheField>
    <cacheField name="Time" numFmtId="0">
      <sharedItems/>
    </cacheField>
    <cacheField name="Urban_or_Rural_Area" numFmtId="0">
      <sharedItems count="2">
        <s v="Urban"/>
        <s v="Rural"/>
      </sharedItems>
    </cacheField>
    <cacheField name="Weather_Conditions" numFmtId="0">
      <sharedItems count="8">
        <s v="Fine no high winds"/>
        <s v="Raining no high winds"/>
        <s v="Fog or mist"/>
        <s v="Snowing + high winds"/>
        <s v="Other"/>
        <s v="Fine + high winds"/>
        <s v="Raining + high winds"/>
        <s v="Snowing no high winds"/>
      </sharedItems>
    </cacheField>
    <cacheField name="Vehicle_Type" numFmtId="0">
      <sharedItems count="14">
        <s v="Car"/>
        <s v="Taxi/Private hire car"/>
        <s v="Bus or coach (17 or more pass seats)"/>
        <s v="Motorcycle over 500cc"/>
        <s v="Other vehicle"/>
        <s v="Goods 7.5 tonnes mgw and over"/>
        <s v="Van / Goods 3.5 tonnes mgw or under"/>
        <s v="Motorcycle 125cc and under"/>
        <s v="Motorcycle over 125cc and up to 500cc"/>
        <s v="Motorcycle 50cc and under"/>
        <s v="Minibus (8 - 16 passenger seats)"/>
        <s v="Goods over 3.5t. and under 7.5t"/>
        <s v="Agricultural vehicle"/>
        <s v="Pedal cycle"/>
      </sharedItems>
    </cacheField>
    <cacheField name="Accident_Year" numFmtId="0">
      <sharedItems containsSemiMixedTypes="0" containsString="0" containsNumber="1" containsInteger="1" minValue="2021" maxValue="2022" count="2">
        <n v="2021"/>
        <n v="2022"/>
      </sharedItems>
    </cacheField>
    <cacheField name="Accident_Month" numFmtId="0">
      <sharedItems containsMixedTypes="1" containsNumber="1" containsInteger="1" minValue="1" maxValue="12" count="24">
        <s v="Apr"/>
        <s v="Aug"/>
        <s v="May"/>
        <s v="Jan"/>
        <s v="Sep"/>
        <s v="Oct"/>
        <s v="Jun"/>
        <s v="Feb"/>
        <s v="Nov"/>
        <s v="Mar"/>
        <s v="Dec"/>
        <s v="Jul"/>
        <n v="9" u="1"/>
        <n v="12" u="1"/>
        <n v="1" u="1"/>
        <n v="10" u="1"/>
        <n v="8" u="1"/>
        <n v="4" u="1"/>
        <n v="11" u="1"/>
        <n v="3" u="1"/>
        <n v="6" u="1"/>
        <n v="5" u="1"/>
        <n v="7" u="1"/>
        <n v="2" u="1"/>
      </sharedItems>
    </cacheField>
    <cacheField name="Accident_Hour" numFmtId="0">
      <sharedItems containsMixedTypes="1" containsNumber="1" containsInteger="1" minValue="0" maxValue="23" count="48">
        <n v="0"/>
        <n v="1"/>
        <n v="2"/>
        <n v="3"/>
        <n v="4"/>
        <n v="5"/>
        <n v="6"/>
        <n v="7"/>
        <n v="8"/>
        <n v="9"/>
        <n v="10"/>
        <n v="11"/>
        <n v="12"/>
        <n v="13"/>
        <n v="14"/>
        <n v="15"/>
        <n v="16"/>
        <n v="17"/>
        <n v="18"/>
        <n v="19"/>
        <n v="20"/>
        <n v="21"/>
        <n v="22"/>
        <n v="23"/>
        <s v="1 AM" u="1"/>
        <s v="1 PM" u="1"/>
        <s v="10 AM" u="1"/>
        <s v="10 PM" u="1"/>
        <s v="11 AM" u="1"/>
        <s v="11 PM" u="1"/>
        <s v="12 AM" u="1"/>
        <s v="12 PM" u="1"/>
        <s v="2 AM" u="1"/>
        <s v="2 PM" u="1"/>
        <s v="3 AM" u="1"/>
        <s v="3 PM" u="1"/>
        <s v="4 AM" u="1"/>
        <s v="4 PM" u="1"/>
        <s v="5 AM" u="1"/>
        <s v="5 PM" u="1"/>
        <s v="6 AM" u="1"/>
        <s v="6 PM" u="1"/>
        <s v="7 AM" u="1"/>
        <s v="7 PM" u="1"/>
        <s v="8 AM" u="1"/>
        <s v="8 PM" u="1"/>
        <s v="9 AM" u="1"/>
        <s v="9 PM" u="1"/>
      </sharedItems>
    </cacheField>
  </cacheFields>
  <extLst>
    <ext xmlns:x14="http://schemas.microsoft.com/office/spreadsheetml/2009/9/main" uri="{725AE2AE-9491-48be-B2B4-4EB974FC3084}">
      <x14:pivotCacheDefinition pivotCacheId="1600639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200901PL60221"/>
    <d v="2021-04-03T00:00:00"/>
    <x v="0"/>
    <x v="0"/>
    <x v="0"/>
    <x v="0"/>
    <n v="51.442194999999998"/>
    <x v="0"/>
    <x v="0"/>
    <n v="-4.2648999999999999E-2"/>
    <n v="1"/>
    <n v="2"/>
    <x v="0"/>
    <x v="0"/>
    <x v="0"/>
    <x v="0"/>
    <s v="00:35:00"/>
    <x v="0"/>
    <x v="0"/>
    <x v="0"/>
    <x v="0"/>
    <x v="0"/>
    <x v="0"/>
  </r>
  <r>
    <s v="200904AM09154"/>
    <d v="2021-08-30T00:00:00"/>
    <x v="1"/>
    <x v="0"/>
    <x v="1"/>
    <x v="0"/>
    <n v="53.808979000000001"/>
    <x v="0"/>
    <x v="1"/>
    <n v="-3.0554160000000001"/>
    <n v="1"/>
    <n v="2"/>
    <x v="1"/>
    <x v="1"/>
    <x v="0"/>
    <x v="0"/>
    <s v="00:10:00"/>
    <x v="0"/>
    <x v="0"/>
    <x v="0"/>
    <x v="0"/>
    <x v="1"/>
    <x v="0"/>
  </r>
  <r>
    <n v="2010000000000"/>
    <d v="2021-05-10T00:00:00"/>
    <x v="1"/>
    <x v="1"/>
    <x v="2"/>
    <x v="1"/>
    <n v="53.958948999999997"/>
    <x v="1"/>
    <x v="2"/>
    <n v="-2.046907"/>
    <n v="3"/>
    <n v="1"/>
    <x v="2"/>
    <x v="0"/>
    <x v="0"/>
    <x v="1"/>
    <s v="00:35:00"/>
    <x v="1"/>
    <x v="0"/>
    <x v="0"/>
    <x v="0"/>
    <x v="2"/>
    <x v="0"/>
  </r>
  <r>
    <s v="2009400B00156"/>
    <d v="2021-01-11T00:00:00"/>
    <x v="1"/>
    <x v="0"/>
    <x v="0"/>
    <x v="0"/>
    <n v="52.123865000000002"/>
    <x v="2"/>
    <x v="3"/>
    <n v="-0.48520400000000002"/>
    <n v="2"/>
    <n v="2"/>
    <x v="3"/>
    <x v="0"/>
    <x v="0"/>
    <x v="0"/>
    <s v="00:05:00"/>
    <x v="0"/>
    <x v="0"/>
    <x v="0"/>
    <x v="0"/>
    <x v="3"/>
    <x v="0"/>
  </r>
  <r>
    <s v="200901CW11830"/>
    <d v="2021-09-11T00:00:00"/>
    <x v="0"/>
    <x v="2"/>
    <x v="2"/>
    <x v="0"/>
    <n v="51.513756000000001"/>
    <x v="0"/>
    <x v="4"/>
    <n v="-0.17505999999999999"/>
    <n v="1"/>
    <n v="2"/>
    <x v="0"/>
    <x v="0"/>
    <x v="1"/>
    <x v="0"/>
    <s v="00:10:00"/>
    <x v="0"/>
    <x v="0"/>
    <x v="0"/>
    <x v="0"/>
    <x v="4"/>
    <x v="0"/>
  </r>
  <r>
    <n v="2010000000000"/>
    <d v="2021-10-16T00:00:00"/>
    <x v="0"/>
    <x v="2"/>
    <x v="2"/>
    <x v="1"/>
    <n v="54.398259000000003"/>
    <x v="1"/>
    <x v="5"/>
    <n v="-2.9333939999999998"/>
    <n v="2"/>
    <n v="1"/>
    <x v="4"/>
    <x v="0"/>
    <x v="0"/>
    <x v="1"/>
    <s v="00:20:00"/>
    <x v="1"/>
    <x v="0"/>
    <x v="0"/>
    <x v="0"/>
    <x v="5"/>
    <x v="0"/>
  </r>
  <r>
    <s v="201022E003239"/>
    <d v="2022-06-13T00:00:00"/>
    <x v="1"/>
    <x v="2"/>
    <x v="2"/>
    <x v="2"/>
    <n v="52.060321999999999"/>
    <x v="0"/>
    <x v="6"/>
    <n v="-2.6979120000000001"/>
    <n v="2"/>
    <n v="1"/>
    <x v="5"/>
    <x v="0"/>
    <x v="0"/>
    <x v="0"/>
    <s v="00:02:00"/>
    <x v="0"/>
    <x v="0"/>
    <x v="0"/>
    <x v="1"/>
    <x v="6"/>
    <x v="0"/>
  </r>
  <r>
    <n v="2010000000000"/>
    <d v="2022-02-04T00:00:00"/>
    <x v="2"/>
    <x v="2"/>
    <x v="2"/>
    <x v="0"/>
    <n v="53.775072999999999"/>
    <x v="0"/>
    <x v="7"/>
    <n v="-1.5875410000000001"/>
    <n v="1"/>
    <n v="2"/>
    <x v="6"/>
    <x v="1"/>
    <x v="0"/>
    <x v="2"/>
    <s v="00:11:00"/>
    <x v="0"/>
    <x v="0"/>
    <x v="0"/>
    <x v="1"/>
    <x v="7"/>
    <x v="0"/>
  </r>
  <r>
    <s v="201042I163905"/>
    <d v="2022-05-31T00:00:00"/>
    <x v="3"/>
    <x v="3"/>
    <x v="1"/>
    <x v="0"/>
    <n v="51.499276999999999"/>
    <x v="0"/>
    <x v="8"/>
    <n v="0.29580099999999998"/>
    <n v="1"/>
    <n v="1"/>
    <x v="7"/>
    <x v="0"/>
    <x v="2"/>
    <x v="0"/>
    <s v="00:30:00"/>
    <x v="1"/>
    <x v="0"/>
    <x v="0"/>
    <x v="1"/>
    <x v="2"/>
    <x v="0"/>
  </r>
  <r>
    <s v="201001JI40074"/>
    <d v="2022-01-30T00:00:00"/>
    <x v="4"/>
    <x v="3"/>
    <x v="0"/>
    <x v="0"/>
    <n v="51.561374000000001"/>
    <x v="0"/>
    <x v="9"/>
    <n v="0.101549"/>
    <n v="1"/>
    <n v="2"/>
    <x v="0"/>
    <x v="0"/>
    <x v="0"/>
    <x v="0"/>
    <s v="00:40:00"/>
    <x v="0"/>
    <x v="0"/>
    <x v="0"/>
    <x v="1"/>
    <x v="3"/>
    <x v="0"/>
  </r>
  <r>
    <s v="200930D000615"/>
    <d v="2021-08-07T00:00:00"/>
    <x v="0"/>
    <x v="0"/>
    <x v="1"/>
    <x v="0"/>
    <n v="52.913710000000002"/>
    <x v="0"/>
    <x v="10"/>
    <n v="-1.483493"/>
    <n v="6"/>
    <n v="2"/>
    <x v="8"/>
    <x v="1"/>
    <x v="0"/>
    <x v="0"/>
    <s v="00:30:00"/>
    <x v="0"/>
    <x v="1"/>
    <x v="1"/>
    <x v="0"/>
    <x v="1"/>
    <x v="0"/>
  </r>
  <r>
    <s v="2010170H10600"/>
    <d v="2022-06-27T00:00:00"/>
    <x v="1"/>
    <x v="3"/>
    <x v="0"/>
    <x v="0"/>
    <n v="54.684607"/>
    <x v="0"/>
    <x v="11"/>
    <n v="-1.2067190000000001"/>
    <n v="1"/>
    <n v="2"/>
    <x v="9"/>
    <x v="0"/>
    <x v="0"/>
    <x v="0"/>
    <s v="00:45:00"/>
    <x v="0"/>
    <x v="0"/>
    <x v="0"/>
    <x v="1"/>
    <x v="6"/>
    <x v="0"/>
  </r>
  <r>
    <s v="201001SX20460"/>
    <d v="2022-04-28T00:00:00"/>
    <x v="5"/>
    <x v="3"/>
    <x v="1"/>
    <x v="2"/>
    <n v="51.652721"/>
    <x v="0"/>
    <x v="12"/>
    <n v="-0.206203"/>
    <n v="1"/>
    <n v="1"/>
    <x v="0"/>
    <x v="0"/>
    <x v="0"/>
    <x v="0"/>
    <s v="00:45:00"/>
    <x v="0"/>
    <x v="0"/>
    <x v="0"/>
    <x v="1"/>
    <x v="0"/>
    <x v="0"/>
  </r>
  <r>
    <s v="200901ZD30918"/>
    <d v="2021-11-18T00:00:00"/>
    <x v="5"/>
    <x v="3"/>
    <x v="1"/>
    <x v="0"/>
    <n v="51.422330000000002"/>
    <x v="0"/>
    <x v="13"/>
    <n v="-9.2258999999999994E-2"/>
    <n v="1"/>
    <n v="2"/>
    <x v="0"/>
    <x v="0"/>
    <x v="0"/>
    <x v="0"/>
    <s v="00:01:00"/>
    <x v="0"/>
    <x v="0"/>
    <x v="0"/>
    <x v="0"/>
    <x v="8"/>
    <x v="0"/>
  </r>
  <r>
    <s v="201043R229030"/>
    <d v="2022-03-21T00:00:00"/>
    <x v="1"/>
    <x v="2"/>
    <x v="2"/>
    <x v="0"/>
    <n v="51.484513999999997"/>
    <x v="0"/>
    <x v="14"/>
    <n v="-0.65252900000000003"/>
    <n v="1"/>
    <n v="2"/>
    <x v="10"/>
    <x v="0"/>
    <x v="0"/>
    <x v="2"/>
    <s v="00:53:00"/>
    <x v="0"/>
    <x v="0"/>
    <x v="0"/>
    <x v="1"/>
    <x v="9"/>
    <x v="0"/>
  </r>
  <r>
    <n v="2010000000000"/>
    <d v="2021-12-12T00:00:00"/>
    <x v="4"/>
    <x v="1"/>
    <x v="2"/>
    <x v="2"/>
    <n v="50.869551999999999"/>
    <x v="0"/>
    <x v="15"/>
    <n v="0.603572"/>
    <n v="1"/>
    <n v="1"/>
    <x v="11"/>
    <x v="1"/>
    <x v="0"/>
    <x v="0"/>
    <s v="00:14:00"/>
    <x v="0"/>
    <x v="1"/>
    <x v="0"/>
    <x v="0"/>
    <x v="10"/>
    <x v="0"/>
  </r>
  <r>
    <s v="200934TS80159"/>
    <d v="2021-05-11T00:00:00"/>
    <x v="3"/>
    <x v="3"/>
    <x v="1"/>
    <x v="1"/>
    <n v="52.044646"/>
    <x v="1"/>
    <x v="16"/>
    <n v="-1.1981569999999999"/>
    <n v="1"/>
    <n v="1"/>
    <x v="12"/>
    <x v="0"/>
    <x v="0"/>
    <x v="1"/>
    <s v="00:38:00"/>
    <x v="1"/>
    <x v="0"/>
    <x v="0"/>
    <x v="0"/>
    <x v="2"/>
    <x v="0"/>
  </r>
  <r>
    <s v="201001CW12528"/>
    <d v="2022-11-18T00:00:00"/>
    <x v="2"/>
    <x v="3"/>
    <x v="3"/>
    <x v="0"/>
    <n v="51.562570999999998"/>
    <x v="0"/>
    <x v="17"/>
    <n v="-0.17988699999999999"/>
    <n v="3"/>
    <n v="2"/>
    <x v="0"/>
    <x v="1"/>
    <x v="3"/>
    <x v="0"/>
    <s v="00:01:00"/>
    <x v="0"/>
    <x v="1"/>
    <x v="0"/>
    <x v="1"/>
    <x v="8"/>
    <x v="0"/>
  </r>
  <r>
    <s v="201001QK50375"/>
    <d v="2022-07-01T00:00:00"/>
    <x v="2"/>
    <x v="3"/>
    <x v="4"/>
    <x v="0"/>
    <n v="51.544184000000001"/>
    <x v="0"/>
    <x v="18"/>
    <n v="-0.23600199999999999"/>
    <n v="2"/>
    <n v="2"/>
    <x v="0"/>
    <x v="0"/>
    <x v="3"/>
    <x v="0"/>
    <s v="00:05:00"/>
    <x v="0"/>
    <x v="0"/>
    <x v="2"/>
    <x v="1"/>
    <x v="11"/>
    <x v="0"/>
  </r>
  <r>
    <s v="201060L236400"/>
    <d v="2022-12-27T00:00:00"/>
    <x v="3"/>
    <x v="2"/>
    <x v="2"/>
    <x v="0"/>
    <n v="52.968533000000001"/>
    <x v="0"/>
    <x v="19"/>
    <n v="-3.1661640000000002"/>
    <n v="1"/>
    <n v="1"/>
    <x v="13"/>
    <x v="1"/>
    <x v="0"/>
    <x v="0"/>
    <s v="00:45:00"/>
    <x v="1"/>
    <x v="1"/>
    <x v="0"/>
    <x v="1"/>
    <x v="10"/>
    <x v="0"/>
  </r>
  <r>
    <s v="200901KF60162"/>
    <d v="2021-04-17T00:00:00"/>
    <x v="0"/>
    <x v="3"/>
    <x v="0"/>
    <x v="0"/>
    <n v="51.549663000000002"/>
    <x v="0"/>
    <x v="20"/>
    <n v="5.0879999999999996E-3"/>
    <n v="1"/>
    <n v="2"/>
    <x v="0"/>
    <x v="0"/>
    <x v="0"/>
    <x v="0"/>
    <s v="00:30:00"/>
    <x v="0"/>
    <x v="0"/>
    <x v="0"/>
    <x v="0"/>
    <x v="0"/>
    <x v="0"/>
  </r>
  <r>
    <s v="201001KF60696"/>
    <d v="2022-10-31T00:00:00"/>
    <x v="1"/>
    <x v="0"/>
    <x v="0"/>
    <x v="0"/>
    <n v="51.525683000000001"/>
    <x v="0"/>
    <x v="20"/>
    <n v="2.9408E-2"/>
    <n v="1"/>
    <n v="2"/>
    <x v="0"/>
    <x v="0"/>
    <x v="0"/>
    <x v="0"/>
    <s v="00:30:00"/>
    <x v="0"/>
    <x v="0"/>
    <x v="3"/>
    <x v="1"/>
    <x v="5"/>
    <x v="0"/>
  </r>
  <r>
    <s v="200901TD00385"/>
    <d v="2021-12-15T00:00:00"/>
    <x v="6"/>
    <x v="2"/>
    <x v="2"/>
    <x v="0"/>
    <n v="51.444716"/>
    <x v="0"/>
    <x v="0"/>
    <n v="-2.1385999999999999E-2"/>
    <n v="1"/>
    <n v="2"/>
    <x v="0"/>
    <x v="0"/>
    <x v="0"/>
    <x v="0"/>
    <s v="00:57:00"/>
    <x v="0"/>
    <x v="0"/>
    <x v="0"/>
    <x v="0"/>
    <x v="10"/>
    <x v="0"/>
  </r>
  <r>
    <s v="200943R156019"/>
    <d v="2021-01-04T00:00:00"/>
    <x v="1"/>
    <x v="0"/>
    <x v="0"/>
    <x v="2"/>
    <n v="51.345239999999997"/>
    <x v="0"/>
    <x v="21"/>
    <n v="-0.78570200000000001"/>
    <n v="2"/>
    <n v="1"/>
    <x v="10"/>
    <x v="2"/>
    <x v="1"/>
    <x v="1"/>
    <s v="00:17:00"/>
    <x v="0"/>
    <x v="2"/>
    <x v="0"/>
    <x v="0"/>
    <x v="3"/>
    <x v="0"/>
  </r>
  <r>
    <n v="2010000000000"/>
    <d v="2021-10-01T00:00:00"/>
    <x v="2"/>
    <x v="2"/>
    <x v="2"/>
    <x v="0"/>
    <n v="51.097973000000003"/>
    <x v="1"/>
    <x v="22"/>
    <n v="1.175932"/>
    <n v="1"/>
    <n v="1"/>
    <x v="14"/>
    <x v="0"/>
    <x v="1"/>
    <x v="3"/>
    <s v="00:40:00"/>
    <x v="1"/>
    <x v="0"/>
    <x v="0"/>
    <x v="0"/>
    <x v="5"/>
    <x v="0"/>
  </r>
  <r>
    <n v="2010000000000"/>
    <d v="2021-12-19T00:00:00"/>
    <x v="4"/>
    <x v="2"/>
    <x v="2"/>
    <x v="0"/>
    <n v="54.411172000000001"/>
    <x v="1"/>
    <x v="5"/>
    <n v="-2.9486340000000002"/>
    <n v="1"/>
    <n v="1"/>
    <x v="4"/>
    <x v="0"/>
    <x v="0"/>
    <x v="0"/>
    <s v="00:10:00"/>
    <x v="1"/>
    <x v="0"/>
    <x v="0"/>
    <x v="0"/>
    <x v="10"/>
    <x v="0"/>
  </r>
  <r>
    <n v="2010000000000"/>
    <d v="2021-01-12T00:00:00"/>
    <x v="3"/>
    <x v="2"/>
    <x v="2"/>
    <x v="0"/>
    <n v="53.674944000000004"/>
    <x v="0"/>
    <x v="23"/>
    <n v="-1.362206"/>
    <n v="1"/>
    <n v="1"/>
    <x v="6"/>
    <x v="1"/>
    <x v="0"/>
    <x v="0"/>
    <s v="00:20:00"/>
    <x v="0"/>
    <x v="0"/>
    <x v="0"/>
    <x v="0"/>
    <x v="3"/>
    <x v="0"/>
  </r>
  <r>
    <n v="2010000000000"/>
    <d v="2021-07-29T00:00:00"/>
    <x v="5"/>
    <x v="3"/>
    <x v="1"/>
    <x v="0"/>
    <n v="53.819501000000002"/>
    <x v="0"/>
    <x v="24"/>
    <n v="-1.76346"/>
    <n v="6"/>
    <n v="2"/>
    <x v="6"/>
    <x v="0"/>
    <x v="0"/>
    <x v="0"/>
    <s v="00:01:00"/>
    <x v="0"/>
    <x v="0"/>
    <x v="0"/>
    <x v="0"/>
    <x v="11"/>
    <x v="0"/>
  </r>
  <r>
    <s v="200950BW3K001"/>
    <d v="2021-02-14T00:00:00"/>
    <x v="4"/>
    <x v="1"/>
    <x v="2"/>
    <x v="0"/>
    <n v="50.530377000000001"/>
    <x v="1"/>
    <x v="25"/>
    <n v="-4.9954530000000004"/>
    <n v="2"/>
    <n v="2"/>
    <x v="15"/>
    <x v="1"/>
    <x v="0"/>
    <x v="1"/>
    <s v="00:46:00"/>
    <x v="1"/>
    <x v="1"/>
    <x v="0"/>
    <x v="0"/>
    <x v="7"/>
    <x v="0"/>
  </r>
  <r>
    <s v="2009170M23069"/>
    <d v="2021-12-13T00:00:00"/>
    <x v="1"/>
    <x v="0"/>
    <x v="0"/>
    <x v="0"/>
    <n v="54.566803999999998"/>
    <x v="0"/>
    <x v="26"/>
    <n v="-1.2094720000000001"/>
    <n v="1"/>
    <n v="2"/>
    <x v="9"/>
    <x v="0"/>
    <x v="0"/>
    <x v="2"/>
    <s v="00:30:00"/>
    <x v="0"/>
    <x v="0"/>
    <x v="0"/>
    <x v="0"/>
    <x v="10"/>
    <x v="0"/>
  </r>
  <r>
    <n v="2010000000000"/>
    <d v="2021-07-22T00:00:00"/>
    <x v="5"/>
    <x v="3"/>
    <x v="1"/>
    <x v="2"/>
    <n v="52.274904999999997"/>
    <x v="0"/>
    <x v="27"/>
    <n v="-1.7817339999999999"/>
    <n v="2"/>
    <n v="1"/>
    <x v="16"/>
    <x v="1"/>
    <x v="0"/>
    <x v="4"/>
    <s v="00:01:00"/>
    <x v="1"/>
    <x v="0"/>
    <x v="0"/>
    <x v="0"/>
    <x v="11"/>
    <x v="0"/>
  </r>
  <r>
    <n v="2010000000000"/>
    <d v="2022-08-13T00:00:00"/>
    <x v="0"/>
    <x v="2"/>
    <x v="2"/>
    <x v="0"/>
    <n v="52.717599999999997"/>
    <x v="0"/>
    <x v="28"/>
    <n v="-1.995082"/>
    <n v="2"/>
    <n v="1"/>
    <x v="17"/>
    <x v="1"/>
    <x v="0"/>
    <x v="0"/>
    <s v="00:05:00"/>
    <x v="0"/>
    <x v="0"/>
    <x v="0"/>
    <x v="1"/>
    <x v="1"/>
    <x v="0"/>
  </r>
  <r>
    <s v="201001JI40450"/>
    <d v="2022-07-17T00:00:00"/>
    <x v="4"/>
    <x v="2"/>
    <x v="2"/>
    <x v="0"/>
    <n v="51.563530999999998"/>
    <x v="0"/>
    <x v="9"/>
    <n v="9.6599000000000004E-2"/>
    <n v="5"/>
    <n v="2"/>
    <x v="0"/>
    <x v="0"/>
    <x v="0"/>
    <x v="0"/>
    <s v="00:45:00"/>
    <x v="0"/>
    <x v="0"/>
    <x v="0"/>
    <x v="1"/>
    <x v="11"/>
    <x v="0"/>
  </r>
  <r>
    <s v="201045WO48823"/>
    <d v="2022-02-10T00:00:00"/>
    <x v="5"/>
    <x v="2"/>
    <x v="2"/>
    <x v="0"/>
    <n v="51.319015999999998"/>
    <x v="0"/>
    <x v="29"/>
    <n v="-0.565971"/>
    <n v="1"/>
    <n v="2"/>
    <x v="18"/>
    <x v="0"/>
    <x v="0"/>
    <x v="2"/>
    <s v="00:01:00"/>
    <x v="0"/>
    <x v="0"/>
    <x v="0"/>
    <x v="1"/>
    <x v="7"/>
    <x v="0"/>
  </r>
  <r>
    <n v="2010000000000"/>
    <d v="2021-06-28T00:00:00"/>
    <x v="1"/>
    <x v="2"/>
    <x v="2"/>
    <x v="2"/>
    <n v="52.284953000000002"/>
    <x v="1"/>
    <x v="30"/>
    <n v="0.46627099999999999"/>
    <n v="1"/>
    <n v="1"/>
    <x v="19"/>
    <x v="0"/>
    <x v="1"/>
    <x v="3"/>
    <s v="00:01:00"/>
    <x v="1"/>
    <x v="0"/>
    <x v="0"/>
    <x v="0"/>
    <x v="6"/>
    <x v="0"/>
  </r>
  <r>
    <s v="200901JI40487"/>
    <d v="2021-09-27T00:00:00"/>
    <x v="1"/>
    <x v="2"/>
    <x v="2"/>
    <x v="0"/>
    <n v="51.580151999999998"/>
    <x v="0"/>
    <x v="9"/>
    <n v="4.1360000000000001E-2"/>
    <n v="2"/>
    <n v="1"/>
    <x v="0"/>
    <x v="0"/>
    <x v="1"/>
    <x v="4"/>
    <s v="00:04:00"/>
    <x v="0"/>
    <x v="0"/>
    <x v="1"/>
    <x v="0"/>
    <x v="4"/>
    <x v="0"/>
  </r>
  <r>
    <n v="2010000000000"/>
    <d v="2022-07-26T00:00:00"/>
    <x v="3"/>
    <x v="4"/>
    <x v="1"/>
    <x v="0"/>
    <n v="53.055612000000004"/>
    <x v="0"/>
    <x v="31"/>
    <n v="-2.2036229999999999"/>
    <n v="1"/>
    <n v="2"/>
    <x v="17"/>
    <x v="1"/>
    <x v="0"/>
    <x v="0"/>
    <s v="00:40:00"/>
    <x v="0"/>
    <x v="1"/>
    <x v="0"/>
    <x v="1"/>
    <x v="11"/>
    <x v="0"/>
  </r>
  <r>
    <s v="2010160B01851"/>
    <d v="2022-04-25T00:00:00"/>
    <x v="1"/>
    <x v="3"/>
    <x v="5"/>
    <x v="2"/>
    <n v="53.557268999999998"/>
    <x v="0"/>
    <x v="32"/>
    <n v="-0.48973299999999997"/>
    <n v="1"/>
    <n v="1"/>
    <x v="20"/>
    <x v="0"/>
    <x v="0"/>
    <x v="0"/>
    <s v="00:06:00"/>
    <x v="1"/>
    <x v="0"/>
    <x v="0"/>
    <x v="1"/>
    <x v="0"/>
    <x v="0"/>
  </r>
  <r>
    <n v="2010000000000"/>
    <d v="2022-02-10T00:00:00"/>
    <x v="5"/>
    <x v="2"/>
    <x v="2"/>
    <x v="2"/>
    <n v="53.795577000000002"/>
    <x v="0"/>
    <x v="7"/>
    <n v="-1.5410360000000001"/>
    <n v="1"/>
    <n v="1"/>
    <x v="6"/>
    <x v="1"/>
    <x v="2"/>
    <x v="0"/>
    <s v="00:42:00"/>
    <x v="0"/>
    <x v="0"/>
    <x v="0"/>
    <x v="1"/>
    <x v="7"/>
    <x v="0"/>
  </r>
  <r>
    <n v="2010000000000"/>
    <d v="2022-08-11T00:00:00"/>
    <x v="5"/>
    <x v="2"/>
    <x v="2"/>
    <x v="0"/>
    <n v="53.755422000000003"/>
    <x v="0"/>
    <x v="33"/>
    <n v="-1.8936470000000001"/>
    <n v="1"/>
    <n v="1"/>
    <x v="6"/>
    <x v="0"/>
    <x v="0"/>
    <x v="0"/>
    <s v="00:16:00"/>
    <x v="0"/>
    <x v="0"/>
    <x v="0"/>
    <x v="1"/>
    <x v="1"/>
    <x v="0"/>
  </r>
  <r>
    <n v="2010000000000"/>
    <d v="2022-05-27T00:00:00"/>
    <x v="2"/>
    <x v="2"/>
    <x v="2"/>
    <x v="1"/>
    <n v="52.537469000000002"/>
    <x v="0"/>
    <x v="34"/>
    <n v="-1.500894"/>
    <n v="1"/>
    <n v="1"/>
    <x v="16"/>
    <x v="0"/>
    <x v="0"/>
    <x v="0"/>
    <s v="00:02:00"/>
    <x v="0"/>
    <x v="0"/>
    <x v="4"/>
    <x v="1"/>
    <x v="2"/>
    <x v="0"/>
  </r>
  <r>
    <s v="201014C104510"/>
    <d v="2022-09-04T00:00:00"/>
    <x v="4"/>
    <x v="1"/>
    <x v="2"/>
    <x v="0"/>
    <n v="53.412379000000001"/>
    <x v="0"/>
    <x v="35"/>
    <n v="-1.3611759999999999"/>
    <n v="2"/>
    <n v="1"/>
    <x v="21"/>
    <x v="0"/>
    <x v="1"/>
    <x v="4"/>
    <s v="00:40:00"/>
    <x v="1"/>
    <x v="0"/>
    <x v="0"/>
    <x v="1"/>
    <x v="4"/>
    <x v="0"/>
  </r>
  <r>
    <s v="201006A032410"/>
    <d v="2022-05-15T00:00:00"/>
    <x v="4"/>
    <x v="2"/>
    <x v="2"/>
    <x v="0"/>
    <n v="53.517781999999997"/>
    <x v="0"/>
    <x v="36"/>
    <n v="-2.1725020000000002"/>
    <n v="1"/>
    <n v="3"/>
    <x v="22"/>
    <x v="0"/>
    <x v="0"/>
    <x v="0"/>
    <s v="00:45:00"/>
    <x v="0"/>
    <x v="0"/>
    <x v="0"/>
    <x v="1"/>
    <x v="2"/>
    <x v="0"/>
  </r>
  <r>
    <s v="200920E152003"/>
    <d v="2021-11-05T00:00:00"/>
    <x v="2"/>
    <x v="3"/>
    <x v="1"/>
    <x v="2"/>
    <n v="52.453020000000002"/>
    <x v="0"/>
    <x v="37"/>
    <n v="-1.850606"/>
    <n v="4"/>
    <n v="3"/>
    <x v="23"/>
    <x v="1"/>
    <x v="0"/>
    <x v="0"/>
    <s v="00:58:00"/>
    <x v="0"/>
    <x v="0"/>
    <x v="0"/>
    <x v="0"/>
    <x v="8"/>
    <x v="0"/>
  </r>
  <r>
    <n v="2010000000000"/>
    <d v="2021-09-27T00:00:00"/>
    <x v="1"/>
    <x v="2"/>
    <x v="2"/>
    <x v="0"/>
    <n v="51.459834999999998"/>
    <x v="0"/>
    <x v="38"/>
    <n v="-2.6255250000000001"/>
    <n v="1"/>
    <n v="2"/>
    <x v="24"/>
    <x v="0"/>
    <x v="0"/>
    <x v="0"/>
    <s v="00:43:00"/>
    <x v="0"/>
    <x v="0"/>
    <x v="0"/>
    <x v="0"/>
    <x v="4"/>
    <x v="0"/>
  </r>
  <r>
    <s v="201036T100091"/>
    <d v="2022-07-01T00:00:00"/>
    <x v="2"/>
    <x v="2"/>
    <x v="2"/>
    <x v="0"/>
    <n v="52.490116"/>
    <x v="1"/>
    <x v="39"/>
    <n v="0.94739600000000002"/>
    <n v="1"/>
    <n v="1"/>
    <x v="25"/>
    <x v="0"/>
    <x v="0"/>
    <x v="1"/>
    <s v="00:30:00"/>
    <x v="1"/>
    <x v="0"/>
    <x v="0"/>
    <x v="1"/>
    <x v="11"/>
    <x v="0"/>
  </r>
  <r>
    <s v="20104100B0583"/>
    <d v="2022-10-13T00:00:00"/>
    <x v="5"/>
    <x v="1"/>
    <x v="2"/>
    <x v="0"/>
    <n v="51.768608999999998"/>
    <x v="0"/>
    <x v="40"/>
    <n v="-0.23436599999999999"/>
    <n v="1"/>
    <n v="2"/>
    <x v="26"/>
    <x v="0"/>
    <x v="1"/>
    <x v="4"/>
    <s v="00:05:00"/>
    <x v="0"/>
    <x v="0"/>
    <x v="5"/>
    <x v="1"/>
    <x v="5"/>
    <x v="0"/>
  </r>
  <r>
    <s v="201014K122310"/>
    <d v="2022-05-04T00:00:00"/>
    <x v="6"/>
    <x v="1"/>
    <x v="2"/>
    <x v="0"/>
    <n v="53.370199999999997"/>
    <x v="0"/>
    <x v="41"/>
    <n v="-1.3915660000000001"/>
    <n v="2"/>
    <n v="1"/>
    <x v="21"/>
    <x v="0"/>
    <x v="0"/>
    <x v="0"/>
    <s v="00:06:00"/>
    <x v="0"/>
    <x v="0"/>
    <x v="0"/>
    <x v="1"/>
    <x v="2"/>
    <x v="0"/>
  </r>
  <r>
    <s v="200901TE00161"/>
    <d v="2021-10-31T00:00:00"/>
    <x v="4"/>
    <x v="3"/>
    <x v="1"/>
    <x v="2"/>
    <n v="51.459938999999999"/>
    <x v="0"/>
    <x v="42"/>
    <n v="-0.17821600000000001"/>
    <n v="2"/>
    <n v="2"/>
    <x v="0"/>
    <x v="1"/>
    <x v="0"/>
    <x v="0"/>
    <s v="00:59:00"/>
    <x v="0"/>
    <x v="0"/>
    <x v="0"/>
    <x v="0"/>
    <x v="5"/>
    <x v="0"/>
  </r>
  <r>
    <n v="2010000000000"/>
    <d v="2021-12-17T00:00:00"/>
    <x v="2"/>
    <x v="2"/>
    <x v="2"/>
    <x v="0"/>
    <n v="54.853333999999997"/>
    <x v="0"/>
    <x v="43"/>
    <n v="-1.4596389999999999"/>
    <n v="1"/>
    <n v="1"/>
    <x v="27"/>
    <x v="1"/>
    <x v="1"/>
    <x v="4"/>
    <s v="00:18:00"/>
    <x v="1"/>
    <x v="1"/>
    <x v="0"/>
    <x v="0"/>
    <x v="10"/>
    <x v="0"/>
  </r>
  <r>
    <s v="201022F001680"/>
    <d v="2022-04-01T00:00:00"/>
    <x v="2"/>
    <x v="2"/>
    <x v="2"/>
    <x v="2"/>
    <n v="52.694358000000001"/>
    <x v="1"/>
    <x v="44"/>
    <n v="-2.8068230000000001"/>
    <n v="1"/>
    <n v="2"/>
    <x v="5"/>
    <x v="1"/>
    <x v="1"/>
    <x v="1"/>
    <s v="00:30:00"/>
    <x v="1"/>
    <x v="1"/>
    <x v="0"/>
    <x v="1"/>
    <x v="0"/>
    <x v="0"/>
  </r>
  <r>
    <s v="200906K010111"/>
    <d v="2021-02-05T00:00:00"/>
    <x v="2"/>
    <x v="3"/>
    <x v="1"/>
    <x v="0"/>
    <n v="53.564072000000003"/>
    <x v="0"/>
    <x v="45"/>
    <n v="-2.4494410000000002"/>
    <n v="1"/>
    <n v="2"/>
    <x v="22"/>
    <x v="1"/>
    <x v="0"/>
    <x v="0"/>
    <s v="00:35:00"/>
    <x v="0"/>
    <x v="0"/>
    <x v="0"/>
    <x v="0"/>
    <x v="7"/>
    <x v="0"/>
  </r>
  <r>
    <n v="2010000000000"/>
    <d v="2021-12-23T00:00:00"/>
    <x v="5"/>
    <x v="2"/>
    <x v="2"/>
    <x v="0"/>
    <n v="51.248888000000001"/>
    <x v="1"/>
    <x v="46"/>
    <n v="0.178838"/>
    <n v="2"/>
    <n v="1"/>
    <x v="14"/>
    <x v="3"/>
    <x v="1"/>
    <x v="3"/>
    <s v="00:45:00"/>
    <x v="1"/>
    <x v="2"/>
    <x v="0"/>
    <x v="0"/>
    <x v="10"/>
    <x v="0"/>
  </r>
  <r>
    <s v="201001CW12374"/>
    <d v="2022-10-31T00:00:00"/>
    <x v="1"/>
    <x v="3"/>
    <x v="1"/>
    <x v="0"/>
    <n v="51.517088999999999"/>
    <x v="0"/>
    <x v="4"/>
    <n v="-0.135434"/>
    <n v="1"/>
    <n v="2"/>
    <x v="0"/>
    <x v="0"/>
    <x v="0"/>
    <x v="0"/>
    <s v="00:37:00"/>
    <x v="0"/>
    <x v="0"/>
    <x v="6"/>
    <x v="1"/>
    <x v="5"/>
    <x v="0"/>
  </r>
  <r>
    <s v="201020Z002590"/>
    <d v="2022-07-16T00:00:00"/>
    <x v="0"/>
    <x v="2"/>
    <x v="2"/>
    <x v="2"/>
    <n v="52.456536"/>
    <x v="0"/>
    <x v="47"/>
    <n v="-1.7104919999999999"/>
    <n v="3"/>
    <n v="1"/>
    <x v="23"/>
    <x v="1"/>
    <x v="1"/>
    <x v="3"/>
    <s v="00:01:00"/>
    <x v="0"/>
    <x v="1"/>
    <x v="6"/>
    <x v="1"/>
    <x v="11"/>
    <x v="0"/>
  </r>
  <r>
    <n v="2010000000000"/>
    <d v="2021-06-12T00:00:00"/>
    <x v="0"/>
    <x v="3"/>
    <x v="1"/>
    <x v="0"/>
    <n v="51.416389000000002"/>
    <x v="0"/>
    <x v="38"/>
    <n v="-2.6283840000000001"/>
    <n v="1"/>
    <n v="1"/>
    <x v="24"/>
    <x v="0"/>
    <x v="0"/>
    <x v="0"/>
    <s v="00:40:00"/>
    <x v="0"/>
    <x v="0"/>
    <x v="6"/>
    <x v="0"/>
    <x v="6"/>
    <x v="0"/>
  </r>
  <r>
    <s v="201001TX20185"/>
    <d v="2022-04-03T00:00:00"/>
    <x v="4"/>
    <x v="3"/>
    <x v="6"/>
    <x v="0"/>
    <n v="51.491224000000003"/>
    <x v="0"/>
    <x v="48"/>
    <n v="-0.29725200000000002"/>
    <n v="2"/>
    <n v="2"/>
    <x v="0"/>
    <x v="1"/>
    <x v="1"/>
    <x v="0"/>
    <s v="00:01:00"/>
    <x v="0"/>
    <x v="0"/>
    <x v="0"/>
    <x v="1"/>
    <x v="0"/>
    <x v="0"/>
  </r>
  <r>
    <s v="200901KF60297"/>
    <d v="2021-06-07T00:00:00"/>
    <x v="1"/>
    <x v="0"/>
    <x v="1"/>
    <x v="0"/>
    <n v="51.532575999999999"/>
    <x v="0"/>
    <x v="20"/>
    <n v="5.1919E-2"/>
    <n v="2"/>
    <n v="2"/>
    <x v="0"/>
    <x v="0"/>
    <x v="0"/>
    <x v="0"/>
    <s v="00:08:00"/>
    <x v="0"/>
    <x v="0"/>
    <x v="0"/>
    <x v="0"/>
    <x v="6"/>
    <x v="0"/>
  </r>
  <r>
    <s v="20104100B0444"/>
    <d v="2022-08-05T00:00:00"/>
    <x v="2"/>
    <x v="3"/>
    <x v="1"/>
    <x v="2"/>
    <n v="51.801178"/>
    <x v="2"/>
    <x v="40"/>
    <n v="-0.20582700000000001"/>
    <n v="2"/>
    <n v="1"/>
    <x v="26"/>
    <x v="0"/>
    <x v="0"/>
    <x v="0"/>
    <s v="00:10:00"/>
    <x v="0"/>
    <x v="0"/>
    <x v="7"/>
    <x v="1"/>
    <x v="1"/>
    <x v="0"/>
  </r>
  <r>
    <n v="2010000000000"/>
    <d v="2022-01-30T00:00:00"/>
    <x v="4"/>
    <x v="3"/>
    <x v="1"/>
    <x v="2"/>
    <n v="54.381694000000003"/>
    <x v="1"/>
    <x v="49"/>
    <n v="-0.53091600000000005"/>
    <n v="1"/>
    <n v="1"/>
    <x v="2"/>
    <x v="3"/>
    <x v="0"/>
    <x v="1"/>
    <s v="00:25:00"/>
    <x v="1"/>
    <x v="3"/>
    <x v="0"/>
    <x v="1"/>
    <x v="3"/>
    <x v="0"/>
  </r>
  <r>
    <s v="200901BS70224"/>
    <d v="2021-04-29T00:00:00"/>
    <x v="5"/>
    <x v="0"/>
    <x v="1"/>
    <x v="0"/>
    <n v="51.483635"/>
    <x v="0"/>
    <x v="50"/>
    <n v="-0.16387599999999999"/>
    <n v="1"/>
    <n v="3"/>
    <x v="0"/>
    <x v="0"/>
    <x v="0"/>
    <x v="0"/>
    <s v="00:25:00"/>
    <x v="0"/>
    <x v="0"/>
    <x v="0"/>
    <x v="0"/>
    <x v="0"/>
    <x v="0"/>
  </r>
  <r>
    <s v="200901KD50337"/>
    <d v="2021-07-26T00:00:00"/>
    <x v="1"/>
    <x v="3"/>
    <x v="4"/>
    <x v="0"/>
    <n v="51.592680000000001"/>
    <x v="0"/>
    <x v="51"/>
    <n v="0.213446"/>
    <n v="1"/>
    <n v="2"/>
    <x v="0"/>
    <x v="0"/>
    <x v="0"/>
    <x v="0"/>
    <s v="00:40:00"/>
    <x v="0"/>
    <x v="0"/>
    <x v="0"/>
    <x v="0"/>
    <x v="11"/>
    <x v="0"/>
  </r>
  <r>
    <n v="2010000000000"/>
    <d v="2022-01-20T00:00:00"/>
    <x v="5"/>
    <x v="3"/>
    <x v="4"/>
    <x v="0"/>
    <n v="51.295267000000003"/>
    <x v="0"/>
    <x v="52"/>
    <n v="1.0530999999999999"/>
    <n v="1"/>
    <n v="2"/>
    <x v="14"/>
    <x v="0"/>
    <x v="3"/>
    <x v="0"/>
    <s v="00:01:00"/>
    <x v="0"/>
    <x v="0"/>
    <x v="0"/>
    <x v="1"/>
    <x v="3"/>
    <x v="0"/>
  </r>
  <r>
    <s v="200904EL09076"/>
    <d v="2021-07-06T00:00:00"/>
    <x v="3"/>
    <x v="2"/>
    <x v="2"/>
    <x v="0"/>
    <n v="53.762144999999997"/>
    <x v="0"/>
    <x v="53"/>
    <n v="-2.3512849999999998"/>
    <n v="1"/>
    <n v="1"/>
    <x v="1"/>
    <x v="0"/>
    <x v="0"/>
    <x v="2"/>
    <s v="00:01:00"/>
    <x v="0"/>
    <x v="0"/>
    <x v="0"/>
    <x v="0"/>
    <x v="11"/>
    <x v="0"/>
  </r>
  <r>
    <s v="200930D000112"/>
    <d v="2021-02-11T00:00:00"/>
    <x v="5"/>
    <x v="3"/>
    <x v="1"/>
    <x v="0"/>
    <n v="52.926578999999997"/>
    <x v="2"/>
    <x v="10"/>
    <n v="-1.4467460000000001"/>
    <n v="1"/>
    <n v="2"/>
    <x v="8"/>
    <x v="0"/>
    <x v="0"/>
    <x v="0"/>
    <s v="00:40:00"/>
    <x v="0"/>
    <x v="0"/>
    <x v="0"/>
    <x v="0"/>
    <x v="7"/>
    <x v="0"/>
  </r>
  <r>
    <s v="200901EO40532"/>
    <d v="2021-09-12T00:00:00"/>
    <x v="4"/>
    <x v="3"/>
    <x v="1"/>
    <x v="0"/>
    <n v="51.530276999999998"/>
    <x v="0"/>
    <x v="54"/>
    <n v="-9.9860000000000004E-2"/>
    <n v="1"/>
    <n v="2"/>
    <x v="0"/>
    <x v="0"/>
    <x v="0"/>
    <x v="0"/>
    <s v="00:59:00"/>
    <x v="0"/>
    <x v="0"/>
    <x v="0"/>
    <x v="0"/>
    <x v="4"/>
    <x v="0"/>
  </r>
  <r>
    <n v="2010000000000"/>
    <d v="2022-04-17T00:00:00"/>
    <x v="4"/>
    <x v="2"/>
    <x v="2"/>
    <x v="0"/>
    <n v="50.958902000000002"/>
    <x v="1"/>
    <x v="55"/>
    <n v="-3.0487869999999999"/>
    <n v="3"/>
    <n v="1"/>
    <x v="24"/>
    <x v="0"/>
    <x v="0"/>
    <x v="2"/>
    <s v="00:31:00"/>
    <x v="1"/>
    <x v="0"/>
    <x v="0"/>
    <x v="1"/>
    <x v="0"/>
    <x v="0"/>
  </r>
  <r>
    <s v="200997BD21205"/>
    <d v="2021-05-16T00:00:00"/>
    <x v="4"/>
    <x v="3"/>
    <x v="7"/>
    <x v="2"/>
    <n v="55.880833000000003"/>
    <x v="0"/>
    <x v="56"/>
    <n v="-4.1174650000000002"/>
    <n v="4"/>
    <n v="1"/>
    <x v="28"/>
    <x v="1"/>
    <x v="0"/>
    <x v="1"/>
    <s v="00:40:00"/>
    <x v="1"/>
    <x v="1"/>
    <x v="0"/>
    <x v="0"/>
    <x v="2"/>
    <x v="0"/>
  </r>
  <r>
    <s v="200905BB31919"/>
    <d v="2021-04-14T00:00:00"/>
    <x v="6"/>
    <x v="3"/>
    <x v="0"/>
    <x v="0"/>
    <n v="53.653576000000001"/>
    <x v="0"/>
    <x v="57"/>
    <n v="-2.9910070000000002"/>
    <n v="1"/>
    <n v="2"/>
    <x v="29"/>
    <x v="0"/>
    <x v="0"/>
    <x v="0"/>
    <s v="00:10:00"/>
    <x v="0"/>
    <x v="0"/>
    <x v="0"/>
    <x v="0"/>
    <x v="0"/>
    <x v="0"/>
  </r>
  <r>
    <s v="200943W195099"/>
    <d v="2021-09-19T00:00:00"/>
    <x v="4"/>
    <x v="2"/>
    <x v="2"/>
    <x v="0"/>
    <n v="51.411546000000001"/>
    <x v="0"/>
    <x v="58"/>
    <n v="-0.96728199999999998"/>
    <n v="1"/>
    <n v="2"/>
    <x v="10"/>
    <x v="0"/>
    <x v="4"/>
    <x v="3"/>
    <s v="00:30:00"/>
    <x v="1"/>
    <x v="0"/>
    <x v="0"/>
    <x v="0"/>
    <x v="4"/>
    <x v="0"/>
  </r>
  <r>
    <n v="2010000000000"/>
    <d v="2022-05-14T00:00:00"/>
    <x v="0"/>
    <x v="1"/>
    <x v="2"/>
    <x v="0"/>
    <n v="53.921509"/>
    <x v="1"/>
    <x v="59"/>
    <n v="-1.4770730000000001"/>
    <n v="1"/>
    <n v="1"/>
    <x v="2"/>
    <x v="0"/>
    <x v="0"/>
    <x v="1"/>
    <s v="00:40:00"/>
    <x v="1"/>
    <x v="0"/>
    <x v="5"/>
    <x v="1"/>
    <x v="2"/>
    <x v="0"/>
  </r>
  <r>
    <s v="200937B042120"/>
    <d v="2021-04-08T00:00:00"/>
    <x v="5"/>
    <x v="2"/>
    <x v="2"/>
    <x v="0"/>
    <n v="52.393973000000003"/>
    <x v="1"/>
    <x v="60"/>
    <n v="0.65961899999999996"/>
    <n v="2"/>
    <n v="2"/>
    <x v="30"/>
    <x v="0"/>
    <x v="0"/>
    <x v="1"/>
    <s v="00:15:00"/>
    <x v="1"/>
    <x v="0"/>
    <x v="0"/>
    <x v="0"/>
    <x v="0"/>
    <x v="0"/>
  </r>
  <r>
    <s v="200901XH30053"/>
    <d v="2021-01-30T00:00:00"/>
    <x v="0"/>
    <x v="2"/>
    <x v="2"/>
    <x v="0"/>
    <n v="51.613287999999997"/>
    <x v="0"/>
    <x v="61"/>
    <n v="-0.47655399999999998"/>
    <n v="1"/>
    <n v="1"/>
    <x v="0"/>
    <x v="1"/>
    <x v="0"/>
    <x v="1"/>
    <s v="00:09:00"/>
    <x v="1"/>
    <x v="0"/>
    <x v="0"/>
    <x v="0"/>
    <x v="3"/>
    <x v="0"/>
  </r>
  <r>
    <s v="201004BA10038"/>
    <d v="2022-03-25T00:00:00"/>
    <x v="2"/>
    <x v="2"/>
    <x v="2"/>
    <x v="2"/>
    <n v="54.025346999999996"/>
    <x v="0"/>
    <x v="62"/>
    <n v="-2.7829039999999998"/>
    <n v="1"/>
    <n v="1"/>
    <x v="1"/>
    <x v="1"/>
    <x v="0"/>
    <x v="0"/>
    <s v="00:10:00"/>
    <x v="1"/>
    <x v="0"/>
    <x v="0"/>
    <x v="1"/>
    <x v="9"/>
    <x v="0"/>
  </r>
  <r>
    <n v="2010000000000"/>
    <d v="2021-12-26T00:00:00"/>
    <x v="4"/>
    <x v="3"/>
    <x v="4"/>
    <x v="0"/>
    <n v="51.681182"/>
    <x v="0"/>
    <x v="63"/>
    <n v="-3.3775379999999999"/>
    <n v="1"/>
    <n v="1"/>
    <x v="31"/>
    <x v="1"/>
    <x v="3"/>
    <x v="0"/>
    <s v="00:40:00"/>
    <x v="0"/>
    <x v="0"/>
    <x v="6"/>
    <x v="0"/>
    <x v="10"/>
    <x v="0"/>
  </r>
  <r>
    <n v="2010000000000"/>
    <d v="2022-02-25T00:00:00"/>
    <x v="2"/>
    <x v="2"/>
    <x v="2"/>
    <x v="0"/>
    <n v="51.131855999999999"/>
    <x v="0"/>
    <x v="64"/>
    <n v="0.265376"/>
    <n v="1"/>
    <n v="1"/>
    <x v="14"/>
    <x v="1"/>
    <x v="0"/>
    <x v="0"/>
    <s v="00:01:00"/>
    <x v="0"/>
    <x v="1"/>
    <x v="1"/>
    <x v="1"/>
    <x v="7"/>
    <x v="0"/>
  </r>
  <r>
    <n v="2010000000000"/>
    <d v="2022-10-28T00:00:00"/>
    <x v="2"/>
    <x v="2"/>
    <x v="2"/>
    <x v="0"/>
    <n v="51.111600000000003"/>
    <x v="1"/>
    <x v="65"/>
    <n v="-2.585242"/>
    <n v="1"/>
    <n v="2"/>
    <x v="24"/>
    <x v="0"/>
    <x v="0"/>
    <x v="1"/>
    <s v="00:08:00"/>
    <x v="1"/>
    <x v="0"/>
    <x v="0"/>
    <x v="1"/>
    <x v="5"/>
    <x v="0"/>
  </r>
  <r>
    <s v="201001KF60409"/>
    <d v="2022-07-10T00:00:00"/>
    <x v="4"/>
    <x v="0"/>
    <x v="1"/>
    <x v="0"/>
    <n v="51.543475000000001"/>
    <x v="0"/>
    <x v="20"/>
    <n v="4.0949999999999997E-3"/>
    <n v="1"/>
    <n v="1"/>
    <x v="0"/>
    <x v="0"/>
    <x v="0"/>
    <x v="0"/>
    <s v="00:50:00"/>
    <x v="0"/>
    <x v="0"/>
    <x v="0"/>
    <x v="1"/>
    <x v="11"/>
    <x v="0"/>
  </r>
  <r>
    <n v="2010000000000"/>
    <d v="2021-08-01T00:00:00"/>
    <x v="4"/>
    <x v="2"/>
    <x v="2"/>
    <x v="2"/>
    <n v="57.284618000000002"/>
    <x v="0"/>
    <x v="66"/>
    <n v="-2.3776769999999998"/>
    <n v="1"/>
    <n v="1"/>
    <x v="32"/>
    <x v="1"/>
    <x v="0"/>
    <x v="0"/>
    <s v="00:45:00"/>
    <x v="0"/>
    <x v="1"/>
    <x v="0"/>
    <x v="0"/>
    <x v="1"/>
    <x v="0"/>
  </r>
  <r>
    <s v="200901MM70881"/>
    <d v="2021-10-24T00:00:00"/>
    <x v="4"/>
    <x v="3"/>
    <x v="0"/>
    <x v="2"/>
    <n v="51.499898000000002"/>
    <x v="0"/>
    <x v="67"/>
    <n v="-7.8791E-2"/>
    <n v="1"/>
    <n v="1"/>
    <x v="0"/>
    <x v="1"/>
    <x v="0"/>
    <x v="0"/>
    <s v="00:01:00"/>
    <x v="0"/>
    <x v="1"/>
    <x v="8"/>
    <x v="0"/>
    <x v="5"/>
    <x v="0"/>
  </r>
  <r>
    <s v="201001YE80883"/>
    <d v="2022-12-16T00:00:00"/>
    <x v="2"/>
    <x v="0"/>
    <x v="0"/>
    <x v="0"/>
    <n v="51.623503999999997"/>
    <x v="0"/>
    <x v="68"/>
    <n v="-0.103769"/>
    <n v="1"/>
    <n v="2"/>
    <x v="0"/>
    <x v="1"/>
    <x v="0"/>
    <x v="0"/>
    <s v="00:50:00"/>
    <x v="0"/>
    <x v="0"/>
    <x v="3"/>
    <x v="1"/>
    <x v="10"/>
    <x v="0"/>
  </r>
  <r>
    <s v="201001CW11083"/>
    <d v="2022-06-09T00:00:00"/>
    <x v="5"/>
    <x v="3"/>
    <x v="1"/>
    <x v="0"/>
    <n v="51.549835999999999"/>
    <x v="0"/>
    <x v="17"/>
    <n v="-0.18212700000000001"/>
    <n v="1"/>
    <n v="1"/>
    <x v="0"/>
    <x v="0"/>
    <x v="0"/>
    <x v="0"/>
    <s v="00:30:00"/>
    <x v="0"/>
    <x v="0"/>
    <x v="2"/>
    <x v="1"/>
    <x v="6"/>
    <x v="0"/>
  </r>
  <r>
    <n v="2010000000000"/>
    <d v="2021-01-04T00:00:00"/>
    <x v="1"/>
    <x v="0"/>
    <x v="4"/>
    <x v="0"/>
    <n v="51.454343000000001"/>
    <x v="0"/>
    <x v="69"/>
    <n v="-3.1853180000000001"/>
    <n v="2"/>
    <n v="1"/>
    <x v="31"/>
    <x v="2"/>
    <x v="3"/>
    <x v="2"/>
    <s v="01:45:00"/>
    <x v="0"/>
    <x v="0"/>
    <x v="0"/>
    <x v="0"/>
    <x v="3"/>
    <x v="1"/>
  </r>
  <r>
    <n v="2010000000000"/>
    <d v="2021-09-13T00:00:00"/>
    <x v="1"/>
    <x v="1"/>
    <x v="2"/>
    <x v="0"/>
    <n v="53.265534000000002"/>
    <x v="0"/>
    <x v="70"/>
    <n v="-2.910193"/>
    <n v="3"/>
    <n v="1"/>
    <x v="33"/>
    <x v="0"/>
    <x v="0"/>
    <x v="0"/>
    <s v="01:58:00"/>
    <x v="0"/>
    <x v="0"/>
    <x v="1"/>
    <x v="0"/>
    <x v="4"/>
    <x v="1"/>
  </r>
  <r>
    <s v="200943P313119"/>
    <d v="2021-11-16T00:00:00"/>
    <x v="3"/>
    <x v="2"/>
    <x v="2"/>
    <x v="0"/>
    <n v="51.713191000000002"/>
    <x v="1"/>
    <x v="71"/>
    <n v="-1.094171"/>
    <n v="1"/>
    <n v="1"/>
    <x v="10"/>
    <x v="1"/>
    <x v="0"/>
    <x v="4"/>
    <s v="01:16:00"/>
    <x v="1"/>
    <x v="1"/>
    <x v="0"/>
    <x v="0"/>
    <x v="8"/>
    <x v="1"/>
  </r>
  <r>
    <s v="200906K015393"/>
    <d v="2021-05-17T00:00:00"/>
    <x v="1"/>
    <x v="3"/>
    <x v="0"/>
    <x v="0"/>
    <n v="53.588183999999998"/>
    <x v="0"/>
    <x v="45"/>
    <n v="-2.3918379999999999"/>
    <n v="3"/>
    <n v="2"/>
    <x v="22"/>
    <x v="1"/>
    <x v="0"/>
    <x v="5"/>
    <s v="01:36:00"/>
    <x v="0"/>
    <x v="0"/>
    <x v="0"/>
    <x v="0"/>
    <x v="2"/>
    <x v="1"/>
  </r>
  <r>
    <s v="201020T048170"/>
    <d v="2022-11-10T00:00:00"/>
    <x v="5"/>
    <x v="2"/>
    <x v="2"/>
    <x v="0"/>
    <n v="52.483561999999999"/>
    <x v="0"/>
    <x v="37"/>
    <n v="-1.8316539999999999"/>
    <n v="1"/>
    <n v="2"/>
    <x v="23"/>
    <x v="0"/>
    <x v="0"/>
    <x v="0"/>
    <s v="01:31:00"/>
    <x v="0"/>
    <x v="0"/>
    <x v="0"/>
    <x v="1"/>
    <x v="8"/>
    <x v="1"/>
  </r>
  <r>
    <s v="200901JI40559"/>
    <d v="2021-09-22T00:00:00"/>
    <x v="6"/>
    <x v="0"/>
    <x v="1"/>
    <x v="0"/>
    <n v="51.576095000000002"/>
    <x v="0"/>
    <x v="9"/>
    <n v="5.2291999999999998E-2"/>
    <n v="1"/>
    <n v="2"/>
    <x v="0"/>
    <x v="0"/>
    <x v="1"/>
    <x v="4"/>
    <s v="01:45:00"/>
    <x v="0"/>
    <x v="0"/>
    <x v="6"/>
    <x v="0"/>
    <x v="4"/>
    <x v="1"/>
  </r>
  <r>
    <s v="201034TS80100"/>
    <d v="2022-06-06T00:00:00"/>
    <x v="1"/>
    <x v="3"/>
    <x v="1"/>
    <x v="1"/>
    <n v="52.036340000000003"/>
    <x v="0"/>
    <x v="16"/>
    <n v="-1.1423239999999999"/>
    <n v="1"/>
    <n v="1"/>
    <x v="12"/>
    <x v="0"/>
    <x v="0"/>
    <x v="0"/>
    <s v="01:05:00"/>
    <x v="0"/>
    <x v="0"/>
    <x v="0"/>
    <x v="1"/>
    <x v="6"/>
    <x v="1"/>
  </r>
  <r>
    <s v="201001WW50327"/>
    <d v="2022-05-01T00:00:00"/>
    <x v="4"/>
    <x v="3"/>
    <x v="1"/>
    <x v="0"/>
    <n v="51.442070999999999"/>
    <x v="0"/>
    <x v="42"/>
    <n v="-0.19749"/>
    <n v="1"/>
    <n v="1"/>
    <x v="0"/>
    <x v="1"/>
    <x v="0"/>
    <x v="0"/>
    <s v="01:48:00"/>
    <x v="0"/>
    <x v="0"/>
    <x v="0"/>
    <x v="1"/>
    <x v="2"/>
    <x v="1"/>
  </r>
  <r>
    <n v="2010000000000"/>
    <d v="2021-12-27T00:00:00"/>
    <x v="1"/>
    <x v="0"/>
    <x v="4"/>
    <x v="0"/>
    <n v="55.957132999999999"/>
    <x v="0"/>
    <x v="72"/>
    <n v="-3.1856640000000001"/>
    <n v="1"/>
    <n v="1"/>
    <x v="34"/>
    <x v="1"/>
    <x v="1"/>
    <x v="0"/>
    <s v="01:55:00"/>
    <x v="0"/>
    <x v="1"/>
    <x v="2"/>
    <x v="0"/>
    <x v="10"/>
    <x v="1"/>
  </r>
  <r>
    <s v="200954EU21509"/>
    <d v="2021-05-07T00:00:00"/>
    <x v="2"/>
    <x v="1"/>
    <x v="2"/>
    <x v="2"/>
    <n v="51.101382000000001"/>
    <x v="1"/>
    <x v="73"/>
    <n v="-1.7130380000000001"/>
    <n v="1"/>
    <n v="1"/>
    <x v="35"/>
    <x v="0"/>
    <x v="0"/>
    <x v="1"/>
    <s v="01:16:00"/>
    <x v="1"/>
    <x v="4"/>
    <x v="0"/>
    <x v="0"/>
    <x v="2"/>
    <x v="1"/>
  </r>
  <r>
    <s v="201091NK05765"/>
    <d v="2022-11-14T00:00:00"/>
    <x v="1"/>
    <x v="2"/>
    <x v="2"/>
    <x v="0"/>
    <n v="59.249732000000002"/>
    <x v="1"/>
    <x v="74"/>
    <n v="-2.611157"/>
    <n v="1"/>
    <n v="1"/>
    <x v="36"/>
    <x v="0"/>
    <x v="0"/>
    <x v="1"/>
    <s v="01:00:00"/>
    <x v="1"/>
    <x v="5"/>
    <x v="0"/>
    <x v="1"/>
    <x v="8"/>
    <x v="1"/>
  </r>
  <r>
    <s v="20093104B1710"/>
    <d v="2021-07-17T00:00:00"/>
    <x v="0"/>
    <x v="2"/>
    <x v="2"/>
    <x v="0"/>
    <n v="53.184072"/>
    <x v="1"/>
    <x v="75"/>
    <n v="-1.1112200000000001"/>
    <n v="1"/>
    <n v="1"/>
    <x v="37"/>
    <x v="1"/>
    <x v="0"/>
    <x v="1"/>
    <s v="01:19:00"/>
    <x v="1"/>
    <x v="4"/>
    <x v="0"/>
    <x v="0"/>
    <x v="11"/>
    <x v="1"/>
  </r>
  <r>
    <n v="2010000000000"/>
    <d v="2021-11-29T00:00:00"/>
    <x v="1"/>
    <x v="2"/>
    <x v="2"/>
    <x v="2"/>
    <n v="52.218282000000002"/>
    <x v="0"/>
    <x v="76"/>
    <n v="0.11119999999999999"/>
    <n v="1"/>
    <n v="1"/>
    <x v="19"/>
    <x v="1"/>
    <x v="0"/>
    <x v="0"/>
    <s v="01:30:00"/>
    <x v="0"/>
    <x v="0"/>
    <x v="0"/>
    <x v="0"/>
    <x v="8"/>
    <x v="1"/>
  </r>
  <r>
    <n v="2010000000000"/>
    <d v="2021-01-10T00:00:00"/>
    <x v="4"/>
    <x v="2"/>
    <x v="2"/>
    <x v="0"/>
    <n v="52.526688"/>
    <x v="0"/>
    <x v="34"/>
    <n v="-1.4615119999999999"/>
    <n v="1"/>
    <n v="1"/>
    <x v="16"/>
    <x v="2"/>
    <x v="2"/>
    <x v="0"/>
    <s v="01:35:00"/>
    <x v="0"/>
    <x v="0"/>
    <x v="0"/>
    <x v="0"/>
    <x v="3"/>
    <x v="1"/>
  </r>
  <r>
    <s v="200901YR90782"/>
    <d v="2021-11-05T00:00:00"/>
    <x v="2"/>
    <x v="2"/>
    <x v="2"/>
    <x v="0"/>
    <n v="51.581763000000002"/>
    <x v="0"/>
    <x v="77"/>
    <n v="-7.5194999999999998E-2"/>
    <n v="1"/>
    <n v="2"/>
    <x v="0"/>
    <x v="1"/>
    <x v="0"/>
    <x v="0"/>
    <s v="01:39:00"/>
    <x v="0"/>
    <x v="1"/>
    <x v="3"/>
    <x v="0"/>
    <x v="8"/>
    <x v="1"/>
  </r>
  <r>
    <s v="201042I148305"/>
    <d v="2022-05-22T00:00:00"/>
    <x v="4"/>
    <x v="1"/>
    <x v="2"/>
    <x v="2"/>
    <n v="51.712831999999999"/>
    <x v="1"/>
    <x v="78"/>
    <n v="0.125502"/>
    <n v="1"/>
    <n v="1"/>
    <x v="7"/>
    <x v="0"/>
    <x v="0"/>
    <x v="4"/>
    <s v="01:20:00"/>
    <x v="1"/>
    <x v="0"/>
    <x v="0"/>
    <x v="1"/>
    <x v="2"/>
    <x v="1"/>
  </r>
  <r>
    <n v="2010000000000"/>
    <d v="2021-05-23T00:00:00"/>
    <x v="4"/>
    <x v="3"/>
    <x v="1"/>
    <x v="2"/>
    <n v="53.072721999999999"/>
    <x v="0"/>
    <x v="79"/>
    <n v="-3.0404589999999998"/>
    <n v="1"/>
    <n v="1"/>
    <x v="13"/>
    <x v="0"/>
    <x v="0"/>
    <x v="0"/>
    <s v="01:40:00"/>
    <x v="0"/>
    <x v="0"/>
    <x v="0"/>
    <x v="0"/>
    <x v="2"/>
    <x v="1"/>
  </r>
  <r>
    <s v="200997AD03008"/>
    <d v="2021-08-18T00:00:00"/>
    <x v="6"/>
    <x v="2"/>
    <x v="2"/>
    <x v="0"/>
    <n v="55.889297999999997"/>
    <x v="0"/>
    <x v="56"/>
    <n v="-4.3256699999999997"/>
    <n v="1"/>
    <n v="1"/>
    <x v="28"/>
    <x v="0"/>
    <x v="1"/>
    <x v="0"/>
    <s v="01:15:00"/>
    <x v="0"/>
    <x v="0"/>
    <x v="0"/>
    <x v="0"/>
    <x v="1"/>
    <x v="1"/>
  </r>
  <r>
    <s v="200901SX20980"/>
    <d v="2021-10-06T00:00:00"/>
    <x v="6"/>
    <x v="2"/>
    <x v="2"/>
    <x v="0"/>
    <n v="51.572975"/>
    <x v="0"/>
    <x v="12"/>
    <n v="-0.225074"/>
    <n v="1"/>
    <n v="1"/>
    <x v="0"/>
    <x v="1"/>
    <x v="1"/>
    <x v="2"/>
    <s v="01:17:00"/>
    <x v="0"/>
    <x v="1"/>
    <x v="6"/>
    <x v="0"/>
    <x v="5"/>
    <x v="1"/>
  </r>
  <r>
    <s v="20103102D1759"/>
    <d v="2022-08-10T00:00:00"/>
    <x v="6"/>
    <x v="2"/>
    <x v="2"/>
    <x v="0"/>
    <n v="52.999471999999997"/>
    <x v="0"/>
    <x v="80"/>
    <n v="-1.2769889999999999"/>
    <n v="1"/>
    <n v="1"/>
    <x v="37"/>
    <x v="1"/>
    <x v="1"/>
    <x v="3"/>
    <s v="01:57:00"/>
    <x v="1"/>
    <x v="0"/>
    <x v="0"/>
    <x v="1"/>
    <x v="1"/>
    <x v="1"/>
  </r>
  <r>
    <n v="2010000000000"/>
    <d v="2022-05-14T00:00:00"/>
    <x v="0"/>
    <x v="3"/>
    <x v="1"/>
    <x v="0"/>
    <n v="51.456052"/>
    <x v="0"/>
    <x v="38"/>
    <n v="-2.592082"/>
    <n v="1"/>
    <n v="2"/>
    <x v="24"/>
    <x v="0"/>
    <x v="0"/>
    <x v="0"/>
    <s v="01:28:00"/>
    <x v="0"/>
    <x v="0"/>
    <x v="3"/>
    <x v="1"/>
    <x v="2"/>
    <x v="1"/>
  </r>
  <r>
    <s v="200945RU47284"/>
    <d v="2021-12-20T00:00:00"/>
    <x v="1"/>
    <x v="3"/>
    <x v="3"/>
    <x v="0"/>
    <n v="51.367632"/>
    <x v="0"/>
    <x v="81"/>
    <n v="-0.50569600000000003"/>
    <n v="1"/>
    <n v="1"/>
    <x v="18"/>
    <x v="2"/>
    <x v="0"/>
    <x v="2"/>
    <s v="01:00:00"/>
    <x v="0"/>
    <x v="6"/>
    <x v="4"/>
    <x v="0"/>
    <x v="10"/>
    <x v="1"/>
  </r>
  <r>
    <s v="200906X013830"/>
    <d v="2021-04-12T00:00:00"/>
    <x v="1"/>
    <x v="1"/>
    <x v="2"/>
    <x v="0"/>
    <n v="53.565033"/>
    <x v="1"/>
    <x v="45"/>
    <n v="-2.522529"/>
    <n v="3"/>
    <n v="2"/>
    <x v="22"/>
    <x v="0"/>
    <x v="1"/>
    <x v="3"/>
    <s v="01:37:00"/>
    <x v="1"/>
    <x v="0"/>
    <x v="0"/>
    <x v="0"/>
    <x v="0"/>
    <x v="1"/>
  </r>
  <r>
    <n v="2010000000000"/>
    <d v="2021-12-17T00:00:00"/>
    <x v="2"/>
    <x v="3"/>
    <x v="1"/>
    <x v="0"/>
    <n v="54.253822999999997"/>
    <x v="0"/>
    <x v="49"/>
    <n v="-0.41971999999999998"/>
    <n v="1"/>
    <n v="1"/>
    <x v="2"/>
    <x v="2"/>
    <x v="0"/>
    <x v="0"/>
    <s v="01:20:00"/>
    <x v="1"/>
    <x v="1"/>
    <x v="0"/>
    <x v="0"/>
    <x v="10"/>
    <x v="1"/>
  </r>
  <r>
    <s v="201001FH10458"/>
    <d v="2022-08-26T00:00:00"/>
    <x v="2"/>
    <x v="3"/>
    <x v="1"/>
    <x v="0"/>
    <n v="51.504272999999998"/>
    <x v="0"/>
    <x v="82"/>
    <n v="-0.21924399999999999"/>
    <n v="1"/>
    <n v="1"/>
    <x v="0"/>
    <x v="0"/>
    <x v="0"/>
    <x v="0"/>
    <s v="01:40:00"/>
    <x v="0"/>
    <x v="0"/>
    <x v="0"/>
    <x v="1"/>
    <x v="1"/>
    <x v="1"/>
  </r>
  <r>
    <n v="2010000000000"/>
    <d v="2021-11-29T00:00:00"/>
    <x v="1"/>
    <x v="3"/>
    <x v="7"/>
    <x v="0"/>
    <n v="53.722445"/>
    <x v="0"/>
    <x v="23"/>
    <n v="-1.3367849999999999"/>
    <n v="1"/>
    <n v="1"/>
    <x v="6"/>
    <x v="1"/>
    <x v="0"/>
    <x v="0"/>
    <s v="01:53:00"/>
    <x v="0"/>
    <x v="1"/>
    <x v="0"/>
    <x v="0"/>
    <x v="8"/>
    <x v="1"/>
  </r>
  <r>
    <n v="2010000000000"/>
    <d v="2021-09-26T00:00:00"/>
    <x v="4"/>
    <x v="0"/>
    <x v="1"/>
    <x v="0"/>
    <n v="51.453685"/>
    <x v="0"/>
    <x v="38"/>
    <n v="-2.5978089999999998"/>
    <n v="1"/>
    <n v="1"/>
    <x v="24"/>
    <x v="0"/>
    <x v="2"/>
    <x v="0"/>
    <s v="01:45:00"/>
    <x v="0"/>
    <x v="0"/>
    <x v="0"/>
    <x v="0"/>
    <x v="4"/>
    <x v="1"/>
  </r>
  <r>
    <s v="200901LX50619"/>
    <d v="2021-07-21T00:00:00"/>
    <x v="6"/>
    <x v="2"/>
    <x v="2"/>
    <x v="0"/>
    <n v="51.457366"/>
    <x v="0"/>
    <x v="83"/>
    <n v="-0.12908800000000001"/>
    <n v="1"/>
    <n v="4"/>
    <x v="0"/>
    <x v="1"/>
    <x v="0"/>
    <x v="0"/>
    <s v="01:55:00"/>
    <x v="0"/>
    <x v="1"/>
    <x v="0"/>
    <x v="0"/>
    <x v="11"/>
    <x v="1"/>
  </r>
  <r>
    <n v="2010000000000"/>
    <d v="2021-10-24T00:00:00"/>
    <x v="4"/>
    <x v="2"/>
    <x v="2"/>
    <x v="0"/>
    <n v="52.645012999999999"/>
    <x v="0"/>
    <x v="84"/>
    <n v="-1.071787"/>
    <n v="1"/>
    <n v="1"/>
    <x v="38"/>
    <x v="1"/>
    <x v="0"/>
    <x v="0"/>
    <s v="01:15:00"/>
    <x v="0"/>
    <x v="1"/>
    <x v="0"/>
    <x v="0"/>
    <x v="5"/>
    <x v="1"/>
  </r>
  <r>
    <s v="200943S068089"/>
    <d v="2021-08-01T00:00:00"/>
    <x v="4"/>
    <x v="2"/>
    <x v="2"/>
    <x v="0"/>
    <n v="52.127394000000002"/>
    <x v="0"/>
    <x v="85"/>
    <n v="-0.81729099999999999"/>
    <n v="3"/>
    <n v="1"/>
    <x v="10"/>
    <x v="1"/>
    <x v="1"/>
    <x v="3"/>
    <s v="01:18:00"/>
    <x v="1"/>
    <x v="0"/>
    <x v="6"/>
    <x v="0"/>
    <x v="1"/>
    <x v="1"/>
  </r>
  <r>
    <s v="201020S014340"/>
    <d v="2022-05-26T00:00:00"/>
    <x v="5"/>
    <x v="3"/>
    <x v="1"/>
    <x v="0"/>
    <n v="52.438091999999997"/>
    <x v="0"/>
    <x v="37"/>
    <n v="-1.953041"/>
    <n v="1"/>
    <n v="2"/>
    <x v="23"/>
    <x v="0"/>
    <x v="0"/>
    <x v="0"/>
    <s v="01:05:00"/>
    <x v="0"/>
    <x v="0"/>
    <x v="0"/>
    <x v="1"/>
    <x v="2"/>
    <x v="1"/>
  </r>
  <r>
    <s v="201001SX20793"/>
    <d v="2022-07-24T00:00:00"/>
    <x v="4"/>
    <x v="0"/>
    <x v="0"/>
    <x v="0"/>
    <n v="51.589678999999997"/>
    <x v="0"/>
    <x v="12"/>
    <n v="-0.20002500000000001"/>
    <n v="2"/>
    <n v="2"/>
    <x v="0"/>
    <x v="0"/>
    <x v="1"/>
    <x v="0"/>
    <s v="01:25:00"/>
    <x v="0"/>
    <x v="0"/>
    <x v="0"/>
    <x v="1"/>
    <x v="11"/>
    <x v="1"/>
  </r>
  <r>
    <s v="200901SX20587"/>
    <d v="2021-06-27T00:00:00"/>
    <x v="4"/>
    <x v="3"/>
    <x v="1"/>
    <x v="0"/>
    <n v="51.589753000000002"/>
    <x v="0"/>
    <x v="12"/>
    <n v="-0.19901199999999999"/>
    <n v="1"/>
    <n v="2"/>
    <x v="0"/>
    <x v="0"/>
    <x v="1"/>
    <x v="0"/>
    <s v="01:10:00"/>
    <x v="0"/>
    <x v="0"/>
    <x v="0"/>
    <x v="0"/>
    <x v="6"/>
    <x v="1"/>
  </r>
  <r>
    <s v="200942I438112"/>
    <d v="2021-12-19T00:00:00"/>
    <x v="4"/>
    <x v="1"/>
    <x v="2"/>
    <x v="0"/>
    <n v="51.864359999999998"/>
    <x v="2"/>
    <x v="86"/>
    <n v="0.45335799999999998"/>
    <n v="1"/>
    <n v="2"/>
    <x v="7"/>
    <x v="3"/>
    <x v="0"/>
    <x v="2"/>
    <s v="01:00:00"/>
    <x v="1"/>
    <x v="7"/>
    <x v="0"/>
    <x v="0"/>
    <x v="10"/>
    <x v="1"/>
  </r>
  <r>
    <s v="201014K321610"/>
    <d v="2022-11-27T00:00:00"/>
    <x v="4"/>
    <x v="1"/>
    <x v="2"/>
    <x v="0"/>
    <n v="53.342697000000001"/>
    <x v="0"/>
    <x v="41"/>
    <n v="-1.392258"/>
    <n v="1"/>
    <n v="1"/>
    <x v="21"/>
    <x v="3"/>
    <x v="0"/>
    <x v="0"/>
    <s v="01:45:00"/>
    <x v="0"/>
    <x v="7"/>
    <x v="2"/>
    <x v="1"/>
    <x v="8"/>
    <x v="1"/>
  </r>
  <r>
    <n v="2010000000000"/>
    <d v="2021-03-28T00:00:00"/>
    <x v="4"/>
    <x v="3"/>
    <x v="1"/>
    <x v="0"/>
    <n v="50.928786000000002"/>
    <x v="1"/>
    <x v="87"/>
    <n v="-5.9728000000000003E-2"/>
    <n v="1"/>
    <n v="2"/>
    <x v="11"/>
    <x v="0"/>
    <x v="0"/>
    <x v="0"/>
    <s v="01:45:00"/>
    <x v="1"/>
    <x v="0"/>
    <x v="0"/>
    <x v="0"/>
    <x v="9"/>
    <x v="1"/>
  </r>
  <r>
    <n v="2010000000000"/>
    <d v="2021-05-09T00:00:00"/>
    <x v="4"/>
    <x v="1"/>
    <x v="2"/>
    <x v="2"/>
    <n v="50.796720999999998"/>
    <x v="2"/>
    <x v="87"/>
    <n v="-2.5328E-2"/>
    <n v="2"/>
    <n v="2"/>
    <x v="11"/>
    <x v="0"/>
    <x v="0"/>
    <x v="2"/>
    <s v="01:50:00"/>
    <x v="1"/>
    <x v="0"/>
    <x v="0"/>
    <x v="0"/>
    <x v="2"/>
    <x v="1"/>
  </r>
  <r>
    <n v="2010000000000"/>
    <d v="2021-11-29T00:00:00"/>
    <x v="1"/>
    <x v="3"/>
    <x v="4"/>
    <x v="0"/>
    <n v="51.708402"/>
    <x v="0"/>
    <x v="88"/>
    <n v="-1.954234"/>
    <n v="1"/>
    <n v="2"/>
    <x v="39"/>
    <x v="1"/>
    <x v="3"/>
    <x v="0"/>
    <s v="01:30:00"/>
    <x v="1"/>
    <x v="0"/>
    <x v="6"/>
    <x v="0"/>
    <x v="8"/>
    <x v="1"/>
  </r>
  <r>
    <s v="200914C171009"/>
    <d v="2021-09-05T00:00:00"/>
    <x v="4"/>
    <x v="1"/>
    <x v="2"/>
    <x v="0"/>
    <n v="53.406199999999998"/>
    <x v="0"/>
    <x v="35"/>
    <n v="-1.3326880000000001"/>
    <n v="1"/>
    <n v="1"/>
    <x v="21"/>
    <x v="0"/>
    <x v="0"/>
    <x v="2"/>
    <s v="01:41:00"/>
    <x v="0"/>
    <x v="0"/>
    <x v="0"/>
    <x v="0"/>
    <x v="4"/>
    <x v="1"/>
  </r>
  <r>
    <s v="200997NC02501"/>
    <d v="2021-01-24T00:00:00"/>
    <x v="4"/>
    <x v="2"/>
    <x v="2"/>
    <x v="2"/>
    <n v="55.954901"/>
    <x v="1"/>
    <x v="89"/>
    <n v="-3.9478629999999999"/>
    <n v="1"/>
    <n v="1"/>
    <x v="28"/>
    <x v="1"/>
    <x v="0"/>
    <x v="1"/>
    <s v="01:30:00"/>
    <x v="1"/>
    <x v="4"/>
    <x v="0"/>
    <x v="0"/>
    <x v="3"/>
    <x v="1"/>
  </r>
  <r>
    <s v="200930A000178"/>
    <d v="2021-04-16T00:00:00"/>
    <x v="2"/>
    <x v="2"/>
    <x v="2"/>
    <x v="0"/>
    <n v="53.028573000000002"/>
    <x v="0"/>
    <x v="90"/>
    <n v="-1.35046"/>
    <n v="1"/>
    <n v="1"/>
    <x v="8"/>
    <x v="0"/>
    <x v="0"/>
    <x v="2"/>
    <s v="01:58:00"/>
    <x v="1"/>
    <x v="0"/>
    <x v="0"/>
    <x v="0"/>
    <x v="0"/>
    <x v="1"/>
  </r>
  <r>
    <n v="2010000000000"/>
    <d v="2021-09-24T00:00:00"/>
    <x v="2"/>
    <x v="0"/>
    <x v="0"/>
    <x v="0"/>
    <n v="53.971308999999998"/>
    <x v="0"/>
    <x v="91"/>
    <n v="-1.0989739999999999"/>
    <n v="2"/>
    <n v="2"/>
    <x v="2"/>
    <x v="0"/>
    <x v="0"/>
    <x v="0"/>
    <s v="01:56:00"/>
    <x v="0"/>
    <x v="0"/>
    <x v="0"/>
    <x v="0"/>
    <x v="4"/>
    <x v="1"/>
  </r>
  <r>
    <n v="2010000000000"/>
    <d v="2022-10-09T00:00:00"/>
    <x v="4"/>
    <x v="1"/>
    <x v="2"/>
    <x v="0"/>
    <n v="53.388367000000002"/>
    <x v="0"/>
    <x v="92"/>
    <n v="-2.5886269999999998"/>
    <n v="1"/>
    <n v="2"/>
    <x v="33"/>
    <x v="0"/>
    <x v="1"/>
    <x v="0"/>
    <s v="01:20:00"/>
    <x v="0"/>
    <x v="0"/>
    <x v="0"/>
    <x v="1"/>
    <x v="5"/>
    <x v="1"/>
  </r>
  <r>
    <n v="2010000000000"/>
    <d v="2022-01-01T00:00:00"/>
    <x v="0"/>
    <x v="2"/>
    <x v="2"/>
    <x v="0"/>
    <n v="51.287115999999997"/>
    <x v="3"/>
    <x v="93"/>
    <n v="0.34601199999999999"/>
    <n v="3"/>
    <n v="2"/>
    <x v="14"/>
    <x v="2"/>
    <x v="0"/>
    <x v="1"/>
    <s v="01:40:00"/>
    <x v="1"/>
    <x v="0"/>
    <x v="0"/>
    <x v="1"/>
    <x v="3"/>
    <x v="1"/>
  </r>
  <r>
    <s v="200997LA01605"/>
    <d v="2021-05-07T00:00:00"/>
    <x v="2"/>
    <x v="2"/>
    <x v="2"/>
    <x v="2"/>
    <n v="55.935628999999999"/>
    <x v="0"/>
    <x v="94"/>
    <n v="-4.5154719999999999"/>
    <n v="1"/>
    <n v="2"/>
    <x v="28"/>
    <x v="0"/>
    <x v="1"/>
    <x v="2"/>
    <s v="01:00:00"/>
    <x v="0"/>
    <x v="0"/>
    <x v="0"/>
    <x v="0"/>
    <x v="2"/>
    <x v="1"/>
  </r>
  <r>
    <s v="200911ND27659"/>
    <d v="2021-10-14T00:00:00"/>
    <x v="5"/>
    <x v="2"/>
    <x v="2"/>
    <x v="2"/>
    <n v="54.801274999999997"/>
    <x v="0"/>
    <x v="95"/>
    <n v="-1.6186929999999999"/>
    <n v="4"/>
    <n v="2"/>
    <x v="40"/>
    <x v="1"/>
    <x v="0"/>
    <x v="1"/>
    <s v="01:17:00"/>
    <x v="1"/>
    <x v="1"/>
    <x v="0"/>
    <x v="0"/>
    <x v="5"/>
    <x v="1"/>
  </r>
  <r>
    <s v="200930D001011"/>
    <d v="2021-12-12T00:00:00"/>
    <x v="4"/>
    <x v="2"/>
    <x v="2"/>
    <x v="0"/>
    <n v="52.871447000000003"/>
    <x v="0"/>
    <x v="96"/>
    <n v="-1.3865339999999999"/>
    <n v="2"/>
    <n v="1"/>
    <x v="8"/>
    <x v="0"/>
    <x v="1"/>
    <x v="3"/>
    <s v="02:43:00"/>
    <x v="1"/>
    <x v="0"/>
    <x v="8"/>
    <x v="0"/>
    <x v="10"/>
    <x v="2"/>
  </r>
  <r>
    <s v="201063CP10510"/>
    <d v="2022-03-29T00:00:00"/>
    <x v="3"/>
    <x v="0"/>
    <x v="1"/>
    <x v="0"/>
    <n v="51.798634"/>
    <x v="0"/>
    <x v="97"/>
    <n v="-4.9816310000000001"/>
    <n v="1"/>
    <n v="3"/>
    <x v="41"/>
    <x v="1"/>
    <x v="0"/>
    <x v="0"/>
    <s v="02:30:00"/>
    <x v="0"/>
    <x v="1"/>
    <x v="9"/>
    <x v="1"/>
    <x v="9"/>
    <x v="2"/>
  </r>
  <r>
    <n v="2010000000000"/>
    <d v="2021-12-25T00:00:00"/>
    <x v="0"/>
    <x v="2"/>
    <x v="2"/>
    <x v="0"/>
    <n v="52.628459999999997"/>
    <x v="0"/>
    <x v="98"/>
    <n v="1.3038719999999999"/>
    <n v="1"/>
    <n v="2"/>
    <x v="25"/>
    <x v="0"/>
    <x v="2"/>
    <x v="0"/>
    <s v="02:30:00"/>
    <x v="0"/>
    <x v="0"/>
    <x v="0"/>
    <x v="0"/>
    <x v="10"/>
    <x v="2"/>
  </r>
  <r>
    <s v="201001ZT80421"/>
    <d v="2022-12-18T00:00:00"/>
    <x v="4"/>
    <x v="3"/>
    <x v="7"/>
    <x v="0"/>
    <n v="51.364503999999997"/>
    <x v="0"/>
    <x v="99"/>
    <n v="-0.14250099999999999"/>
    <n v="2"/>
    <n v="2"/>
    <x v="0"/>
    <x v="3"/>
    <x v="0"/>
    <x v="0"/>
    <s v="02:20:00"/>
    <x v="0"/>
    <x v="7"/>
    <x v="0"/>
    <x v="1"/>
    <x v="10"/>
    <x v="2"/>
  </r>
  <r>
    <n v="2010000000000"/>
    <d v="2022-09-18T00:00:00"/>
    <x v="4"/>
    <x v="1"/>
    <x v="2"/>
    <x v="0"/>
    <n v="51.717035000000003"/>
    <x v="0"/>
    <x v="88"/>
    <n v="-1.959003"/>
    <n v="4"/>
    <n v="1"/>
    <x v="39"/>
    <x v="0"/>
    <x v="1"/>
    <x v="0"/>
    <s v="02:00:00"/>
    <x v="0"/>
    <x v="0"/>
    <x v="0"/>
    <x v="1"/>
    <x v="4"/>
    <x v="2"/>
  </r>
  <r>
    <s v="200943P171099"/>
    <d v="2021-09-20T00:00:00"/>
    <x v="1"/>
    <x v="3"/>
    <x v="1"/>
    <x v="0"/>
    <n v="51.780510999999997"/>
    <x v="0"/>
    <x v="100"/>
    <n v="-1.47363"/>
    <n v="1"/>
    <n v="2"/>
    <x v="10"/>
    <x v="0"/>
    <x v="0"/>
    <x v="0"/>
    <s v="02:09:00"/>
    <x v="0"/>
    <x v="0"/>
    <x v="0"/>
    <x v="0"/>
    <x v="4"/>
    <x v="2"/>
  </r>
  <r>
    <n v="2010000000000"/>
    <d v="2021-08-30T00:00:00"/>
    <x v="1"/>
    <x v="3"/>
    <x v="1"/>
    <x v="0"/>
    <n v="53.359515999999999"/>
    <x v="0"/>
    <x v="101"/>
    <n v="-2.7339829999999998"/>
    <n v="1"/>
    <n v="2"/>
    <x v="33"/>
    <x v="0"/>
    <x v="0"/>
    <x v="0"/>
    <s v="02:18:00"/>
    <x v="0"/>
    <x v="0"/>
    <x v="0"/>
    <x v="0"/>
    <x v="1"/>
    <x v="2"/>
  </r>
  <r>
    <s v="201001PL60162"/>
    <d v="2022-03-19T00:00:00"/>
    <x v="0"/>
    <x v="3"/>
    <x v="1"/>
    <x v="0"/>
    <n v="51.490217000000001"/>
    <x v="0"/>
    <x v="67"/>
    <n v="-4.2609000000000001E-2"/>
    <n v="1"/>
    <n v="2"/>
    <x v="0"/>
    <x v="1"/>
    <x v="0"/>
    <x v="0"/>
    <s v="02:15:00"/>
    <x v="0"/>
    <x v="0"/>
    <x v="0"/>
    <x v="1"/>
    <x v="9"/>
    <x v="2"/>
  </r>
  <r>
    <s v="200906A023533"/>
    <d v="2021-11-13T00:00:00"/>
    <x v="0"/>
    <x v="0"/>
    <x v="0"/>
    <x v="0"/>
    <n v="53.480662000000002"/>
    <x v="0"/>
    <x v="36"/>
    <n v="-2.224488"/>
    <n v="2"/>
    <n v="3"/>
    <x v="22"/>
    <x v="1"/>
    <x v="0"/>
    <x v="0"/>
    <s v="02:51:00"/>
    <x v="0"/>
    <x v="0"/>
    <x v="0"/>
    <x v="0"/>
    <x v="8"/>
    <x v="2"/>
  </r>
  <r>
    <s v="200922D906399"/>
    <d v="2021-11-15T00:00:00"/>
    <x v="1"/>
    <x v="2"/>
    <x v="2"/>
    <x v="0"/>
    <n v="52.119942000000002"/>
    <x v="3"/>
    <x v="102"/>
    <n v="-2.1986020000000002"/>
    <n v="1"/>
    <n v="1"/>
    <x v="5"/>
    <x v="0"/>
    <x v="1"/>
    <x v="3"/>
    <s v="02:20:00"/>
    <x v="1"/>
    <x v="0"/>
    <x v="0"/>
    <x v="0"/>
    <x v="8"/>
    <x v="2"/>
  </r>
  <r>
    <s v="200942I026501"/>
    <d v="2021-01-21T00:00:00"/>
    <x v="5"/>
    <x v="1"/>
    <x v="2"/>
    <x v="0"/>
    <n v="51.869402000000001"/>
    <x v="2"/>
    <x v="86"/>
    <n v="0.35630000000000001"/>
    <n v="1"/>
    <n v="3"/>
    <x v="7"/>
    <x v="0"/>
    <x v="0"/>
    <x v="1"/>
    <s v="02:10:00"/>
    <x v="1"/>
    <x v="0"/>
    <x v="10"/>
    <x v="0"/>
    <x v="3"/>
    <x v="2"/>
  </r>
  <r>
    <n v="2010000000000"/>
    <d v="2021-02-13T00:00:00"/>
    <x v="0"/>
    <x v="1"/>
    <x v="2"/>
    <x v="2"/>
    <n v="50.968544000000001"/>
    <x v="1"/>
    <x v="103"/>
    <n v="-0.49974000000000002"/>
    <n v="1"/>
    <n v="1"/>
    <x v="11"/>
    <x v="1"/>
    <x v="0"/>
    <x v="2"/>
    <s v="02:22:00"/>
    <x v="1"/>
    <x v="1"/>
    <x v="0"/>
    <x v="0"/>
    <x v="7"/>
    <x v="2"/>
  </r>
  <r>
    <s v="200943P093029"/>
    <d v="2021-02-11T00:00:00"/>
    <x v="5"/>
    <x v="3"/>
    <x v="1"/>
    <x v="0"/>
    <n v="51.614514999999997"/>
    <x v="2"/>
    <x v="104"/>
    <n v="-1.3140810000000001"/>
    <n v="1"/>
    <n v="2"/>
    <x v="10"/>
    <x v="2"/>
    <x v="0"/>
    <x v="1"/>
    <s v="02:06:00"/>
    <x v="1"/>
    <x v="0"/>
    <x v="0"/>
    <x v="0"/>
    <x v="7"/>
    <x v="2"/>
  </r>
  <r>
    <s v="201001CW12430"/>
    <d v="2022-11-06T00:00:00"/>
    <x v="4"/>
    <x v="0"/>
    <x v="1"/>
    <x v="0"/>
    <n v="51.507694999999998"/>
    <x v="0"/>
    <x v="4"/>
    <n v="-0.12717100000000001"/>
    <n v="1"/>
    <n v="2"/>
    <x v="0"/>
    <x v="1"/>
    <x v="0"/>
    <x v="0"/>
    <s v="02:14:00"/>
    <x v="0"/>
    <x v="1"/>
    <x v="0"/>
    <x v="1"/>
    <x v="8"/>
    <x v="2"/>
  </r>
  <r>
    <n v="2010000000000"/>
    <d v="2021-12-08T00:00:00"/>
    <x v="6"/>
    <x v="2"/>
    <x v="2"/>
    <x v="0"/>
    <n v="51.111401999999998"/>
    <x v="1"/>
    <x v="105"/>
    <n v="0.73774300000000004"/>
    <n v="1"/>
    <n v="1"/>
    <x v="14"/>
    <x v="1"/>
    <x v="0"/>
    <x v="2"/>
    <s v="02:35:00"/>
    <x v="1"/>
    <x v="0"/>
    <x v="0"/>
    <x v="0"/>
    <x v="10"/>
    <x v="2"/>
  </r>
  <r>
    <s v="201004EM10012"/>
    <d v="2022-03-28T00:00:00"/>
    <x v="1"/>
    <x v="2"/>
    <x v="2"/>
    <x v="2"/>
    <n v="53.780222999999999"/>
    <x v="1"/>
    <x v="53"/>
    <n v="-2.4303499999999998"/>
    <n v="3"/>
    <n v="1"/>
    <x v="1"/>
    <x v="0"/>
    <x v="0"/>
    <x v="2"/>
    <s v="02:10:00"/>
    <x v="1"/>
    <x v="0"/>
    <x v="0"/>
    <x v="1"/>
    <x v="9"/>
    <x v="2"/>
  </r>
  <r>
    <s v="200904CM09002"/>
    <d v="2021-01-04T00:00:00"/>
    <x v="1"/>
    <x v="2"/>
    <x v="2"/>
    <x v="0"/>
    <n v="53.723722000000002"/>
    <x v="0"/>
    <x v="106"/>
    <n v="-2.7656200000000002"/>
    <n v="1"/>
    <n v="1"/>
    <x v="1"/>
    <x v="1"/>
    <x v="0"/>
    <x v="0"/>
    <s v="02:30:00"/>
    <x v="0"/>
    <x v="0"/>
    <x v="0"/>
    <x v="0"/>
    <x v="3"/>
    <x v="2"/>
  </r>
  <r>
    <n v="2010000000000"/>
    <d v="2021-01-01T00:00:00"/>
    <x v="2"/>
    <x v="2"/>
    <x v="2"/>
    <x v="0"/>
    <n v="54.177017999999997"/>
    <x v="1"/>
    <x v="5"/>
    <n v="-2.7180469999999999"/>
    <n v="1"/>
    <n v="1"/>
    <x v="4"/>
    <x v="1"/>
    <x v="0"/>
    <x v="1"/>
    <s v="02:10:00"/>
    <x v="1"/>
    <x v="0"/>
    <x v="3"/>
    <x v="0"/>
    <x v="3"/>
    <x v="2"/>
  </r>
  <r>
    <s v="201022F100076"/>
    <d v="2022-12-29T00:00:00"/>
    <x v="5"/>
    <x v="2"/>
    <x v="2"/>
    <x v="0"/>
    <n v="52.882390999999998"/>
    <x v="1"/>
    <x v="44"/>
    <n v="-2.7141600000000001"/>
    <n v="2"/>
    <n v="1"/>
    <x v="5"/>
    <x v="1"/>
    <x v="0"/>
    <x v="0"/>
    <s v="02:27:00"/>
    <x v="1"/>
    <x v="0"/>
    <x v="0"/>
    <x v="1"/>
    <x v="10"/>
    <x v="2"/>
  </r>
  <r>
    <n v="2010000000000"/>
    <d v="2021-06-23T00:00:00"/>
    <x v="6"/>
    <x v="0"/>
    <x v="1"/>
    <x v="0"/>
    <n v="50.820444000000002"/>
    <x v="0"/>
    <x v="107"/>
    <n v="-0.14458299999999999"/>
    <n v="1"/>
    <n v="1"/>
    <x v="11"/>
    <x v="0"/>
    <x v="0"/>
    <x v="0"/>
    <s v="02:26:00"/>
    <x v="0"/>
    <x v="0"/>
    <x v="7"/>
    <x v="0"/>
    <x v="6"/>
    <x v="2"/>
  </r>
  <r>
    <s v="200945GU33526"/>
    <d v="2021-01-03T00:00:00"/>
    <x v="4"/>
    <x v="2"/>
    <x v="2"/>
    <x v="2"/>
    <n v="51.232745000000001"/>
    <x v="0"/>
    <x v="108"/>
    <n v="-0.60804499999999995"/>
    <n v="2"/>
    <n v="1"/>
    <x v="18"/>
    <x v="2"/>
    <x v="1"/>
    <x v="4"/>
    <s v="02:03:00"/>
    <x v="0"/>
    <x v="4"/>
    <x v="0"/>
    <x v="0"/>
    <x v="3"/>
    <x v="2"/>
  </r>
  <r>
    <s v="20103102A1796"/>
    <d v="2022-07-21T00:00:00"/>
    <x v="5"/>
    <x v="2"/>
    <x v="2"/>
    <x v="2"/>
    <n v="53.108584999999998"/>
    <x v="0"/>
    <x v="109"/>
    <n v="-1.2448349999999999"/>
    <n v="2"/>
    <n v="3"/>
    <x v="37"/>
    <x v="0"/>
    <x v="0"/>
    <x v="0"/>
    <s v="02:34:00"/>
    <x v="0"/>
    <x v="0"/>
    <x v="0"/>
    <x v="1"/>
    <x v="11"/>
    <x v="2"/>
  </r>
  <r>
    <n v="2010000000000"/>
    <d v="2021-11-07T00:00:00"/>
    <x v="4"/>
    <x v="2"/>
    <x v="2"/>
    <x v="2"/>
    <n v="51.78689"/>
    <x v="1"/>
    <x v="110"/>
    <n v="-3.4258470000000001"/>
    <n v="1"/>
    <n v="1"/>
    <x v="31"/>
    <x v="1"/>
    <x v="0"/>
    <x v="1"/>
    <s v="02:50:00"/>
    <x v="1"/>
    <x v="0"/>
    <x v="0"/>
    <x v="0"/>
    <x v="8"/>
    <x v="2"/>
  </r>
  <r>
    <s v="201001CW12344"/>
    <d v="2022-10-27T00:00:00"/>
    <x v="5"/>
    <x v="0"/>
    <x v="0"/>
    <x v="0"/>
    <n v="51.520716"/>
    <x v="0"/>
    <x v="4"/>
    <n v="-0.16584499999999999"/>
    <n v="1"/>
    <n v="2"/>
    <x v="0"/>
    <x v="1"/>
    <x v="1"/>
    <x v="0"/>
    <s v="02:05:00"/>
    <x v="0"/>
    <x v="1"/>
    <x v="0"/>
    <x v="1"/>
    <x v="5"/>
    <x v="2"/>
  </r>
  <r>
    <n v="2010000000000"/>
    <d v="2021-03-07T00:00:00"/>
    <x v="4"/>
    <x v="2"/>
    <x v="2"/>
    <x v="2"/>
    <n v="51.272101999999997"/>
    <x v="1"/>
    <x v="111"/>
    <n v="-1.011984"/>
    <n v="1"/>
    <n v="1"/>
    <x v="42"/>
    <x v="0"/>
    <x v="1"/>
    <x v="3"/>
    <s v="02:00:00"/>
    <x v="1"/>
    <x v="0"/>
    <x v="5"/>
    <x v="0"/>
    <x v="9"/>
    <x v="2"/>
  </r>
  <r>
    <s v="200945WA47295"/>
    <d v="2021-12-13T00:00:00"/>
    <x v="1"/>
    <x v="2"/>
    <x v="2"/>
    <x v="0"/>
    <n v="51.172893000000002"/>
    <x v="0"/>
    <x v="112"/>
    <n v="-0.64976"/>
    <n v="1"/>
    <n v="1"/>
    <x v="18"/>
    <x v="1"/>
    <x v="2"/>
    <x v="0"/>
    <s v="02:12:00"/>
    <x v="1"/>
    <x v="0"/>
    <x v="0"/>
    <x v="0"/>
    <x v="10"/>
    <x v="2"/>
  </r>
  <r>
    <s v="200920M010202"/>
    <d v="2021-02-21T00:00:00"/>
    <x v="4"/>
    <x v="2"/>
    <x v="2"/>
    <x v="0"/>
    <n v="52.406781000000002"/>
    <x v="0"/>
    <x v="113"/>
    <n v="-1.5303"/>
    <n v="1"/>
    <n v="1"/>
    <x v="23"/>
    <x v="0"/>
    <x v="0"/>
    <x v="0"/>
    <s v="02:40:00"/>
    <x v="0"/>
    <x v="0"/>
    <x v="0"/>
    <x v="0"/>
    <x v="7"/>
    <x v="2"/>
  </r>
  <r>
    <s v="200901CP00212"/>
    <d v="2021-07-12T00:00:00"/>
    <x v="1"/>
    <x v="2"/>
    <x v="2"/>
    <x v="0"/>
    <n v="51.509529999999998"/>
    <x v="0"/>
    <x v="114"/>
    <n v="-7.9394999999999993E-2"/>
    <n v="1"/>
    <n v="2"/>
    <x v="43"/>
    <x v="1"/>
    <x v="0"/>
    <x v="0"/>
    <s v="02:51:00"/>
    <x v="0"/>
    <x v="1"/>
    <x v="1"/>
    <x v="0"/>
    <x v="11"/>
    <x v="2"/>
  </r>
  <r>
    <s v="200905EE34027"/>
    <d v="2021-07-26T00:00:00"/>
    <x v="1"/>
    <x v="3"/>
    <x v="1"/>
    <x v="0"/>
    <n v="53.411802999999999"/>
    <x v="0"/>
    <x v="115"/>
    <n v="-2.9315169999999999"/>
    <n v="1"/>
    <n v="2"/>
    <x v="29"/>
    <x v="0"/>
    <x v="0"/>
    <x v="0"/>
    <s v="02:00:00"/>
    <x v="0"/>
    <x v="0"/>
    <x v="0"/>
    <x v="0"/>
    <x v="11"/>
    <x v="2"/>
  </r>
  <r>
    <s v="2009559D01439"/>
    <d v="2021-04-13T00:00:00"/>
    <x v="3"/>
    <x v="3"/>
    <x v="5"/>
    <x v="0"/>
    <n v="50.692132999999998"/>
    <x v="1"/>
    <x v="116"/>
    <n v="-2.67727"/>
    <n v="3"/>
    <n v="1"/>
    <x v="44"/>
    <x v="0"/>
    <x v="0"/>
    <x v="2"/>
    <s v="02:05:00"/>
    <x v="1"/>
    <x v="0"/>
    <x v="0"/>
    <x v="0"/>
    <x v="0"/>
    <x v="2"/>
  </r>
  <r>
    <s v="200901ZD30763"/>
    <d v="2021-10-11T00:00:00"/>
    <x v="1"/>
    <x v="0"/>
    <x v="0"/>
    <x v="0"/>
    <n v="51.375331000000003"/>
    <x v="0"/>
    <x v="13"/>
    <n v="-4.5214999999999998E-2"/>
    <n v="1"/>
    <n v="1"/>
    <x v="0"/>
    <x v="0"/>
    <x v="0"/>
    <x v="0"/>
    <s v="02:30:00"/>
    <x v="0"/>
    <x v="0"/>
    <x v="0"/>
    <x v="0"/>
    <x v="5"/>
    <x v="2"/>
  </r>
  <r>
    <s v="2010160B05031"/>
    <d v="2022-12-28T00:00:00"/>
    <x v="6"/>
    <x v="3"/>
    <x v="0"/>
    <x v="0"/>
    <n v="53.559268000000003"/>
    <x v="2"/>
    <x v="32"/>
    <n v="-0.62569399999999997"/>
    <n v="3"/>
    <n v="1"/>
    <x v="20"/>
    <x v="1"/>
    <x v="0"/>
    <x v="0"/>
    <s v="02:40:00"/>
    <x v="0"/>
    <x v="1"/>
    <x v="0"/>
    <x v="1"/>
    <x v="10"/>
    <x v="2"/>
  </r>
  <r>
    <s v="2010550D45927"/>
    <d v="2022-10-19T00:00:00"/>
    <x v="6"/>
    <x v="3"/>
    <x v="4"/>
    <x v="0"/>
    <n v="50.808695999999998"/>
    <x v="0"/>
    <x v="117"/>
    <n v="-1.8791880000000001"/>
    <n v="1"/>
    <n v="1"/>
    <x v="44"/>
    <x v="1"/>
    <x v="0"/>
    <x v="4"/>
    <s v="02:27:00"/>
    <x v="0"/>
    <x v="1"/>
    <x v="0"/>
    <x v="1"/>
    <x v="5"/>
    <x v="2"/>
  </r>
  <r>
    <n v="2010000000000"/>
    <d v="2021-01-01T00:00:00"/>
    <x v="2"/>
    <x v="1"/>
    <x v="2"/>
    <x v="0"/>
    <n v="50.882567999999999"/>
    <x v="1"/>
    <x v="118"/>
    <n v="-0.586094"/>
    <n v="1"/>
    <n v="1"/>
    <x v="11"/>
    <x v="0"/>
    <x v="0"/>
    <x v="1"/>
    <s v="02:00:00"/>
    <x v="1"/>
    <x v="0"/>
    <x v="0"/>
    <x v="0"/>
    <x v="3"/>
    <x v="2"/>
  </r>
  <r>
    <n v="2010000000000"/>
    <d v="2021-12-29T00:00:00"/>
    <x v="6"/>
    <x v="2"/>
    <x v="2"/>
    <x v="0"/>
    <n v="52.424545000000002"/>
    <x v="0"/>
    <x v="39"/>
    <n v="0.75398699999999996"/>
    <n v="1"/>
    <n v="1"/>
    <x v="25"/>
    <x v="2"/>
    <x v="0"/>
    <x v="0"/>
    <s v="02:29:00"/>
    <x v="0"/>
    <x v="0"/>
    <x v="0"/>
    <x v="0"/>
    <x v="10"/>
    <x v="2"/>
  </r>
  <r>
    <s v="200901VK30154"/>
    <d v="2021-05-23T00:00:00"/>
    <x v="4"/>
    <x v="3"/>
    <x v="1"/>
    <x v="0"/>
    <n v="51.399028000000001"/>
    <x v="0"/>
    <x v="119"/>
    <n v="-0.29579100000000003"/>
    <n v="1"/>
    <n v="1"/>
    <x v="0"/>
    <x v="0"/>
    <x v="0"/>
    <x v="0"/>
    <s v="02:40:00"/>
    <x v="0"/>
    <x v="0"/>
    <x v="5"/>
    <x v="0"/>
    <x v="2"/>
    <x v="2"/>
  </r>
  <r>
    <s v="200997BF03601"/>
    <d v="2021-01-21T00:00:00"/>
    <x v="5"/>
    <x v="2"/>
    <x v="2"/>
    <x v="0"/>
    <n v="55.952559999999998"/>
    <x v="1"/>
    <x v="120"/>
    <n v="-4.132593"/>
    <n v="2"/>
    <n v="1"/>
    <x v="28"/>
    <x v="2"/>
    <x v="0"/>
    <x v="1"/>
    <s v="02:30:00"/>
    <x v="1"/>
    <x v="4"/>
    <x v="0"/>
    <x v="0"/>
    <x v="3"/>
    <x v="2"/>
  </r>
  <r>
    <n v="2010000000000"/>
    <d v="2022-01-01T00:00:00"/>
    <x v="0"/>
    <x v="0"/>
    <x v="8"/>
    <x v="0"/>
    <n v="50.831724000000001"/>
    <x v="0"/>
    <x v="107"/>
    <n v="-0.130077"/>
    <n v="1"/>
    <n v="1"/>
    <x v="11"/>
    <x v="0"/>
    <x v="0"/>
    <x v="0"/>
    <s v="02:19:00"/>
    <x v="0"/>
    <x v="0"/>
    <x v="0"/>
    <x v="1"/>
    <x v="3"/>
    <x v="2"/>
  </r>
  <r>
    <s v="201001XD80220"/>
    <d v="2022-03-18T00:00:00"/>
    <x v="2"/>
    <x v="2"/>
    <x v="2"/>
    <x v="0"/>
    <n v="51.535992999999998"/>
    <x v="0"/>
    <x v="121"/>
    <n v="-0.34662599999999999"/>
    <n v="1"/>
    <n v="3"/>
    <x v="0"/>
    <x v="0"/>
    <x v="1"/>
    <x v="4"/>
    <s v="02:45:00"/>
    <x v="0"/>
    <x v="0"/>
    <x v="0"/>
    <x v="1"/>
    <x v="9"/>
    <x v="2"/>
  </r>
  <r>
    <n v="2010000000000"/>
    <d v="2022-03-14T00:00:00"/>
    <x v="1"/>
    <x v="3"/>
    <x v="1"/>
    <x v="0"/>
    <n v="50.828583999999999"/>
    <x v="0"/>
    <x v="107"/>
    <n v="-0.141847"/>
    <n v="1"/>
    <n v="1"/>
    <x v="11"/>
    <x v="0"/>
    <x v="2"/>
    <x v="0"/>
    <s v="02:57:00"/>
    <x v="0"/>
    <x v="0"/>
    <x v="6"/>
    <x v="1"/>
    <x v="9"/>
    <x v="2"/>
  </r>
  <r>
    <n v="2010000000000"/>
    <d v="2022-12-25T00:00:00"/>
    <x v="4"/>
    <x v="2"/>
    <x v="2"/>
    <x v="0"/>
    <n v="52.756259"/>
    <x v="0"/>
    <x v="122"/>
    <n v="-1.7089529999999999"/>
    <n v="3"/>
    <n v="1"/>
    <x v="17"/>
    <x v="2"/>
    <x v="1"/>
    <x v="3"/>
    <s v="02:05:00"/>
    <x v="1"/>
    <x v="4"/>
    <x v="0"/>
    <x v="1"/>
    <x v="10"/>
    <x v="2"/>
  </r>
  <r>
    <s v="200920M054703"/>
    <d v="2021-12-04T00:00:00"/>
    <x v="0"/>
    <x v="3"/>
    <x v="1"/>
    <x v="0"/>
    <n v="52.430300000000003"/>
    <x v="0"/>
    <x v="113"/>
    <n v="-1.5213730000000001"/>
    <n v="1"/>
    <n v="2"/>
    <x v="23"/>
    <x v="0"/>
    <x v="0"/>
    <x v="0"/>
    <s v="02:55:00"/>
    <x v="0"/>
    <x v="0"/>
    <x v="0"/>
    <x v="0"/>
    <x v="10"/>
    <x v="2"/>
  </r>
  <r>
    <s v="201043W214090"/>
    <d v="2022-09-25T00:00:00"/>
    <x v="4"/>
    <x v="3"/>
    <x v="3"/>
    <x v="0"/>
    <n v="51.398539999999997"/>
    <x v="0"/>
    <x v="123"/>
    <n v="-0.87327399999999999"/>
    <n v="3"/>
    <n v="2"/>
    <x v="10"/>
    <x v="0"/>
    <x v="3"/>
    <x v="2"/>
    <s v="02:22:00"/>
    <x v="0"/>
    <x v="0"/>
    <x v="0"/>
    <x v="1"/>
    <x v="4"/>
    <x v="2"/>
  </r>
  <r>
    <n v="2010000000000"/>
    <d v="2021-03-04T00:00:00"/>
    <x v="5"/>
    <x v="2"/>
    <x v="2"/>
    <x v="0"/>
    <n v="54.29936"/>
    <x v="1"/>
    <x v="5"/>
    <n v="-2.6513330000000002"/>
    <n v="1"/>
    <n v="1"/>
    <x v="4"/>
    <x v="1"/>
    <x v="1"/>
    <x v="3"/>
    <s v="02:00:00"/>
    <x v="1"/>
    <x v="0"/>
    <x v="0"/>
    <x v="0"/>
    <x v="9"/>
    <x v="2"/>
  </r>
  <r>
    <n v="2010000000000"/>
    <d v="2021-08-16T00:00:00"/>
    <x v="1"/>
    <x v="3"/>
    <x v="1"/>
    <x v="0"/>
    <n v="51.18638"/>
    <x v="1"/>
    <x v="124"/>
    <n v="-3.2194980000000002"/>
    <n v="4"/>
    <n v="1"/>
    <x v="24"/>
    <x v="0"/>
    <x v="0"/>
    <x v="1"/>
    <s v="02:45:00"/>
    <x v="1"/>
    <x v="0"/>
    <x v="0"/>
    <x v="0"/>
    <x v="1"/>
    <x v="2"/>
  </r>
  <r>
    <s v="201006K029543"/>
    <d v="2022-03-29T00:00:00"/>
    <x v="3"/>
    <x v="2"/>
    <x v="2"/>
    <x v="0"/>
    <n v="53.575059000000003"/>
    <x v="4"/>
    <x v="45"/>
    <n v="-2.418749"/>
    <n v="1"/>
    <n v="3"/>
    <x v="22"/>
    <x v="0"/>
    <x v="1"/>
    <x v="4"/>
    <s v="02:50:00"/>
    <x v="0"/>
    <x v="0"/>
    <x v="0"/>
    <x v="1"/>
    <x v="9"/>
    <x v="2"/>
  </r>
  <r>
    <s v="201042I303509"/>
    <d v="2022-09-21T00:00:00"/>
    <x v="6"/>
    <x v="1"/>
    <x v="2"/>
    <x v="0"/>
    <n v="51.810839999999999"/>
    <x v="1"/>
    <x v="125"/>
    <n v="0.88905800000000001"/>
    <n v="1"/>
    <n v="1"/>
    <x v="7"/>
    <x v="0"/>
    <x v="0"/>
    <x v="0"/>
    <s v="02:11:00"/>
    <x v="1"/>
    <x v="0"/>
    <x v="3"/>
    <x v="1"/>
    <x v="4"/>
    <x v="2"/>
  </r>
  <r>
    <s v="200906Q010892"/>
    <d v="2021-02-22T00:00:00"/>
    <x v="1"/>
    <x v="3"/>
    <x v="3"/>
    <x v="0"/>
    <n v="53.503968999999998"/>
    <x v="0"/>
    <x v="126"/>
    <n v="-2.1501320000000002"/>
    <n v="2"/>
    <n v="1"/>
    <x v="22"/>
    <x v="1"/>
    <x v="0"/>
    <x v="0"/>
    <s v="02:10:00"/>
    <x v="0"/>
    <x v="0"/>
    <x v="0"/>
    <x v="0"/>
    <x v="7"/>
    <x v="2"/>
  </r>
  <r>
    <n v="2010000000000"/>
    <d v="2021-10-11T00:00:00"/>
    <x v="1"/>
    <x v="2"/>
    <x v="2"/>
    <x v="2"/>
    <n v="53.988083000000003"/>
    <x v="0"/>
    <x v="91"/>
    <n v="-1.070854"/>
    <n v="1"/>
    <n v="1"/>
    <x v="2"/>
    <x v="0"/>
    <x v="0"/>
    <x v="0"/>
    <s v="02:55:00"/>
    <x v="0"/>
    <x v="0"/>
    <x v="0"/>
    <x v="0"/>
    <x v="5"/>
    <x v="2"/>
  </r>
  <r>
    <n v="2010000000000"/>
    <d v="2021-04-18T00:00:00"/>
    <x v="4"/>
    <x v="2"/>
    <x v="2"/>
    <x v="1"/>
    <n v="53.054696"/>
    <x v="1"/>
    <x v="127"/>
    <n v="-2.331032"/>
    <n v="4"/>
    <n v="4"/>
    <x v="17"/>
    <x v="0"/>
    <x v="1"/>
    <x v="3"/>
    <s v="02:50:00"/>
    <x v="1"/>
    <x v="0"/>
    <x v="0"/>
    <x v="0"/>
    <x v="0"/>
    <x v="2"/>
  </r>
  <r>
    <s v="201030C000004"/>
    <d v="2022-01-01T00:00:00"/>
    <x v="0"/>
    <x v="2"/>
    <x v="2"/>
    <x v="0"/>
    <n v="53.263469999999998"/>
    <x v="0"/>
    <x v="128"/>
    <n v="-1.288735"/>
    <n v="1"/>
    <n v="1"/>
    <x v="8"/>
    <x v="2"/>
    <x v="0"/>
    <x v="0"/>
    <s v="02:35:00"/>
    <x v="1"/>
    <x v="4"/>
    <x v="0"/>
    <x v="1"/>
    <x v="3"/>
    <x v="2"/>
  </r>
  <r>
    <s v="200943S077059"/>
    <d v="2021-05-19T00:00:00"/>
    <x v="6"/>
    <x v="2"/>
    <x v="2"/>
    <x v="2"/>
    <n v="52.051476000000001"/>
    <x v="0"/>
    <x v="85"/>
    <n v="-0.67885300000000004"/>
    <n v="1"/>
    <n v="2"/>
    <x v="10"/>
    <x v="0"/>
    <x v="1"/>
    <x v="3"/>
    <s v="03:18:00"/>
    <x v="1"/>
    <x v="0"/>
    <x v="0"/>
    <x v="0"/>
    <x v="2"/>
    <x v="3"/>
  </r>
  <r>
    <s v="200950BS2A012"/>
    <d v="2021-04-11T00:00:00"/>
    <x v="4"/>
    <x v="1"/>
    <x v="2"/>
    <x v="1"/>
    <n v="50.413463"/>
    <x v="1"/>
    <x v="129"/>
    <n v="-4.3305220000000002"/>
    <n v="1"/>
    <n v="1"/>
    <x v="15"/>
    <x v="0"/>
    <x v="0"/>
    <x v="1"/>
    <s v="03:05:00"/>
    <x v="1"/>
    <x v="0"/>
    <x v="0"/>
    <x v="0"/>
    <x v="0"/>
    <x v="3"/>
  </r>
  <r>
    <s v="201001YE80230"/>
    <d v="2022-03-22T00:00:00"/>
    <x v="3"/>
    <x v="2"/>
    <x v="2"/>
    <x v="0"/>
    <n v="51.643928000000002"/>
    <x v="0"/>
    <x v="68"/>
    <n v="-6.0421999999999997E-2"/>
    <n v="1"/>
    <n v="1"/>
    <x v="0"/>
    <x v="0"/>
    <x v="1"/>
    <x v="2"/>
    <s v="03:15:00"/>
    <x v="0"/>
    <x v="0"/>
    <x v="0"/>
    <x v="1"/>
    <x v="9"/>
    <x v="3"/>
  </r>
  <r>
    <s v="200922D905410"/>
    <d v="2021-09-26T00:00:00"/>
    <x v="4"/>
    <x v="3"/>
    <x v="1"/>
    <x v="2"/>
    <n v="52.385348999999998"/>
    <x v="0"/>
    <x v="130"/>
    <n v="-1.8716980000000001"/>
    <n v="1"/>
    <n v="1"/>
    <x v="5"/>
    <x v="0"/>
    <x v="0"/>
    <x v="0"/>
    <s v="03:45:00"/>
    <x v="0"/>
    <x v="0"/>
    <x v="0"/>
    <x v="0"/>
    <x v="4"/>
    <x v="3"/>
  </r>
  <r>
    <s v="200954ER29909"/>
    <d v="2021-08-30T00:00:00"/>
    <x v="1"/>
    <x v="3"/>
    <x v="1"/>
    <x v="2"/>
    <n v="51.193542999999998"/>
    <x v="1"/>
    <x v="73"/>
    <n v="-2.0151370000000002"/>
    <n v="1"/>
    <n v="2"/>
    <x v="35"/>
    <x v="0"/>
    <x v="0"/>
    <x v="0"/>
    <s v="03:08:00"/>
    <x v="1"/>
    <x v="0"/>
    <x v="0"/>
    <x v="0"/>
    <x v="1"/>
    <x v="3"/>
  </r>
  <r>
    <s v="20103102A2619"/>
    <d v="2022-11-02T00:00:00"/>
    <x v="6"/>
    <x v="2"/>
    <x v="2"/>
    <x v="2"/>
    <n v="53.054814"/>
    <x v="0"/>
    <x v="109"/>
    <n v="-1.3327580000000001"/>
    <n v="1"/>
    <n v="1"/>
    <x v="37"/>
    <x v="0"/>
    <x v="0"/>
    <x v="0"/>
    <s v="03:55:00"/>
    <x v="0"/>
    <x v="0"/>
    <x v="0"/>
    <x v="1"/>
    <x v="8"/>
    <x v="3"/>
  </r>
  <r>
    <s v="201006Q040659"/>
    <d v="2022-12-24T00:00:00"/>
    <x v="0"/>
    <x v="2"/>
    <x v="2"/>
    <x v="2"/>
    <n v="53.546273999999997"/>
    <x v="0"/>
    <x v="126"/>
    <n v="-2.0920269999999999"/>
    <n v="1"/>
    <n v="1"/>
    <x v="22"/>
    <x v="1"/>
    <x v="0"/>
    <x v="0"/>
    <s v="03:15:00"/>
    <x v="0"/>
    <x v="0"/>
    <x v="1"/>
    <x v="1"/>
    <x v="10"/>
    <x v="3"/>
  </r>
  <r>
    <s v="200997LA01807"/>
    <d v="2021-07-12T00:00:00"/>
    <x v="1"/>
    <x v="3"/>
    <x v="1"/>
    <x v="0"/>
    <n v="55.942833999999998"/>
    <x v="0"/>
    <x v="94"/>
    <n v="-4.5713549999999996"/>
    <n v="1"/>
    <n v="1"/>
    <x v="28"/>
    <x v="1"/>
    <x v="0"/>
    <x v="0"/>
    <s v="03:25:00"/>
    <x v="0"/>
    <x v="1"/>
    <x v="0"/>
    <x v="0"/>
    <x v="11"/>
    <x v="3"/>
  </r>
  <r>
    <n v="2010000000000"/>
    <d v="2021-03-02T00:00:00"/>
    <x v="3"/>
    <x v="2"/>
    <x v="2"/>
    <x v="0"/>
    <n v="52.562930000000001"/>
    <x v="1"/>
    <x v="131"/>
    <n v="-0.37864900000000001"/>
    <n v="1"/>
    <n v="3"/>
    <x v="19"/>
    <x v="0"/>
    <x v="1"/>
    <x v="3"/>
    <s v="03:36:00"/>
    <x v="1"/>
    <x v="0"/>
    <x v="5"/>
    <x v="0"/>
    <x v="9"/>
    <x v="3"/>
  </r>
  <r>
    <n v="2010000000000"/>
    <d v="2021-08-23T00:00:00"/>
    <x v="1"/>
    <x v="2"/>
    <x v="2"/>
    <x v="0"/>
    <n v="55.647064"/>
    <x v="1"/>
    <x v="132"/>
    <n v="-3.1729400000000001"/>
    <n v="1"/>
    <n v="1"/>
    <x v="34"/>
    <x v="1"/>
    <x v="0"/>
    <x v="1"/>
    <s v="03:55:00"/>
    <x v="1"/>
    <x v="1"/>
    <x v="0"/>
    <x v="0"/>
    <x v="1"/>
    <x v="3"/>
  </r>
  <r>
    <s v="200920E140703"/>
    <d v="2021-11-14T00:00:00"/>
    <x v="4"/>
    <x v="2"/>
    <x v="2"/>
    <x v="1"/>
    <n v="52.451990000000002"/>
    <x v="0"/>
    <x v="37"/>
    <n v="-1.896226"/>
    <n v="4"/>
    <n v="1"/>
    <x v="23"/>
    <x v="1"/>
    <x v="0"/>
    <x v="0"/>
    <s v="03:45:00"/>
    <x v="0"/>
    <x v="1"/>
    <x v="2"/>
    <x v="0"/>
    <x v="8"/>
    <x v="3"/>
  </r>
  <r>
    <n v="2010000000000"/>
    <d v="2021-11-14T00:00:00"/>
    <x v="4"/>
    <x v="2"/>
    <x v="2"/>
    <x v="2"/>
    <n v="50.980851000000001"/>
    <x v="1"/>
    <x v="133"/>
    <n v="-2.6025429999999998"/>
    <n v="4"/>
    <n v="1"/>
    <x v="24"/>
    <x v="4"/>
    <x v="0"/>
    <x v="1"/>
    <s v="03:00:00"/>
    <x v="1"/>
    <x v="6"/>
    <x v="0"/>
    <x v="0"/>
    <x v="8"/>
    <x v="3"/>
  </r>
  <r>
    <s v="201050FT2H019"/>
    <d v="2022-07-24T00:00:00"/>
    <x v="4"/>
    <x v="3"/>
    <x v="4"/>
    <x v="0"/>
    <n v="50.487121999999999"/>
    <x v="0"/>
    <x v="134"/>
    <n v="-3.5686339999999999"/>
    <n v="5"/>
    <n v="2"/>
    <x v="15"/>
    <x v="1"/>
    <x v="3"/>
    <x v="0"/>
    <s v="03:10:00"/>
    <x v="1"/>
    <x v="1"/>
    <x v="0"/>
    <x v="1"/>
    <x v="11"/>
    <x v="3"/>
  </r>
  <r>
    <s v="200934NC39169"/>
    <d v="2021-09-20T00:00:00"/>
    <x v="1"/>
    <x v="2"/>
    <x v="2"/>
    <x v="0"/>
    <n v="52.495936999999998"/>
    <x v="0"/>
    <x v="135"/>
    <n v="-0.69797799999999999"/>
    <n v="1"/>
    <n v="1"/>
    <x v="12"/>
    <x v="0"/>
    <x v="0"/>
    <x v="0"/>
    <s v="03:15:00"/>
    <x v="0"/>
    <x v="0"/>
    <x v="0"/>
    <x v="0"/>
    <x v="4"/>
    <x v="3"/>
  </r>
  <r>
    <s v="201004BB10199"/>
    <d v="2022-11-18T00:00:00"/>
    <x v="2"/>
    <x v="3"/>
    <x v="1"/>
    <x v="0"/>
    <n v="54.065815999999998"/>
    <x v="0"/>
    <x v="62"/>
    <n v="-2.8458549999999998"/>
    <n v="1"/>
    <n v="1"/>
    <x v="1"/>
    <x v="0"/>
    <x v="0"/>
    <x v="0"/>
    <s v="03:50:00"/>
    <x v="0"/>
    <x v="0"/>
    <x v="10"/>
    <x v="1"/>
    <x v="8"/>
    <x v="3"/>
  </r>
  <r>
    <s v="201030C000355"/>
    <d v="2022-06-12T00:00:00"/>
    <x v="4"/>
    <x v="2"/>
    <x v="2"/>
    <x v="0"/>
    <n v="53.288547999999999"/>
    <x v="0"/>
    <x v="136"/>
    <n v="-1.440131"/>
    <n v="2"/>
    <n v="1"/>
    <x v="8"/>
    <x v="0"/>
    <x v="0"/>
    <x v="2"/>
    <s v="03:40:00"/>
    <x v="1"/>
    <x v="0"/>
    <x v="0"/>
    <x v="1"/>
    <x v="6"/>
    <x v="3"/>
  </r>
  <r>
    <s v="200901PY20883"/>
    <d v="2021-12-12T00:00:00"/>
    <x v="4"/>
    <x v="3"/>
    <x v="1"/>
    <x v="0"/>
    <n v="51.389012000000001"/>
    <x v="0"/>
    <x v="137"/>
    <n v="4.8794999999999998E-2"/>
    <n v="1"/>
    <n v="2"/>
    <x v="0"/>
    <x v="1"/>
    <x v="0"/>
    <x v="0"/>
    <s v="03:20:00"/>
    <x v="0"/>
    <x v="0"/>
    <x v="0"/>
    <x v="0"/>
    <x v="10"/>
    <x v="3"/>
  </r>
  <r>
    <n v="2010000000000"/>
    <d v="2022-02-06T00:00:00"/>
    <x v="4"/>
    <x v="2"/>
    <x v="2"/>
    <x v="0"/>
    <n v="51.336809000000002"/>
    <x v="0"/>
    <x v="138"/>
    <n v="0.55013699999999999"/>
    <n v="1"/>
    <n v="2"/>
    <x v="14"/>
    <x v="1"/>
    <x v="0"/>
    <x v="0"/>
    <s v="03:00:00"/>
    <x v="0"/>
    <x v="0"/>
    <x v="0"/>
    <x v="1"/>
    <x v="7"/>
    <x v="3"/>
  </r>
  <r>
    <s v="201001KF60443"/>
    <d v="2022-07-20T00:00:00"/>
    <x v="6"/>
    <x v="0"/>
    <x v="0"/>
    <x v="0"/>
    <n v="51.537073999999997"/>
    <x v="0"/>
    <x v="20"/>
    <n v="5.1832999999999997E-2"/>
    <n v="1"/>
    <n v="1"/>
    <x v="0"/>
    <x v="0"/>
    <x v="0"/>
    <x v="0"/>
    <s v="03:06:00"/>
    <x v="0"/>
    <x v="0"/>
    <x v="0"/>
    <x v="1"/>
    <x v="11"/>
    <x v="3"/>
  </r>
  <r>
    <s v="20103102C1764"/>
    <d v="2022-07-06T00:00:00"/>
    <x v="6"/>
    <x v="2"/>
    <x v="2"/>
    <x v="2"/>
    <n v="53.007863"/>
    <x v="0"/>
    <x v="139"/>
    <n v="-1.1586609999999999"/>
    <n v="1"/>
    <n v="2"/>
    <x v="37"/>
    <x v="0"/>
    <x v="0"/>
    <x v="0"/>
    <s v="03:44:00"/>
    <x v="0"/>
    <x v="0"/>
    <x v="0"/>
    <x v="1"/>
    <x v="11"/>
    <x v="3"/>
  </r>
  <r>
    <n v="2010000000000"/>
    <d v="2022-08-14T00:00:00"/>
    <x v="4"/>
    <x v="2"/>
    <x v="2"/>
    <x v="0"/>
    <n v="53.027678999999999"/>
    <x v="0"/>
    <x v="31"/>
    <n v="-2.1890290000000001"/>
    <n v="3"/>
    <n v="3"/>
    <x v="17"/>
    <x v="1"/>
    <x v="1"/>
    <x v="0"/>
    <s v="03:00:00"/>
    <x v="0"/>
    <x v="1"/>
    <x v="0"/>
    <x v="1"/>
    <x v="1"/>
    <x v="3"/>
  </r>
  <r>
    <s v="201004FG10020"/>
    <d v="2022-03-13T00:00:00"/>
    <x v="4"/>
    <x v="3"/>
    <x v="1"/>
    <x v="0"/>
    <n v="53.836360999999997"/>
    <x v="0"/>
    <x v="140"/>
    <n v="-2.2086070000000002"/>
    <n v="2"/>
    <n v="2"/>
    <x v="1"/>
    <x v="0"/>
    <x v="0"/>
    <x v="0"/>
    <s v="03:50:00"/>
    <x v="0"/>
    <x v="0"/>
    <x v="0"/>
    <x v="1"/>
    <x v="9"/>
    <x v="3"/>
  </r>
  <r>
    <n v="2010000000000"/>
    <d v="2022-08-25T00:00:00"/>
    <x v="5"/>
    <x v="3"/>
    <x v="4"/>
    <x v="2"/>
    <n v="51.081367"/>
    <x v="0"/>
    <x v="141"/>
    <n v="-1.1862280000000001"/>
    <n v="1"/>
    <n v="1"/>
    <x v="42"/>
    <x v="0"/>
    <x v="1"/>
    <x v="3"/>
    <s v="03:30:00"/>
    <x v="1"/>
    <x v="0"/>
    <x v="0"/>
    <x v="1"/>
    <x v="1"/>
    <x v="3"/>
  </r>
  <r>
    <s v="201042I334810"/>
    <d v="2022-10-16T00:00:00"/>
    <x v="4"/>
    <x v="1"/>
    <x v="2"/>
    <x v="2"/>
    <n v="51.687342999999998"/>
    <x v="0"/>
    <x v="78"/>
    <n v="6.2094999999999997E-2"/>
    <n v="1"/>
    <n v="2"/>
    <x v="7"/>
    <x v="1"/>
    <x v="1"/>
    <x v="3"/>
    <s v="03:05:00"/>
    <x v="1"/>
    <x v="0"/>
    <x v="6"/>
    <x v="1"/>
    <x v="5"/>
    <x v="3"/>
  </r>
  <r>
    <n v="2010000000000"/>
    <d v="2022-07-15T00:00:00"/>
    <x v="2"/>
    <x v="3"/>
    <x v="4"/>
    <x v="0"/>
    <n v="50.873514999999998"/>
    <x v="0"/>
    <x v="142"/>
    <n v="-1.440706"/>
    <n v="1"/>
    <n v="1"/>
    <x v="42"/>
    <x v="1"/>
    <x v="3"/>
    <x v="0"/>
    <s v="03:15:00"/>
    <x v="1"/>
    <x v="6"/>
    <x v="0"/>
    <x v="1"/>
    <x v="11"/>
    <x v="3"/>
  </r>
  <r>
    <s v="20093102B1804"/>
    <d v="2021-05-24T00:00:00"/>
    <x v="1"/>
    <x v="2"/>
    <x v="2"/>
    <x v="0"/>
    <n v="53.308777999999997"/>
    <x v="0"/>
    <x v="143"/>
    <n v="-1.1144849999999999"/>
    <n v="1"/>
    <n v="1"/>
    <x v="37"/>
    <x v="0"/>
    <x v="0"/>
    <x v="0"/>
    <s v="03:12:00"/>
    <x v="0"/>
    <x v="0"/>
    <x v="0"/>
    <x v="0"/>
    <x v="2"/>
    <x v="3"/>
  </r>
  <r>
    <s v="200934WN22609"/>
    <d v="2021-05-30T00:00:00"/>
    <x v="4"/>
    <x v="2"/>
    <x v="2"/>
    <x v="0"/>
    <n v="52.236187000000001"/>
    <x v="0"/>
    <x v="144"/>
    <n v="-0.90109600000000001"/>
    <n v="1"/>
    <n v="1"/>
    <x v="12"/>
    <x v="0"/>
    <x v="1"/>
    <x v="0"/>
    <s v="03:45:00"/>
    <x v="0"/>
    <x v="0"/>
    <x v="6"/>
    <x v="0"/>
    <x v="2"/>
    <x v="3"/>
  </r>
  <r>
    <n v="2010000000000"/>
    <d v="2021-02-03T00:00:00"/>
    <x v="6"/>
    <x v="3"/>
    <x v="6"/>
    <x v="0"/>
    <n v="52.982367000000004"/>
    <x v="0"/>
    <x v="31"/>
    <n v="-2.124933"/>
    <n v="2"/>
    <n v="1"/>
    <x v="17"/>
    <x v="1"/>
    <x v="4"/>
    <x v="4"/>
    <s v="03:06:00"/>
    <x v="0"/>
    <x v="7"/>
    <x v="0"/>
    <x v="0"/>
    <x v="7"/>
    <x v="3"/>
  </r>
  <r>
    <s v="201001ZT80429"/>
    <d v="2022-12-18T00:00:00"/>
    <x v="4"/>
    <x v="3"/>
    <x v="3"/>
    <x v="0"/>
    <n v="51.346916"/>
    <x v="0"/>
    <x v="99"/>
    <n v="-0.173512"/>
    <n v="1"/>
    <n v="1"/>
    <x v="0"/>
    <x v="2"/>
    <x v="3"/>
    <x v="0"/>
    <s v="03:15:00"/>
    <x v="0"/>
    <x v="0"/>
    <x v="0"/>
    <x v="1"/>
    <x v="10"/>
    <x v="3"/>
  </r>
  <r>
    <n v="2010000000000"/>
    <d v="2022-10-10T00:00:00"/>
    <x v="1"/>
    <x v="2"/>
    <x v="2"/>
    <x v="2"/>
    <n v="53.957068"/>
    <x v="0"/>
    <x v="2"/>
    <n v="-2.0269409999999999"/>
    <n v="1"/>
    <n v="1"/>
    <x v="2"/>
    <x v="0"/>
    <x v="0"/>
    <x v="0"/>
    <s v="03:40:00"/>
    <x v="0"/>
    <x v="0"/>
    <x v="0"/>
    <x v="1"/>
    <x v="5"/>
    <x v="3"/>
  </r>
  <r>
    <s v="200930D000637"/>
    <d v="2021-08-15T00:00:00"/>
    <x v="4"/>
    <x v="3"/>
    <x v="1"/>
    <x v="2"/>
    <n v="52.905033000000003"/>
    <x v="0"/>
    <x v="10"/>
    <n v="-1.472891"/>
    <n v="1"/>
    <n v="2"/>
    <x v="8"/>
    <x v="0"/>
    <x v="0"/>
    <x v="0"/>
    <s v="03:30:00"/>
    <x v="0"/>
    <x v="0"/>
    <x v="0"/>
    <x v="0"/>
    <x v="1"/>
    <x v="3"/>
  </r>
  <r>
    <s v="201043W088030"/>
    <d v="2022-03-05T00:00:00"/>
    <x v="0"/>
    <x v="0"/>
    <x v="0"/>
    <x v="0"/>
    <n v="51.453862999999998"/>
    <x v="2"/>
    <x v="58"/>
    <n v="-0.97352399999999994"/>
    <n v="1"/>
    <n v="1"/>
    <x v="10"/>
    <x v="0"/>
    <x v="2"/>
    <x v="0"/>
    <s v="04:00:00"/>
    <x v="0"/>
    <x v="0"/>
    <x v="0"/>
    <x v="1"/>
    <x v="9"/>
    <x v="4"/>
  </r>
  <r>
    <s v="200943P141099"/>
    <d v="2021-09-16T00:00:00"/>
    <x v="5"/>
    <x v="2"/>
    <x v="2"/>
    <x v="0"/>
    <n v="51.838120000000004"/>
    <x v="1"/>
    <x v="145"/>
    <n v="-1.134919"/>
    <n v="2"/>
    <n v="3"/>
    <x v="10"/>
    <x v="0"/>
    <x v="1"/>
    <x v="3"/>
    <s v="04:05:00"/>
    <x v="1"/>
    <x v="0"/>
    <x v="0"/>
    <x v="0"/>
    <x v="4"/>
    <x v="4"/>
  </r>
  <r>
    <s v="200901TD00146"/>
    <d v="2021-06-17T00:00:00"/>
    <x v="5"/>
    <x v="2"/>
    <x v="2"/>
    <x v="0"/>
    <n v="51.427117000000003"/>
    <x v="0"/>
    <x v="83"/>
    <n v="-8.8031999999999999E-2"/>
    <n v="3"/>
    <n v="2"/>
    <x v="0"/>
    <x v="0"/>
    <x v="0"/>
    <x v="0"/>
    <s v="04:44:00"/>
    <x v="0"/>
    <x v="0"/>
    <x v="0"/>
    <x v="0"/>
    <x v="6"/>
    <x v="4"/>
  </r>
  <r>
    <s v="200945EP39218"/>
    <d v="2021-04-24T00:00:00"/>
    <x v="0"/>
    <x v="3"/>
    <x v="7"/>
    <x v="0"/>
    <n v="51.340328999999997"/>
    <x v="0"/>
    <x v="146"/>
    <n v="-0.254608"/>
    <n v="1"/>
    <n v="1"/>
    <x v="18"/>
    <x v="0"/>
    <x v="0"/>
    <x v="0"/>
    <s v="04:30:00"/>
    <x v="0"/>
    <x v="0"/>
    <x v="0"/>
    <x v="0"/>
    <x v="0"/>
    <x v="4"/>
  </r>
  <r>
    <s v="200942I204807"/>
    <d v="2021-07-01T00:00:00"/>
    <x v="5"/>
    <x v="1"/>
    <x v="2"/>
    <x v="0"/>
    <n v="51.794769000000002"/>
    <x v="2"/>
    <x v="78"/>
    <n v="0.173876"/>
    <n v="1"/>
    <n v="2"/>
    <x v="7"/>
    <x v="0"/>
    <x v="1"/>
    <x v="3"/>
    <s v="04:15:00"/>
    <x v="1"/>
    <x v="0"/>
    <x v="0"/>
    <x v="0"/>
    <x v="11"/>
    <x v="4"/>
  </r>
  <r>
    <s v="200932D026609"/>
    <d v="2021-01-30T00:00:00"/>
    <x v="0"/>
    <x v="3"/>
    <x v="0"/>
    <x v="0"/>
    <n v="53.122827000000001"/>
    <x v="0"/>
    <x v="147"/>
    <n v="-0.52817199999999997"/>
    <n v="1"/>
    <n v="1"/>
    <x v="45"/>
    <x v="2"/>
    <x v="0"/>
    <x v="4"/>
    <s v="04:22:00"/>
    <x v="1"/>
    <x v="4"/>
    <x v="0"/>
    <x v="0"/>
    <x v="3"/>
    <x v="4"/>
  </r>
  <r>
    <n v="2010000000000"/>
    <d v="2022-10-01T00:00:00"/>
    <x v="0"/>
    <x v="3"/>
    <x v="4"/>
    <x v="0"/>
    <n v="53.920558"/>
    <x v="2"/>
    <x v="91"/>
    <n v="-1.1527529999999999"/>
    <n v="1"/>
    <n v="2"/>
    <x v="2"/>
    <x v="1"/>
    <x v="4"/>
    <x v="1"/>
    <s v="04:20:00"/>
    <x v="1"/>
    <x v="1"/>
    <x v="0"/>
    <x v="1"/>
    <x v="5"/>
    <x v="4"/>
  </r>
  <r>
    <s v="201091NL07198"/>
    <d v="2022-12-26T00:00:00"/>
    <x v="1"/>
    <x v="2"/>
    <x v="2"/>
    <x v="0"/>
    <n v="60.094817999999997"/>
    <x v="1"/>
    <x v="148"/>
    <n v="-1.231679"/>
    <n v="1"/>
    <n v="1"/>
    <x v="36"/>
    <x v="3"/>
    <x v="0"/>
    <x v="1"/>
    <s v="04:00:00"/>
    <x v="1"/>
    <x v="3"/>
    <x v="0"/>
    <x v="1"/>
    <x v="10"/>
    <x v="4"/>
  </r>
  <r>
    <s v="200911SK07939"/>
    <d v="2021-03-27T00:00:00"/>
    <x v="0"/>
    <x v="2"/>
    <x v="2"/>
    <x v="0"/>
    <n v="54.592857000000002"/>
    <x v="0"/>
    <x v="149"/>
    <n v="-1.561677"/>
    <n v="1"/>
    <n v="1"/>
    <x v="40"/>
    <x v="0"/>
    <x v="0"/>
    <x v="1"/>
    <s v="04:56:00"/>
    <x v="1"/>
    <x v="0"/>
    <x v="0"/>
    <x v="0"/>
    <x v="9"/>
    <x v="4"/>
  </r>
  <r>
    <s v="200906K020033"/>
    <d v="2021-08-21T00:00:00"/>
    <x v="0"/>
    <x v="3"/>
    <x v="1"/>
    <x v="0"/>
    <n v="53.610174999999998"/>
    <x v="0"/>
    <x v="45"/>
    <n v="-2.4011100000000001"/>
    <n v="6"/>
    <n v="2"/>
    <x v="22"/>
    <x v="1"/>
    <x v="0"/>
    <x v="0"/>
    <s v="04:05:00"/>
    <x v="0"/>
    <x v="0"/>
    <x v="0"/>
    <x v="0"/>
    <x v="1"/>
    <x v="4"/>
  </r>
  <r>
    <n v="2010000000000"/>
    <d v="2022-12-03T00:00:00"/>
    <x v="0"/>
    <x v="0"/>
    <x v="0"/>
    <x v="0"/>
    <n v="54.968528999999997"/>
    <x v="0"/>
    <x v="150"/>
    <n v="-1.623046"/>
    <n v="1"/>
    <n v="2"/>
    <x v="27"/>
    <x v="3"/>
    <x v="0"/>
    <x v="0"/>
    <s v="04:00:00"/>
    <x v="0"/>
    <x v="7"/>
    <x v="1"/>
    <x v="1"/>
    <x v="10"/>
    <x v="4"/>
  </r>
  <r>
    <s v="200920H067202"/>
    <d v="2021-11-21T00:00:00"/>
    <x v="4"/>
    <x v="2"/>
    <x v="2"/>
    <x v="0"/>
    <n v="52.591472000000003"/>
    <x v="0"/>
    <x v="151"/>
    <n v="-2.0024769999999998"/>
    <n v="1"/>
    <n v="6"/>
    <x v="23"/>
    <x v="1"/>
    <x v="0"/>
    <x v="0"/>
    <s v="04:01:00"/>
    <x v="0"/>
    <x v="0"/>
    <x v="3"/>
    <x v="0"/>
    <x v="8"/>
    <x v="4"/>
  </r>
  <r>
    <s v="200920D319803"/>
    <d v="2021-12-15T00:00:00"/>
    <x v="6"/>
    <x v="2"/>
    <x v="2"/>
    <x v="0"/>
    <n v="52.479745999999999"/>
    <x v="0"/>
    <x v="37"/>
    <n v="-1.871718"/>
    <n v="1"/>
    <n v="1"/>
    <x v="23"/>
    <x v="0"/>
    <x v="0"/>
    <x v="0"/>
    <s v="04:40:00"/>
    <x v="0"/>
    <x v="0"/>
    <x v="0"/>
    <x v="0"/>
    <x v="10"/>
    <x v="4"/>
  </r>
  <r>
    <n v="2010000000000"/>
    <d v="2022-02-28T00:00:00"/>
    <x v="1"/>
    <x v="2"/>
    <x v="2"/>
    <x v="0"/>
    <n v="51.267186000000002"/>
    <x v="1"/>
    <x v="111"/>
    <n v="-0.99431599999999998"/>
    <n v="2"/>
    <n v="2"/>
    <x v="42"/>
    <x v="1"/>
    <x v="1"/>
    <x v="3"/>
    <s v="04:25:00"/>
    <x v="1"/>
    <x v="1"/>
    <x v="0"/>
    <x v="1"/>
    <x v="7"/>
    <x v="4"/>
  </r>
  <r>
    <s v="201045RE54351"/>
    <d v="2022-10-03T00:00:00"/>
    <x v="1"/>
    <x v="3"/>
    <x v="4"/>
    <x v="0"/>
    <n v="51.239970999999997"/>
    <x v="0"/>
    <x v="152"/>
    <n v="-0.166577"/>
    <n v="1"/>
    <n v="1"/>
    <x v="18"/>
    <x v="1"/>
    <x v="3"/>
    <x v="0"/>
    <s v="04:00:00"/>
    <x v="0"/>
    <x v="1"/>
    <x v="0"/>
    <x v="1"/>
    <x v="5"/>
    <x v="4"/>
  </r>
  <r>
    <s v="200901TA00133"/>
    <d v="2021-11-08T00:00:00"/>
    <x v="1"/>
    <x v="2"/>
    <x v="2"/>
    <x v="1"/>
    <n v="51.502709000000003"/>
    <x v="0"/>
    <x v="4"/>
    <n v="-0.15302399999999999"/>
    <n v="2"/>
    <n v="1"/>
    <x v="0"/>
    <x v="1"/>
    <x v="1"/>
    <x v="0"/>
    <s v="04:00:00"/>
    <x v="0"/>
    <x v="0"/>
    <x v="0"/>
    <x v="0"/>
    <x v="8"/>
    <x v="4"/>
  </r>
  <r>
    <s v="200911ND32159"/>
    <d v="2021-11-22T00:00:00"/>
    <x v="1"/>
    <x v="1"/>
    <x v="2"/>
    <x v="2"/>
    <n v="54.769874000000002"/>
    <x v="3"/>
    <x v="95"/>
    <n v="-1.465881"/>
    <n v="1"/>
    <n v="1"/>
    <x v="40"/>
    <x v="1"/>
    <x v="0"/>
    <x v="1"/>
    <s v="04:15:00"/>
    <x v="1"/>
    <x v="0"/>
    <x v="0"/>
    <x v="0"/>
    <x v="8"/>
    <x v="4"/>
  </r>
  <r>
    <s v="201063CP31010"/>
    <d v="2022-12-06T00:00:00"/>
    <x v="3"/>
    <x v="2"/>
    <x v="2"/>
    <x v="0"/>
    <n v="51.656073999999997"/>
    <x v="2"/>
    <x v="97"/>
    <n v="-4.7573829999999999"/>
    <n v="2"/>
    <n v="2"/>
    <x v="41"/>
    <x v="2"/>
    <x v="1"/>
    <x v="4"/>
    <s v="04:30:00"/>
    <x v="1"/>
    <x v="4"/>
    <x v="0"/>
    <x v="1"/>
    <x v="10"/>
    <x v="4"/>
  </r>
  <r>
    <n v="2010000000000"/>
    <d v="2021-08-03T00:00:00"/>
    <x v="3"/>
    <x v="2"/>
    <x v="2"/>
    <x v="2"/>
    <n v="53.648778999999998"/>
    <x v="0"/>
    <x v="153"/>
    <n v="-1.7930090000000001"/>
    <n v="1"/>
    <n v="1"/>
    <x v="6"/>
    <x v="0"/>
    <x v="0"/>
    <x v="0"/>
    <s v="04:09:00"/>
    <x v="0"/>
    <x v="0"/>
    <x v="0"/>
    <x v="0"/>
    <x v="1"/>
    <x v="4"/>
  </r>
  <r>
    <s v="201004CJ10053"/>
    <d v="2022-06-18T00:00:00"/>
    <x v="0"/>
    <x v="3"/>
    <x v="1"/>
    <x v="0"/>
    <n v="53.551009999999998"/>
    <x v="2"/>
    <x v="154"/>
    <n v="-2.7578200000000002"/>
    <n v="1"/>
    <n v="1"/>
    <x v="1"/>
    <x v="0"/>
    <x v="0"/>
    <x v="0"/>
    <s v="04:20:00"/>
    <x v="0"/>
    <x v="0"/>
    <x v="0"/>
    <x v="1"/>
    <x v="6"/>
    <x v="4"/>
  </r>
  <r>
    <n v="2010000000000"/>
    <d v="2021-05-31T00:00:00"/>
    <x v="1"/>
    <x v="3"/>
    <x v="7"/>
    <x v="0"/>
    <n v="50.873023000000003"/>
    <x v="2"/>
    <x v="15"/>
    <n v="0.57689800000000002"/>
    <n v="1"/>
    <n v="1"/>
    <x v="11"/>
    <x v="0"/>
    <x v="0"/>
    <x v="0"/>
    <s v="04:00:00"/>
    <x v="1"/>
    <x v="0"/>
    <x v="0"/>
    <x v="0"/>
    <x v="2"/>
    <x v="4"/>
  </r>
  <r>
    <s v="201001YE80643"/>
    <d v="2022-09-17T00:00:00"/>
    <x v="0"/>
    <x v="2"/>
    <x v="2"/>
    <x v="0"/>
    <n v="51.613160999999998"/>
    <x v="0"/>
    <x v="68"/>
    <n v="-5.4223E-2"/>
    <n v="2"/>
    <n v="2"/>
    <x v="0"/>
    <x v="0"/>
    <x v="1"/>
    <x v="2"/>
    <s v="04:02:00"/>
    <x v="0"/>
    <x v="0"/>
    <x v="0"/>
    <x v="1"/>
    <x v="4"/>
    <x v="4"/>
  </r>
  <r>
    <s v="201001CW12646"/>
    <d v="2022-11-27T00:00:00"/>
    <x v="4"/>
    <x v="2"/>
    <x v="2"/>
    <x v="0"/>
    <n v="51.508741000000001"/>
    <x v="0"/>
    <x v="4"/>
    <n v="-0.125111"/>
    <n v="1"/>
    <n v="1"/>
    <x v="0"/>
    <x v="0"/>
    <x v="1"/>
    <x v="0"/>
    <s v="04:41:00"/>
    <x v="0"/>
    <x v="0"/>
    <x v="0"/>
    <x v="1"/>
    <x v="8"/>
    <x v="4"/>
  </r>
  <r>
    <s v="200922D906124"/>
    <d v="2021-11-01T00:00:00"/>
    <x v="1"/>
    <x v="2"/>
    <x v="2"/>
    <x v="2"/>
    <n v="52.307425000000002"/>
    <x v="0"/>
    <x v="155"/>
    <n v="-2.1055700000000002"/>
    <n v="1"/>
    <n v="1"/>
    <x v="5"/>
    <x v="0"/>
    <x v="1"/>
    <x v="3"/>
    <s v="04:07:00"/>
    <x v="1"/>
    <x v="0"/>
    <x v="0"/>
    <x v="0"/>
    <x v="8"/>
    <x v="4"/>
  </r>
  <r>
    <n v="2010000000000"/>
    <d v="2022-08-29T00:00:00"/>
    <x v="1"/>
    <x v="1"/>
    <x v="2"/>
    <x v="0"/>
    <n v="53.160404"/>
    <x v="1"/>
    <x v="156"/>
    <n v="-2.1591010000000002"/>
    <n v="1"/>
    <n v="2"/>
    <x v="33"/>
    <x v="1"/>
    <x v="0"/>
    <x v="1"/>
    <s v="04:50:00"/>
    <x v="1"/>
    <x v="0"/>
    <x v="6"/>
    <x v="1"/>
    <x v="1"/>
    <x v="4"/>
  </r>
  <r>
    <n v="2010000000000"/>
    <d v="2022-06-26T00:00:00"/>
    <x v="4"/>
    <x v="2"/>
    <x v="2"/>
    <x v="0"/>
    <n v="51.366520999999999"/>
    <x v="2"/>
    <x v="157"/>
    <n v="1.426277"/>
    <n v="1"/>
    <n v="2"/>
    <x v="14"/>
    <x v="0"/>
    <x v="0"/>
    <x v="0"/>
    <s v="04:52:00"/>
    <x v="0"/>
    <x v="0"/>
    <x v="6"/>
    <x v="1"/>
    <x v="6"/>
    <x v="4"/>
  </r>
  <r>
    <s v="201006Q028537"/>
    <d v="2022-02-27T00:00:00"/>
    <x v="4"/>
    <x v="3"/>
    <x v="1"/>
    <x v="0"/>
    <n v="53.538339000000001"/>
    <x v="0"/>
    <x v="126"/>
    <n v="-2.120377"/>
    <n v="1"/>
    <n v="2"/>
    <x v="22"/>
    <x v="0"/>
    <x v="1"/>
    <x v="0"/>
    <s v="05:05:00"/>
    <x v="0"/>
    <x v="0"/>
    <x v="0"/>
    <x v="1"/>
    <x v="7"/>
    <x v="5"/>
  </r>
  <r>
    <n v="2010000000000"/>
    <d v="2022-12-18T00:00:00"/>
    <x v="4"/>
    <x v="2"/>
    <x v="2"/>
    <x v="0"/>
    <n v="51.038815999999997"/>
    <x v="0"/>
    <x v="103"/>
    <n v="-0.34270600000000001"/>
    <n v="1"/>
    <n v="1"/>
    <x v="11"/>
    <x v="2"/>
    <x v="0"/>
    <x v="0"/>
    <s v="05:00:00"/>
    <x v="1"/>
    <x v="4"/>
    <x v="0"/>
    <x v="1"/>
    <x v="10"/>
    <x v="5"/>
  </r>
  <r>
    <s v="201006B032962"/>
    <d v="2022-06-18T00:00:00"/>
    <x v="0"/>
    <x v="3"/>
    <x v="1"/>
    <x v="2"/>
    <n v="53.457521"/>
    <x v="2"/>
    <x v="36"/>
    <n v="-2.1965050000000002"/>
    <n v="1"/>
    <n v="1"/>
    <x v="22"/>
    <x v="0"/>
    <x v="0"/>
    <x v="0"/>
    <s v="05:11:00"/>
    <x v="0"/>
    <x v="0"/>
    <x v="0"/>
    <x v="1"/>
    <x v="6"/>
    <x v="5"/>
  </r>
  <r>
    <n v="2010000000000"/>
    <d v="2022-06-02T00:00:00"/>
    <x v="5"/>
    <x v="0"/>
    <x v="0"/>
    <x v="0"/>
    <n v="51.259374000000001"/>
    <x v="2"/>
    <x v="158"/>
    <n v="-0.76102300000000001"/>
    <n v="1"/>
    <n v="2"/>
    <x v="42"/>
    <x v="0"/>
    <x v="0"/>
    <x v="2"/>
    <s v="05:41:00"/>
    <x v="0"/>
    <x v="0"/>
    <x v="0"/>
    <x v="1"/>
    <x v="6"/>
    <x v="5"/>
  </r>
  <r>
    <s v="201001TA00045"/>
    <d v="2022-04-16T00:00:00"/>
    <x v="0"/>
    <x v="2"/>
    <x v="2"/>
    <x v="2"/>
    <n v="51.605705999999998"/>
    <x v="0"/>
    <x v="77"/>
    <n v="-4.9342999999999998E-2"/>
    <n v="1"/>
    <n v="1"/>
    <x v="0"/>
    <x v="0"/>
    <x v="0"/>
    <x v="0"/>
    <s v="05:53:00"/>
    <x v="0"/>
    <x v="0"/>
    <x v="7"/>
    <x v="1"/>
    <x v="0"/>
    <x v="5"/>
  </r>
  <r>
    <s v="201001JI40322"/>
    <d v="2022-06-04T00:00:00"/>
    <x v="0"/>
    <x v="2"/>
    <x v="2"/>
    <x v="0"/>
    <n v="51.556629999999998"/>
    <x v="2"/>
    <x v="9"/>
    <n v="6.4832000000000001E-2"/>
    <n v="1"/>
    <n v="2"/>
    <x v="0"/>
    <x v="0"/>
    <x v="1"/>
    <x v="4"/>
    <s v="05:31:00"/>
    <x v="0"/>
    <x v="0"/>
    <x v="1"/>
    <x v="1"/>
    <x v="6"/>
    <x v="5"/>
  </r>
  <r>
    <s v="20103102B0961"/>
    <d v="2022-04-21T00:00:00"/>
    <x v="5"/>
    <x v="3"/>
    <x v="0"/>
    <x v="0"/>
    <n v="53.075752000000001"/>
    <x v="2"/>
    <x v="75"/>
    <n v="-0.80370600000000003"/>
    <n v="1"/>
    <n v="2"/>
    <x v="37"/>
    <x v="0"/>
    <x v="0"/>
    <x v="0"/>
    <s v="05:50:00"/>
    <x v="0"/>
    <x v="0"/>
    <x v="0"/>
    <x v="1"/>
    <x v="0"/>
    <x v="5"/>
  </r>
  <r>
    <n v="2010000000000"/>
    <d v="2021-01-16T00:00:00"/>
    <x v="0"/>
    <x v="2"/>
    <x v="2"/>
    <x v="0"/>
    <n v="52.639519999999997"/>
    <x v="4"/>
    <x v="159"/>
    <n v="-0.17969199999999999"/>
    <n v="2"/>
    <n v="2"/>
    <x v="19"/>
    <x v="1"/>
    <x v="0"/>
    <x v="1"/>
    <s v="05:30:00"/>
    <x v="1"/>
    <x v="0"/>
    <x v="0"/>
    <x v="0"/>
    <x v="3"/>
    <x v="5"/>
  </r>
  <r>
    <s v="200914B070309"/>
    <d v="2021-06-28T00:00:00"/>
    <x v="1"/>
    <x v="3"/>
    <x v="4"/>
    <x v="0"/>
    <n v="53.486812"/>
    <x v="2"/>
    <x v="160"/>
    <n v="-1.493738"/>
    <n v="1"/>
    <n v="1"/>
    <x v="21"/>
    <x v="1"/>
    <x v="3"/>
    <x v="1"/>
    <s v="05:10:00"/>
    <x v="1"/>
    <x v="2"/>
    <x v="0"/>
    <x v="0"/>
    <x v="6"/>
    <x v="5"/>
  </r>
  <r>
    <n v="2010000000000"/>
    <d v="2021-01-20T00:00:00"/>
    <x v="6"/>
    <x v="2"/>
    <x v="2"/>
    <x v="0"/>
    <n v="53.209957000000003"/>
    <x v="1"/>
    <x v="161"/>
    <n v="-3.0945429999999998"/>
    <n v="1"/>
    <n v="1"/>
    <x v="13"/>
    <x v="1"/>
    <x v="0"/>
    <x v="1"/>
    <s v="05:45:00"/>
    <x v="1"/>
    <x v="1"/>
    <x v="0"/>
    <x v="0"/>
    <x v="3"/>
    <x v="5"/>
  </r>
  <r>
    <n v="2010000000000"/>
    <d v="2021-03-12T00:00:00"/>
    <x v="2"/>
    <x v="2"/>
    <x v="2"/>
    <x v="2"/>
    <n v="54.914285999999997"/>
    <x v="0"/>
    <x v="162"/>
    <n v="-1.5789390000000001"/>
    <n v="1"/>
    <n v="2"/>
    <x v="27"/>
    <x v="1"/>
    <x v="0"/>
    <x v="1"/>
    <s v="05:38:00"/>
    <x v="1"/>
    <x v="0"/>
    <x v="3"/>
    <x v="0"/>
    <x v="9"/>
    <x v="5"/>
  </r>
  <r>
    <n v="2010000000000"/>
    <d v="2021-02-11T00:00:00"/>
    <x v="5"/>
    <x v="2"/>
    <x v="2"/>
    <x v="0"/>
    <n v="52.245823999999999"/>
    <x v="2"/>
    <x v="131"/>
    <n v="-0.24140800000000001"/>
    <n v="1"/>
    <n v="1"/>
    <x v="19"/>
    <x v="2"/>
    <x v="0"/>
    <x v="1"/>
    <s v="05:53:00"/>
    <x v="1"/>
    <x v="7"/>
    <x v="0"/>
    <x v="0"/>
    <x v="7"/>
    <x v="5"/>
  </r>
  <r>
    <n v="2010000000000"/>
    <d v="2021-11-14T00:00:00"/>
    <x v="4"/>
    <x v="2"/>
    <x v="2"/>
    <x v="0"/>
    <n v="51.441249999999997"/>
    <x v="1"/>
    <x v="163"/>
    <n v="-2.8245480000000001"/>
    <n v="1"/>
    <n v="1"/>
    <x v="24"/>
    <x v="1"/>
    <x v="1"/>
    <x v="3"/>
    <s v="05:35:00"/>
    <x v="1"/>
    <x v="6"/>
    <x v="0"/>
    <x v="0"/>
    <x v="8"/>
    <x v="5"/>
  </r>
  <r>
    <s v="201030C000572"/>
    <d v="2022-08-28T00:00:00"/>
    <x v="4"/>
    <x v="2"/>
    <x v="2"/>
    <x v="2"/>
    <n v="53.277192999999997"/>
    <x v="1"/>
    <x v="164"/>
    <n v="-1.43398"/>
    <n v="2"/>
    <n v="1"/>
    <x v="8"/>
    <x v="0"/>
    <x v="0"/>
    <x v="1"/>
    <s v="05:00:00"/>
    <x v="1"/>
    <x v="0"/>
    <x v="0"/>
    <x v="1"/>
    <x v="1"/>
    <x v="5"/>
  </r>
  <r>
    <s v="201032D379510"/>
    <d v="2022-12-13T00:00:00"/>
    <x v="3"/>
    <x v="2"/>
    <x v="2"/>
    <x v="0"/>
    <n v="52.995196"/>
    <x v="1"/>
    <x v="147"/>
    <n v="-0.35862699999999997"/>
    <n v="1"/>
    <n v="2"/>
    <x v="45"/>
    <x v="1"/>
    <x v="0"/>
    <x v="1"/>
    <s v="05:05:00"/>
    <x v="1"/>
    <x v="0"/>
    <x v="0"/>
    <x v="1"/>
    <x v="10"/>
    <x v="5"/>
  </r>
  <r>
    <s v="200914K314809"/>
    <d v="2021-11-04T00:00:00"/>
    <x v="5"/>
    <x v="0"/>
    <x v="7"/>
    <x v="0"/>
    <n v="53.342005999999998"/>
    <x v="0"/>
    <x v="41"/>
    <n v="-1.3464579999999999"/>
    <n v="1"/>
    <n v="2"/>
    <x v="21"/>
    <x v="1"/>
    <x v="0"/>
    <x v="2"/>
    <s v="05:51:00"/>
    <x v="1"/>
    <x v="1"/>
    <x v="0"/>
    <x v="0"/>
    <x v="8"/>
    <x v="5"/>
  </r>
  <r>
    <s v="201043P208090"/>
    <d v="2022-09-25T00:00:00"/>
    <x v="4"/>
    <x v="0"/>
    <x v="0"/>
    <x v="2"/>
    <n v="51.777178999999997"/>
    <x v="0"/>
    <x v="100"/>
    <n v="-1.492947"/>
    <n v="1"/>
    <n v="2"/>
    <x v="10"/>
    <x v="0"/>
    <x v="0"/>
    <x v="0"/>
    <s v="05:05:00"/>
    <x v="0"/>
    <x v="0"/>
    <x v="6"/>
    <x v="1"/>
    <x v="4"/>
    <x v="5"/>
  </r>
  <r>
    <n v="2010000000000"/>
    <d v="2022-01-08T00:00:00"/>
    <x v="0"/>
    <x v="3"/>
    <x v="0"/>
    <x v="0"/>
    <n v="53.799137999999999"/>
    <x v="0"/>
    <x v="24"/>
    <n v="-1.7848299999999999"/>
    <n v="2"/>
    <n v="2"/>
    <x v="6"/>
    <x v="2"/>
    <x v="1"/>
    <x v="0"/>
    <s v="05:40:00"/>
    <x v="0"/>
    <x v="0"/>
    <x v="0"/>
    <x v="1"/>
    <x v="3"/>
    <x v="5"/>
  </r>
  <r>
    <s v="201001SX21321"/>
    <d v="2022-12-05T00:00:00"/>
    <x v="1"/>
    <x v="2"/>
    <x v="2"/>
    <x v="2"/>
    <n v="51.596615999999997"/>
    <x v="0"/>
    <x v="12"/>
    <n v="-0.17174"/>
    <n v="1"/>
    <n v="1"/>
    <x v="0"/>
    <x v="1"/>
    <x v="0"/>
    <x v="0"/>
    <s v="05:00:00"/>
    <x v="0"/>
    <x v="0"/>
    <x v="0"/>
    <x v="1"/>
    <x v="10"/>
    <x v="5"/>
  </r>
  <r>
    <s v="200943S145129"/>
    <d v="2021-12-15T00:00:00"/>
    <x v="6"/>
    <x v="3"/>
    <x v="8"/>
    <x v="0"/>
    <n v="52.051510999999998"/>
    <x v="0"/>
    <x v="85"/>
    <n v="-0.78225299999999998"/>
    <n v="1"/>
    <n v="2"/>
    <x v="10"/>
    <x v="0"/>
    <x v="1"/>
    <x v="3"/>
    <s v="05:45:00"/>
    <x v="0"/>
    <x v="0"/>
    <x v="0"/>
    <x v="0"/>
    <x v="10"/>
    <x v="5"/>
  </r>
  <r>
    <n v="2010000000000"/>
    <d v="2022-06-14T00:00:00"/>
    <x v="3"/>
    <x v="2"/>
    <x v="2"/>
    <x v="0"/>
    <n v="50.868067000000003"/>
    <x v="2"/>
    <x v="165"/>
    <n v="-1.200037"/>
    <n v="1"/>
    <n v="2"/>
    <x v="42"/>
    <x v="1"/>
    <x v="1"/>
    <x v="3"/>
    <s v="05:55:00"/>
    <x v="1"/>
    <x v="0"/>
    <x v="0"/>
    <x v="1"/>
    <x v="6"/>
    <x v="5"/>
  </r>
  <r>
    <n v="2010000000000"/>
    <d v="2022-02-17T00:00:00"/>
    <x v="5"/>
    <x v="2"/>
    <x v="2"/>
    <x v="2"/>
    <n v="54.335315000000001"/>
    <x v="1"/>
    <x v="166"/>
    <n v="-0.69514500000000001"/>
    <n v="2"/>
    <n v="1"/>
    <x v="2"/>
    <x v="1"/>
    <x v="0"/>
    <x v="1"/>
    <s v="05:40:00"/>
    <x v="1"/>
    <x v="2"/>
    <x v="0"/>
    <x v="1"/>
    <x v="7"/>
    <x v="5"/>
  </r>
  <r>
    <s v="200930C000644"/>
    <d v="2021-12-01T00:00:00"/>
    <x v="6"/>
    <x v="2"/>
    <x v="2"/>
    <x v="0"/>
    <n v="53.199522000000002"/>
    <x v="1"/>
    <x v="128"/>
    <n v="-1.2829079999999999"/>
    <n v="1"/>
    <n v="1"/>
    <x v="8"/>
    <x v="2"/>
    <x v="0"/>
    <x v="1"/>
    <s v="05:50:00"/>
    <x v="1"/>
    <x v="0"/>
    <x v="0"/>
    <x v="0"/>
    <x v="10"/>
    <x v="5"/>
  </r>
  <r>
    <n v="2010000000000"/>
    <d v="2021-12-03T00:00:00"/>
    <x v="2"/>
    <x v="3"/>
    <x v="4"/>
    <x v="0"/>
    <n v="56.002197000000002"/>
    <x v="0"/>
    <x v="167"/>
    <n v="-3.8044579999999999"/>
    <n v="1"/>
    <n v="2"/>
    <x v="46"/>
    <x v="1"/>
    <x v="3"/>
    <x v="0"/>
    <s v="05:10:00"/>
    <x v="0"/>
    <x v="1"/>
    <x v="0"/>
    <x v="0"/>
    <x v="10"/>
    <x v="5"/>
  </r>
  <r>
    <s v="201020T500240"/>
    <d v="2022-12-18T00:00:00"/>
    <x v="4"/>
    <x v="3"/>
    <x v="1"/>
    <x v="0"/>
    <n v="52.476109999999998"/>
    <x v="0"/>
    <x v="37"/>
    <n v="-1.838749"/>
    <n v="1"/>
    <n v="2"/>
    <x v="23"/>
    <x v="1"/>
    <x v="0"/>
    <x v="0"/>
    <s v="05:18:00"/>
    <x v="0"/>
    <x v="4"/>
    <x v="0"/>
    <x v="1"/>
    <x v="10"/>
    <x v="5"/>
  </r>
  <r>
    <n v="2010000000000"/>
    <d v="2021-05-31T00:00:00"/>
    <x v="1"/>
    <x v="3"/>
    <x v="1"/>
    <x v="0"/>
    <n v="53.166933"/>
    <x v="2"/>
    <x v="156"/>
    <n v="-2.2336179999999999"/>
    <n v="1"/>
    <n v="3"/>
    <x v="33"/>
    <x v="0"/>
    <x v="0"/>
    <x v="0"/>
    <s v="05:11:00"/>
    <x v="0"/>
    <x v="0"/>
    <x v="0"/>
    <x v="0"/>
    <x v="2"/>
    <x v="5"/>
  </r>
  <r>
    <s v="201001GD10019"/>
    <d v="2022-01-10T00:00:00"/>
    <x v="1"/>
    <x v="0"/>
    <x v="1"/>
    <x v="0"/>
    <n v="51.528168999999998"/>
    <x v="0"/>
    <x v="54"/>
    <n v="-9.1873999999999997E-2"/>
    <n v="1"/>
    <n v="2"/>
    <x v="0"/>
    <x v="2"/>
    <x v="0"/>
    <x v="0"/>
    <s v="05:30:00"/>
    <x v="0"/>
    <x v="0"/>
    <x v="0"/>
    <x v="1"/>
    <x v="3"/>
    <x v="5"/>
  </r>
  <r>
    <n v="2010000000000"/>
    <d v="2022-01-18T00:00:00"/>
    <x v="3"/>
    <x v="2"/>
    <x v="2"/>
    <x v="0"/>
    <n v="51.073338"/>
    <x v="1"/>
    <x v="168"/>
    <n v="-3.4416000000000002E-2"/>
    <n v="1"/>
    <n v="2"/>
    <x v="11"/>
    <x v="2"/>
    <x v="0"/>
    <x v="1"/>
    <s v="05:45:00"/>
    <x v="1"/>
    <x v="2"/>
    <x v="0"/>
    <x v="1"/>
    <x v="3"/>
    <x v="5"/>
  </r>
  <r>
    <n v="2010000000000"/>
    <d v="2021-09-19T00:00:00"/>
    <x v="4"/>
    <x v="3"/>
    <x v="1"/>
    <x v="0"/>
    <n v="50.828944"/>
    <x v="0"/>
    <x v="107"/>
    <n v="-0.20502400000000001"/>
    <n v="1"/>
    <n v="2"/>
    <x v="11"/>
    <x v="0"/>
    <x v="0"/>
    <x v="0"/>
    <s v="05:20:00"/>
    <x v="0"/>
    <x v="0"/>
    <x v="7"/>
    <x v="0"/>
    <x v="4"/>
    <x v="5"/>
  </r>
  <r>
    <n v="2010000000000"/>
    <d v="2021-06-08T00:00:00"/>
    <x v="3"/>
    <x v="2"/>
    <x v="2"/>
    <x v="0"/>
    <n v="51.173279999999998"/>
    <x v="2"/>
    <x v="169"/>
    <n v="-1.634204"/>
    <n v="1"/>
    <n v="1"/>
    <x v="42"/>
    <x v="0"/>
    <x v="0"/>
    <x v="1"/>
    <s v="05:40:00"/>
    <x v="1"/>
    <x v="2"/>
    <x v="3"/>
    <x v="0"/>
    <x v="6"/>
    <x v="5"/>
  </r>
  <r>
    <s v="20093102D3243"/>
    <d v="2021-11-04T00:00:00"/>
    <x v="5"/>
    <x v="2"/>
    <x v="2"/>
    <x v="0"/>
    <n v="52.869450999999998"/>
    <x v="0"/>
    <x v="170"/>
    <n v="-1.0778490000000001"/>
    <n v="1"/>
    <n v="2"/>
    <x v="37"/>
    <x v="0"/>
    <x v="0"/>
    <x v="0"/>
    <s v="05:12:00"/>
    <x v="1"/>
    <x v="0"/>
    <x v="0"/>
    <x v="0"/>
    <x v="8"/>
    <x v="5"/>
  </r>
  <r>
    <s v="200901RY10251"/>
    <d v="2021-07-16T00:00:00"/>
    <x v="2"/>
    <x v="3"/>
    <x v="1"/>
    <x v="0"/>
    <n v="51.484335000000002"/>
    <x v="2"/>
    <x v="171"/>
    <n v="0.16411800000000001"/>
    <n v="1"/>
    <n v="1"/>
    <x v="0"/>
    <x v="0"/>
    <x v="0"/>
    <x v="0"/>
    <s v="05:50:00"/>
    <x v="0"/>
    <x v="0"/>
    <x v="0"/>
    <x v="0"/>
    <x v="11"/>
    <x v="5"/>
  </r>
  <r>
    <s v="201004CK10097"/>
    <d v="2022-06-11T00:00:00"/>
    <x v="0"/>
    <x v="3"/>
    <x v="8"/>
    <x v="1"/>
    <n v="53.668273999999997"/>
    <x v="2"/>
    <x v="154"/>
    <n v="-2.856792"/>
    <n v="1"/>
    <n v="3"/>
    <x v="1"/>
    <x v="0"/>
    <x v="0"/>
    <x v="1"/>
    <s v="05:45:00"/>
    <x v="1"/>
    <x v="0"/>
    <x v="0"/>
    <x v="1"/>
    <x v="6"/>
    <x v="5"/>
  </r>
  <r>
    <n v="2010000000000"/>
    <d v="2021-08-24T00:00:00"/>
    <x v="3"/>
    <x v="3"/>
    <x v="1"/>
    <x v="2"/>
    <n v="54.147561000000003"/>
    <x v="2"/>
    <x v="166"/>
    <n v="-0.82706500000000005"/>
    <n v="2"/>
    <n v="2"/>
    <x v="2"/>
    <x v="1"/>
    <x v="0"/>
    <x v="1"/>
    <s v="06:38:00"/>
    <x v="1"/>
    <x v="1"/>
    <x v="0"/>
    <x v="0"/>
    <x v="1"/>
    <x v="6"/>
  </r>
  <r>
    <n v="2010000000000"/>
    <d v="2021-09-06T00:00:00"/>
    <x v="1"/>
    <x v="2"/>
    <x v="2"/>
    <x v="0"/>
    <n v="51.262222999999999"/>
    <x v="1"/>
    <x v="111"/>
    <n v="-1.034985"/>
    <n v="1"/>
    <n v="1"/>
    <x v="42"/>
    <x v="0"/>
    <x v="1"/>
    <x v="3"/>
    <s v="06:00:00"/>
    <x v="1"/>
    <x v="0"/>
    <x v="0"/>
    <x v="0"/>
    <x v="4"/>
    <x v="6"/>
  </r>
  <r>
    <s v="200943S116119"/>
    <d v="2021-11-19T00:00:00"/>
    <x v="2"/>
    <x v="2"/>
    <x v="2"/>
    <x v="0"/>
    <n v="52.037098999999998"/>
    <x v="0"/>
    <x v="85"/>
    <n v="-0.64793100000000003"/>
    <n v="3"/>
    <n v="1"/>
    <x v="10"/>
    <x v="0"/>
    <x v="0"/>
    <x v="1"/>
    <s v="06:47:00"/>
    <x v="1"/>
    <x v="0"/>
    <x v="0"/>
    <x v="0"/>
    <x v="8"/>
    <x v="6"/>
  </r>
  <r>
    <n v="2010000000000"/>
    <d v="2022-08-05T00:00:00"/>
    <x v="2"/>
    <x v="3"/>
    <x v="4"/>
    <x v="2"/>
    <n v="51.258507999999999"/>
    <x v="2"/>
    <x v="111"/>
    <n v="-1.0647279999999999"/>
    <n v="1"/>
    <n v="1"/>
    <x v="42"/>
    <x v="0"/>
    <x v="3"/>
    <x v="3"/>
    <s v="06:00:00"/>
    <x v="1"/>
    <x v="0"/>
    <x v="3"/>
    <x v="1"/>
    <x v="1"/>
    <x v="6"/>
  </r>
  <r>
    <n v="2010000000000"/>
    <d v="2021-04-11T00:00:00"/>
    <x v="4"/>
    <x v="2"/>
    <x v="2"/>
    <x v="0"/>
    <n v="53.004947999999999"/>
    <x v="2"/>
    <x v="31"/>
    <n v="-2.1072639999999998"/>
    <n v="1"/>
    <n v="2"/>
    <x v="17"/>
    <x v="0"/>
    <x v="0"/>
    <x v="0"/>
    <s v="06:55:00"/>
    <x v="1"/>
    <x v="0"/>
    <x v="0"/>
    <x v="0"/>
    <x v="0"/>
    <x v="6"/>
  </r>
  <r>
    <s v="200901TX29015"/>
    <d v="2021-12-19T00:00:00"/>
    <x v="4"/>
    <x v="0"/>
    <x v="0"/>
    <x v="0"/>
    <n v="51.458545999999998"/>
    <x v="0"/>
    <x v="48"/>
    <n v="-0.40340599999999999"/>
    <n v="2"/>
    <n v="2"/>
    <x v="0"/>
    <x v="0"/>
    <x v="0"/>
    <x v="0"/>
    <s v="06:15:00"/>
    <x v="0"/>
    <x v="0"/>
    <x v="0"/>
    <x v="0"/>
    <x v="10"/>
    <x v="6"/>
  </r>
  <r>
    <s v="200901JC30333"/>
    <d v="2021-07-26T00:00:00"/>
    <x v="1"/>
    <x v="3"/>
    <x v="1"/>
    <x v="0"/>
    <n v="51.571337"/>
    <x v="2"/>
    <x v="172"/>
    <n v="1.0227E-2"/>
    <n v="3"/>
    <n v="1"/>
    <x v="0"/>
    <x v="0"/>
    <x v="0"/>
    <x v="0"/>
    <s v="06:05:00"/>
    <x v="0"/>
    <x v="0"/>
    <x v="0"/>
    <x v="0"/>
    <x v="11"/>
    <x v="6"/>
  </r>
  <r>
    <s v="200906X025106"/>
    <d v="2021-12-09T00:00:00"/>
    <x v="5"/>
    <x v="1"/>
    <x v="2"/>
    <x v="0"/>
    <n v="53.624397000000002"/>
    <x v="0"/>
    <x v="173"/>
    <n v="-2.0735990000000002"/>
    <n v="1"/>
    <n v="2"/>
    <x v="22"/>
    <x v="1"/>
    <x v="1"/>
    <x v="3"/>
    <s v="06:54:00"/>
    <x v="1"/>
    <x v="0"/>
    <x v="0"/>
    <x v="0"/>
    <x v="10"/>
    <x v="6"/>
  </r>
  <r>
    <s v="200906X012752"/>
    <d v="2021-03-25T00:00:00"/>
    <x v="5"/>
    <x v="1"/>
    <x v="2"/>
    <x v="0"/>
    <n v="53.597956000000003"/>
    <x v="2"/>
    <x v="174"/>
    <n v="-2.2711960000000002"/>
    <n v="1"/>
    <n v="2"/>
    <x v="22"/>
    <x v="4"/>
    <x v="1"/>
    <x v="3"/>
    <s v="06:19:00"/>
    <x v="0"/>
    <x v="6"/>
    <x v="0"/>
    <x v="0"/>
    <x v="9"/>
    <x v="6"/>
  </r>
  <r>
    <n v="2010000000000"/>
    <d v="2021-06-01T00:00:00"/>
    <x v="3"/>
    <x v="0"/>
    <x v="4"/>
    <x v="0"/>
    <n v="51.336886"/>
    <x v="2"/>
    <x v="93"/>
    <n v="0.50491299999999995"/>
    <n v="1"/>
    <n v="2"/>
    <x v="14"/>
    <x v="0"/>
    <x v="1"/>
    <x v="4"/>
    <s v="06:57:00"/>
    <x v="1"/>
    <x v="0"/>
    <x v="0"/>
    <x v="0"/>
    <x v="6"/>
    <x v="6"/>
  </r>
  <r>
    <s v="201054ER23210"/>
    <d v="2022-07-07T00:00:00"/>
    <x v="5"/>
    <x v="3"/>
    <x v="1"/>
    <x v="0"/>
    <n v="51.204295000000002"/>
    <x v="2"/>
    <x v="73"/>
    <n v="-2.1743130000000002"/>
    <n v="1"/>
    <n v="2"/>
    <x v="35"/>
    <x v="0"/>
    <x v="0"/>
    <x v="0"/>
    <s v="06:40:00"/>
    <x v="0"/>
    <x v="0"/>
    <x v="0"/>
    <x v="1"/>
    <x v="11"/>
    <x v="6"/>
  </r>
  <r>
    <n v="2010000000000"/>
    <d v="2021-03-19T00:00:00"/>
    <x v="2"/>
    <x v="3"/>
    <x v="4"/>
    <x v="2"/>
    <n v="52.626733000000002"/>
    <x v="2"/>
    <x v="159"/>
    <n v="-0.109595"/>
    <n v="1"/>
    <n v="1"/>
    <x v="19"/>
    <x v="1"/>
    <x v="3"/>
    <x v="3"/>
    <s v="06:58:00"/>
    <x v="1"/>
    <x v="2"/>
    <x v="5"/>
    <x v="0"/>
    <x v="9"/>
    <x v="6"/>
  </r>
  <r>
    <s v="200943S031089"/>
    <d v="2021-08-06T00:00:00"/>
    <x v="2"/>
    <x v="2"/>
    <x v="2"/>
    <x v="0"/>
    <n v="52.034519000000003"/>
    <x v="2"/>
    <x v="85"/>
    <n v="-0.77367600000000003"/>
    <n v="1"/>
    <n v="1"/>
    <x v="10"/>
    <x v="1"/>
    <x v="0"/>
    <x v="0"/>
    <s v="06:30:00"/>
    <x v="0"/>
    <x v="4"/>
    <x v="3"/>
    <x v="0"/>
    <x v="1"/>
    <x v="6"/>
  </r>
  <r>
    <s v="201042I219806"/>
    <d v="2022-06-30T00:00:00"/>
    <x v="5"/>
    <x v="3"/>
    <x v="4"/>
    <x v="0"/>
    <n v="51.887383999999997"/>
    <x v="2"/>
    <x v="125"/>
    <n v="0.83335899999999996"/>
    <n v="1"/>
    <n v="2"/>
    <x v="7"/>
    <x v="0"/>
    <x v="3"/>
    <x v="0"/>
    <s v="06:40:00"/>
    <x v="0"/>
    <x v="0"/>
    <x v="8"/>
    <x v="1"/>
    <x v="6"/>
    <x v="6"/>
  </r>
  <r>
    <s v="201006P037217"/>
    <d v="2022-10-11T00:00:00"/>
    <x v="3"/>
    <x v="3"/>
    <x v="1"/>
    <x v="1"/>
    <n v="53.606122999999997"/>
    <x v="0"/>
    <x v="173"/>
    <n v="-2.109839"/>
    <n v="1"/>
    <n v="2"/>
    <x v="22"/>
    <x v="0"/>
    <x v="0"/>
    <x v="2"/>
    <s v="06:20:00"/>
    <x v="0"/>
    <x v="0"/>
    <x v="1"/>
    <x v="1"/>
    <x v="5"/>
    <x v="6"/>
  </r>
  <r>
    <n v="2010000000000"/>
    <d v="2021-01-02T00:00:00"/>
    <x v="0"/>
    <x v="2"/>
    <x v="2"/>
    <x v="0"/>
    <n v="51.457895999999998"/>
    <x v="0"/>
    <x v="38"/>
    <n v="-2.5646149999999999"/>
    <n v="1"/>
    <n v="2"/>
    <x v="24"/>
    <x v="0"/>
    <x v="0"/>
    <x v="0"/>
    <s v="06:35:00"/>
    <x v="0"/>
    <x v="0"/>
    <x v="0"/>
    <x v="0"/>
    <x v="3"/>
    <x v="6"/>
  </r>
  <r>
    <s v="200943W058099"/>
    <d v="2021-09-12T00:00:00"/>
    <x v="4"/>
    <x v="3"/>
    <x v="3"/>
    <x v="0"/>
    <n v="51.465248000000003"/>
    <x v="2"/>
    <x v="58"/>
    <n v="-0.95930400000000005"/>
    <n v="3"/>
    <n v="2"/>
    <x v="10"/>
    <x v="0"/>
    <x v="3"/>
    <x v="0"/>
    <s v="06:47:00"/>
    <x v="0"/>
    <x v="0"/>
    <x v="0"/>
    <x v="0"/>
    <x v="4"/>
    <x v="6"/>
  </r>
  <r>
    <s v="200901LX51178"/>
    <d v="2021-11-18T00:00:00"/>
    <x v="5"/>
    <x v="3"/>
    <x v="1"/>
    <x v="0"/>
    <n v="51.464207999999999"/>
    <x v="2"/>
    <x v="83"/>
    <n v="-0.129528"/>
    <n v="1"/>
    <n v="2"/>
    <x v="0"/>
    <x v="0"/>
    <x v="0"/>
    <x v="0"/>
    <s v="06:30:00"/>
    <x v="0"/>
    <x v="0"/>
    <x v="0"/>
    <x v="0"/>
    <x v="8"/>
    <x v="6"/>
  </r>
  <r>
    <n v="2010000000000"/>
    <d v="2021-02-26T00:00:00"/>
    <x v="2"/>
    <x v="3"/>
    <x v="6"/>
    <x v="0"/>
    <n v="51.505113999999999"/>
    <x v="2"/>
    <x v="69"/>
    <n v="-3.1975859999999998"/>
    <n v="1"/>
    <n v="2"/>
    <x v="31"/>
    <x v="0"/>
    <x v="4"/>
    <x v="0"/>
    <s v="06:58:00"/>
    <x v="0"/>
    <x v="0"/>
    <x v="0"/>
    <x v="0"/>
    <x v="7"/>
    <x v="6"/>
  </r>
  <r>
    <s v="201032D290710"/>
    <d v="2022-09-28T00:00:00"/>
    <x v="6"/>
    <x v="2"/>
    <x v="2"/>
    <x v="0"/>
    <n v="53.194662999999998"/>
    <x v="0"/>
    <x v="147"/>
    <n v="-0.58050100000000004"/>
    <n v="1"/>
    <n v="2"/>
    <x v="45"/>
    <x v="1"/>
    <x v="0"/>
    <x v="2"/>
    <s v="06:30:00"/>
    <x v="0"/>
    <x v="1"/>
    <x v="0"/>
    <x v="1"/>
    <x v="4"/>
    <x v="6"/>
  </r>
  <r>
    <s v="201050ED2Q003"/>
    <d v="2022-10-20T00:00:00"/>
    <x v="5"/>
    <x v="3"/>
    <x v="1"/>
    <x v="0"/>
    <n v="50.378923999999998"/>
    <x v="2"/>
    <x v="175"/>
    <n v="-4.1725529999999997"/>
    <n v="1"/>
    <n v="2"/>
    <x v="15"/>
    <x v="0"/>
    <x v="0"/>
    <x v="0"/>
    <s v="06:50:00"/>
    <x v="0"/>
    <x v="0"/>
    <x v="0"/>
    <x v="1"/>
    <x v="5"/>
    <x v="6"/>
  </r>
  <r>
    <n v="2010000000000"/>
    <d v="2021-11-12T00:00:00"/>
    <x v="2"/>
    <x v="2"/>
    <x v="2"/>
    <x v="0"/>
    <n v="52.569977999999999"/>
    <x v="0"/>
    <x v="159"/>
    <n v="-0.24248400000000001"/>
    <n v="1"/>
    <n v="2"/>
    <x v="19"/>
    <x v="1"/>
    <x v="1"/>
    <x v="0"/>
    <s v="06:29:00"/>
    <x v="0"/>
    <x v="4"/>
    <x v="0"/>
    <x v="0"/>
    <x v="8"/>
    <x v="6"/>
  </r>
  <r>
    <n v="2010000000000"/>
    <d v="2021-05-15T00:00:00"/>
    <x v="0"/>
    <x v="1"/>
    <x v="2"/>
    <x v="2"/>
    <n v="54.050967999999997"/>
    <x v="2"/>
    <x v="59"/>
    <n v="-1.388538"/>
    <n v="2"/>
    <n v="1"/>
    <x v="2"/>
    <x v="1"/>
    <x v="1"/>
    <x v="3"/>
    <s v="06:09:00"/>
    <x v="1"/>
    <x v="1"/>
    <x v="0"/>
    <x v="0"/>
    <x v="2"/>
    <x v="6"/>
  </r>
  <r>
    <s v="200997NE01103"/>
    <d v="2021-03-04T00:00:00"/>
    <x v="5"/>
    <x v="2"/>
    <x v="2"/>
    <x v="0"/>
    <n v="55.841386"/>
    <x v="2"/>
    <x v="89"/>
    <n v="-3.794924"/>
    <n v="2"/>
    <n v="2"/>
    <x v="28"/>
    <x v="3"/>
    <x v="0"/>
    <x v="1"/>
    <s v="06:25:00"/>
    <x v="1"/>
    <x v="0"/>
    <x v="7"/>
    <x v="0"/>
    <x v="9"/>
    <x v="6"/>
  </r>
  <r>
    <n v="2010000000000"/>
    <d v="2022-03-03T00:00:00"/>
    <x v="5"/>
    <x v="3"/>
    <x v="7"/>
    <x v="0"/>
    <n v="52.678626999999999"/>
    <x v="2"/>
    <x v="39"/>
    <n v="0.94676300000000002"/>
    <n v="1"/>
    <n v="2"/>
    <x v="25"/>
    <x v="2"/>
    <x v="0"/>
    <x v="0"/>
    <s v="06:55:00"/>
    <x v="0"/>
    <x v="0"/>
    <x v="0"/>
    <x v="1"/>
    <x v="9"/>
    <x v="6"/>
  </r>
  <r>
    <s v="200901RG40512"/>
    <d v="2021-09-09T00:00:00"/>
    <x v="5"/>
    <x v="2"/>
    <x v="2"/>
    <x v="2"/>
    <n v="51.456558000000001"/>
    <x v="2"/>
    <x v="176"/>
    <n v="4.3181999999999998E-2"/>
    <n v="1"/>
    <n v="2"/>
    <x v="0"/>
    <x v="0"/>
    <x v="1"/>
    <x v="4"/>
    <s v="06:05:00"/>
    <x v="0"/>
    <x v="0"/>
    <x v="0"/>
    <x v="0"/>
    <x v="4"/>
    <x v="6"/>
  </r>
  <r>
    <s v="200920D141803"/>
    <d v="2021-06-15T00:00:00"/>
    <x v="3"/>
    <x v="0"/>
    <x v="0"/>
    <x v="0"/>
    <n v="52.477843"/>
    <x v="2"/>
    <x v="37"/>
    <n v="-1.7966329999999999"/>
    <n v="1"/>
    <n v="3"/>
    <x v="23"/>
    <x v="0"/>
    <x v="0"/>
    <x v="0"/>
    <s v="06:28:00"/>
    <x v="0"/>
    <x v="0"/>
    <x v="0"/>
    <x v="0"/>
    <x v="6"/>
    <x v="6"/>
  </r>
  <r>
    <s v="200904AX09044"/>
    <d v="2021-04-24T00:00:00"/>
    <x v="0"/>
    <x v="2"/>
    <x v="2"/>
    <x v="2"/>
    <n v="53.826552"/>
    <x v="2"/>
    <x v="1"/>
    <n v="-3.0399039999999999"/>
    <n v="1"/>
    <n v="2"/>
    <x v="1"/>
    <x v="0"/>
    <x v="0"/>
    <x v="0"/>
    <s v="06:55:00"/>
    <x v="0"/>
    <x v="0"/>
    <x v="0"/>
    <x v="0"/>
    <x v="0"/>
    <x v="6"/>
  </r>
  <r>
    <s v="200997BF00310"/>
    <d v="2021-10-02T00:00:00"/>
    <x v="0"/>
    <x v="2"/>
    <x v="2"/>
    <x v="0"/>
    <n v="55.964745999999998"/>
    <x v="1"/>
    <x v="120"/>
    <n v="-4.1605030000000003"/>
    <n v="1"/>
    <n v="1"/>
    <x v="28"/>
    <x v="1"/>
    <x v="0"/>
    <x v="0"/>
    <s v="06:05:00"/>
    <x v="1"/>
    <x v="1"/>
    <x v="0"/>
    <x v="0"/>
    <x v="5"/>
    <x v="6"/>
  </r>
  <r>
    <s v="200963CP06809"/>
    <d v="2021-03-15T00:00:00"/>
    <x v="1"/>
    <x v="2"/>
    <x v="2"/>
    <x v="2"/>
    <n v="51.801358"/>
    <x v="2"/>
    <x v="97"/>
    <n v="-4.7443390000000001"/>
    <n v="1"/>
    <n v="1"/>
    <x v="41"/>
    <x v="0"/>
    <x v="0"/>
    <x v="0"/>
    <s v="06:48:00"/>
    <x v="1"/>
    <x v="0"/>
    <x v="0"/>
    <x v="0"/>
    <x v="9"/>
    <x v="6"/>
  </r>
  <r>
    <n v="2010000000000"/>
    <d v="2021-02-23T00:00:00"/>
    <x v="3"/>
    <x v="3"/>
    <x v="4"/>
    <x v="0"/>
    <n v="54.962409999999998"/>
    <x v="2"/>
    <x v="162"/>
    <n v="-1.683233"/>
    <n v="1"/>
    <n v="2"/>
    <x v="27"/>
    <x v="1"/>
    <x v="1"/>
    <x v="2"/>
    <s v="06:50:00"/>
    <x v="0"/>
    <x v="0"/>
    <x v="0"/>
    <x v="0"/>
    <x v="7"/>
    <x v="6"/>
  </r>
  <r>
    <s v="200901HT20060"/>
    <d v="2021-01-11T00:00:00"/>
    <x v="1"/>
    <x v="0"/>
    <x v="1"/>
    <x v="0"/>
    <n v="51.518343999999999"/>
    <x v="0"/>
    <x v="177"/>
    <n v="-6.3023999999999997E-2"/>
    <n v="2"/>
    <n v="2"/>
    <x v="0"/>
    <x v="0"/>
    <x v="0"/>
    <x v="0"/>
    <s v="06:15:00"/>
    <x v="0"/>
    <x v="0"/>
    <x v="0"/>
    <x v="0"/>
    <x v="3"/>
    <x v="6"/>
  </r>
  <r>
    <s v="200905EE30549"/>
    <d v="2021-01-30T00:00:00"/>
    <x v="0"/>
    <x v="0"/>
    <x v="0"/>
    <x v="0"/>
    <n v="53.434648000000003"/>
    <x v="0"/>
    <x v="115"/>
    <n v="-2.9859059999999999"/>
    <n v="2"/>
    <n v="2"/>
    <x v="29"/>
    <x v="1"/>
    <x v="0"/>
    <x v="0"/>
    <s v="06:35:00"/>
    <x v="0"/>
    <x v="1"/>
    <x v="0"/>
    <x v="0"/>
    <x v="3"/>
    <x v="6"/>
  </r>
  <r>
    <s v="201037G028617"/>
    <d v="2022-01-15T00:00:00"/>
    <x v="0"/>
    <x v="2"/>
    <x v="2"/>
    <x v="0"/>
    <n v="52.079177000000001"/>
    <x v="1"/>
    <x v="178"/>
    <n v="1.2688159999999999"/>
    <n v="1"/>
    <n v="1"/>
    <x v="30"/>
    <x v="1"/>
    <x v="0"/>
    <x v="0"/>
    <s v="06:19:00"/>
    <x v="1"/>
    <x v="2"/>
    <x v="0"/>
    <x v="1"/>
    <x v="3"/>
    <x v="6"/>
  </r>
  <r>
    <s v="201042I174206"/>
    <d v="2022-06-04T00:00:00"/>
    <x v="0"/>
    <x v="1"/>
    <x v="2"/>
    <x v="0"/>
    <n v="51.468698000000003"/>
    <x v="2"/>
    <x v="8"/>
    <n v="0.27281"/>
    <n v="1"/>
    <n v="3"/>
    <x v="7"/>
    <x v="0"/>
    <x v="0"/>
    <x v="0"/>
    <s v="06:58:00"/>
    <x v="0"/>
    <x v="0"/>
    <x v="0"/>
    <x v="1"/>
    <x v="6"/>
    <x v="6"/>
  </r>
  <r>
    <n v="2010000000000"/>
    <d v="2022-05-27T00:00:00"/>
    <x v="2"/>
    <x v="2"/>
    <x v="2"/>
    <x v="0"/>
    <n v="52.542360000000002"/>
    <x v="2"/>
    <x v="159"/>
    <n v="-0.25361600000000001"/>
    <n v="1"/>
    <n v="1"/>
    <x v="19"/>
    <x v="1"/>
    <x v="0"/>
    <x v="1"/>
    <s v="06:19:00"/>
    <x v="1"/>
    <x v="0"/>
    <x v="0"/>
    <x v="1"/>
    <x v="2"/>
    <x v="6"/>
  </r>
  <r>
    <n v="2010000000000"/>
    <d v="2021-10-29T00:00:00"/>
    <x v="2"/>
    <x v="2"/>
    <x v="2"/>
    <x v="0"/>
    <n v="52.291972000000001"/>
    <x v="2"/>
    <x v="179"/>
    <n v="-1.577555"/>
    <n v="1"/>
    <n v="1"/>
    <x v="16"/>
    <x v="0"/>
    <x v="0"/>
    <x v="0"/>
    <s v="06:40:00"/>
    <x v="0"/>
    <x v="0"/>
    <x v="0"/>
    <x v="0"/>
    <x v="5"/>
    <x v="6"/>
  </r>
  <r>
    <s v="201045TA49624"/>
    <d v="2022-03-01T00:00:00"/>
    <x v="3"/>
    <x v="3"/>
    <x v="7"/>
    <x v="0"/>
    <n v="51.149034"/>
    <x v="2"/>
    <x v="180"/>
    <n v="-4.3498000000000002E-2"/>
    <n v="4"/>
    <n v="8"/>
    <x v="18"/>
    <x v="2"/>
    <x v="0"/>
    <x v="4"/>
    <s v="06:30:00"/>
    <x v="1"/>
    <x v="4"/>
    <x v="0"/>
    <x v="1"/>
    <x v="9"/>
    <x v="6"/>
  </r>
  <r>
    <n v="2010000000000"/>
    <d v="2022-05-29T00:00:00"/>
    <x v="4"/>
    <x v="2"/>
    <x v="2"/>
    <x v="0"/>
    <n v="53.694161999999999"/>
    <x v="2"/>
    <x v="23"/>
    <n v="-1.557739"/>
    <n v="1"/>
    <n v="2"/>
    <x v="6"/>
    <x v="1"/>
    <x v="1"/>
    <x v="3"/>
    <s v="06:00:00"/>
    <x v="1"/>
    <x v="0"/>
    <x v="3"/>
    <x v="1"/>
    <x v="2"/>
    <x v="6"/>
  </r>
  <r>
    <s v="200943P112019"/>
    <d v="2021-01-04T00:00:00"/>
    <x v="1"/>
    <x v="2"/>
    <x v="2"/>
    <x v="0"/>
    <n v="52.093007999999998"/>
    <x v="1"/>
    <x v="145"/>
    <n v="-1.374935"/>
    <n v="1"/>
    <n v="1"/>
    <x v="10"/>
    <x v="2"/>
    <x v="0"/>
    <x v="1"/>
    <s v="06:50:00"/>
    <x v="1"/>
    <x v="2"/>
    <x v="0"/>
    <x v="0"/>
    <x v="3"/>
    <x v="6"/>
  </r>
  <r>
    <n v="2010000000000"/>
    <d v="2022-01-18T00:00:00"/>
    <x v="3"/>
    <x v="2"/>
    <x v="2"/>
    <x v="0"/>
    <n v="52.931269999999998"/>
    <x v="1"/>
    <x v="181"/>
    <n v="-2.0562019999999999"/>
    <n v="1"/>
    <n v="1"/>
    <x v="17"/>
    <x v="2"/>
    <x v="0"/>
    <x v="1"/>
    <s v="06:30:00"/>
    <x v="1"/>
    <x v="0"/>
    <x v="0"/>
    <x v="1"/>
    <x v="3"/>
    <x v="6"/>
  </r>
  <r>
    <s v="201001HT20757"/>
    <d v="2022-10-20T00:00:00"/>
    <x v="5"/>
    <x v="0"/>
    <x v="1"/>
    <x v="2"/>
    <n v="51.516025999999997"/>
    <x v="0"/>
    <x v="177"/>
    <n v="-6.9752999999999996E-2"/>
    <n v="1"/>
    <n v="2"/>
    <x v="0"/>
    <x v="0"/>
    <x v="0"/>
    <x v="0"/>
    <s v="06:40:00"/>
    <x v="0"/>
    <x v="0"/>
    <x v="0"/>
    <x v="1"/>
    <x v="5"/>
    <x v="6"/>
  </r>
  <r>
    <n v="2010000000000"/>
    <d v="2022-05-21T00:00:00"/>
    <x v="0"/>
    <x v="3"/>
    <x v="7"/>
    <x v="0"/>
    <n v="53.756843000000003"/>
    <x v="2"/>
    <x v="33"/>
    <n v="-1.8077970000000001"/>
    <n v="2"/>
    <n v="2"/>
    <x v="6"/>
    <x v="0"/>
    <x v="0"/>
    <x v="0"/>
    <s v="06:20:00"/>
    <x v="0"/>
    <x v="0"/>
    <x v="0"/>
    <x v="1"/>
    <x v="2"/>
    <x v="6"/>
  </r>
  <r>
    <s v="200920D031203"/>
    <d v="2021-01-29T00:00:00"/>
    <x v="2"/>
    <x v="3"/>
    <x v="4"/>
    <x v="0"/>
    <n v="52.480148"/>
    <x v="0"/>
    <x v="37"/>
    <n v="-1.833286"/>
    <n v="1"/>
    <n v="1"/>
    <x v="23"/>
    <x v="1"/>
    <x v="3"/>
    <x v="0"/>
    <s v="06:49:00"/>
    <x v="0"/>
    <x v="4"/>
    <x v="0"/>
    <x v="0"/>
    <x v="3"/>
    <x v="6"/>
  </r>
  <r>
    <s v="200945WA46549"/>
    <d v="2021-11-20T00:00:00"/>
    <x v="0"/>
    <x v="3"/>
    <x v="1"/>
    <x v="0"/>
    <n v="51.108131"/>
    <x v="1"/>
    <x v="112"/>
    <n v="-0.51508100000000001"/>
    <n v="1"/>
    <n v="2"/>
    <x v="18"/>
    <x v="1"/>
    <x v="0"/>
    <x v="2"/>
    <s v="06:30:00"/>
    <x v="1"/>
    <x v="1"/>
    <x v="9"/>
    <x v="0"/>
    <x v="8"/>
    <x v="6"/>
  </r>
  <r>
    <s v="201043S133110"/>
    <d v="2022-11-26T00:00:00"/>
    <x v="0"/>
    <x v="3"/>
    <x v="4"/>
    <x v="0"/>
    <n v="51.993144000000001"/>
    <x v="0"/>
    <x v="85"/>
    <n v="-0.73824900000000004"/>
    <n v="2"/>
    <n v="2"/>
    <x v="10"/>
    <x v="1"/>
    <x v="3"/>
    <x v="0"/>
    <s v="06:40:00"/>
    <x v="0"/>
    <x v="0"/>
    <x v="0"/>
    <x v="1"/>
    <x v="8"/>
    <x v="6"/>
  </r>
  <r>
    <s v="201020N008090"/>
    <d v="2022-04-26T00:00:00"/>
    <x v="3"/>
    <x v="0"/>
    <x v="0"/>
    <x v="0"/>
    <n v="52.527081000000003"/>
    <x v="2"/>
    <x v="37"/>
    <n v="-1.8364990000000001"/>
    <n v="1"/>
    <n v="2"/>
    <x v="23"/>
    <x v="0"/>
    <x v="0"/>
    <x v="0"/>
    <s v="06:41:00"/>
    <x v="0"/>
    <x v="0"/>
    <x v="0"/>
    <x v="1"/>
    <x v="0"/>
    <x v="6"/>
  </r>
  <r>
    <s v="200920H055402"/>
    <d v="2021-09-22T00:00:00"/>
    <x v="6"/>
    <x v="2"/>
    <x v="2"/>
    <x v="0"/>
    <n v="52.642408000000003"/>
    <x v="2"/>
    <x v="151"/>
    <n v="-1.906121"/>
    <n v="1"/>
    <n v="2"/>
    <x v="23"/>
    <x v="0"/>
    <x v="1"/>
    <x v="0"/>
    <s v="06:30:00"/>
    <x v="1"/>
    <x v="0"/>
    <x v="0"/>
    <x v="0"/>
    <x v="4"/>
    <x v="6"/>
  </r>
  <r>
    <s v="20103102D1758"/>
    <d v="2022-08-08T00:00:00"/>
    <x v="1"/>
    <x v="2"/>
    <x v="2"/>
    <x v="0"/>
    <n v="52.871305"/>
    <x v="2"/>
    <x v="170"/>
    <n v="-1.028484"/>
    <n v="1"/>
    <n v="1"/>
    <x v="37"/>
    <x v="0"/>
    <x v="0"/>
    <x v="1"/>
    <s v="06:10:00"/>
    <x v="1"/>
    <x v="0"/>
    <x v="2"/>
    <x v="1"/>
    <x v="1"/>
    <x v="6"/>
  </r>
  <r>
    <s v="200930A000311"/>
    <d v="2021-07-08T00:00:00"/>
    <x v="5"/>
    <x v="2"/>
    <x v="2"/>
    <x v="0"/>
    <n v="53.009473"/>
    <x v="2"/>
    <x v="90"/>
    <n v="-1.376233"/>
    <n v="1"/>
    <n v="3"/>
    <x v="8"/>
    <x v="1"/>
    <x v="0"/>
    <x v="2"/>
    <s v="06:45:00"/>
    <x v="0"/>
    <x v="0"/>
    <x v="5"/>
    <x v="0"/>
    <x v="11"/>
    <x v="6"/>
  </r>
  <r>
    <s v="200901RG40601"/>
    <d v="2021-10-18T00:00:00"/>
    <x v="1"/>
    <x v="3"/>
    <x v="1"/>
    <x v="0"/>
    <n v="51.491838000000001"/>
    <x v="0"/>
    <x v="176"/>
    <n v="8.2503000000000007E-2"/>
    <n v="1"/>
    <n v="1"/>
    <x v="0"/>
    <x v="0"/>
    <x v="0"/>
    <x v="0"/>
    <s v="06:17:00"/>
    <x v="0"/>
    <x v="0"/>
    <x v="0"/>
    <x v="0"/>
    <x v="5"/>
    <x v="6"/>
  </r>
  <r>
    <s v="20104100J0012"/>
    <d v="2022-01-13T00:00:00"/>
    <x v="5"/>
    <x v="3"/>
    <x v="4"/>
    <x v="0"/>
    <n v="51.659078000000001"/>
    <x v="0"/>
    <x v="182"/>
    <n v="-0.270291"/>
    <n v="1"/>
    <n v="2"/>
    <x v="26"/>
    <x v="2"/>
    <x v="0"/>
    <x v="0"/>
    <s v="06:30:00"/>
    <x v="0"/>
    <x v="7"/>
    <x v="3"/>
    <x v="1"/>
    <x v="3"/>
    <x v="6"/>
  </r>
  <r>
    <s v="201004TA10048"/>
    <d v="2022-02-27T00:00:00"/>
    <x v="4"/>
    <x v="2"/>
    <x v="2"/>
    <x v="0"/>
    <n v="53.807082000000001"/>
    <x v="2"/>
    <x v="183"/>
    <n v="-2.8532419999999998"/>
    <n v="1"/>
    <n v="2"/>
    <x v="1"/>
    <x v="0"/>
    <x v="1"/>
    <x v="3"/>
    <s v="06:19:00"/>
    <x v="1"/>
    <x v="0"/>
    <x v="0"/>
    <x v="1"/>
    <x v="7"/>
    <x v="6"/>
  </r>
  <r>
    <s v="200914K095309"/>
    <d v="2021-04-04T00:00:00"/>
    <x v="4"/>
    <x v="1"/>
    <x v="2"/>
    <x v="0"/>
    <n v="53.431148999999998"/>
    <x v="1"/>
    <x v="41"/>
    <n v="-1.532178"/>
    <n v="1"/>
    <n v="2"/>
    <x v="21"/>
    <x v="0"/>
    <x v="0"/>
    <x v="4"/>
    <s v="06:45:00"/>
    <x v="1"/>
    <x v="0"/>
    <x v="0"/>
    <x v="0"/>
    <x v="0"/>
    <x v="6"/>
  </r>
  <r>
    <n v="2010000000000"/>
    <d v="2021-11-09T00:00:00"/>
    <x v="3"/>
    <x v="2"/>
    <x v="2"/>
    <x v="0"/>
    <n v="53.741382000000002"/>
    <x v="2"/>
    <x v="153"/>
    <n v="-1.680812"/>
    <n v="1"/>
    <n v="2"/>
    <x v="6"/>
    <x v="1"/>
    <x v="1"/>
    <x v="3"/>
    <s v="06:55:00"/>
    <x v="1"/>
    <x v="0"/>
    <x v="0"/>
    <x v="0"/>
    <x v="8"/>
    <x v="6"/>
  </r>
  <r>
    <s v="201001HT20633"/>
    <d v="2022-09-07T00:00:00"/>
    <x v="6"/>
    <x v="3"/>
    <x v="1"/>
    <x v="2"/>
    <n v="51.510922999999998"/>
    <x v="2"/>
    <x v="177"/>
    <n v="-2.2554000000000001E-2"/>
    <n v="1"/>
    <n v="2"/>
    <x v="0"/>
    <x v="0"/>
    <x v="0"/>
    <x v="0"/>
    <s v="06:20:00"/>
    <x v="0"/>
    <x v="0"/>
    <x v="0"/>
    <x v="1"/>
    <x v="4"/>
    <x v="6"/>
  </r>
  <r>
    <s v="200901XH30432"/>
    <d v="2021-06-20T00:00:00"/>
    <x v="4"/>
    <x v="2"/>
    <x v="2"/>
    <x v="0"/>
    <n v="51.501645000000003"/>
    <x v="2"/>
    <x v="61"/>
    <n v="-0.42524200000000001"/>
    <n v="1"/>
    <n v="2"/>
    <x v="0"/>
    <x v="1"/>
    <x v="0"/>
    <x v="0"/>
    <s v="06:25:00"/>
    <x v="0"/>
    <x v="1"/>
    <x v="0"/>
    <x v="0"/>
    <x v="6"/>
    <x v="6"/>
  </r>
  <r>
    <s v="201020J006930"/>
    <d v="2022-07-31T00:00:00"/>
    <x v="4"/>
    <x v="2"/>
    <x v="2"/>
    <x v="2"/>
    <n v="52.502538000000001"/>
    <x v="2"/>
    <x v="184"/>
    <n v="-2.0737739999999998"/>
    <n v="2"/>
    <n v="2"/>
    <x v="23"/>
    <x v="1"/>
    <x v="0"/>
    <x v="0"/>
    <s v="06:40:00"/>
    <x v="0"/>
    <x v="0"/>
    <x v="0"/>
    <x v="1"/>
    <x v="11"/>
    <x v="6"/>
  </r>
  <r>
    <s v="200945SP45803"/>
    <d v="2021-11-12T00:00:00"/>
    <x v="2"/>
    <x v="0"/>
    <x v="1"/>
    <x v="0"/>
    <n v="51.433768000000001"/>
    <x v="0"/>
    <x v="185"/>
    <n v="-0.51605500000000004"/>
    <n v="1"/>
    <n v="2"/>
    <x v="18"/>
    <x v="1"/>
    <x v="0"/>
    <x v="0"/>
    <s v="06:35:00"/>
    <x v="0"/>
    <x v="0"/>
    <x v="0"/>
    <x v="0"/>
    <x v="8"/>
    <x v="6"/>
  </r>
  <r>
    <s v="200950GT3Y017"/>
    <d v="2021-10-21T00:00:00"/>
    <x v="5"/>
    <x v="1"/>
    <x v="2"/>
    <x v="0"/>
    <n v="50.270955999999998"/>
    <x v="0"/>
    <x v="129"/>
    <n v="-5.0639099999999999"/>
    <n v="1"/>
    <n v="1"/>
    <x v="15"/>
    <x v="0"/>
    <x v="0"/>
    <x v="0"/>
    <s v="06:43:00"/>
    <x v="0"/>
    <x v="0"/>
    <x v="0"/>
    <x v="0"/>
    <x v="5"/>
    <x v="6"/>
  </r>
  <r>
    <s v="200954DE33509"/>
    <d v="2021-09-27T00:00:00"/>
    <x v="1"/>
    <x v="3"/>
    <x v="1"/>
    <x v="0"/>
    <n v="51.552975000000004"/>
    <x v="1"/>
    <x v="186"/>
    <n v="-1.7204459999999999"/>
    <n v="1"/>
    <n v="1"/>
    <x v="35"/>
    <x v="0"/>
    <x v="1"/>
    <x v="3"/>
    <s v="06:00:00"/>
    <x v="1"/>
    <x v="0"/>
    <x v="0"/>
    <x v="0"/>
    <x v="4"/>
    <x v="6"/>
  </r>
  <r>
    <s v="201005EE01546"/>
    <d v="2022-02-05T00:00:00"/>
    <x v="0"/>
    <x v="3"/>
    <x v="4"/>
    <x v="0"/>
    <n v="53.447116999999999"/>
    <x v="2"/>
    <x v="115"/>
    <n v="-2.9670719999999999"/>
    <n v="1"/>
    <n v="2"/>
    <x v="29"/>
    <x v="0"/>
    <x v="3"/>
    <x v="0"/>
    <s v="06:55:00"/>
    <x v="0"/>
    <x v="0"/>
    <x v="0"/>
    <x v="1"/>
    <x v="7"/>
    <x v="6"/>
  </r>
  <r>
    <s v="201050BL2K029"/>
    <d v="2022-08-31T00:00:00"/>
    <x v="6"/>
    <x v="3"/>
    <x v="1"/>
    <x v="0"/>
    <n v="50.627881000000002"/>
    <x v="2"/>
    <x v="129"/>
    <n v="-4.3712299999999997"/>
    <n v="1"/>
    <n v="2"/>
    <x v="15"/>
    <x v="0"/>
    <x v="0"/>
    <x v="0"/>
    <s v="06:07:00"/>
    <x v="1"/>
    <x v="0"/>
    <x v="0"/>
    <x v="1"/>
    <x v="1"/>
    <x v="6"/>
  </r>
  <r>
    <s v="201004BB10166"/>
    <d v="2022-09-29T00:00:00"/>
    <x v="5"/>
    <x v="3"/>
    <x v="7"/>
    <x v="2"/>
    <n v="54.077030999999998"/>
    <x v="0"/>
    <x v="62"/>
    <n v="-2.848681"/>
    <n v="1"/>
    <n v="2"/>
    <x v="1"/>
    <x v="1"/>
    <x v="0"/>
    <x v="0"/>
    <s v="06:54:00"/>
    <x v="0"/>
    <x v="1"/>
    <x v="0"/>
    <x v="1"/>
    <x v="4"/>
    <x v="6"/>
  </r>
  <r>
    <n v="2010000000000"/>
    <d v="2021-10-21T00:00:00"/>
    <x v="5"/>
    <x v="2"/>
    <x v="2"/>
    <x v="0"/>
    <n v="52.611747000000001"/>
    <x v="2"/>
    <x v="187"/>
    <n v="-1.372743"/>
    <n v="1"/>
    <n v="2"/>
    <x v="38"/>
    <x v="0"/>
    <x v="0"/>
    <x v="1"/>
    <s v="06:50:00"/>
    <x v="1"/>
    <x v="0"/>
    <x v="0"/>
    <x v="0"/>
    <x v="5"/>
    <x v="6"/>
  </r>
  <r>
    <s v="200945RU38006"/>
    <d v="2021-04-22T00:00:00"/>
    <x v="5"/>
    <x v="3"/>
    <x v="1"/>
    <x v="0"/>
    <n v="51.422601"/>
    <x v="2"/>
    <x v="81"/>
    <n v="-0.54345699999999997"/>
    <n v="1"/>
    <n v="2"/>
    <x v="18"/>
    <x v="0"/>
    <x v="0"/>
    <x v="0"/>
    <s v="06:10:00"/>
    <x v="1"/>
    <x v="0"/>
    <x v="0"/>
    <x v="0"/>
    <x v="0"/>
    <x v="6"/>
  </r>
  <r>
    <n v="2010000000000"/>
    <d v="2022-03-16T00:00:00"/>
    <x v="6"/>
    <x v="3"/>
    <x v="6"/>
    <x v="2"/>
    <n v="53.250452000000003"/>
    <x v="2"/>
    <x v="70"/>
    <n v="-2.871353"/>
    <n v="2"/>
    <n v="2"/>
    <x v="33"/>
    <x v="0"/>
    <x v="1"/>
    <x v="3"/>
    <s v="06:36:00"/>
    <x v="1"/>
    <x v="0"/>
    <x v="3"/>
    <x v="1"/>
    <x v="9"/>
    <x v="6"/>
  </r>
  <r>
    <s v="200930A000019"/>
    <d v="2021-01-14T00:00:00"/>
    <x v="5"/>
    <x v="3"/>
    <x v="0"/>
    <x v="1"/>
    <n v="52.956228000000003"/>
    <x v="0"/>
    <x v="188"/>
    <n v="-1.3219209999999999"/>
    <n v="1"/>
    <n v="2"/>
    <x v="8"/>
    <x v="2"/>
    <x v="0"/>
    <x v="0"/>
    <s v="06:40:00"/>
    <x v="0"/>
    <x v="2"/>
    <x v="0"/>
    <x v="0"/>
    <x v="3"/>
    <x v="6"/>
  </r>
  <r>
    <s v="200943W207119"/>
    <d v="2021-11-13T00:00:00"/>
    <x v="0"/>
    <x v="3"/>
    <x v="4"/>
    <x v="2"/>
    <n v="51.457867999999998"/>
    <x v="0"/>
    <x v="58"/>
    <n v="-0.96882800000000002"/>
    <n v="1"/>
    <n v="2"/>
    <x v="10"/>
    <x v="4"/>
    <x v="3"/>
    <x v="2"/>
    <s v="06:30:00"/>
    <x v="0"/>
    <x v="1"/>
    <x v="6"/>
    <x v="0"/>
    <x v="8"/>
    <x v="6"/>
  </r>
  <r>
    <n v="2010000000000"/>
    <d v="2022-05-13T00:00:00"/>
    <x v="2"/>
    <x v="3"/>
    <x v="1"/>
    <x v="0"/>
    <n v="52.447738000000001"/>
    <x v="2"/>
    <x v="189"/>
    <n v="6.1233000000000003E-2"/>
    <n v="1"/>
    <n v="2"/>
    <x v="19"/>
    <x v="0"/>
    <x v="0"/>
    <x v="4"/>
    <s v="06:55:00"/>
    <x v="1"/>
    <x v="0"/>
    <x v="0"/>
    <x v="1"/>
    <x v="2"/>
    <x v="6"/>
  </r>
  <r>
    <s v="201045SU49772"/>
    <d v="2022-03-10T00:00:00"/>
    <x v="5"/>
    <x v="3"/>
    <x v="1"/>
    <x v="0"/>
    <n v="51.321243000000003"/>
    <x v="2"/>
    <x v="190"/>
    <n v="-0.75261100000000003"/>
    <n v="1"/>
    <n v="2"/>
    <x v="18"/>
    <x v="0"/>
    <x v="0"/>
    <x v="0"/>
    <s v="06:50:00"/>
    <x v="0"/>
    <x v="0"/>
    <x v="0"/>
    <x v="1"/>
    <x v="9"/>
    <x v="6"/>
  </r>
  <r>
    <n v="2010000000000"/>
    <d v="2021-12-14T00:00:00"/>
    <x v="3"/>
    <x v="3"/>
    <x v="4"/>
    <x v="0"/>
    <n v="51.068384999999999"/>
    <x v="0"/>
    <x v="103"/>
    <n v="-0.30382500000000001"/>
    <n v="1"/>
    <n v="2"/>
    <x v="11"/>
    <x v="0"/>
    <x v="3"/>
    <x v="0"/>
    <s v="06:30:00"/>
    <x v="0"/>
    <x v="0"/>
    <x v="0"/>
    <x v="0"/>
    <x v="10"/>
    <x v="6"/>
  </r>
  <r>
    <n v="2010000000000"/>
    <d v="2021-06-05T00:00:00"/>
    <x v="0"/>
    <x v="2"/>
    <x v="2"/>
    <x v="0"/>
    <n v="54.907527999999999"/>
    <x v="2"/>
    <x v="43"/>
    <n v="-1.460629"/>
    <n v="1"/>
    <n v="1"/>
    <x v="27"/>
    <x v="1"/>
    <x v="1"/>
    <x v="3"/>
    <s v="06:45:00"/>
    <x v="1"/>
    <x v="1"/>
    <x v="0"/>
    <x v="0"/>
    <x v="6"/>
    <x v="6"/>
  </r>
  <r>
    <n v="2010000000000"/>
    <d v="2021-10-30T00:00:00"/>
    <x v="0"/>
    <x v="3"/>
    <x v="0"/>
    <x v="0"/>
    <n v="52.921804999999999"/>
    <x v="2"/>
    <x v="191"/>
    <n v="0.80524600000000002"/>
    <n v="1"/>
    <n v="2"/>
    <x v="25"/>
    <x v="1"/>
    <x v="0"/>
    <x v="1"/>
    <s v="07:45:00"/>
    <x v="1"/>
    <x v="2"/>
    <x v="3"/>
    <x v="0"/>
    <x v="5"/>
    <x v="7"/>
  </r>
  <r>
    <s v="20093102D0145"/>
    <d v="2021-01-19T00:00:00"/>
    <x v="3"/>
    <x v="2"/>
    <x v="2"/>
    <x v="0"/>
    <n v="52.931507000000003"/>
    <x v="2"/>
    <x v="170"/>
    <n v="-1.1047979999999999"/>
    <n v="1"/>
    <n v="1"/>
    <x v="37"/>
    <x v="1"/>
    <x v="1"/>
    <x v="1"/>
    <s v="07:40:00"/>
    <x v="0"/>
    <x v="1"/>
    <x v="0"/>
    <x v="0"/>
    <x v="3"/>
    <x v="7"/>
  </r>
  <r>
    <n v="2010000000000"/>
    <d v="2021-03-09T00:00:00"/>
    <x v="3"/>
    <x v="3"/>
    <x v="1"/>
    <x v="0"/>
    <n v="51.080506"/>
    <x v="2"/>
    <x v="22"/>
    <n v="1.1298950000000001"/>
    <n v="1"/>
    <n v="2"/>
    <x v="14"/>
    <x v="0"/>
    <x v="0"/>
    <x v="0"/>
    <s v="07:00:00"/>
    <x v="0"/>
    <x v="0"/>
    <x v="0"/>
    <x v="0"/>
    <x v="9"/>
    <x v="7"/>
  </r>
  <r>
    <n v="2010000000000"/>
    <d v="2022-05-13T00:00:00"/>
    <x v="2"/>
    <x v="3"/>
    <x v="4"/>
    <x v="0"/>
    <n v="52.843266"/>
    <x v="2"/>
    <x v="192"/>
    <n v="-1.2975509999999999"/>
    <n v="1"/>
    <n v="2"/>
    <x v="38"/>
    <x v="0"/>
    <x v="1"/>
    <x v="3"/>
    <s v="07:40:00"/>
    <x v="1"/>
    <x v="0"/>
    <x v="0"/>
    <x v="1"/>
    <x v="2"/>
    <x v="7"/>
  </r>
  <r>
    <s v="201037B044221"/>
    <d v="2022-02-08T00:00:00"/>
    <x v="3"/>
    <x v="2"/>
    <x v="2"/>
    <x v="2"/>
    <n v="52.070113999999997"/>
    <x v="2"/>
    <x v="193"/>
    <n v="0.45353500000000002"/>
    <n v="2"/>
    <n v="2"/>
    <x v="30"/>
    <x v="1"/>
    <x v="0"/>
    <x v="1"/>
    <s v="07:10:00"/>
    <x v="1"/>
    <x v="7"/>
    <x v="0"/>
    <x v="1"/>
    <x v="7"/>
    <x v="7"/>
  </r>
  <r>
    <s v="201001VK30096"/>
    <d v="2022-03-10T00:00:00"/>
    <x v="5"/>
    <x v="3"/>
    <x v="4"/>
    <x v="0"/>
    <n v="51.401626"/>
    <x v="2"/>
    <x v="119"/>
    <n v="-0.29511900000000002"/>
    <n v="1"/>
    <n v="2"/>
    <x v="0"/>
    <x v="0"/>
    <x v="3"/>
    <x v="0"/>
    <s v="07:27:00"/>
    <x v="0"/>
    <x v="0"/>
    <x v="0"/>
    <x v="1"/>
    <x v="9"/>
    <x v="7"/>
  </r>
  <r>
    <s v="200901QK50595"/>
    <d v="2021-10-12T00:00:00"/>
    <x v="3"/>
    <x v="3"/>
    <x v="1"/>
    <x v="2"/>
    <n v="51.544738000000002"/>
    <x v="2"/>
    <x v="18"/>
    <n v="-0.21319299999999999"/>
    <n v="1"/>
    <n v="1"/>
    <x v="0"/>
    <x v="0"/>
    <x v="0"/>
    <x v="0"/>
    <s v="07:30:00"/>
    <x v="0"/>
    <x v="0"/>
    <x v="0"/>
    <x v="0"/>
    <x v="5"/>
    <x v="7"/>
  </r>
  <r>
    <s v="201054DW34510"/>
    <d v="2022-10-27T00:00:00"/>
    <x v="5"/>
    <x v="1"/>
    <x v="2"/>
    <x v="0"/>
    <n v="51.547089"/>
    <x v="2"/>
    <x v="186"/>
    <n v="-1.8429199999999999"/>
    <n v="1"/>
    <n v="1"/>
    <x v="35"/>
    <x v="1"/>
    <x v="1"/>
    <x v="2"/>
    <s v="07:43:00"/>
    <x v="0"/>
    <x v="0"/>
    <x v="7"/>
    <x v="1"/>
    <x v="5"/>
    <x v="7"/>
  </r>
  <r>
    <s v="20104100B0110"/>
    <d v="2022-02-22T00:00:00"/>
    <x v="3"/>
    <x v="0"/>
    <x v="1"/>
    <x v="0"/>
    <n v="51.763817000000003"/>
    <x v="2"/>
    <x v="40"/>
    <n v="-0.23861099999999999"/>
    <n v="1"/>
    <n v="2"/>
    <x v="26"/>
    <x v="1"/>
    <x v="0"/>
    <x v="0"/>
    <s v="07:40:00"/>
    <x v="0"/>
    <x v="1"/>
    <x v="0"/>
    <x v="1"/>
    <x v="7"/>
    <x v="7"/>
  </r>
  <r>
    <s v="200997BE01901"/>
    <d v="2021-01-13T00:00:00"/>
    <x v="6"/>
    <x v="3"/>
    <x v="1"/>
    <x v="0"/>
    <n v="55.880262999999999"/>
    <x v="0"/>
    <x v="56"/>
    <n v="-4.2849959999999996"/>
    <n v="1"/>
    <n v="2"/>
    <x v="28"/>
    <x v="0"/>
    <x v="0"/>
    <x v="0"/>
    <s v="07:50:00"/>
    <x v="0"/>
    <x v="5"/>
    <x v="10"/>
    <x v="0"/>
    <x v="3"/>
    <x v="7"/>
  </r>
  <r>
    <n v="2010000000000"/>
    <d v="2022-11-23T00:00:00"/>
    <x v="6"/>
    <x v="3"/>
    <x v="4"/>
    <x v="0"/>
    <n v="54.995835999999997"/>
    <x v="2"/>
    <x v="150"/>
    <n v="-1.681719"/>
    <n v="2"/>
    <n v="2"/>
    <x v="27"/>
    <x v="0"/>
    <x v="0"/>
    <x v="0"/>
    <s v="07:53:00"/>
    <x v="0"/>
    <x v="0"/>
    <x v="0"/>
    <x v="1"/>
    <x v="8"/>
    <x v="7"/>
  </r>
  <r>
    <s v="201030C000548"/>
    <d v="2022-08-24T00:00:00"/>
    <x v="6"/>
    <x v="2"/>
    <x v="2"/>
    <x v="0"/>
    <n v="53.326532999999998"/>
    <x v="2"/>
    <x v="136"/>
    <n v="-1.3282259999999999"/>
    <n v="1"/>
    <n v="1"/>
    <x v="8"/>
    <x v="0"/>
    <x v="0"/>
    <x v="0"/>
    <s v="07:05:00"/>
    <x v="1"/>
    <x v="0"/>
    <x v="0"/>
    <x v="1"/>
    <x v="1"/>
    <x v="7"/>
  </r>
  <r>
    <n v="2010000000000"/>
    <d v="2022-12-12T00:00:00"/>
    <x v="1"/>
    <x v="3"/>
    <x v="5"/>
    <x v="0"/>
    <n v="52.898240999999999"/>
    <x v="0"/>
    <x v="181"/>
    <n v="-2.1829649999999998"/>
    <n v="2"/>
    <n v="1"/>
    <x v="17"/>
    <x v="1"/>
    <x v="0"/>
    <x v="1"/>
    <s v="07:30:00"/>
    <x v="1"/>
    <x v="0"/>
    <x v="6"/>
    <x v="1"/>
    <x v="10"/>
    <x v="7"/>
  </r>
  <r>
    <n v="2010000000000"/>
    <d v="2022-12-06T00:00:00"/>
    <x v="3"/>
    <x v="0"/>
    <x v="6"/>
    <x v="0"/>
    <n v="51.332884999999997"/>
    <x v="2"/>
    <x v="93"/>
    <n v="0.51115500000000003"/>
    <n v="1"/>
    <n v="2"/>
    <x v="14"/>
    <x v="1"/>
    <x v="4"/>
    <x v="3"/>
    <s v="07:50:00"/>
    <x v="0"/>
    <x v="0"/>
    <x v="0"/>
    <x v="1"/>
    <x v="10"/>
    <x v="7"/>
  </r>
  <r>
    <s v="200901JC30361"/>
    <d v="2021-08-05T00:00:00"/>
    <x v="5"/>
    <x v="3"/>
    <x v="1"/>
    <x v="0"/>
    <n v="51.585664999999999"/>
    <x v="2"/>
    <x v="172"/>
    <n v="-1.9870000000000001E-3"/>
    <n v="1"/>
    <n v="2"/>
    <x v="0"/>
    <x v="0"/>
    <x v="0"/>
    <x v="0"/>
    <s v="07:22:00"/>
    <x v="0"/>
    <x v="0"/>
    <x v="0"/>
    <x v="0"/>
    <x v="1"/>
    <x v="7"/>
  </r>
  <r>
    <s v="20093102C1345"/>
    <d v="2021-06-21T00:00:00"/>
    <x v="1"/>
    <x v="3"/>
    <x v="4"/>
    <x v="2"/>
    <n v="52.940243000000002"/>
    <x v="2"/>
    <x v="139"/>
    <n v="-1.181848"/>
    <n v="1"/>
    <n v="2"/>
    <x v="37"/>
    <x v="0"/>
    <x v="3"/>
    <x v="0"/>
    <s v="07:45:00"/>
    <x v="0"/>
    <x v="0"/>
    <x v="0"/>
    <x v="0"/>
    <x v="6"/>
    <x v="7"/>
  </r>
  <r>
    <s v="200901ZT80174"/>
    <d v="2021-06-02T00:00:00"/>
    <x v="6"/>
    <x v="3"/>
    <x v="0"/>
    <x v="0"/>
    <n v="51.361913000000001"/>
    <x v="2"/>
    <x v="99"/>
    <n v="-0.15495900000000001"/>
    <n v="2"/>
    <n v="2"/>
    <x v="0"/>
    <x v="0"/>
    <x v="0"/>
    <x v="0"/>
    <s v="07:10:00"/>
    <x v="0"/>
    <x v="0"/>
    <x v="0"/>
    <x v="0"/>
    <x v="6"/>
    <x v="7"/>
  </r>
  <r>
    <n v="2010000000000"/>
    <d v="2022-07-26T00:00:00"/>
    <x v="3"/>
    <x v="2"/>
    <x v="2"/>
    <x v="0"/>
    <n v="54.909427999999998"/>
    <x v="2"/>
    <x v="162"/>
    <n v="-1.5774300000000001"/>
    <n v="6"/>
    <n v="9"/>
    <x v="27"/>
    <x v="0"/>
    <x v="1"/>
    <x v="3"/>
    <s v="07:19:00"/>
    <x v="1"/>
    <x v="0"/>
    <x v="2"/>
    <x v="1"/>
    <x v="11"/>
    <x v="7"/>
  </r>
  <r>
    <s v="200997QB00907"/>
    <d v="2021-07-07T00:00:00"/>
    <x v="6"/>
    <x v="2"/>
    <x v="2"/>
    <x v="0"/>
    <n v="55.779521000000003"/>
    <x v="2"/>
    <x v="194"/>
    <n v="-4.09267"/>
    <n v="1"/>
    <n v="2"/>
    <x v="28"/>
    <x v="0"/>
    <x v="0"/>
    <x v="0"/>
    <s v="07:50:00"/>
    <x v="0"/>
    <x v="0"/>
    <x v="0"/>
    <x v="0"/>
    <x v="11"/>
    <x v="7"/>
  </r>
  <r>
    <s v="201001XH30838"/>
    <d v="2022-11-18T00:00:00"/>
    <x v="2"/>
    <x v="3"/>
    <x v="1"/>
    <x v="0"/>
    <n v="51.543472000000001"/>
    <x v="2"/>
    <x v="61"/>
    <n v="-0.48768400000000001"/>
    <n v="1"/>
    <n v="2"/>
    <x v="0"/>
    <x v="1"/>
    <x v="0"/>
    <x v="0"/>
    <s v="07:40:00"/>
    <x v="0"/>
    <x v="1"/>
    <x v="0"/>
    <x v="1"/>
    <x v="8"/>
    <x v="7"/>
  </r>
  <r>
    <s v="200901KF60441"/>
    <d v="2021-07-31T00:00:00"/>
    <x v="0"/>
    <x v="3"/>
    <x v="1"/>
    <x v="0"/>
    <n v="51.517747999999997"/>
    <x v="2"/>
    <x v="20"/>
    <n v="3.5830000000000001E-2"/>
    <n v="1"/>
    <n v="2"/>
    <x v="0"/>
    <x v="0"/>
    <x v="1"/>
    <x v="4"/>
    <s v="07:45:00"/>
    <x v="0"/>
    <x v="0"/>
    <x v="0"/>
    <x v="0"/>
    <x v="11"/>
    <x v="7"/>
  </r>
  <r>
    <s v="200901YE80142"/>
    <d v="2021-03-19T00:00:00"/>
    <x v="2"/>
    <x v="3"/>
    <x v="1"/>
    <x v="0"/>
    <n v="51.668168000000001"/>
    <x v="2"/>
    <x v="68"/>
    <n v="-4.1743000000000002E-2"/>
    <n v="1"/>
    <n v="1"/>
    <x v="0"/>
    <x v="0"/>
    <x v="1"/>
    <x v="0"/>
    <s v="07:30:00"/>
    <x v="0"/>
    <x v="0"/>
    <x v="7"/>
    <x v="0"/>
    <x v="9"/>
    <x v="7"/>
  </r>
  <r>
    <s v="200901XD80350"/>
    <d v="2021-05-07T00:00:00"/>
    <x v="2"/>
    <x v="0"/>
    <x v="4"/>
    <x v="0"/>
    <n v="51.531457000000003"/>
    <x v="2"/>
    <x v="121"/>
    <n v="-0.29358800000000002"/>
    <n v="1"/>
    <n v="2"/>
    <x v="0"/>
    <x v="0"/>
    <x v="3"/>
    <x v="0"/>
    <s v="07:10:00"/>
    <x v="0"/>
    <x v="0"/>
    <x v="0"/>
    <x v="0"/>
    <x v="2"/>
    <x v="7"/>
  </r>
  <r>
    <s v="200901RG40129"/>
    <d v="2021-03-23T00:00:00"/>
    <x v="3"/>
    <x v="3"/>
    <x v="1"/>
    <x v="0"/>
    <n v="51.482109000000001"/>
    <x v="2"/>
    <x v="176"/>
    <n v="8.2700000000000004E-4"/>
    <n v="1"/>
    <n v="1"/>
    <x v="0"/>
    <x v="0"/>
    <x v="0"/>
    <x v="0"/>
    <s v="07:00:00"/>
    <x v="0"/>
    <x v="0"/>
    <x v="0"/>
    <x v="0"/>
    <x v="9"/>
    <x v="7"/>
  </r>
  <r>
    <s v="201042I398412"/>
    <d v="2022-12-01T00:00:00"/>
    <x v="5"/>
    <x v="1"/>
    <x v="2"/>
    <x v="0"/>
    <n v="51.565013"/>
    <x v="2"/>
    <x v="195"/>
    <n v="0.73620099999999999"/>
    <n v="2"/>
    <n v="2"/>
    <x v="7"/>
    <x v="3"/>
    <x v="0"/>
    <x v="1"/>
    <s v="07:25:00"/>
    <x v="1"/>
    <x v="3"/>
    <x v="0"/>
    <x v="1"/>
    <x v="10"/>
    <x v="7"/>
  </r>
  <r>
    <s v="20094100E0492"/>
    <d v="2021-10-31T00:00:00"/>
    <x v="4"/>
    <x v="1"/>
    <x v="2"/>
    <x v="2"/>
    <n v="51.915616"/>
    <x v="2"/>
    <x v="196"/>
    <n v="-0.174513"/>
    <n v="1"/>
    <n v="1"/>
    <x v="26"/>
    <x v="1"/>
    <x v="0"/>
    <x v="2"/>
    <s v="07:18:00"/>
    <x v="0"/>
    <x v="4"/>
    <x v="5"/>
    <x v="0"/>
    <x v="5"/>
    <x v="7"/>
  </r>
  <r>
    <s v="201022D000840"/>
    <d v="2022-02-13T00:00:00"/>
    <x v="4"/>
    <x v="2"/>
    <x v="2"/>
    <x v="0"/>
    <n v="52.331651000000001"/>
    <x v="1"/>
    <x v="130"/>
    <n v="-2.0343070000000001"/>
    <n v="1"/>
    <n v="2"/>
    <x v="5"/>
    <x v="1"/>
    <x v="1"/>
    <x v="3"/>
    <s v="07:00:00"/>
    <x v="1"/>
    <x v="0"/>
    <x v="0"/>
    <x v="1"/>
    <x v="7"/>
    <x v="7"/>
  </r>
  <r>
    <s v="201001SX20946"/>
    <d v="2022-09-14T00:00:00"/>
    <x v="6"/>
    <x v="3"/>
    <x v="1"/>
    <x v="0"/>
    <n v="51.584842999999999"/>
    <x v="2"/>
    <x v="12"/>
    <n v="-0.166439"/>
    <n v="1"/>
    <n v="2"/>
    <x v="0"/>
    <x v="0"/>
    <x v="0"/>
    <x v="0"/>
    <s v="07:40:00"/>
    <x v="0"/>
    <x v="0"/>
    <x v="0"/>
    <x v="1"/>
    <x v="4"/>
    <x v="7"/>
  </r>
  <r>
    <s v="201043W126060"/>
    <d v="2022-06-18T00:00:00"/>
    <x v="0"/>
    <x v="2"/>
    <x v="2"/>
    <x v="1"/>
    <n v="51.405386999999997"/>
    <x v="2"/>
    <x v="197"/>
    <n v="-1.3176460000000001"/>
    <n v="1"/>
    <n v="1"/>
    <x v="10"/>
    <x v="0"/>
    <x v="1"/>
    <x v="2"/>
    <s v="07:19:00"/>
    <x v="0"/>
    <x v="0"/>
    <x v="0"/>
    <x v="1"/>
    <x v="6"/>
    <x v="7"/>
  </r>
  <r>
    <n v="2010000000000"/>
    <d v="2021-10-07T00:00:00"/>
    <x v="5"/>
    <x v="3"/>
    <x v="1"/>
    <x v="0"/>
    <n v="54.053539999999998"/>
    <x v="2"/>
    <x v="198"/>
    <n v="-1.284627"/>
    <n v="1"/>
    <n v="2"/>
    <x v="2"/>
    <x v="0"/>
    <x v="0"/>
    <x v="1"/>
    <s v="07:56:00"/>
    <x v="1"/>
    <x v="0"/>
    <x v="0"/>
    <x v="0"/>
    <x v="5"/>
    <x v="7"/>
  </r>
  <r>
    <s v="200914K343909"/>
    <d v="2021-12-01T00:00:00"/>
    <x v="6"/>
    <x v="3"/>
    <x v="0"/>
    <x v="0"/>
    <n v="53.381829000000003"/>
    <x v="2"/>
    <x v="41"/>
    <n v="-1.5635380000000001"/>
    <n v="1"/>
    <n v="1"/>
    <x v="21"/>
    <x v="2"/>
    <x v="0"/>
    <x v="0"/>
    <s v="07:35:00"/>
    <x v="1"/>
    <x v="4"/>
    <x v="0"/>
    <x v="0"/>
    <x v="10"/>
    <x v="7"/>
  </r>
  <r>
    <s v="201020M010040"/>
    <d v="2022-10-08T00:00:00"/>
    <x v="0"/>
    <x v="3"/>
    <x v="0"/>
    <x v="0"/>
    <n v="52.418958000000003"/>
    <x v="2"/>
    <x v="113"/>
    <n v="-1.4556210000000001"/>
    <n v="2"/>
    <n v="2"/>
    <x v="23"/>
    <x v="1"/>
    <x v="1"/>
    <x v="2"/>
    <s v="07:28:00"/>
    <x v="0"/>
    <x v="0"/>
    <x v="3"/>
    <x v="1"/>
    <x v="5"/>
    <x v="7"/>
  </r>
  <r>
    <s v="200901GD76848"/>
    <d v="2021-01-23T00:00:00"/>
    <x v="0"/>
    <x v="3"/>
    <x v="1"/>
    <x v="0"/>
    <n v="51.552028999999997"/>
    <x v="2"/>
    <x v="199"/>
    <n v="-7.1691000000000005E-2"/>
    <n v="1"/>
    <n v="2"/>
    <x v="0"/>
    <x v="1"/>
    <x v="0"/>
    <x v="0"/>
    <s v="07:15:00"/>
    <x v="0"/>
    <x v="1"/>
    <x v="0"/>
    <x v="0"/>
    <x v="3"/>
    <x v="7"/>
  </r>
  <r>
    <n v="2010000000000"/>
    <d v="2022-04-23T00:00:00"/>
    <x v="0"/>
    <x v="3"/>
    <x v="4"/>
    <x v="0"/>
    <n v="51.498820000000002"/>
    <x v="2"/>
    <x v="38"/>
    <n v="-2.6653880000000001"/>
    <n v="2"/>
    <n v="2"/>
    <x v="24"/>
    <x v="0"/>
    <x v="3"/>
    <x v="0"/>
    <s v="07:37:00"/>
    <x v="0"/>
    <x v="0"/>
    <x v="0"/>
    <x v="1"/>
    <x v="0"/>
    <x v="7"/>
  </r>
  <r>
    <n v="2010000000000"/>
    <d v="2021-06-16T00:00:00"/>
    <x v="6"/>
    <x v="2"/>
    <x v="2"/>
    <x v="0"/>
    <n v="52.277701"/>
    <x v="2"/>
    <x v="200"/>
    <n v="-2.2749999999999999E-2"/>
    <n v="2"/>
    <n v="2"/>
    <x v="19"/>
    <x v="0"/>
    <x v="1"/>
    <x v="3"/>
    <s v="07:38:00"/>
    <x v="1"/>
    <x v="0"/>
    <x v="0"/>
    <x v="0"/>
    <x v="6"/>
    <x v="7"/>
  </r>
  <r>
    <n v="2010000000000"/>
    <d v="2021-04-03T00:00:00"/>
    <x v="0"/>
    <x v="3"/>
    <x v="5"/>
    <x v="0"/>
    <n v="52.722453000000002"/>
    <x v="2"/>
    <x v="201"/>
    <n v="1.1040540000000001"/>
    <n v="1"/>
    <n v="2"/>
    <x v="25"/>
    <x v="0"/>
    <x v="0"/>
    <x v="0"/>
    <s v="07:30:00"/>
    <x v="1"/>
    <x v="0"/>
    <x v="6"/>
    <x v="0"/>
    <x v="0"/>
    <x v="7"/>
  </r>
  <r>
    <s v="201043N173040"/>
    <d v="2022-04-28T00:00:00"/>
    <x v="5"/>
    <x v="3"/>
    <x v="1"/>
    <x v="0"/>
    <n v="51.879235999999999"/>
    <x v="2"/>
    <x v="202"/>
    <n v="-0.666184"/>
    <n v="1"/>
    <n v="1"/>
    <x v="10"/>
    <x v="0"/>
    <x v="0"/>
    <x v="1"/>
    <s v="07:30:00"/>
    <x v="1"/>
    <x v="0"/>
    <x v="0"/>
    <x v="1"/>
    <x v="0"/>
    <x v="7"/>
  </r>
  <r>
    <s v="201001JC30558"/>
    <d v="2022-10-20T00:00:00"/>
    <x v="5"/>
    <x v="3"/>
    <x v="1"/>
    <x v="0"/>
    <n v="51.585664999999999"/>
    <x v="2"/>
    <x v="172"/>
    <n v="-1.9870000000000001E-3"/>
    <n v="1"/>
    <n v="2"/>
    <x v="0"/>
    <x v="0"/>
    <x v="0"/>
    <x v="0"/>
    <s v="07:35:00"/>
    <x v="0"/>
    <x v="0"/>
    <x v="0"/>
    <x v="1"/>
    <x v="5"/>
    <x v="7"/>
  </r>
  <r>
    <s v="201022G002611"/>
    <d v="2022-05-22T00:00:00"/>
    <x v="4"/>
    <x v="0"/>
    <x v="4"/>
    <x v="0"/>
    <n v="52.711275000000001"/>
    <x v="2"/>
    <x v="203"/>
    <n v="-2.4699360000000001"/>
    <n v="1"/>
    <n v="2"/>
    <x v="5"/>
    <x v="0"/>
    <x v="3"/>
    <x v="0"/>
    <s v="07:45:00"/>
    <x v="1"/>
    <x v="0"/>
    <x v="0"/>
    <x v="1"/>
    <x v="2"/>
    <x v="7"/>
  </r>
  <r>
    <s v="2009400B01632"/>
    <d v="2021-06-09T00:00:00"/>
    <x v="6"/>
    <x v="2"/>
    <x v="2"/>
    <x v="0"/>
    <n v="52.127619000000003"/>
    <x v="2"/>
    <x v="3"/>
    <n v="-0.44884600000000002"/>
    <n v="1"/>
    <n v="1"/>
    <x v="3"/>
    <x v="1"/>
    <x v="0"/>
    <x v="0"/>
    <s v="07:08:00"/>
    <x v="0"/>
    <x v="0"/>
    <x v="6"/>
    <x v="0"/>
    <x v="6"/>
    <x v="7"/>
  </r>
  <r>
    <s v="201001QK50265"/>
    <d v="2022-05-07T00:00:00"/>
    <x v="0"/>
    <x v="2"/>
    <x v="2"/>
    <x v="0"/>
    <n v="51.562582999999997"/>
    <x v="2"/>
    <x v="18"/>
    <n v="-0.22172700000000001"/>
    <n v="1"/>
    <n v="1"/>
    <x v="0"/>
    <x v="0"/>
    <x v="0"/>
    <x v="0"/>
    <s v="07:40:00"/>
    <x v="0"/>
    <x v="0"/>
    <x v="0"/>
    <x v="1"/>
    <x v="2"/>
    <x v="7"/>
  </r>
  <r>
    <n v="2010000000000"/>
    <d v="2022-02-20T00:00:00"/>
    <x v="4"/>
    <x v="1"/>
    <x v="2"/>
    <x v="0"/>
    <n v="51.834470000000003"/>
    <x v="2"/>
    <x v="204"/>
    <n v="-2.250896"/>
    <n v="1"/>
    <n v="1"/>
    <x v="39"/>
    <x v="2"/>
    <x v="0"/>
    <x v="0"/>
    <s v="07:45:00"/>
    <x v="0"/>
    <x v="4"/>
    <x v="0"/>
    <x v="1"/>
    <x v="7"/>
    <x v="7"/>
  </r>
  <r>
    <s v="200914B133509"/>
    <d v="2021-12-01T00:00:00"/>
    <x v="6"/>
    <x v="1"/>
    <x v="2"/>
    <x v="0"/>
    <n v="53.556685000000002"/>
    <x v="2"/>
    <x v="160"/>
    <n v="-1.501207"/>
    <n v="1"/>
    <n v="1"/>
    <x v="21"/>
    <x v="0"/>
    <x v="0"/>
    <x v="0"/>
    <s v="07:10:00"/>
    <x v="0"/>
    <x v="0"/>
    <x v="0"/>
    <x v="0"/>
    <x v="10"/>
    <x v="7"/>
  </r>
  <r>
    <n v="2010000000000"/>
    <d v="2022-04-01T00:00:00"/>
    <x v="2"/>
    <x v="3"/>
    <x v="4"/>
    <x v="0"/>
    <n v="50.846986000000001"/>
    <x v="2"/>
    <x v="107"/>
    <n v="-0.208593"/>
    <n v="1"/>
    <n v="1"/>
    <x v="11"/>
    <x v="0"/>
    <x v="3"/>
    <x v="1"/>
    <s v="07:50:00"/>
    <x v="1"/>
    <x v="0"/>
    <x v="0"/>
    <x v="1"/>
    <x v="0"/>
    <x v="7"/>
  </r>
  <r>
    <n v="2010000000000"/>
    <d v="2021-11-25T00:00:00"/>
    <x v="5"/>
    <x v="3"/>
    <x v="1"/>
    <x v="0"/>
    <n v="51.248179999999998"/>
    <x v="0"/>
    <x v="205"/>
    <n v="-2.9989020000000002"/>
    <n v="1"/>
    <n v="2"/>
    <x v="24"/>
    <x v="1"/>
    <x v="0"/>
    <x v="0"/>
    <s v="07:43:00"/>
    <x v="0"/>
    <x v="0"/>
    <x v="0"/>
    <x v="0"/>
    <x v="8"/>
    <x v="7"/>
  </r>
  <r>
    <n v="2010000000000"/>
    <d v="2021-11-20T00:00:00"/>
    <x v="0"/>
    <x v="3"/>
    <x v="1"/>
    <x v="0"/>
    <n v="51.266123999999998"/>
    <x v="2"/>
    <x v="52"/>
    <n v="1.1912480000000001"/>
    <n v="1"/>
    <n v="2"/>
    <x v="14"/>
    <x v="1"/>
    <x v="0"/>
    <x v="1"/>
    <s v="07:35:00"/>
    <x v="1"/>
    <x v="6"/>
    <x v="0"/>
    <x v="0"/>
    <x v="8"/>
    <x v="7"/>
  </r>
  <r>
    <n v="2010000000000"/>
    <d v="2021-09-22T00:00:00"/>
    <x v="6"/>
    <x v="3"/>
    <x v="1"/>
    <x v="0"/>
    <n v="56.089509999999997"/>
    <x v="2"/>
    <x v="206"/>
    <n v="-3.9025729999999998"/>
    <n v="1"/>
    <n v="2"/>
    <x v="46"/>
    <x v="0"/>
    <x v="1"/>
    <x v="1"/>
    <s v="07:45:00"/>
    <x v="0"/>
    <x v="5"/>
    <x v="0"/>
    <x v="0"/>
    <x v="4"/>
    <x v="7"/>
  </r>
  <r>
    <s v="200901WW50950"/>
    <d v="2021-12-01T00:00:00"/>
    <x v="6"/>
    <x v="3"/>
    <x v="3"/>
    <x v="2"/>
    <n v="51.448430000000002"/>
    <x v="2"/>
    <x v="42"/>
    <n v="-0.1958"/>
    <n v="1"/>
    <n v="2"/>
    <x v="0"/>
    <x v="0"/>
    <x v="3"/>
    <x v="0"/>
    <s v="07:37:00"/>
    <x v="0"/>
    <x v="0"/>
    <x v="0"/>
    <x v="0"/>
    <x v="10"/>
    <x v="7"/>
  </r>
  <r>
    <s v="200904BC09108"/>
    <d v="2021-04-21T00:00:00"/>
    <x v="6"/>
    <x v="3"/>
    <x v="4"/>
    <x v="0"/>
    <n v="53.901620000000001"/>
    <x v="2"/>
    <x v="207"/>
    <n v="-3.027917"/>
    <n v="1"/>
    <n v="2"/>
    <x v="1"/>
    <x v="0"/>
    <x v="3"/>
    <x v="4"/>
    <s v="07:10:00"/>
    <x v="1"/>
    <x v="0"/>
    <x v="0"/>
    <x v="0"/>
    <x v="0"/>
    <x v="7"/>
  </r>
  <r>
    <n v="2010000000000"/>
    <d v="2021-11-13T00:00:00"/>
    <x v="0"/>
    <x v="3"/>
    <x v="6"/>
    <x v="2"/>
    <n v="50.918477000000003"/>
    <x v="2"/>
    <x v="208"/>
    <n v="-1.4596579999999999"/>
    <n v="1"/>
    <n v="2"/>
    <x v="42"/>
    <x v="0"/>
    <x v="1"/>
    <x v="4"/>
    <s v="07:30:00"/>
    <x v="0"/>
    <x v="0"/>
    <x v="0"/>
    <x v="0"/>
    <x v="8"/>
    <x v="7"/>
  </r>
  <r>
    <s v="200911NF13479"/>
    <d v="2021-06-02T00:00:00"/>
    <x v="6"/>
    <x v="1"/>
    <x v="2"/>
    <x v="0"/>
    <n v="54.843955999999999"/>
    <x v="2"/>
    <x v="95"/>
    <n v="-1.378009"/>
    <n v="1"/>
    <n v="1"/>
    <x v="40"/>
    <x v="0"/>
    <x v="1"/>
    <x v="3"/>
    <s v="07:00:00"/>
    <x v="1"/>
    <x v="0"/>
    <x v="0"/>
    <x v="0"/>
    <x v="6"/>
    <x v="7"/>
  </r>
  <r>
    <n v="2010000000000"/>
    <d v="2022-12-15T00:00:00"/>
    <x v="5"/>
    <x v="3"/>
    <x v="6"/>
    <x v="0"/>
    <n v="53.800573999999997"/>
    <x v="2"/>
    <x v="7"/>
    <n v="-1.555102"/>
    <n v="1"/>
    <n v="2"/>
    <x v="6"/>
    <x v="0"/>
    <x v="4"/>
    <x v="2"/>
    <s v="07:45:00"/>
    <x v="0"/>
    <x v="0"/>
    <x v="0"/>
    <x v="1"/>
    <x v="10"/>
    <x v="7"/>
  </r>
  <r>
    <s v="200901GD10678"/>
    <d v="2021-10-16T00:00:00"/>
    <x v="0"/>
    <x v="0"/>
    <x v="1"/>
    <x v="0"/>
    <n v="51.544707000000002"/>
    <x v="2"/>
    <x v="199"/>
    <n v="-3.1473000000000001E-2"/>
    <n v="1"/>
    <n v="2"/>
    <x v="0"/>
    <x v="0"/>
    <x v="1"/>
    <x v="0"/>
    <s v="07:31:00"/>
    <x v="0"/>
    <x v="0"/>
    <x v="2"/>
    <x v="0"/>
    <x v="5"/>
    <x v="7"/>
  </r>
  <r>
    <s v="200922F907164"/>
    <d v="2021-12-19T00:00:00"/>
    <x v="4"/>
    <x v="2"/>
    <x v="2"/>
    <x v="0"/>
    <n v="52.916144000000003"/>
    <x v="2"/>
    <x v="44"/>
    <n v="-3.058119"/>
    <n v="1"/>
    <n v="2"/>
    <x v="5"/>
    <x v="2"/>
    <x v="0"/>
    <x v="0"/>
    <s v="07:45:00"/>
    <x v="1"/>
    <x v="0"/>
    <x v="0"/>
    <x v="0"/>
    <x v="10"/>
    <x v="7"/>
  </r>
  <r>
    <n v="2010000000000"/>
    <d v="2022-02-15T00:00:00"/>
    <x v="3"/>
    <x v="2"/>
    <x v="2"/>
    <x v="0"/>
    <n v="51.422643000000001"/>
    <x v="0"/>
    <x v="209"/>
    <n v="0.36862800000000001"/>
    <n v="1"/>
    <n v="2"/>
    <x v="14"/>
    <x v="2"/>
    <x v="0"/>
    <x v="0"/>
    <s v="07:05:00"/>
    <x v="0"/>
    <x v="0"/>
    <x v="0"/>
    <x v="1"/>
    <x v="7"/>
    <x v="7"/>
  </r>
  <r>
    <n v="2010000000000"/>
    <d v="2021-02-11T00:00:00"/>
    <x v="5"/>
    <x v="2"/>
    <x v="2"/>
    <x v="0"/>
    <n v="51.161444000000003"/>
    <x v="2"/>
    <x v="210"/>
    <n v="-0.94427399999999995"/>
    <n v="1"/>
    <n v="1"/>
    <x v="42"/>
    <x v="2"/>
    <x v="1"/>
    <x v="3"/>
    <s v="07:34:00"/>
    <x v="1"/>
    <x v="2"/>
    <x v="5"/>
    <x v="0"/>
    <x v="7"/>
    <x v="7"/>
  </r>
  <r>
    <s v="2009559C01038"/>
    <d v="2021-03-16T00:00:00"/>
    <x v="3"/>
    <x v="3"/>
    <x v="1"/>
    <x v="0"/>
    <n v="50.726982999999997"/>
    <x v="2"/>
    <x v="211"/>
    <n v="-1.831793"/>
    <n v="1"/>
    <n v="2"/>
    <x v="44"/>
    <x v="0"/>
    <x v="0"/>
    <x v="0"/>
    <s v="07:45:00"/>
    <x v="0"/>
    <x v="0"/>
    <x v="0"/>
    <x v="0"/>
    <x v="9"/>
    <x v="7"/>
  </r>
  <r>
    <n v="2010000000000"/>
    <d v="2022-11-23T00:00:00"/>
    <x v="6"/>
    <x v="4"/>
    <x v="6"/>
    <x v="0"/>
    <n v="51.136826999999997"/>
    <x v="1"/>
    <x v="210"/>
    <n v="-0.97713899999999998"/>
    <n v="2"/>
    <n v="2"/>
    <x v="42"/>
    <x v="0"/>
    <x v="4"/>
    <x v="1"/>
    <s v="07:07:00"/>
    <x v="1"/>
    <x v="5"/>
    <x v="0"/>
    <x v="1"/>
    <x v="8"/>
    <x v="7"/>
  </r>
  <r>
    <s v="201020Z003560"/>
    <d v="2022-10-21T00:00:00"/>
    <x v="2"/>
    <x v="2"/>
    <x v="2"/>
    <x v="0"/>
    <n v="52.592820000000003"/>
    <x v="2"/>
    <x v="151"/>
    <n v="-2.014729"/>
    <n v="1"/>
    <n v="3"/>
    <x v="23"/>
    <x v="0"/>
    <x v="1"/>
    <x v="3"/>
    <s v="07:00:00"/>
    <x v="1"/>
    <x v="0"/>
    <x v="0"/>
    <x v="1"/>
    <x v="5"/>
    <x v="7"/>
  </r>
  <r>
    <s v="201001ZD30714"/>
    <d v="2022-08-27T00:00:00"/>
    <x v="0"/>
    <x v="3"/>
    <x v="1"/>
    <x v="0"/>
    <n v="51.410131999999997"/>
    <x v="2"/>
    <x v="13"/>
    <n v="-8.8739999999999999E-2"/>
    <n v="1"/>
    <n v="2"/>
    <x v="0"/>
    <x v="0"/>
    <x v="0"/>
    <x v="0"/>
    <s v="07:50:00"/>
    <x v="0"/>
    <x v="0"/>
    <x v="0"/>
    <x v="1"/>
    <x v="1"/>
    <x v="7"/>
  </r>
  <r>
    <s v="201043S024020"/>
    <d v="2022-02-08T00:00:00"/>
    <x v="3"/>
    <x v="3"/>
    <x v="1"/>
    <x v="0"/>
    <n v="52.034542999999999"/>
    <x v="2"/>
    <x v="85"/>
    <n v="-0.70865500000000003"/>
    <n v="2"/>
    <n v="2"/>
    <x v="10"/>
    <x v="1"/>
    <x v="0"/>
    <x v="1"/>
    <s v="07:50:00"/>
    <x v="1"/>
    <x v="0"/>
    <x v="0"/>
    <x v="1"/>
    <x v="7"/>
    <x v="7"/>
  </r>
  <r>
    <n v="2010000000000"/>
    <d v="2022-07-10T00:00:00"/>
    <x v="4"/>
    <x v="3"/>
    <x v="6"/>
    <x v="2"/>
    <n v="53.650733000000002"/>
    <x v="2"/>
    <x v="23"/>
    <n v="-1.530205"/>
    <n v="2"/>
    <n v="1"/>
    <x v="6"/>
    <x v="0"/>
    <x v="3"/>
    <x v="0"/>
    <s v="07:40:00"/>
    <x v="1"/>
    <x v="0"/>
    <x v="0"/>
    <x v="1"/>
    <x v="11"/>
    <x v="7"/>
  </r>
  <r>
    <s v="200920M013002"/>
    <d v="2021-03-06T00:00:00"/>
    <x v="0"/>
    <x v="3"/>
    <x v="1"/>
    <x v="0"/>
    <n v="52.388809000000002"/>
    <x v="2"/>
    <x v="113"/>
    <n v="-1.5556179999999999"/>
    <n v="1"/>
    <n v="1"/>
    <x v="23"/>
    <x v="1"/>
    <x v="0"/>
    <x v="0"/>
    <s v="07:00:00"/>
    <x v="0"/>
    <x v="0"/>
    <x v="0"/>
    <x v="0"/>
    <x v="9"/>
    <x v="7"/>
  </r>
  <r>
    <s v="201042I007001"/>
    <d v="2022-01-14T00:00:00"/>
    <x v="2"/>
    <x v="3"/>
    <x v="4"/>
    <x v="0"/>
    <n v="51.579425000000001"/>
    <x v="2"/>
    <x v="212"/>
    <n v="0.36277199999999998"/>
    <n v="1"/>
    <n v="2"/>
    <x v="7"/>
    <x v="1"/>
    <x v="4"/>
    <x v="1"/>
    <s v="07:50:00"/>
    <x v="1"/>
    <x v="1"/>
    <x v="0"/>
    <x v="1"/>
    <x v="3"/>
    <x v="7"/>
  </r>
  <r>
    <s v="20103102D1689"/>
    <d v="2022-07-20T00:00:00"/>
    <x v="6"/>
    <x v="0"/>
    <x v="0"/>
    <x v="0"/>
    <n v="52.917876999999997"/>
    <x v="2"/>
    <x v="80"/>
    <n v="-1.2248060000000001"/>
    <n v="1"/>
    <n v="2"/>
    <x v="37"/>
    <x v="1"/>
    <x v="0"/>
    <x v="0"/>
    <s v="07:40:00"/>
    <x v="0"/>
    <x v="0"/>
    <x v="10"/>
    <x v="1"/>
    <x v="11"/>
    <x v="7"/>
  </r>
  <r>
    <s v="201001TW60178"/>
    <d v="2022-06-15T00:00:00"/>
    <x v="6"/>
    <x v="3"/>
    <x v="1"/>
    <x v="0"/>
    <n v="51.422632999999998"/>
    <x v="2"/>
    <x v="213"/>
    <n v="-0.36193900000000001"/>
    <n v="2"/>
    <n v="2"/>
    <x v="0"/>
    <x v="0"/>
    <x v="0"/>
    <x v="0"/>
    <s v="07:30:00"/>
    <x v="0"/>
    <x v="0"/>
    <x v="0"/>
    <x v="1"/>
    <x v="6"/>
    <x v="7"/>
  </r>
  <r>
    <s v="201043N211070"/>
    <d v="2022-07-14T00:00:00"/>
    <x v="5"/>
    <x v="2"/>
    <x v="2"/>
    <x v="0"/>
    <n v="51.599660999999998"/>
    <x v="2"/>
    <x v="214"/>
    <n v="-0.65663199999999999"/>
    <n v="1"/>
    <n v="1"/>
    <x v="10"/>
    <x v="0"/>
    <x v="0"/>
    <x v="0"/>
    <s v="07:45:00"/>
    <x v="0"/>
    <x v="0"/>
    <x v="0"/>
    <x v="1"/>
    <x v="11"/>
    <x v="7"/>
  </r>
  <r>
    <s v="200997LA02201"/>
    <d v="2021-01-13T00:00:00"/>
    <x v="6"/>
    <x v="0"/>
    <x v="8"/>
    <x v="0"/>
    <n v="55.93533"/>
    <x v="0"/>
    <x v="94"/>
    <n v="-4.5257009999999998"/>
    <n v="2"/>
    <n v="2"/>
    <x v="28"/>
    <x v="1"/>
    <x v="1"/>
    <x v="2"/>
    <s v="07:25:00"/>
    <x v="0"/>
    <x v="1"/>
    <x v="0"/>
    <x v="0"/>
    <x v="3"/>
    <x v="7"/>
  </r>
  <r>
    <s v="200920K040402"/>
    <d v="2021-05-22T00:00:00"/>
    <x v="0"/>
    <x v="2"/>
    <x v="2"/>
    <x v="0"/>
    <n v="52.503357999999999"/>
    <x v="2"/>
    <x v="215"/>
    <n v="-2.051825"/>
    <n v="1"/>
    <n v="3"/>
    <x v="23"/>
    <x v="0"/>
    <x v="0"/>
    <x v="0"/>
    <s v="07:20:00"/>
    <x v="0"/>
    <x v="0"/>
    <x v="0"/>
    <x v="0"/>
    <x v="2"/>
    <x v="7"/>
  </r>
  <r>
    <s v="2010400B01578"/>
    <d v="2022-05-28T00:00:00"/>
    <x v="0"/>
    <x v="3"/>
    <x v="1"/>
    <x v="0"/>
    <n v="52.245908999999997"/>
    <x v="2"/>
    <x v="3"/>
    <n v="-0.54476999999999998"/>
    <n v="2"/>
    <n v="2"/>
    <x v="3"/>
    <x v="0"/>
    <x v="0"/>
    <x v="1"/>
    <s v="07:42:00"/>
    <x v="1"/>
    <x v="0"/>
    <x v="11"/>
    <x v="1"/>
    <x v="2"/>
    <x v="7"/>
  </r>
  <r>
    <s v="201001VW40404"/>
    <d v="2022-11-08T00:00:00"/>
    <x v="3"/>
    <x v="3"/>
    <x v="1"/>
    <x v="2"/>
    <n v="51.407550000000001"/>
    <x v="2"/>
    <x v="216"/>
    <n v="-0.19237699999999999"/>
    <n v="1"/>
    <n v="2"/>
    <x v="0"/>
    <x v="1"/>
    <x v="0"/>
    <x v="0"/>
    <s v="07:00:00"/>
    <x v="0"/>
    <x v="1"/>
    <x v="0"/>
    <x v="1"/>
    <x v="8"/>
    <x v="7"/>
  </r>
  <r>
    <n v="2010000000000"/>
    <d v="2021-06-21T00:00:00"/>
    <x v="1"/>
    <x v="1"/>
    <x v="2"/>
    <x v="0"/>
    <n v="51.828795999999997"/>
    <x v="2"/>
    <x v="88"/>
    <n v="-1.8489070000000001"/>
    <n v="1"/>
    <n v="2"/>
    <x v="39"/>
    <x v="0"/>
    <x v="0"/>
    <x v="2"/>
    <s v="07:35:00"/>
    <x v="1"/>
    <x v="0"/>
    <x v="0"/>
    <x v="0"/>
    <x v="6"/>
    <x v="7"/>
  </r>
  <r>
    <s v="201001CW11188"/>
    <d v="2022-06-21T00:00:00"/>
    <x v="3"/>
    <x v="3"/>
    <x v="1"/>
    <x v="0"/>
    <n v="51.523584999999997"/>
    <x v="2"/>
    <x v="4"/>
    <n v="-0.148142"/>
    <n v="1"/>
    <n v="2"/>
    <x v="0"/>
    <x v="0"/>
    <x v="0"/>
    <x v="0"/>
    <s v="07:00:00"/>
    <x v="0"/>
    <x v="0"/>
    <x v="7"/>
    <x v="1"/>
    <x v="6"/>
    <x v="7"/>
  </r>
  <r>
    <s v="2009559D00161"/>
    <d v="2021-01-14T00:00:00"/>
    <x v="5"/>
    <x v="1"/>
    <x v="2"/>
    <x v="0"/>
    <n v="50.843667000000003"/>
    <x v="2"/>
    <x v="117"/>
    <n v="-1.8048139999999999"/>
    <n v="3"/>
    <n v="3"/>
    <x v="44"/>
    <x v="0"/>
    <x v="1"/>
    <x v="3"/>
    <s v="07:41:00"/>
    <x v="1"/>
    <x v="0"/>
    <x v="0"/>
    <x v="0"/>
    <x v="3"/>
    <x v="7"/>
  </r>
  <r>
    <s v="201004CK10167"/>
    <d v="2022-09-07T00:00:00"/>
    <x v="6"/>
    <x v="3"/>
    <x v="4"/>
    <x v="0"/>
    <n v="53.538668000000001"/>
    <x v="2"/>
    <x v="154"/>
    <n v="-2.8297279999999998"/>
    <n v="1"/>
    <n v="2"/>
    <x v="1"/>
    <x v="0"/>
    <x v="3"/>
    <x v="1"/>
    <s v="07:03:00"/>
    <x v="1"/>
    <x v="0"/>
    <x v="0"/>
    <x v="1"/>
    <x v="4"/>
    <x v="7"/>
  </r>
  <r>
    <s v="201001SX20874"/>
    <d v="2022-08-14T00:00:00"/>
    <x v="4"/>
    <x v="2"/>
    <x v="2"/>
    <x v="0"/>
    <n v="51.582901999999997"/>
    <x v="2"/>
    <x v="12"/>
    <n v="-0.22742999999999999"/>
    <n v="1"/>
    <n v="1"/>
    <x v="0"/>
    <x v="1"/>
    <x v="1"/>
    <x v="2"/>
    <s v="07:23:00"/>
    <x v="0"/>
    <x v="1"/>
    <x v="0"/>
    <x v="1"/>
    <x v="1"/>
    <x v="7"/>
  </r>
  <r>
    <s v="201001LX50698"/>
    <d v="2022-08-06T00:00:00"/>
    <x v="0"/>
    <x v="3"/>
    <x v="1"/>
    <x v="0"/>
    <n v="51.448391999999998"/>
    <x v="2"/>
    <x v="83"/>
    <n v="-0.102254"/>
    <n v="1"/>
    <n v="3"/>
    <x v="0"/>
    <x v="0"/>
    <x v="0"/>
    <x v="0"/>
    <s v="07:00:00"/>
    <x v="0"/>
    <x v="0"/>
    <x v="0"/>
    <x v="1"/>
    <x v="1"/>
    <x v="7"/>
  </r>
  <r>
    <n v="2010000000000"/>
    <d v="2022-02-22T00:00:00"/>
    <x v="3"/>
    <x v="2"/>
    <x v="2"/>
    <x v="0"/>
    <n v="50.813903000000003"/>
    <x v="0"/>
    <x v="217"/>
    <n v="-1.157953"/>
    <n v="1"/>
    <n v="2"/>
    <x v="42"/>
    <x v="1"/>
    <x v="0"/>
    <x v="0"/>
    <s v="07:00:00"/>
    <x v="1"/>
    <x v="1"/>
    <x v="1"/>
    <x v="1"/>
    <x v="7"/>
    <x v="7"/>
  </r>
  <r>
    <s v="20104100T1100"/>
    <d v="2022-07-08T00:00:00"/>
    <x v="2"/>
    <x v="3"/>
    <x v="6"/>
    <x v="2"/>
    <n v="51.746592"/>
    <x v="2"/>
    <x v="218"/>
    <n v="-0.40514800000000001"/>
    <n v="1"/>
    <n v="3"/>
    <x v="26"/>
    <x v="0"/>
    <x v="1"/>
    <x v="3"/>
    <s v="07:30:00"/>
    <x v="1"/>
    <x v="0"/>
    <x v="4"/>
    <x v="1"/>
    <x v="11"/>
    <x v="7"/>
  </r>
  <r>
    <n v="2010000000000"/>
    <d v="2022-09-28T00:00:00"/>
    <x v="6"/>
    <x v="3"/>
    <x v="5"/>
    <x v="0"/>
    <n v="51.184122000000002"/>
    <x v="2"/>
    <x v="219"/>
    <n v="1.375793"/>
    <n v="1"/>
    <n v="2"/>
    <x v="14"/>
    <x v="1"/>
    <x v="0"/>
    <x v="2"/>
    <s v="07:45:00"/>
    <x v="1"/>
    <x v="0"/>
    <x v="0"/>
    <x v="1"/>
    <x v="4"/>
    <x v="7"/>
  </r>
  <r>
    <n v="2010000000000"/>
    <d v="2022-03-15T00:00:00"/>
    <x v="3"/>
    <x v="0"/>
    <x v="0"/>
    <x v="0"/>
    <n v="54.966766999999997"/>
    <x v="2"/>
    <x v="162"/>
    <n v="-1.6058809999999999"/>
    <n v="1"/>
    <n v="1"/>
    <x v="27"/>
    <x v="0"/>
    <x v="0"/>
    <x v="0"/>
    <s v="07:27:00"/>
    <x v="0"/>
    <x v="0"/>
    <x v="7"/>
    <x v="1"/>
    <x v="9"/>
    <x v="7"/>
  </r>
  <r>
    <s v="200901TX20643"/>
    <d v="2021-10-23T00:00:00"/>
    <x v="0"/>
    <x v="2"/>
    <x v="2"/>
    <x v="0"/>
    <n v="51.485398000000004"/>
    <x v="2"/>
    <x v="48"/>
    <n v="-0.38115199999999999"/>
    <n v="1"/>
    <n v="3"/>
    <x v="0"/>
    <x v="0"/>
    <x v="0"/>
    <x v="0"/>
    <s v="07:20:00"/>
    <x v="0"/>
    <x v="0"/>
    <x v="2"/>
    <x v="0"/>
    <x v="5"/>
    <x v="7"/>
  </r>
  <r>
    <s v="2009400B03497"/>
    <d v="2021-12-07T00:00:00"/>
    <x v="3"/>
    <x v="3"/>
    <x v="4"/>
    <x v="0"/>
    <n v="52.124459999999999"/>
    <x v="2"/>
    <x v="3"/>
    <n v="-0.420908"/>
    <n v="1"/>
    <n v="2"/>
    <x v="3"/>
    <x v="1"/>
    <x v="3"/>
    <x v="0"/>
    <s v="07:55:00"/>
    <x v="1"/>
    <x v="6"/>
    <x v="0"/>
    <x v="0"/>
    <x v="10"/>
    <x v="7"/>
  </r>
  <r>
    <s v="201043R128120"/>
    <d v="2022-12-08T00:00:00"/>
    <x v="5"/>
    <x v="3"/>
    <x v="6"/>
    <x v="0"/>
    <n v="51.533906999999999"/>
    <x v="2"/>
    <x v="14"/>
    <n v="-0.786744"/>
    <n v="1"/>
    <n v="1"/>
    <x v="10"/>
    <x v="1"/>
    <x v="1"/>
    <x v="3"/>
    <s v="07:46:00"/>
    <x v="1"/>
    <x v="0"/>
    <x v="0"/>
    <x v="1"/>
    <x v="10"/>
    <x v="7"/>
  </r>
  <r>
    <n v="2010000000000"/>
    <d v="2021-09-13T00:00:00"/>
    <x v="1"/>
    <x v="2"/>
    <x v="2"/>
    <x v="1"/>
    <n v="54.970277000000003"/>
    <x v="2"/>
    <x v="220"/>
    <n v="-3.00332"/>
    <n v="1"/>
    <n v="1"/>
    <x v="4"/>
    <x v="0"/>
    <x v="1"/>
    <x v="3"/>
    <s v="07:15:00"/>
    <x v="1"/>
    <x v="0"/>
    <x v="3"/>
    <x v="0"/>
    <x v="4"/>
    <x v="7"/>
  </r>
  <r>
    <s v="201054EM35910"/>
    <d v="2022-10-19T00:00:00"/>
    <x v="6"/>
    <x v="1"/>
    <x v="2"/>
    <x v="2"/>
    <n v="51.122314000000003"/>
    <x v="2"/>
    <x v="73"/>
    <n v="-1.704907"/>
    <n v="1"/>
    <n v="2"/>
    <x v="35"/>
    <x v="0"/>
    <x v="0"/>
    <x v="4"/>
    <s v="07:20:00"/>
    <x v="1"/>
    <x v="0"/>
    <x v="0"/>
    <x v="1"/>
    <x v="5"/>
    <x v="7"/>
  </r>
  <r>
    <s v="200922F904442"/>
    <d v="2021-08-16T00:00:00"/>
    <x v="1"/>
    <x v="2"/>
    <x v="2"/>
    <x v="0"/>
    <n v="52.707563"/>
    <x v="2"/>
    <x v="44"/>
    <n v="-3.0184299999999999"/>
    <n v="1"/>
    <n v="2"/>
    <x v="5"/>
    <x v="0"/>
    <x v="0"/>
    <x v="1"/>
    <s v="07:30:00"/>
    <x v="1"/>
    <x v="0"/>
    <x v="5"/>
    <x v="0"/>
    <x v="1"/>
    <x v="7"/>
  </r>
  <r>
    <s v="200950CH2J004"/>
    <d v="2021-07-05T00:00:00"/>
    <x v="1"/>
    <x v="1"/>
    <x v="2"/>
    <x v="0"/>
    <n v="50.816239000000003"/>
    <x v="2"/>
    <x v="221"/>
    <n v="-4.2338180000000003"/>
    <n v="1"/>
    <n v="2"/>
    <x v="15"/>
    <x v="0"/>
    <x v="0"/>
    <x v="1"/>
    <s v="07:37:00"/>
    <x v="1"/>
    <x v="0"/>
    <x v="0"/>
    <x v="0"/>
    <x v="11"/>
    <x v="7"/>
  </r>
  <r>
    <n v="2010000000000"/>
    <d v="2022-08-31T00:00:00"/>
    <x v="6"/>
    <x v="3"/>
    <x v="1"/>
    <x v="2"/>
    <n v="52.642077999999998"/>
    <x v="2"/>
    <x v="84"/>
    <n v="-1.0875159999999999"/>
    <n v="1"/>
    <n v="2"/>
    <x v="38"/>
    <x v="0"/>
    <x v="0"/>
    <x v="0"/>
    <s v="07:18:00"/>
    <x v="0"/>
    <x v="0"/>
    <x v="2"/>
    <x v="1"/>
    <x v="1"/>
    <x v="7"/>
  </r>
  <r>
    <n v="2010000000000"/>
    <d v="2022-12-10T00:00:00"/>
    <x v="0"/>
    <x v="1"/>
    <x v="2"/>
    <x v="0"/>
    <n v="53.335070999999999"/>
    <x v="0"/>
    <x v="92"/>
    <n v="-2.568371"/>
    <n v="1"/>
    <n v="2"/>
    <x v="33"/>
    <x v="1"/>
    <x v="1"/>
    <x v="3"/>
    <s v="07:09:00"/>
    <x v="1"/>
    <x v="0"/>
    <x v="0"/>
    <x v="1"/>
    <x v="10"/>
    <x v="7"/>
  </r>
  <r>
    <n v="2010000000000"/>
    <d v="2021-03-17T00:00:00"/>
    <x v="6"/>
    <x v="2"/>
    <x v="2"/>
    <x v="0"/>
    <n v="52.469535"/>
    <x v="2"/>
    <x v="34"/>
    <n v="-1.5306630000000001"/>
    <n v="2"/>
    <n v="2"/>
    <x v="16"/>
    <x v="0"/>
    <x v="1"/>
    <x v="3"/>
    <s v="07:20:00"/>
    <x v="1"/>
    <x v="0"/>
    <x v="0"/>
    <x v="0"/>
    <x v="9"/>
    <x v="7"/>
  </r>
  <r>
    <n v="2010000000000"/>
    <d v="2021-08-12T00:00:00"/>
    <x v="5"/>
    <x v="3"/>
    <x v="1"/>
    <x v="0"/>
    <n v="51.317908000000003"/>
    <x v="2"/>
    <x v="222"/>
    <n v="0.88394099999999998"/>
    <n v="1"/>
    <n v="2"/>
    <x v="14"/>
    <x v="0"/>
    <x v="2"/>
    <x v="0"/>
    <s v="07:50:00"/>
    <x v="0"/>
    <x v="0"/>
    <x v="0"/>
    <x v="0"/>
    <x v="1"/>
    <x v="7"/>
  </r>
  <r>
    <s v="200901TD00036"/>
    <d v="2021-03-27T00:00:00"/>
    <x v="0"/>
    <x v="3"/>
    <x v="1"/>
    <x v="2"/>
    <n v="51.425713000000002"/>
    <x v="2"/>
    <x v="171"/>
    <n v="0.104093"/>
    <n v="1"/>
    <n v="1"/>
    <x v="0"/>
    <x v="0"/>
    <x v="0"/>
    <x v="0"/>
    <s v="07:52:00"/>
    <x v="0"/>
    <x v="0"/>
    <x v="0"/>
    <x v="0"/>
    <x v="9"/>
    <x v="7"/>
  </r>
  <r>
    <s v="20104100A0605"/>
    <d v="2022-09-03T00:00:00"/>
    <x v="0"/>
    <x v="1"/>
    <x v="2"/>
    <x v="0"/>
    <n v="51.790627000000001"/>
    <x v="2"/>
    <x v="223"/>
    <n v="-0.145923"/>
    <n v="3"/>
    <n v="1"/>
    <x v="26"/>
    <x v="0"/>
    <x v="1"/>
    <x v="3"/>
    <s v="07:19:00"/>
    <x v="1"/>
    <x v="0"/>
    <x v="0"/>
    <x v="1"/>
    <x v="4"/>
    <x v="7"/>
  </r>
  <r>
    <s v="200901KF60034"/>
    <d v="2021-02-14T00:00:00"/>
    <x v="4"/>
    <x v="3"/>
    <x v="1"/>
    <x v="0"/>
    <n v="51.532015999999999"/>
    <x v="2"/>
    <x v="20"/>
    <n v="-9.528E-3"/>
    <n v="1"/>
    <n v="2"/>
    <x v="0"/>
    <x v="0"/>
    <x v="1"/>
    <x v="0"/>
    <s v="07:08:00"/>
    <x v="0"/>
    <x v="0"/>
    <x v="0"/>
    <x v="0"/>
    <x v="7"/>
    <x v="7"/>
  </r>
  <r>
    <s v="201050JT2Q001"/>
    <d v="2022-01-26T00:00:00"/>
    <x v="6"/>
    <x v="1"/>
    <x v="2"/>
    <x v="0"/>
    <n v="50.508896999999997"/>
    <x v="0"/>
    <x v="224"/>
    <n v="-4.1039009999999996"/>
    <n v="1"/>
    <n v="2"/>
    <x v="15"/>
    <x v="0"/>
    <x v="0"/>
    <x v="0"/>
    <s v="07:30:00"/>
    <x v="1"/>
    <x v="0"/>
    <x v="6"/>
    <x v="1"/>
    <x v="3"/>
    <x v="7"/>
  </r>
  <r>
    <s v="200914C039309"/>
    <d v="2021-03-21T00:00:00"/>
    <x v="4"/>
    <x v="1"/>
    <x v="2"/>
    <x v="0"/>
    <n v="53.430767000000003"/>
    <x v="2"/>
    <x v="35"/>
    <n v="-1.2465109999999999"/>
    <n v="1"/>
    <n v="2"/>
    <x v="21"/>
    <x v="0"/>
    <x v="1"/>
    <x v="3"/>
    <s v="07:45:00"/>
    <x v="1"/>
    <x v="0"/>
    <x v="0"/>
    <x v="0"/>
    <x v="9"/>
    <x v="7"/>
  </r>
  <r>
    <s v="201045RE49674"/>
    <d v="2022-03-01T00:00:00"/>
    <x v="3"/>
    <x v="3"/>
    <x v="1"/>
    <x v="2"/>
    <n v="51.331887999999999"/>
    <x v="2"/>
    <x v="152"/>
    <n v="-0.196073"/>
    <n v="1"/>
    <n v="2"/>
    <x v="18"/>
    <x v="2"/>
    <x v="0"/>
    <x v="2"/>
    <s v="07:57:00"/>
    <x v="0"/>
    <x v="0"/>
    <x v="0"/>
    <x v="1"/>
    <x v="9"/>
    <x v="7"/>
  </r>
  <r>
    <s v="201011SK06120"/>
    <d v="2022-03-08T00:00:00"/>
    <x v="3"/>
    <x v="3"/>
    <x v="1"/>
    <x v="0"/>
    <n v="54.623210999999998"/>
    <x v="2"/>
    <x v="95"/>
    <n v="-1.5557749999999999"/>
    <n v="1"/>
    <n v="4"/>
    <x v="40"/>
    <x v="0"/>
    <x v="0"/>
    <x v="0"/>
    <s v="07:51:00"/>
    <x v="0"/>
    <x v="0"/>
    <x v="0"/>
    <x v="1"/>
    <x v="9"/>
    <x v="7"/>
  </r>
  <r>
    <s v="200901PL60243"/>
    <d v="2021-04-21T00:00:00"/>
    <x v="6"/>
    <x v="3"/>
    <x v="1"/>
    <x v="0"/>
    <n v="51.452874999999999"/>
    <x v="2"/>
    <x v="0"/>
    <n v="1.1783E-2"/>
    <n v="1"/>
    <n v="2"/>
    <x v="0"/>
    <x v="0"/>
    <x v="0"/>
    <x v="0"/>
    <s v="07:40:00"/>
    <x v="0"/>
    <x v="0"/>
    <x v="0"/>
    <x v="0"/>
    <x v="0"/>
    <x v="7"/>
  </r>
  <r>
    <n v="2010000000000"/>
    <d v="2021-05-13T00:00:00"/>
    <x v="5"/>
    <x v="3"/>
    <x v="1"/>
    <x v="0"/>
    <n v="53.418194"/>
    <x v="2"/>
    <x v="92"/>
    <n v="-2.5142570000000002"/>
    <n v="2"/>
    <n v="2"/>
    <x v="33"/>
    <x v="0"/>
    <x v="0"/>
    <x v="0"/>
    <s v="07:45:00"/>
    <x v="0"/>
    <x v="0"/>
    <x v="6"/>
    <x v="0"/>
    <x v="2"/>
    <x v="7"/>
  </r>
  <r>
    <n v="2010000000000"/>
    <d v="2021-04-17T00:00:00"/>
    <x v="0"/>
    <x v="2"/>
    <x v="2"/>
    <x v="2"/>
    <n v="57.455326999999997"/>
    <x v="2"/>
    <x v="66"/>
    <n v="-1.855307"/>
    <n v="1"/>
    <n v="2"/>
    <x v="32"/>
    <x v="0"/>
    <x v="0"/>
    <x v="1"/>
    <s v="07:50:00"/>
    <x v="1"/>
    <x v="0"/>
    <x v="0"/>
    <x v="0"/>
    <x v="0"/>
    <x v="7"/>
  </r>
  <r>
    <s v="201050DE2L007"/>
    <d v="2022-10-15T00:00:00"/>
    <x v="0"/>
    <x v="3"/>
    <x v="1"/>
    <x v="2"/>
    <n v="50.716555999999997"/>
    <x v="2"/>
    <x v="225"/>
    <n v="-3.554891"/>
    <n v="1"/>
    <n v="3"/>
    <x v="15"/>
    <x v="0"/>
    <x v="0"/>
    <x v="0"/>
    <s v="07:55:00"/>
    <x v="0"/>
    <x v="0"/>
    <x v="0"/>
    <x v="1"/>
    <x v="5"/>
    <x v="7"/>
  </r>
  <r>
    <s v="2009559D02925"/>
    <d v="2021-07-21T00:00:00"/>
    <x v="6"/>
    <x v="3"/>
    <x v="1"/>
    <x v="0"/>
    <n v="50.810527999999998"/>
    <x v="2"/>
    <x v="117"/>
    <n v="-1.9179310000000001"/>
    <n v="1"/>
    <n v="2"/>
    <x v="44"/>
    <x v="1"/>
    <x v="0"/>
    <x v="0"/>
    <s v="07:56:00"/>
    <x v="0"/>
    <x v="1"/>
    <x v="0"/>
    <x v="0"/>
    <x v="11"/>
    <x v="7"/>
  </r>
  <r>
    <n v="2010000000000"/>
    <d v="2021-12-01T00:00:00"/>
    <x v="6"/>
    <x v="2"/>
    <x v="2"/>
    <x v="0"/>
    <n v="55.722361999999997"/>
    <x v="2"/>
    <x v="132"/>
    <n v="-2.6869109999999998"/>
    <n v="1"/>
    <n v="1"/>
    <x v="34"/>
    <x v="2"/>
    <x v="0"/>
    <x v="1"/>
    <s v="07:00:00"/>
    <x v="1"/>
    <x v="4"/>
    <x v="0"/>
    <x v="0"/>
    <x v="10"/>
    <x v="7"/>
  </r>
  <r>
    <s v="200901ZT80404"/>
    <d v="2021-10-05T00:00:00"/>
    <x v="3"/>
    <x v="2"/>
    <x v="2"/>
    <x v="0"/>
    <n v="51.350045000000001"/>
    <x v="2"/>
    <x v="99"/>
    <n v="-0.213167"/>
    <n v="1"/>
    <n v="2"/>
    <x v="0"/>
    <x v="1"/>
    <x v="0"/>
    <x v="0"/>
    <s v="07:48:00"/>
    <x v="0"/>
    <x v="1"/>
    <x v="0"/>
    <x v="0"/>
    <x v="5"/>
    <x v="7"/>
  </r>
  <r>
    <s v="201050JT2C009"/>
    <d v="2022-07-09T00:00:00"/>
    <x v="0"/>
    <x v="3"/>
    <x v="1"/>
    <x v="0"/>
    <n v="50.522748"/>
    <x v="2"/>
    <x v="224"/>
    <n v="-4.1237050000000002"/>
    <n v="2"/>
    <n v="2"/>
    <x v="15"/>
    <x v="0"/>
    <x v="0"/>
    <x v="0"/>
    <s v="07:27:00"/>
    <x v="1"/>
    <x v="0"/>
    <x v="0"/>
    <x v="1"/>
    <x v="11"/>
    <x v="7"/>
  </r>
  <r>
    <s v="201001XD80925"/>
    <d v="2022-11-16T00:00:00"/>
    <x v="6"/>
    <x v="2"/>
    <x v="2"/>
    <x v="0"/>
    <n v="51.539569"/>
    <x v="0"/>
    <x v="121"/>
    <n v="-0.36437700000000001"/>
    <n v="1"/>
    <n v="2"/>
    <x v="0"/>
    <x v="1"/>
    <x v="1"/>
    <x v="4"/>
    <s v="07:00:00"/>
    <x v="0"/>
    <x v="2"/>
    <x v="0"/>
    <x v="1"/>
    <x v="8"/>
    <x v="7"/>
  </r>
  <r>
    <n v="2010000000000"/>
    <d v="2021-10-30T00:00:00"/>
    <x v="0"/>
    <x v="2"/>
    <x v="2"/>
    <x v="0"/>
    <n v="55.114350999999999"/>
    <x v="2"/>
    <x v="226"/>
    <n v="-1.5614730000000001"/>
    <n v="1"/>
    <n v="1"/>
    <x v="27"/>
    <x v="0"/>
    <x v="1"/>
    <x v="3"/>
    <s v="07:17:00"/>
    <x v="1"/>
    <x v="0"/>
    <x v="0"/>
    <x v="0"/>
    <x v="5"/>
    <x v="7"/>
  </r>
  <r>
    <s v="20093102D0169"/>
    <d v="2021-01-24T00:00:00"/>
    <x v="4"/>
    <x v="2"/>
    <x v="2"/>
    <x v="0"/>
    <n v="53.012112000000002"/>
    <x v="1"/>
    <x v="227"/>
    <n v="-1.1004480000000001"/>
    <n v="1"/>
    <n v="1"/>
    <x v="37"/>
    <x v="2"/>
    <x v="0"/>
    <x v="1"/>
    <s v="07:10:00"/>
    <x v="1"/>
    <x v="0"/>
    <x v="0"/>
    <x v="0"/>
    <x v="3"/>
    <x v="7"/>
  </r>
  <r>
    <s v="201006X038595"/>
    <d v="2022-11-08T00:00:00"/>
    <x v="3"/>
    <x v="2"/>
    <x v="2"/>
    <x v="0"/>
    <n v="53.586924000000003"/>
    <x v="2"/>
    <x v="173"/>
    <n v="-2.1578279999999999"/>
    <n v="4"/>
    <n v="5"/>
    <x v="22"/>
    <x v="1"/>
    <x v="1"/>
    <x v="3"/>
    <s v="07:40:00"/>
    <x v="1"/>
    <x v="1"/>
    <x v="0"/>
    <x v="1"/>
    <x v="8"/>
    <x v="7"/>
  </r>
  <r>
    <s v="200911SJ18769"/>
    <d v="2021-07-15T00:00:00"/>
    <x v="5"/>
    <x v="0"/>
    <x v="4"/>
    <x v="0"/>
    <n v="54.532018000000001"/>
    <x v="2"/>
    <x v="228"/>
    <n v="-1.5385310000000001"/>
    <n v="2"/>
    <n v="2"/>
    <x v="40"/>
    <x v="1"/>
    <x v="3"/>
    <x v="0"/>
    <s v="07:07:00"/>
    <x v="0"/>
    <x v="0"/>
    <x v="0"/>
    <x v="0"/>
    <x v="11"/>
    <x v="7"/>
  </r>
  <r>
    <s v="201001HT20373"/>
    <d v="2022-06-06T00:00:00"/>
    <x v="1"/>
    <x v="3"/>
    <x v="4"/>
    <x v="0"/>
    <n v="51.507255000000001"/>
    <x v="2"/>
    <x v="177"/>
    <n v="-7.7250000000000001E-3"/>
    <n v="1"/>
    <n v="2"/>
    <x v="0"/>
    <x v="0"/>
    <x v="3"/>
    <x v="0"/>
    <s v="07:30:00"/>
    <x v="0"/>
    <x v="0"/>
    <x v="0"/>
    <x v="1"/>
    <x v="6"/>
    <x v="7"/>
  </r>
  <r>
    <n v="2010000000000"/>
    <d v="2022-01-19T00:00:00"/>
    <x v="6"/>
    <x v="2"/>
    <x v="2"/>
    <x v="2"/>
    <n v="51.285687000000003"/>
    <x v="0"/>
    <x v="158"/>
    <n v="-0.76619400000000004"/>
    <n v="1"/>
    <n v="1"/>
    <x v="42"/>
    <x v="1"/>
    <x v="0"/>
    <x v="0"/>
    <s v="07:50:00"/>
    <x v="0"/>
    <x v="0"/>
    <x v="3"/>
    <x v="1"/>
    <x v="3"/>
    <x v="7"/>
  </r>
  <r>
    <s v="201001SX20554"/>
    <d v="2022-05-27T00:00:00"/>
    <x v="2"/>
    <x v="0"/>
    <x v="4"/>
    <x v="0"/>
    <n v="51.620910000000002"/>
    <x v="2"/>
    <x v="12"/>
    <n v="-0.25541900000000001"/>
    <n v="1"/>
    <n v="2"/>
    <x v="0"/>
    <x v="0"/>
    <x v="3"/>
    <x v="0"/>
    <s v="07:00:00"/>
    <x v="0"/>
    <x v="0"/>
    <x v="0"/>
    <x v="1"/>
    <x v="2"/>
    <x v="7"/>
  </r>
  <r>
    <s v="201004EN10095"/>
    <d v="2022-08-31T00:00:00"/>
    <x v="6"/>
    <x v="3"/>
    <x v="1"/>
    <x v="2"/>
    <n v="53.862656999999999"/>
    <x v="2"/>
    <x v="229"/>
    <n v="-2.3729580000000001"/>
    <n v="1"/>
    <n v="2"/>
    <x v="1"/>
    <x v="0"/>
    <x v="0"/>
    <x v="1"/>
    <s v="07:35:00"/>
    <x v="1"/>
    <x v="0"/>
    <x v="0"/>
    <x v="1"/>
    <x v="1"/>
    <x v="7"/>
  </r>
  <r>
    <n v="2010000000000"/>
    <d v="2022-01-30T00:00:00"/>
    <x v="4"/>
    <x v="2"/>
    <x v="2"/>
    <x v="0"/>
    <n v="54.937815999999998"/>
    <x v="2"/>
    <x v="162"/>
    <n v="-1.6297330000000001"/>
    <n v="1"/>
    <n v="1"/>
    <x v="27"/>
    <x v="1"/>
    <x v="1"/>
    <x v="3"/>
    <s v="07:30:00"/>
    <x v="1"/>
    <x v="0"/>
    <x v="0"/>
    <x v="1"/>
    <x v="3"/>
    <x v="7"/>
  </r>
  <r>
    <n v="2010000000000"/>
    <d v="2021-11-23T00:00:00"/>
    <x v="3"/>
    <x v="2"/>
    <x v="2"/>
    <x v="0"/>
    <n v="53.245317"/>
    <x v="1"/>
    <x v="230"/>
    <n v="-3.6006559999999999"/>
    <n v="2"/>
    <n v="2"/>
    <x v="13"/>
    <x v="1"/>
    <x v="0"/>
    <x v="1"/>
    <s v="07:21:00"/>
    <x v="1"/>
    <x v="1"/>
    <x v="0"/>
    <x v="0"/>
    <x v="8"/>
    <x v="7"/>
  </r>
  <r>
    <s v="200930M010008"/>
    <d v="2021-01-13T00:00:00"/>
    <x v="6"/>
    <x v="2"/>
    <x v="2"/>
    <x v="0"/>
    <n v="52.886113999999999"/>
    <x v="1"/>
    <x v="188"/>
    <n v="-1.3072619999999999"/>
    <n v="1"/>
    <n v="3"/>
    <x v="8"/>
    <x v="1"/>
    <x v="1"/>
    <x v="3"/>
    <s v="07:17:00"/>
    <x v="1"/>
    <x v="0"/>
    <x v="5"/>
    <x v="0"/>
    <x v="3"/>
    <x v="7"/>
  </r>
  <r>
    <s v="200932D040209"/>
    <d v="2021-02-11T00:00:00"/>
    <x v="5"/>
    <x v="2"/>
    <x v="2"/>
    <x v="0"/>
    <n v="53.201225000000001"/>
    <x v="2"/>
    <x v="147"/>
    <n v="-0.71517699999999995"/>
    <n v="1"/>
    <n v="1"/>
    <x v="45"/>
    <x v="2"/>
    <x v="0"/>
    <x v="1"/>
    <s v="07:31:00"/>
    <x v="1"/>
    <x v="4"/>
    <x v="7"/>
    <x v="0"/>
    <x v="7"/>
    <x v="7"/>
  </r>
  <r>
    <s v="200997UC02012"/>
    <d v="2021-12-11T00:00:00"/>
    <x v="0"/>
    <x v="3"/>
    <x v="1"/>
    <x v="0"/>
    <n v="55.611106999999997"/>
    <x v="0"/>
    <x v="231"/>
    <n v="-4.5043329999999999"/>
    <n v="1"/>
    <n v="2"/>
    <x v="28"/>
    <x v="2"/>
    <x v="0"/>
    <x v="0"/>
    <s v="07:30:00"/>
    <x v="0"/>
    <x v="0"/>
    <x v="0"/>
    <x v="0"/>
    <x v="10"/>
    <x v="7"/>
  </r>
  <r>
    <n v="2010000000000"/>
    <d v="2021-05-05T00:00:00"/>
    <x v="6"/>
    <x v="2"/>
    <x v="2"/>
    <x v="0"/>
    <n v="51.391753999999999"/>
    <x v="2"/>
    <x v="232"/>
    <n v="-2.5374989999999999"/>
    <n v="2"/>
    <n v="3"/>
    <x v="24"/>
    <x v="0"/>
    <x v="0"/>
    <x v="1"/>
    <s v="07:46:00"/>
    <x v="1"/>
    <x v="0"/>
    <x v="2"/>
    <x v="0"/>
    <x v="2"/>
    <x v="7"/>
  </r>
  <r>
    <s v="201001TB00140"/>
    <d v="2022-04-26T00:00:00"/>
    <x v="3"/>
    <x v="3"/>
    <x v="1"/>
    <x v="0"/>
    <n v="51.604712999999997"/>
    <x v="2"/>
    <x v="12"/>
    <n v="-0.149031"/>
    <n v="1"/>
    <n v="1"/>
    <x v="0"/>
    <x v="0"/>
    <x v="0"/>
    <x v="0"/>
    <s v="07:35:00"/>
    <x v="0"/>
    <x v="0"/>
    <x v="0"/>
    <x v="1"/>
    <x v="0"/>
    <x v="7"/>
  </r>
  <r>
    <n v="2010000000000"/>
    <d v="2021-12-23T00:00:00"/>
    <x v="5"/>
    <x v="2"/>
    <x v="2"/>
    <x v="0"/>
    <n v="56.054991000000001"/>
    <x v="0"/>
    <x v="233"/>
    <n v="-2.7194660000000002"/>
    <n v="1"/>
    <n v="2"/>
    <x v="34"/>
    <x v="3"/>
    <x v="0"/>
    <x v="0"/>
    <s v="07:15:00"/>
    <x v="1"/>
    <x v="7"/>
    <x v="0"/>
    <x v="0"/>
    <x v="10"/>
    <x v="7"/>
  </r>
  <r>
    <s v="200950BL2L002"/>
    <d v="2021-01-21T00:00:00"/>
    <x v="5"/>
    <x v="1"/>
    <x v="2"/>
    <x v="0"/>
    <n v="50.570960999999997"/>
    <x v="2"/>
    <x v="25"/>
    <n v="-4.5533910000000004"/>
    <n v="1"/>
    <n v="1"/>
    <x v="15"/>
    <x v="2"/>
    <x v="0"/>
    <x v="0"/>
    <s v="07:40:00"/>
    <x v="1"/>
    <x v="1"/>
    <x v="0"/>
    <x v="0"/>
    <x v="3"/>
    <x v="7"/>
  </r>
  <r>
    <s v="2010160D01141"/>
    <d v="2022-03-29T00:00:00"/>
    <x v="3"/>
    <x v="3"/>
    <x v="5"/>
    <x v="0"/>
    <n v="53.797325000000001"/>
    <x v="2"/>
    <x v="234"/>
    <n v="-0.34325299999999997"/>
    <n v="1"/>
    <n v="2"/>
    <x v="20"/>
    <x v="0"/>
    <x v="0"/>
    <x v="0"/>
    <s v="07:43:00"/>
    <x v="1"/>
    <x v="0"/>
    <x v="0"/>
    <x v="1"/>
    <x v="9"/>
    <x v="7"/>
  </r>
  <r>
    <s v="200901MM70211"/>
    <d v="2021-03-05T00:00:00"/>
    <x v="2"/>
    <x v="3"/>
    <x v="1"/>
    <x v="2"/>
    <n v="51.474161000000002"/>
    <x v="2"/>
    <x v="67"/>
    <n v="-7.7713000000000004E-2"/>
    <n v="1"/>
    <n v="1"/>
    <x v="0"/>
    <x v="0"/>
    <x v="0"/>
    <x v="0"/>
    <s v="07:00:00"/>
    <x v="0"/>
    <x v="0"/>
    <x v="0"/>
    <x v="0"/>
    <x v="9"/>
    <x v="7"/>
  </r>
  <r>
    <n v="2010000000000"/>
    <d v="2021-02-10T00:00:00"/>
    <x v="6"/>
    <x v="3"/>
    <x v="3"/>
    <x v="0"/>
    <n v="52.595247999999998"/>
    <x v="2"/>
    <x v="84"/>
    <n v="-1.1366179999999999"/>
    <n v="1"/>
    <n v="2"/>
    <x v="38"/>
    <x v="3"/>
    <x v="3"/>
    <x v="0"/>
    <s v="07:45:00"/>
    <x v="0"/>
    <x v="7"/>
    <x v="0"/>
    <x v="0"/>
    <x v="7"/>
    <x v="7"/>
  </r>
  <r>
    <s v="201001YR90916"/>
    <d v="2022-12-07T00:00:00"/>
    <x v="6"/>
    <x v="2"/>
    <x v="2"/>
    <x v="2"/>
    <n v="51.579934999999999"/>
    <x v="2"/>
    <x v="77"/>
    <n v="-0.123336"/>
    <n v="1"/>
    <n v="1"/>
    <x v="0"/>
    <x v="0"/>
    <x v="0"/>
    <x v="0"/>
    <s v="07:24:00"/>
    <x v="0"/>
    <x v="0"/>
    <x v="3"/>
    <x v="1"/>
    <x v="10"/>
    <x v="7"/>
  </r>
  <r>
    <s v="20094100T6156"/>
    <d v="2021-11-18T00:00:00"/>
    <x v="5"/>
    <x v="3"/>
    <x v="6"/>
    <x v="0"/>
    <n v="51.694721999999999"/>
    <x v="0"/>
    <x v="235"/>
    <n v="-0.44647399999999998"/>
    <n v="1"/>
    <n v="2"/>
    <x v="26"/>
    <x v="0"/>
    <x v="1"/>
    <x v="3"/>
    <s v="07:46:00"/>
    <x v="1"/>
    <x v="5"/>
    <x v="5"/>
    <x v="0"/>
    <x v="8"/>
    <x v="7"/>
  </r>
  <r>
    <n v="2010000000000"/>
    <d v="2022-07-13T00:00:00"/>
    <x v="6"/>
    <x v="2"/>
    <x v="2"/>
    <x v="0"/>
    <n v="53.767296999999999"/>
    <x v="2"/>
    <x v="24"/>
    <n v="-1.772097"/>
    <n v="1"/>
    <n v="1"/>
    <x v="6"/>
    <x v="0"/>
    <x v="0"/>
    <x v="0"/>
    <s v="07:00:00"/>
    <x v="0"/>
    <x v="0"/>
    <x v="0"/>
    <x v="1"/>
    <x v="11"/>
    <x v="7"/>
  </r>
  <r>
    <s v="200930D000623"/>
    <d v="2021-08-10T00:00:00"/>
    <x v="3"/>
    <x v="2"/>
    <x v="2"/>
    <x v="0"/>
    <n v="52.938386999999999"/>
    <x v="2"/>
    <x v="10"/>
    <n v="-1.4940610000000001"/>
    <n v="1"/>
    <n v="5"/>
    <x v="8"/>
    <x v="0"/>
    <x v="1"/>
    <x v="2"/>
    <s v="07:01:00"/>
    <x v="0"/>
    <x v="0"/>
    <x v="0"/>
    <x v="0"/>
    <x v="1"/>
    <x v="7"/>
  </r>
  <r>
    <s v="201001FH10241"/>
    <d v="2022-04-27T00:00:00"/>
    <x v="6"/>
    <x v="2"/>
    <x v="2"/>
    <x v="0"/>
    <n v="51.494340000000001"/>
    <x v="2"/>
    <x v="82"/>
    <n v="-0.23432500000000001"/>
    <n v="1"/>
    <n v="2"/>
    <x v="0"/>
    <x v="0"/>
    <x v="0"/>
    <x v="0"/>
    <s v="07:40:00"/>
    <x v="0"/>
    <x v="0"/>
    <x v="0"/>
    <x v="1"/>
    <x v="0"/>
    <x v="7"/>
  </r>
  <r>
    <n v="2010000000000"/>
    <d v="2021-06-15T00:00:00"/>
    <x v="3"/>
    <x v="3"/>
    <x v="1"/>
    <x v="0"/>
    <n v="53.716698000000001"/>
    <x v="2"/>
    <x v="23"/>
    <n v="-1.306114"/>
    <n v="3"/>
    <n v="3"/>
    <x v="6"/>
    <x v="1"/>
    <x v="0"/>
    <x v="0"/>
    <s v="07:35:00"/>
    <x v="0"/>
    <x v="0"/>
    <x v="0"/>
    <x v="0"/>
    <x v="6"/>
    <x v="7"/>
  </r>
  <r>
    <n v="2010000000000"/>
    <d v="2021-05-22T00:00:00"/>
    <x v="0"/>
    <x v="0"/>
    <x v="8"/>
    <x v="0"/>
    <n v="50.828806999999998"/>
    <x v="2"/>
    <x v="107"/>
    <n v="-0.15021599999999999"/>
    <n v="2"/>
    <n v="2"/>
    <x v="11"/>
    <x v="0"/>
    <x v="0"/>
    <x v="0"/>
    <s v="07:39:00"/>
    <x v="0"/>
    <x v="0"/>
    <x v="0"/>
    <x v="0"/>
    <x v="2"/>
    <x v="7"/>
  </r>
  <r>
    <n v="2010000000000"/>
    <d v="2022-10-28T00:00:00"/>
    <x v="2"/>
    <x v="3"/>
    <x v="1"/>
    <x v="0"/>
    <n v="50.836325000000002"/>
    <x v="2"/>
    <x v="107"/>
    <n v="-0.20545099999999999"/>
    <n v="1"/>
    <n v="2"/>
    <x v="11"/>
    <x v="0"/>
    <x v="0"/>
    <x v="0"/>
    <s v="07:57:00"/>
    <x v="0"/>
    <x v="0"/>
    <x v="0"/>
    <x v="1"/>
    <x v="5"/>
    <x v="7"/>
  </r>
  <r>
    <s v="200932D308709"/>
    <d v="2021-10-22T00:00:00"/>
    <x v="2"/>
    <x v="3"/>
    <x v="1"/>
    <x v="0"/>
    <n v="53.062584000000001"/>
    <x v="2"/>
    <x v="147"/>
    <n v="-0.395316"/>
    <n v="1"/>
    <n v="1"/>
    <x v="45"/>
    <x v="1"/>
    <x v="0"/>
    <x v="4"/>
    <s v="07:40:00"/>
    <x v="1"/>
    <x v="1"/>
    <x v="0"/>
    <x v="0"/>
    <x v="5"/>
    <x v="7"/>
  </r>
  <r>
    <s v="200920J017202"/>
    <d v="2021-04-05T00:00:00"/>
    <x v="1"/>
    <x v="3"/>
    <x v="1"/>
    <x v="0"/>
    <n v="52.460011999999999"/>
    <x v="2"/>
    <x v="184"/>
    <n v="-2.1652469999999999"/>
    <n v="1"/>
    <n v="2"/>
    <x v="23"/>
    <x v="0"/>
    <x v="0"/>
    <x v="0"/>
    <s v="07:55:00"/>
    <x v="0"/>
    <x v="0"/>
    <x v="10"/>
    <x v="0"/>
    <x v="0"/>
    <x v="7"/>
  </r>
  <r>
    <n v="2010000000000"/>
    <d v="2021-05-13T00:00:00"/>
    <x v="5"/>
    <x v="3"/>
    <x v="4"/>
    <x v="0"/>
    <n v="50.857531000000002"/>
    <x v="2"/>
    <x v="107"/>
    <n v="-0.17522399999999999"/>
    <n v="1"/>
    <n v="2"/>
    <x v="11"/>
    <x v="0"/>
    <x v="3"/>
    <x v="0"/>
    <s v="07:50:00"/>
    <x v="1"/>
    <x v="0"/>
    <x v="0"/>
    <x v="0"/>
    <x v="2"/>
    <x v="7"/>
  </r>
  <r>
    <n v="2010000000000"/>
    <d v="2022-06-22T00:00:00"/>
    <x v="6"/>
    <x v="3"/>
    <x v="1"/>
    <x v="0"/>
    <n v="54.229384000000003"/>
    <x v="2"/>
    <x v="5"/>
    <n v="-3.0527660000000001"/>
    <n v="2"/>
    <n v="3"/>
    <x v="4"/>
    <x v="0"/>
    <x v="0"/>
    <x v="1"/>
    <s v="07:35:00"/>
    <x v="1"/>
    <x v="0"/>
    <x v="0"/>
    <x v="1"/>
    <x v="6"/>
    <x v="7"/>
  </r>
  <r>
    <n v="2010000000000"/>
    <d v="2022-09-27T00:00:00"/>
    <x v="3"/>
    <x v="2"/>
    <x v="2"/>
    <x v="2"/>
    <n v="52.920557000000002"/>
    <x v="2"/>
    <x v="181"/>
    <n v="-2.0832579999999998"/>
    <n v="2"/>
    <n v="2"/>
    <x v="17"/>
    <x v="1"/>
    <x v="0"/>
    <x v="1"/>
    <s v="07:09:00"/>
    <x v="1"/>
    <x v="0"/>
    <x v="0"/>
    <x v="1"/>
    <x v="4"/>
    <x v="7"/>
  </r>
  <r>
    <s v="200904AL09056"/>
    <d v="2021-04-08T00:00:00"/>
    <x v="5"/>
    <x v="2"/>
    <x v="2"/>
    <x v="0"/>
    <n v="53.778199999999998"/>
    <x v="2"/>
    <x v="183"/>
    <n v="-2.8698039999999998"/>
    <n v="1"/>
    <n v="2"/>
    <x v="1"/>
    <x v="1"/>
    <x v="1"/>
    <x v="4"/>
    <s v="07:30:00"/>
    <x v="1"/>
    <x v="0"/>
    <x v="0"/>
    <x v="0"/>
    <x v="0"/>
    <x v="7"/>
  </r>
  <r>
    <n v="2010000000000"/>
    <d v="2022-07-06T00:00:00"/>
    <x v="6"/>
    <x v="3"/>
    <x v="1"/>
    <x v="2"/>
    <n v="51.685274"/>
    <x v="2"/>
    <x v="236"/>
    <n v="-3.935349"/>
    <n v="1"/>
    <n v="2"/>
    <x v="31"/>
    <x v="0"/>
    <x v="0"/>
    <x v="0"/>
    <s v="07:16:00"/>
    <x v="1"/>
    <x v="0"/>
    <x v="0"/>
    <x v="1"/>
    <x v="11"/>
    <x v="7"/>
  </r>
  <r>
    <s v="2010170L10020"/>
    <d v="2022-01-09T00:00:00"/>
    <x v="4"/>
    <x v="2"/>
    <x v="2"/>
    <x v="2"/>
    <n v="54.533191000000002"/>
    <x v="2"/>
    <x v="237"/>
    <n v="-1.1435139999999999"/>
    <n v="1"/>
    <n v="2"/>
    <x v="9"/>
    <x v="3"/>
    <x v="1"/>
    <x v="3"/>
    <s v="07:18:00"/>
    <x v="1"/>
    <x v="7"/>
    <x v="0"/>
    <x v="1"/>
    <x v="3"/>
    <x v="7"/>
  </r>
  <r>
    <n v="2010000000000"/>
    <d v="2022-05-23T00:00:00"/>
    <x v="1"/>
    <x v="3"/>
    <x v="1"/>
    <x v="0"/>
    <n v="53.020513000000001"/>
    <x v="2"/>
    <x v="127"/>
    <n v="-2.3696799999999998"/>
    <n v="1"/>
    <n v="1"/>
    <x v="17"/>
    <x v="0"/>
    <x v="0"/>
    <x v="0"/>
    <s v="07:09:00"/>
    <x v="1"/>
    <x v="0"/>
    <x v="5"/>
    <x v="1"/>
    <x v="2"/>
    <x v="7"/>
  </r>
  <r>
    <s v="201001XD80344"/>
    <d v="2022-04-22T00:00:00"/>
    <x v="2"/>
    <x v="3"/>
    <x v="1"/>
    <x v="0"/>
    <n v="51.524135999999999"/>
    <x v="2"/>
    <x v="121"/>
    <n v="-0.34114499999999998"/>
    <n v="1"/>
    <n v="2"/>
    <x v="0"/>
    <x v="0"/>
    <x v="0"/>
    <x v="0"/>
    <s v="07:25:00"/>
    <x v="0"/>
    <x v="0"/>
    <x v="0"/>
    <x v="1"/>
    <x v="0"/>
    <x v="7"/>
  </r>
  <r>
    <s v="200934WD11829"/>
    <d v="2021-03-19T00:00:00"/>
    <x v="2"/>
    <x v="3"/>
    <x v="0"/>
    <x v="0"/>
    <n v="52.305872000000001"/>
    <x v="2"/>
    <x v="238"/>
    <n v="-1.128031"/>
    <n v="1"/>
    <n v="2"/>
    <x v="12"/>
    <x v="0"/>
    <x v="0"/>
    <x v="4"/>
    <s v="07:00:00"/>
    <x v="1"/>
    <x v="2"/>
    <x v="0"/>
    <x v="0"/>
    <x v="9"/>
    <x v="7"/>
  </r>
  <r>
    <n v="2010000000000"/>
    <d v="2021-11-17T00:00:00"/>
    <x v="6"/>
    <x v="2"/>
    <x v="2"/>
    <x v="2"/>
    <n v="57.131878999999998"/>
    <x v="0"/>
    <x v="239"/>
    <n v="-2.1165929999999999"/>
    <n v="1"/>
    <n v="2"/>
    <x v="32"/>
    <x v="1"/>
    <x v="0"/>
    <x v="0"/>
    <s v="07:15:00"/>
    <x v="0"/>
    <x v="1"/>
    <x v="0"/>
    <x v="0"/>
    <x v="8"/>
    <x v="7"/>
  </r>
  <r>
    <s v="200904FL09075"/>
    <d v="2021-07-18T00:00:00"/>
    <x v="4"/>
    <x v="3"/>
    <x v="6"/>
    <x v="0"/>
    <n v="53.694279000000002"/>
    <x v="2"/>
    <x v="240"/>
    <n v="-2.3208839999999999"/>
    <n v="1"/>
    <n v="1"/>
    <x v="1"/>
    <x v="1"/>
    <x v="1"/>
    <x v="3"/>
    <s v="07:40:00"/>
    <x v="1"/>
    <x v="1"/>
    <x v="0"/>
    <x v="0"/>
    <x v="11"/>
    <x v="7"/>
  </r>
  <r>
    <n v="2010000000000"/>
    <d v="2022-04-14T00:00:00"/>
    <x v="5"/>
    <x v="3"/>
    <x v="1"/>
    <x v="0"/>
    <n v="51.494334000000002"/>
    <x v="2"/>
    <x v="69"/>
    <n v="-3.2226569999999999"/>
    <n v="1"/>
    <n v="2"/>
    <x v="31"/>
    <x v="0"/>
    <x v="2"/>
    <x v="0"/>
    <s v="07:21:00"/>
    <x v="0"/>
    <x v="0"/>
    <x v="0"/>
    <x v="1"/>
    <x v="0"/>
    <x v="7"/>
  </r>
  <r>
    <s v="201001TB00245"/>
    <d v="2022-06-03T00:00:00"/>
    <x v="2"/>
    <x v="3"/>
    <x v="1"/>
    <x v="2"/>
    <n v="51.460155"/>
    <x v="2"/>
    <x v="176"/>
    <n v="4.8381E-2"/>
    <n v="2"/>
    <n v="2"/>
    <x v="0"/>
    <x v="0"/>
    <x v="1"/>
    <x v="4"/>
    <s v="07:15:00"/>
    <x v="0"/>
    <x v="0"/>
    <x v="0"/>
    <x v="1"/>
    <x v="6"/>
    <x v="7"/>
  </r>
  <r>
    <s v="200901CW11226"/>
    <d v="2021-06-11T00:00:00"/>
    <x v="2"/>
    <x v="2"/>
    <x v="2"/>
    <x v="0"/>
    <n v="51.554166000000002"/>
    <x v="2"/>
    <x v="17"/>
    <n v="-0.17142299999999999"/>
    <n v="1"/>
    <n v="2"/>
    <x v="0"/>
    <x v="0"/>
    <x v="0"/>
    <x v="0"/>
    <s v="07:50:00"/>
    <x v="0"/>
    <x v="0"/>
    <x v="1"/>
    <x v="0"/>
    <x v="6"/>
    <x v="7"/>
  </r>
  <r>
    <s v="201004BC10192"/>
    <d v="2022-08-30T00:00:00"/>
    <x v="3"/>
    <x v="3"/>
    <x v="7"/>
    <x v="0"/>
    <n v="53.869427999999999"/>
    <x v="2"/>
    <x v="207"/>
    <n v="-3.0189149999999998"/>
    <n v="1"/>
    <n v="2"/>
    <x v="1"/>
    <x v="0"/>
    <x v="0"/>
    <x v="1"/>
    <s v="07:47:00"/>
    <x v="0"/>
    <x v="0"/>
    <x v="0"/>
    <x v="1"/>
    <x v="1"/>
    <x v="7"/>
  </r>
  <r>
    <n v="2010000000000"/>
    <d v="2021-09-13T00:00:00"/>
    <x v="1"/>
    <x v="3"/>
    <x v="1"/>
    <x v="1"/>
    <n v="54.927019000000001"/>
    <x v="2"/>
    <x v="241"/>
    <n v="-3.957646"/>
    <n v="3"/>
    <n v="2"/>
    <x v="47"/>
    <x v="0"/>
    <x v="0"/>
    <x v="1"/>
    <s v="07:35:00"/>
    <x v="1"/>
    <x v="0"/>
    <x v="0"/>
    <x v="0"/>
    <x v="4"/>
    <x v="7"/>
  </r>
  <r>
    <s v="200997GA70709"/>
    <d v="2021-09-30T00:00:00"/>
    <x v="5"/>
    <x v="2"/>
    <x v="2"/>
    <x v="0"/>
    <n v="55.850499999999997"/>
    <x v="0"/>
    <x v="56"/>
    <n v="-4.2905980000000001"/>
    <n v="1"/>
    <n v="3"/>
    <x v="28"/>
    <x v="1"/>
    <x v="1"/>
    <x v="4"/>
    <s v="07:00:00"/>
    <x v="0"/>
    <x v="1"/>
    <x v="7"/>
    <x v="0"/>
    <x v="4"/>
    <x v="7"/>
  </r>
  <r>
    <n v="2010000000000"/>
    <d v="2022-10-18T00:00:00"/>
    <x v="3"/>
    <x v="2"/>
    <x v="2"/>
    <x v="0"/>
    <n v="50.846283999999997"/>
    <x v="2"/>
    <x v="165"/>
    <n v="-1.134217"/>
    <n v="1"/>
    <n v="1"/>
    <x v="42"/>
    <x v="0"/>
    <x v="0"/>
    <x v="0"/>
    <s v="07:57:00"/>
    <x v="0"/>
    <x v="0"/>
    <x v="0"/>
    <x v="1"/>
    <x v="5"/>
    <x v="7"/>
  </r>
  <r>
    <n v="2010000000000"/>
    <d v="2022-09-24T00:00:00"/>
    <x v="0"/>
    <x v="3"/>
    <x v="4"/>
    <x v="2"/>
    <n v="53.369776999999999"/>
    <x v="2"/>
    <x v="156"/>
    <n v="-2.386374"/>
    <n v="1"/>
    <n v="2"/>
    <x v="33"/>
    <x v="0"/>
    <x v="3"/>
    <x v="4"/>
    <s v="07:58:00"/>
    <x v="1"/>
    <x v="0"/>
    <x v="0"/>
    <x v="1"/>
    <x v="4"/>
    <x v="7"/>
  </r>
  <r>
    <n v="2010000000000"/>
    <d v="2021-09-18T00:00:00"/>
    <x v="0"/>
    <x v="3"/>
    <x v="4"/>
    <x v="0"/>
    <n v="52.261121000000003"/>
    <x v="2"/>
    <x v="27"/>
    <n v="-1.389424"/>
    <n v="1"/>
    <n v="2"/>
    <x v="16"/>
    <x v="0"/>
    <x v="3"/>
    <x v="1"/>
    <s v="07:15:00"/>
    <x v="1"/>
    <x v="0"/>
    <x v="4"/>
    <x v="0"/>
    <x v="4"/>
    <x v="7"/>
  </r>
  <r>
    <s v="201020J010310"/>
    <d v="2022-10-14T00:00:00"/>
    <x v="2"/>
    <x v="3"/>
    <x v="1"/>
    <x v="0"/>
    <n v="52.526860999999997"/>
    <x v="2"/>
    <x v="184"/>
    <n v="-2.1217199999999998"/>
    <n v="1"/>
    <n v="2"/>
    <x v="23"/>
    <x v="0"/>
    <x v="0"/>
    <x v="0"/>
    <s v="07:19:00"/>
    <x v="0"/>
    <x v="0"/>
    <x v="0"/>
    <x v="1"/>
    <x v="5"/>
    <x v="7"/>
  </r>
  <r>
    <s v="2009559D02448"/>
    <d v="2021-06-22T00:00:00"/>
    <x v="3"/>
    <x v="1"/>
    <x v="2"/>
    <x v="2"/>
    <n v="51.006729"/>
    <x v="2"/>
    <x v="242"/>
    <n v="-2.271776"/>
    <n v="1"/>
    <n v="2"/>
    <x v="44"/>
    <x v="0"/>
    <x v="0"/>
    <x v="1"/>
    <s v="07:06:00"/>
    <x v="1"/>
    <x v="0"/>
    <x v="0"/>
    <x v="0"/>
    <x v="6"/>
    <x v="7"/>
  </r>
  <r>
    <n v="2010000000000"/>
    <d v="2021-02-19T00:00:00"/>
    <x v="2"/>
    <x v="0"/>
    <x v="6"/>
    <x v="0"/>
    <n v="50.874895000000002"/>
    <x v="2"/>
    <x v="141"/>
    <n v="-1.2533620000000001"/>
    <n v="1"/>
    <n v="3"/>
    <x v="42"/>
    <x v="0"/>
    <x v="4"/>
    <x v="3"/>
    <s v="07:20:00"/>
    <x v="1"/>
    <x v="0"/>
    <x v="0"/>
    <x v="0"/>
    <x v="7"/>
    <x v="7"/>
  </r>
  <r>
    <s v="201060L001877"/>
    <d v="2022-01-04T00:00:00"/>
    <x v="3"/>
    <x v="3"/>
    <x v="1"/>
    <x v="0"/>
    <n v="53.310620999999998"/>
    <x v="2"/>
    <x v="19"/>
    <n v="-3.4722089999999999"/>
    <n v="3"/>
    <n v="2"/>
    <x v="13"/>
    <x v="2"/>
    <x v="0"/>
    <x v="0"/>
    <s v="07:40:00"/>
    <x v="0"/>
    <x v="4"/>
    <x v="3"/>
    <x v="1"/>
    <x v="3"/>
    <x v="7"/>
  </r>
  <r>
    <s v="201001CW10578"/>
    <d v="2022-04-03T00:00:00"/>
    <x v="4"/>
    <x v="0"/>
    <x v="0"/>
    <x v="0"/>
    <n v="51.513632999999999"/>
    <x v="2"/>
    <x v="4"/>
    <n v="-0.155752"/>
    <n v="1"/>
    <n v="1"/>
    <x v="0"/>
    <x v="1"/>
    <x v="0"/>
    <x v="0"/>
    <s v="07:30:00"/>
    <x v="0"/>
    <x v="6"/>
    <x v="0"/>
    <x v="1"/>
    <x v="0"/>
    <x v="7"/>
  </r>
  <r>
    <n v="2010000000000"/>
    <d v="2021-10-31T00:00:00"/>
    <x v="4"/>
    <x v="2"/>
    <x v="2"/>
    <x v="2"/>
    <n v="51.300181000000002"/>
    <x v="1"/>
    <x v="243"/>
    <n v="-0.82017099999999998"/>
    <n v="1"/>
    <n v="1"/>
    <x v="42"/>
    <x v="1"/>
    <x v="1"/>
    <x v="3"/>
    <s v="07:06:00"/>
    <x v="1"/>
    <x v="1"/>
    <x v="0"/>
    <x v="0"/>
    <x v="5"/>
    <x v="7"/>
  </r>
  <r>
    <s v="201045RE53850"/>
    <d v="2022-09-02T00:00:00"/>
    <x v="2"/>
    <x v="3"/>
    <x v="7"/>
    <x v="0"/>
    <n v="51.239677"/>
    <x v="2"/>
    <x v="180"/>
    <n v="-0.12532799999999999"/>
    <n v="1"/>
    <n v="2"/>
    <x v="18"/>
    <x v="0"/>
    <x v="0"/>
    <x v="2"/>
    <s v="07:36:00"/>
    <x v="1"/>
    <x v="0"/>
    <x v="0"/>
    <x v="1"/>
    <x v="4"/>
    <x v="7"/>
  </r>
  <r>
    <s v="200943P297099"/>
    <d v="2021-09-25T00:00:00"/>
    <x v="0"/>
    <x v="3"/>
    <x v="4"/>
    <x v="0"/>
    <n v="51.914524999999998"/>
    <x v="2"/>
    <x v="145"/>
    <n v="-1.1443559999999999"/>
    <n v="1"/>
    <n v="2"/>
    <x v="10"/>
    <x v="0"/>
    <x v="0"/>
    <x v="4"/>
    <s v="07:04:00"/>
    <x v="0"/>
    <x v="0"/>
    <x v="0"/>
    <x v="0"/>
    <x v="4"/>
    <x v="7"/>
  </r>
  <r>
    <n v="2010000000000"/>
    <d v="2021-03-13T00:00:00"/>
    <x v="0"/>
    <x v="3"/>
    <x v="5"/>
    <x v="0"/>
    <n v="55.784916000000003"/>
    <x v="2"/>
    <x v="244"/>
    <n v="-2.0629490000000001"/>
    <n v="1"/>
    <n v="1"/>
    <x v="27"/>
    <x v="1"/>
    <x v="0"/>
    <x v="1"/>
    <s v="07:45:00"/>
    <x v="1"/>
    <x v="0"/>
    <x v="0"/>
    <x v="0"/>
    <x v="9"/>
    <x v="7"/>
  </r>
  <r>
    <s v="200920F079401"/>
    <d v="2021-05-05T00:00:00"/>
    <x v="6"/>
    <x v="3"/>
    <x v="4"/>
    <x v="0"/>
    <n v="52.491720000000001"/>
    <x v="2"/>
    <x v="37"/>
    <n v="-1.8881790000000001"/>
    <n v="1"/>
    <n v="2"/>
    <x v="23"/>
    <x v="1"/>
    <x v="3"/>
    <x v="0"/>
    <s v="07:30:00"/>
    <x v="0"/>
    <x v="4"/>
    <x v="10"/>
    <x v="0"/>
    <x v="2"/>
    <x v="7"/>
  </r>
  <r>
    <n v="2010000000000"/>
    <d v="2022-08-31T00:00:00"/>
    <x v="6"/>
    <x v="3"/>
    <x v="3"/>
    <x v="0"/>
    <n v="50.825735000000002"/>
    <x v="2"/>
    <x v="245"/>
    <n v="-0.38547700000000001"/>
    <n v="1"/>
    <n v="2"/>
    <x v="11"/>
    <x v="0"/>
    <x v="0"/>
    <x v="0"/>
    <s v="07:05:00"/>
    <x v="0"/>
    <x v="0"/>
    <x v="8"/>
    <x v="1"/>
    <x v="1"/>
    <x v="7"/>
  </r>
  <r>
    <n v="2010000000000"/>
    <d v="2021-10-31T00:00:00"/>
    <x v="4"/>
    <x v="2"/>
    <x v="2"/>
    <x v="0"/>
    <n v="53.629116000000003"/>
    <x v="2"/>
    <x v="153"/>
    <n v="-1.648242"/>
    <n v="2"/>
    <n v="1"/>
    <x v="6"/>
    <x v="1"/>
    <x v="0"/>
    <x v="0"/>
    <s v="07:12:00"/>
    <x v="1"/>
    <x v="0"/>
    <x v="0"/>
    <x v="0"/>
    <x v="5"/>
    <x v="7"/>
  </r>
  <r>
    <s v="2009160B01200"/>
    <d v="2021-01-28T00:00:00"/>
    <x v="5"/>
    <x v="0"/>
    <x v="0"/>
    <x v="0"/>
    <n v="53.590173"/>
    <x v="2"/>
    <x v="32"/>
    <n v="-0.63980000000000004"/>
    <n v="1"/>
    <n v="2"/>
    <x v="20"/>
    <x v="1"/>
    <x v="0"/>
    <x v="2"/>
    <s v="07:16:00"/>
    <x v="0"/>
    <x v="0"/>
    <x v="0"/>
    <x v="0"/>
    <x v="3"/>
    <x v="7"/>
  </r>
  <r>
    <n v="2010000000000"/>
    <d v="2021-10-24T00:00:00"/>
    <x v="4"/>
    <x v="3"/>
    <x v="1"/>
    <x v="0"/>
    <n v="52.789813000000002"/>
    <x v="2"/>
    <x v="181"/>
    <n v="-2.1240839999999999"/>
    <n v="1"/>
    <n v="2"/>
    <x v="17"/>
    <x v="1"/>
    <x v="0"/>
    <x v="0"/>
    <s v="07:15:00"/>
    <x v="0"/>
    <x v="0"/>
    <x v="1"/>
    <x v="0"/>
    <x v="5"/>
    <x v="7"/>
  </r>
  <r>
    <s v="201001CW12650"/>
    <d v="2022-11-21T00:00:00"/>
    <x v="1"/>
    <x v="0"/>
    <x v="1"/>
    <x v="0"/>
    <n v="51.544885000000001"/>
    <x v="2"/>
    <x v="17"/>
    <n v="-0.141653"/>
    <n v="1"/>
    <n v="2"/>
    <x v="0"/>
    <x v="0"/>
    <x v="0"/>
    <x v="0"/>
    <s v="07:40:00"/>
    <x v="0"/>
    <x v="0"/>
    <x v="0"/>
    <x v="1"/>
    <x v="8"/>
    <x v="7"/>
  </r>
  <r>
    <n v="2010000000000"/>
    <d v="2021-05-20T00:00:00"/>
    <x v="5"/>
    <x v="0"/>
    <x v="7"/>
    <x v="0"/>
    <n v="57.146628"/>
    <x v="2"/>
    <x v="239"/>
    <n v="-2.0969730000000002"/>
    <n v="1"/>
    <n v="2"/>
    <x v="32"/>
    <x v="0"/>
    <x v="0"/>
    <x v="0"/>
    <s v="07:29:00"/>
    <x v="0"/>
    <x v="0"/>
    <x v="0"/>
    <x v="0"/>
    <x v="2"/>
    <x v="7"/>
  </r>
  <r>
    <s v="201001XH30321"/>
    <d v="2022-05-19T00:00:00"/>
    <x v="5"/>
    <x v="2"/>
    <x v="2"/>
    <x v="0"/>
    <n v="51.574869999999997"/>
    <x v="2"/>
    <x v="61"/>
    <n v="-0.40727000000000002"/>
    <n v="1"/>
    <n v="2"/>
    <x v="0"/>
    <x v="0"/>
    <x v="0"/>
    <x v="0"/>
    <s v="07:58:00"/>
    <x v="0"/>
    <x v="0"/>
    <x v="6"/>
    <x v="1"/>
    <x v="2"/>
    <x v="7"/>
  </r>
  <r>
    <s v="200901RG40718"/>
    <d v="2021-11-24T00:00:00"/>
    <x v="6"/>
    <x v="0"/>
    <x v="1"/>
    <x v="0"/>
    <n v="51.448011000000001"/>
    <x v="2"/>
    <x v="176"/>
    <n v="2.2651000000000001E-2"/>
    <n v="1"/>
    <n v="3"/>
    <x v="0"/>
    <x v="1"/>
    <x v="0"/>
    <x v="0"/>
    <s v="07:41:00"/>
    <x v="0"/>
    <x v="5"/>
    <x v="0"/>
    <x v="0"/>
    <x v="8"/>
    <x v="7"/>
  </r>
  <r>
    <s v="201001JC30111"/>
    <d v="2022-02-26T00:00:00"/>
    <x v="0"/>
    <x v="3"/>
    <x v="1"/>
    <x v="0"/>
    <n v="51.580702000000002"/>
    <x v="2"/>
    <x v="172"/>
    <n v="-3.2948999999999999E-2"/>
    <n v="1"/>
    <n v="1"/>
    <x v="0"/>
    <x v="1"/>
    <x v="0"/>
    <x v="0"/>
    <s v="07:40:00"/>
    <x v="0"/>
    <x v="1"/>
    <x v="8"/>
    <x v="1"/>
    <x v="7"/>
    <x v="7"/>
  </r>
  <r>
    <n v="2010000000000"/>
    <d v="2021-03-17T00:00:00"/>
    <x v="6"/>
    <x v="3"/>
    <x v="5"/>
    <x v="0"/>
    <n v="51.180653"/>
    <x v="2"/>
    <x v="246"/>
    <n v="0.55109399999999997"/>
    <n v="2"/>
    <n v="4"/>
    <x v="14"/>
    <x v="0"/>
    <x v="0"/>
    <x v="1"/>
    <s v="07:10:00"/>
    <x v="1"/>
    <x v="0"/>
    <x v="0"/>
    <x v="0"/>
    <x v="9"/>
    <x v="7"/>
  </r>
  <r>
    <n v="2010000000000"/>
    <d v="2021-07-07T00:00:00"/>
    <x v="6"/>
    <x v="2"/>
    <x v="2"/>
    <x v="2"/>
    <n v="55.917726999999999"/>
    <x v="2"/>
    <x v="247"/>
    <n v="-3.6369859999999998"/>
    <n v="2"/>
    <n v="2"/>
    <x v="34"/>
    <x v="1"/>
    <x v="0"/>
    <x v="1"/>
    <s v="07:52:00"/>
    <x v="1"/>
    <x v="0"/>
    <x v="0"/>
    <x v="0"/>
    <x v="11"/>
    <x v="7"/>
  </r>
  <r>
    <n v="2010000000000"/>
    <d v="2021-06-01T00:00:00"/>
    <x v="3"/>
    <x v="3"/>
    <x v="1"/>
    <x v="0"/>
    <n v="50.912151000000001"/>
    <x v="2"/>
    <x v="208"/>
    <n v="-1.415778"/>
    <n v="1"/>
    <n v="2"/>
    <x v="42"/>
    <x v="0"/>
    <x v="0"/>
    <x v="0"/>
    <s v="07:50:00"/>
    <x v="0"/>
    <x v="0"/>
    <x v="0"/>
    <x v="0"/>
    <x v="6"/>
    <x v="7"/>
  </r>
  <r>
    <s v="201042I173906"/>
    <d v="2022-06-04T00:00:00"/>
    <x v="0"/>
    <x v="3"/>
    <x v="7"/>
    <x v="0"/>
    <n v="51.726075000000002"/>
    <x v="2"/>
    <x v="78"/>
    <n v="0.17333000000000001"/>
    <n v="1"/>
    <n v="2"/>
    <x v="7"/>
    <x v="0"/>
    <x v="0"/>
    <x v="1"/>
    <s v="07:10:00"/>
    <x v="1"/>
    <x v="0"/>
    <x v="0"/>
    <x v="1"/>
    <x v="6"/>
    <x v="7"/>
  </r>
  <r>
    <s v="2009160C07520"/>
    <d v="2021-12-08T00:00:00"/>
    <x v="6"/>
    <x v="3"/>
    <x v="4"/>
    <x v="0"/>
    <n v="53.725216000000003"/>
    <x v="2"/>
    <x v="248"/>
    <n v="-0.45658900000000002"/>
    <n v="1"/>
    <n v="2"/>
    <x v="20"/>
    <x v="1"/>
    <x v="3"/>
    <x v="2"/>
    <s v="07:25:00"/>
    <x v="1"/>
    <x v="0"/>
    <x v="0"/>
    <x v="0"/>
    <x v="10"/>
    <x v="7"/>
  </r>
  <r>
    <n v="2010000000000"/>
    <d v="2021-11-04T00:00:00"/>
    <x v="5"/>
    <x v="3"/>
    <x v="1"/>
    <x v="0"/>
    <n v="53.828966999999999"/>
    <x v="2"/>
    <x v="24"/>
    <n v="-1.778448"/>
    <n v="1"/>
    <n v="2"/>
    <x v="6"/>
    <x v="1"/>
    <x v="0"/>
    <x v="0"/>
    <s v="07:45:00"/>
    <x v="0"/>
    <x v="0"/>
    <x v="0"/>
    <x v="0"/>
    <x v="8"/>
    <x v="7"/>
  </r>
  <r>
    <s v="200901HT20706"/>
    <d v="2021-11-02T00:00:00"/>
    <x v="3"/>
    <x v="3"/>
    <x v="1"/>
    <x v="0"/>
    <n v="51.509554000000001"/>
    <x v="2"/>
    <x v="177"/>
    <n v="-5.3596999999999999E-2"/>
    <n v="1"/>
    <n v="2"/>
    <x v="0"/>
    <x v="0"/>
    <x v="0"/>
    <x v="0"/>
    <s v="07:45:00"/>
    <x v="0"/>
    <x v="0"/>
    <x v="0"/>
    <x v="0"/>
    <x v="8"/>
    <x v="7"/>
  </r>
  <r>
    <n v="2010000000000"/>
    <d v="2021-01-28T00:00:00"/>
    <x v="5"/>
    <x v="3"/>
    <x v="1"/>
    <x v="0"/>
    <n v="52.496530999999997"/>
    <x v="0"/>
    <x v="34"/>
    <n v="-1.472634"/>
    <n v="1"/>
    <n v="2"/>
    <x v="16"/>
    <x v="1"/>
    <x v="0"/>
    <x v="1"/>
    <s v="07:10:00"/>
    <x v="1"/>
    <x v="1"/>
    <x v="0"/>
    <x v="0"/>
    <x v="3"/>
    <x v="7"/>
  </r>
  <r>
    <s v="200901GD10435"/>
    <d v="2021-07-15T00:00:00"/>
    <x v="5"/>
    <x v="3"/>
    <x v="1"/>
    <x v="0"/>
    <n v="51.528841999999997"/>
    <x v="2"/>
    <x v="54"/>
    <n v="-9.4585000000000002E-2"/>
    <n v="1"/>
    <n v="2"/>
    <x v="0"/>
    <x v="1"/>
    <x v="0"/>
    <x v="0"/>
    <s v="07:20:00"/>
    <x v="0"/>
    <x v="1"/>
    <x v="0"/>
    <x v="0"/>
    <x v="11"/>
    <x v="7"/>
  </r>
  <r>
    <n v="2010000000000"/>
    <d v="2021-09-03T00:00:00"/>
    <x v="2"/>
    <x v="2"/>
    <x v="2"/>
    <x v="0"/>
    <n v="51.734707"/>
    <x v="2"/>
    <x v="63"/>
    <n v="-3.507476"/>
    <n v="2"/>
    <n v="2"/>
    <x v="31"/>
    <x v="1"/>
    <x v="0"/>
    <x v="1"/>
    <s v="07:58:00"/>
    <x v="1"/>
    <x v="1"/>
    <x v="0"/>
    <x v="0"/>
    <x v="4"/>
    <x v="7"/>
  </r>
  <r>
    <s v="200901EO40399"/>
    <d v="2021-07-08T00:00:00"/>
    <x v="5"/>
    <x v="0"/>
    <x v="1"/>
    <x v="0"/>
    <n v="51.552692999999998"/>
    <x v="2"/>
    <x v="54"/>
    <n v="-0.112485"/>
    <n v="1"/>
    <n v="2"/>
    <x v="0"/>
    <x v="1"/>
    <x v="1"/>
    <x v="0"/>
    <s v="07:22:00"/>
    <x v="0"/>
    <x v="1"/>
    <x v="0"/>
    <x v="0"/>
    <x v="11"/>
    <x v="7"/>
  </r>
  <r>
    <s v="20094100G0669"/>
    <d v="2021-10-23T00:00:00"/>
    <x v="0"/>
    <x v="1"/>
    <x v="2"/>
    <x v="0"/>
    <n v="51.985672999999998"/>
    <x v="2"/>
    <x v="249"/>
    <n v="-0.222055"/>
    <n v="1"/>
    <n v="2"/>
    <x v="26"/>
    <x v="0"/>
    <x v="0"/>
    <x v="0"/>
    <s v="07:05:00"/>
    <x v="0"/>
    <x v="0"/>
    <x v="0"/>
    <x v="0"/>
    <x v="5"/>
    <x v="7"/>
  </r>
  <r>
    <s v="200942I236707"/>
    <d v="2021-07-23T00:00:00"/>
    <x v="2"/>
    <x v="3"/>
    <x v="1"/>
    <x v="0"/>
    <n v="52.050400000000003"/>
    <x v="2"/>
    <x v="250"/>
    <n v="0.57658299999999996"/>
    <n v="2"/>
    <n v="2"/>
    <x v="7"/>
    <x v="0"/>
    <x v="0"/>
    <x v="1"/>
    <s v="07:10:00"/>
    <x v="1"/>
    <x v="0"/>
    <x v="0"/>
    <x v="0"/>
    <x v="11"/>
    <x v="7"/>
  </r>
  <r>
    <s v="201042I197006"/>
    <d v="2022-06-23T00:00:00"/>
    <x v="5"/>
    <x v="1"/>
    <x v="2"/>
    <x v="0"/>
    <n v="51.681058"/>
    <x v="2"/>
    <x v="78"/>
    <n v="4.0978000000000001E-2"/>
    <n v="1"/>
    <n v="2"/>
    <x v="7"/>
    <x v="0"/>
    <x v="1"/>
    <x v="3"/>
    <s v="07:53:00"/>
    <x v="1"/>
    <x v="0"/>
    <x v="0"/>
    <x v="1"/>
    <x v="6"/>
    <x v="7"/>
  </r>
  <r>
    <s v="200901LX50325"/>
    <d v="2021-04-29T00:00:00"/>
    <x v="5"/>
    <x v="3"/>
    <x v="1"/>
    <x v="0"/>
    <n v="51.445922000000003"/>
    <x v="2"/>
    <x v="83"/>
    <n v="-0.105235"/>
    <n v="1"/>
    <n v="2"/>
    <x v="0"/>
    <x v="0"/>
    <x v="0"/>
    <x v="0"/>
    <s v="07:50:00"/>
    <x v="0"/>
    <x v="0"/>
    <x v="0"/>
    <x v="0"/>
    <x v="0"/>
    <x v="7"/>
  </r>
  <r>
    <n v="2010000000000"/>
    <d v="2021-07-17T00:00:00"/>
    <x v="0"/>
    <x v="2"/>
    <x v="2"/>
    <x v="0"/>
    <n v="52.573045999999998"/>
    <x v="2"/>
    <x v="251"/>
    <n v="-1.0775870000000001"/>
    <n v="1"/>
    <n v="3"/>
    <x v="38"/>
    <x v="1"/>
    <x v="0"/>
    <x v="1"/>
    <s v="07:42:00"/>
    <x v="1"/>
    <x v="0"/>
    <x v="0"/>
    <x v="0"/>
    <x v="11"/>
    <x v="7"/>
  </r>
  <r>
    <n v="2010000000000"/>
    <d v="2022-01-29T00:00:00"/>
    <x v="0"/>
    <x v="4"/>
    <x v="1"/>
    <x v="0"/>
    <n v="52.195627000000002"/>
    <x v="2"/>
    <x v="200"/>
    <n v="-6.1952E-2"/>
    <n v="1"/>
    <n v="2"/>
    <x v="19"/>
    <x v="1"/>
    <x v="0"/>
    <x v="1"/>
    <s v="07:50:00"/>
    <x v="1"/>
    <x v="1"/>
    <x v="0"/>
    <x v="1"/>
    <x v="3"/>
    <x v="7"/>
  </r>
  <r>
    <s v="200997UD00806"/>
    <d v="2021-06-08T00:00:00"/>
    <x v="3"/>
    <x v="2"/>
    <x v="2"/>
    <x v="0"/>
    <n v="55.491875"/>
    <x v="2"/>
    <x v="252"/>
    <n v="-4.5282650000000002"/>
    <n v="1"/>
    <n v="2"/>
    <x v="28"/>
    <x v="0"/>
    <x v="0"/>
    <x v="0"/>
    <s v="07:30:00"/>
    <x v="1"/>
    <x v="0"/>
    <x v="0"/>
    <x v="0"/>
    <x v="6"/>
    <x v="7"/>
  </r>
  <r>
    <n v="2010000000000"/>
    <d v="2021-05-01T00:00:00"/>
    <x v="0"/>
    <x v="3"/>
    <x v="4"/>
    <x v="0"/>
    <n v="51.390576000000003"/>
    <x v="2"/>
    <x v="253"/>
    <n v="-3.336884"/>
    <n v="1"/>
    <n v="2"/>
    <x v="31"/>
    <x v="0"/>
    <x v="3"/>
    <x v="0"/>
    <s v="07:35:00"/>
    <x v="1"/>
    <x v="0"/>
    <x v="0"/>
    <x v="0"/>
    <x v="2"/>
    <x v="7"/>
  </r>
  <r>
    <s v="200945RU34322"/>
    <d v="2021-01-23T00:00:00"/>
    <x v="0"/>
    <x v="2"/>
    <x v="2"/>
    <x v="2"/>
    <n v="51.42445"/>
    <x v="0"/>
    <x v="81"/>
    <n v="-0.54023399999999999"/>
    <n v="2"/>
    <n v="3"/>
    <x v="18"/>
    <x v="1"/>
    <x v="1"/>
    <x v="2"/>
    <s v="07:35:00"/>
    <x v="1"/>
    <x v="1"/>
    <x v="0"/>
    <x v="0"/>
    <x v="3"/>
    <x v="7"/>
  </r>
  <r>
    <s v="200901SX20642"/>
    <d v="2021-07-10T00:00:00"/>
    <x v="0"/>
    <x v="3"/>
    <x v="1"/>
    <x v="0"/>
    <n v="51.592815999999999"/>
    <x v="2"/>
    <x v="12"/>
    <n v="-0.199324"/>
    <n v="1"/>
    <n v="2"/>
    <x v="0"/>
    <x v="0"/>
    <x v="0"/>
    <x v="0"/>
    <s v="07:56:00"/>
    <x v="0"/>
    <x v="0"/>
    <x v="0"/>
    <x v="0"/>
    <x v="11"/>
    <x v="7"/>
  </r>
  <r>
    <s v="201001VW40209"/>
    <d v="2022-06-11T00:00:00"/>
    <x v="0"/>
    <x v="2"/>
    <x v="2"/>
    <x v="0"/>
    <n v="51.399439999999998"/>
    <x v="2"/>
    <x v="216"/>
    <n v="-0.197154"/>
    <n v="1"/>
    <n v="1"/>
    <x v="0"/>
    <x v="0"/>
    <x v="1"/>
    <x v="0"/>
    <s v="07:46:00"/>
    <x v="0"/>
    <x v="0"/>
    <x v="6"/>
    <x v="1"/>
    <x v="6"/>
    <x v="7"/>
  </r>
  <r>
    <n v="2010000000000"/>
    <d v="2021-09-07T00:00:00"/>
    <x v="3"/>
    <x v="3"/>
    <x v="1"/>
    <x v="0"/>
    <n v="51.028686999999998"/>
    <x v="2"/>
    <x v="141"/>
    <n v="-1.314921"/>
    <n v="1"/>
    <n v="2"/>
    <x v="42"/>
    <x v="0"/>
    <x v="0"/>
    <x v="1"/>
    <s v="07:40:00"/>
    <x v="1"/>
    <x v="0"/>
    <x v="0"/>
    <x v="0"/>
    <x v="4"/>
    <x v="7"/>
  </r>
  <r>
    <s v="200901LX50757"/>
    <d v="2021-08-20T00:00:00"/>
    <x v="2"/>
    <x v="3"/>
    <x v="1"/>
    <x v="0"/>
    <n v="51.501672999999997"/>
    <x v="2"/>
    <x v="83"/>
    <n v="-0.11056000000000001"/>
    <n v="1"/>
    <n v="2"/>
    <x v="0"/>
    <x v="0"/>
    <x v="0"/>
    <x v="0"/>
    <s v="07:25:00"/>
    <x v="0"/>
    <x v="0"/>
    <x v="0"/>
    <x v="0"/>
    <x v="1"/>
    <x v="7"/>
  </r>
  <r>
    <n v="2010000000000"/>
    <d v="2022-06-08T00:00:00"/>
    <x v="6"/>
    <x v="3"/>
    <x v="1"/>
    <x v="0"/>
    <n v="52.720187000000003"/>
    <x v="2"/>
    <x v="192"/>
    <n v="-1.4894829999999999"/>
    <n v="1"/>
    <n v="2"/>
    <x v="38"/>
    <x v="1"/>
    <x v="0"/>
    <x v="1"/>
    <s v="07:45:00"/>
    <x v="1"/>
    <x v="1"/>
    <x v="0"/>
    <x v="1"/>
    <x v="6"/>
    <x v="7"/>
  </r>
  <r>
    <s v="2010400D00879"/>
    <d v="2022-03-23T00:00:00"/>
    <x v="6"/>
    <x v="2"/>
    <x v="2"/>
    <x v="2"/>
    <n v="52.026035"/>
    <x v="2"/>
    <x v="254"/>
    <n v="-0.60133099999999995"/>
    <n v="1"/>
    <n v="3"/>
    <x v="3"/>
    <x v="0"/>
    <x v="1"/>
    <x v="3"/>
    <s v="07:33:00"/>
    <x v="1"/>
    <x v="0"/>
    <x v="0"/>
    <x v="1"/>
    <x v="9"/>
    <x v="7"/>
  </r>
  <r>
    <n v="2010000000000"/>
    <d v="2021-12-15T00:00:00"/>
    <x v="6"/>
    <x v="3"/>
    <x v="1"/>
    <x v="0"/>
    <n v="53.650480000000002"/>
    <x v="0"/>
    <x v="23"/>
    <n v="-1.490418"/>
    <n v="1"/>
    <n v="2"/>
    <x v="6"/>
    <x v="1"/>
    <x v="0"/>
    <x v="0"/>
    <s v="07:40:00"/>
    <x v="0"/>
    <x v="1"/>
    <x v="6"/>
    <x v="0"/>
    <x v="10"/>
    <x v="7"/>
  </r>
  <r>
    <n v="2010000000000"/>
    <d v="2022-07-20T00:00:00"/>
    <x v="6"/>
    <x v="2"/>
    <x v="2"/>
    <x v="0"/>
    <n v="51.697772999999998"/>
    <x v="2"/>
    <x v="255"/>
    <n v="-3.0411820000000001"/>
    <n v="1"/>
    <n v="3"/>
    <x v="48"/>
    <x v="0"/>
    <x v="0"/>
    <x v="2"/>
    <s v="07:49:00"/>
    <x v="1"/>
    <x v="0"/>
    <x v="0"/>
    <x v="1"/>
    <x v="11"/>
    <x v="7"/>
  </r>
  <r>
    <n v="2010000000000"/>
    <d v="2021-12-01T00:00:00"/>
    <x v="6"/>
    <x v="3"/>
    <x v="1"/>
    <x v="0"/>
    <n v="54.886194000000003"/>
    <x v="2"/>
    <x v="43"/>
    <n v="-1.377982"/>
    <n v="1"/>
    <n v="3"/>
    <x v="27"/>
    <x v="1"/>
    <x v="0"/>
    <x v="0"/>
    <s v="08:30:00"/>
    <x v="0"/>
    <x v="0"/>
    <x v="0"/>
    <x v="0"/>
    <x v="10"/>
    <x v="8"/>
  </r>
  <r>
    <s v="200950EL2E009"/>
    <d v="2021-04-24T00:00:00"/>
    <x v="0"/>
    <x v="3"/>
    <x v="4"/>
    <x v="0"/>
    <n v="50.405391999999999"/>
    <x v="2"/>
    <x v="175"/>
    <n v="-4.1274610000000003"/>
    <n v="1"/>
    <n v="1"/>
    <x v="15"/>
    <x v="0"/>
    <x v="0"/>
    <x v="0"/>
    <s v="08:50:00"/>
    <x v="0"/>
    <x v="0"/>
    <x v="0"/>
    <x v="0"/>
    <x v="0"/>
    <x v="8"/>
  </r>
  <r>
    <s v="201020E024811"/>
    <d v="2022-02-02T00:00:00"/>
    <x v="6"/>
    <x v="2"/>
    <x v="2"/>
    <x v="0"/>
    <n v="52.42801"/>
    <x v="2"/>
    <x v="37"/>
    <n v="-1.9271670000000001"/>
    <n v="1"/>
    <n v="2"/>
    <x v="23"/>
    <x v="1"/>
    <x v="0"/>
    <x v="0"/>
    <s v="08:20:00"/>
    <x v="0"/>
    <x v="0"/>
    <x v="0"/>
    <x v="1"/>
    <x v="7"/>
    <x v="8"/>
  </r>
  <r>
    <s v="200901LX51000"/>
    <d v="2021-10-31T00:00:00"/>
    <x v="4"/>
    <x v="0"/>
    <x v="0"/>
    <x v="0"/>
    <n v="51.502026000000001"/>
    <x v="2"/>
    <x v="83"/>
    <n v="-0.110113"/>
    <n v="1"/>
    <n v="2"/>
    <x v="0"/>
    <x v="1"/>
    <x v="0"/>
    <x v="0"/>
    <s v="08:05:00"/>
    <x v="0"/>
    <x v="1"/>
    <x v="0"/>
    <x v="0"/>
    <x v="5"/>
    <x v="8"/>
  </r>
  <r>
    <s v="201030D000834"/>
    <d v="2022-09-06T00:00:00"/>
    <x v="3"/>
    <x v="2"/>
    <x v="2"/>
    <x v="0"/>
    <n v="52.862563999999999"/>
    <x v="2"/>
    <x v="96"/>
    <n v="-1.355764"/>
    <n v="2"/>
    <n v="3"/>
    <x v="8"/>
    <x v="0"/>
    <x v="1"/>
    <x v="3"/>
    <s v="08:40:00"/>
    <x v="1"/>
    <x v="0"/>
    <x v="0"/>
    <x v="1"/>
    <x v="4"/>
    <x v="8"/>
  </r>
  <r>
    <s v="2010160C06701"/>
    <d v="2022-11-02T00:00:00"/>
    <x v="6"/>
    <x v="3"/>
    <x v="0"/>
    <x v="0"/>
    <n v="53.722987000000003"/>
    <x v="2"/>
    <x v="248"/>
    <n v="-0.43029699999999999"/>
    <n v="1"/>
    <n v="2"/>
    <x v="20"/>
    <x v="0"/>
    <x v="0"/>
    <x v="0"/>
    <s v="08:20:00"/>
    <x v="0"/>
    <x v="0"/>
    <x v="0"/>
    <x v="1"/>
    <x v="8"/>
    <x v="8"/>
  </r>
  <r>
    <s v="2009559D05243"/>
    <d v="2021-12-17T00:00:00"/>
    <x v="2"/>
    <x v="1"/>
    <x v="2"/>
    <x v="0"/>
    <n v="50.830900999999997"/>
    <x v="2"/>
    <x v="116"/>
    <n v="-2.5568749999999998"/>
    <n v="2"/>
    <n v="2"/>
    <x v="44"/>
    <x v="2"/>
    <x v="0"/>
    <x v="1"/>
    <s v="08:29:00"/>
    <x v="1"/>
    <x v="0"/>
    <x v="0"/>
    <x v="0"/>
    <x v="10"/>
    <x v="8"/>
  </r>
  <r>
    <n v="2010000000000"/>
    <d v="2021-04-25T00:00:00"/>
    <x v="4"/>
    <x v="3"/>
    <x v="0"/>
    <x v="0"/>
    <n v="51.153815000000002"/>
    <x v="2"/>
    <x v="64"/>
    <n v="0.37342199999999998"/>
    <n v="1"/>
    <n v="2"/>
    <x v="14"/>
    <x v="1"/>
    <x v="0"/>
    <x v="0"/>
    <s v="08:10:00"/>
    <x v="1"/>
    <x v="1"/>
    <x v="0"/>
    <x v="0"/>
    <x v="0"/>
    <x v="8"/>
  </r>
  <r>
    <s v="200932C346909"/>
    <d v="2021-11-24T00:00:00"/>
    <x v="6"/>
    <x v="2"/>
    <x v="2"/>
    <x v="0"/>
    <n v="53.066988000000002"/>
    <x v="2"/>
    <x v="256"/>
    <n v="-0.13619100000000001"/>
    <n v="1"/>
    <n v="1"/>
    <x v="45"/>
    <x v="1"/>
    <x v="0"/>
    <x v="1"/>
    <s v="08:48:00"/>
    <x v="1"/>
    <x v="6"/>
    <x v="3"/>
    <x v="0"/>
    <x v="8"/>
    <x v="8"/>
  </r>
  <r>
    <s v="20094100G0047"/>
    <d v="2021-01-22T00:00:00"/>
    <x v="2"/>
    <x v="1"/>
    <x v="2"/>
    <x v="0"/>
    <n v="51.86083"/>
    <x v="2"/>
    <x v="249"/>
    <n v="-0.292626"/>
    <n v="1"/>
    <n v="2"/>
    <x v="26"/>
    <x v="1"/>
    <x v="0"/>
    <x v="1"/>
    <s v="08:23:00"/>
    <x v="1"/>
    <x v="1"/>
    <x v="0"/>
    <x v="0"/>
    <x v="3"/>
    <x v="8"/>
  </r>
  <r>
    <s v="20104100A0660"/>
    <d v="2022-10-15T00:00:00"/>
    <x v="0"/>
    <x v="3"/>
    <x v="1"/>
    <x v="0"/>
    <n v="51.818688999999999"/>
    <x v="2"/>
    <x v="223"/>
    <n v="0.14948900000000001"/>
    <n v="1"/>
    <n v="2"/>
    <x v="26"/>
    <x v="0"/>
    <x v="0"/>
    <x v="0"/>
    <s v="08:25:00"/>
    <x v="0"/>
    <x v="0"/>
    <x v="0"/>
    <x v="1"/>
    <x v="5"/>
    <x v="8"/>
  </r>
  <r>
    <s v="200997QB06202"/>
    <d v="2021-02-20T00:00:00"/>
    <x v="0"/>
    <x v="2"/>
    <x v="2"/>
    <x v="0"/>
    <n v="55.806328999999998"/>
    <x v="2"/>
    <x v="194"/>
    <n v="-4.0645860000000003"/>
    <n v="1"/>
    <n v="1"/>
    <x v="28"/>
    <x v="1"/>
    <x v="0"/>
    <x v="0"/>
    <s v="08:45:00"/>
    <x v="0"/>
    <x v="0"/>
    <x v="7"/>
    <x v="0"/>
    <x v="7"/>
    <x v="8"/>
  </r>
  <r>
    <s v="200901TX20235"/>
    <d v="2021-04-24T00:00:00"/>
    <x v="0"/>
    <x v="3"/>
    <x v="1"/>
    <x v="0"/>
    <n v="51.475247000000003"/>
    <x v="2"/>
    <x v="48"/>
    <n v="-0.39504699999999998"/>
    <n v="2"/>
    <n v="4"/>
    <x v="0"/>
    <x v="0"/>
    <x v="1"/>
    <x v="0"/>
    <s v="08:00:00"/>
    <x v="0"/>
    <x v="0"/>
    <x v="0"/>
    <x v="0"/>
    <x v="0"/>
    <x v="8"/>
  </r>
  <r>
    <s v="200943P191039"/>
    <d v="2021-03-19T00:00:00"/>
    <x v="2"/>
    <x v="2"/>
    <x v="2"/>
    <x v="0"/>
    <n v="51.650787000000001"/>
    <x v="2"/>
    <x v="104"/>
    <n v="-1.592214"/>
    <n v="1"/>
    <n v="2"/>
    <x v="10"/>
    <x v="0"/>
    <x v="0"/>
    <x v="0"/>
    <s v="08:00:00"/>
    <x v="1"/>
    <x v="0"/>
    <x v="0"/>
    <x v="0"/>
    <x v="9"/>
    <x v="8"/>
  </r>
  <r>
    <s v="200950ED2N023"/>
    <d v="2021-03-05T00:00:00"/>
    <x v="2"/>
    <x v="1"/>
    <x v="2"/>
    <x v="0"/>
    <n v="50.381055000000003"/>
    <x v="2"/>
    <x v="175"/>
    <n v="-4.1595690000000003"/>
    <n v="1"/>
    <n v="2"/>
    <x v="15"/>
    <x v="0"/>
    <x v="0"/>
    <x v="0"/>
    <s v="08:55:00"/>
    <x v="0"/>
    <x v="0"/>
    <x v="0"/>
    <x v="0"/>
    <x v="9"/>
    <x v="8"/>
  </r>
  <r>
    <n v="2010000000000"/>
    <d v="2022-11-26T00:00:00"/>
    <x v="0"/>
    <x v="3"/>
    <x v="1"/>
    <x v="0"/>
    <n v="53.255612999999997"/>
    <x v="2"/>
    <x v="70"/>
    <n v="-2.4857740000000002"/>
    <n v="1"/>
    <n v="1"/>
    <x v="33"/>
    <x v="0"/>
    <x v="0"/>
    <x v="0"/>
    <s v="08:39:00"/>
    <x v="0"/>
    <x v="0"/>
    <x v="6"/>
    <x v="1"/>
    <x v="8"/>
    <x v="8"/>
  </r>
  <r>
    <s v="201004AN10001"/>
    <d v="2022-01-05T00:00:00"/>
    <x v="6"/>
    <x v="3"/>
    <x v="7"/>
    <x v="0"/>
    <n v="53.836886"/>
    <x v="2"/>
    <x v="1"/>
    <n v="-3.050646"/>
    <n v="1"/>
    <n v="1"/>
    <x v="1"/>
    <x v="3"/>
    <x v="0"/>
    <x v="0"/>
    <s v="08:15:00"/>
    <x v="0"/>
    <x v="7"/>
    <x v="0"/>
    <x v="1"/>
    <x v="3"/>
    <x v="8"/>
  </r>
  <r>
    <n v="2010000000000"/>
    <d v="2021-01-30T00:00:00"/>
    <x v="0"/>
    <x v="3"/>
    <x v="1"/>
    <x v="0"/>
    <n v="53.039873"/>
    <x v="2"/>
    <x v="31"/>
    <n v="-2.1474709999999999"/>
    <n v="1"/>
    <n v="2"/>
    <x v="17"/>
    <x v="1"/>
    <x v="0"/>
    <x v="0"/>
    <s v="08:00:00"/>
    <x v="0"/>
    <x v="0"/>
    <x v="0"/>
    <x v="0"/>
    <x v="3"/>
    <x v="8"/>
  </r>
  <r>
    <s v="201004TA10207"/>
    <d v="2022-11-27T00:00:00"/>
    <x v="4"/>
    <x v="2"/>
    <x v="2"/>
    <x v="1"/>
    <n v="53.638508000000002"/>
    <x v="2"/>
    <x v="257"/>
    <n v="-2.6922320000000002"/>
    <n v="1"/>
    <n v="1"/>
    <x v="1"/>
    <x v="0"/>
    <x v="1"/>
    <x v="3"/>
    <s v="08:55:00"/>
    <x v="1"/>
    <x v="0"/>
    <x v="0"/>
    <x v="1"/>
    <x v="8"/>
    <x v="8"/>
  </r>
  <r>
    <n v="2010000000000"/>
    <d v="2021-07-06T00:00:00"/>
    <x v="3"/>
    <x v="2"/>
    <x v="2"/>
    <x v="0"/>
    <n v="53.085222999999999"/>
    <x v="2"/>
    <x v="258"/>
    <n v="-4.2732419999999998"/>
    <n v="1"/>
    <n v="2"/>
    <x v="13"/>
    <x v="1"/>
    <x v="0"/>
    <x v="0"/>
    <s v="08:23:00"/>
    <x v="1"/>
    <x v="1"/>
    <x v="0"/>
    <x v="0"/>
    <x v="11"/>
    <x v="8"/>
  </r>
  <r>
    <n v="2010000000000"/>
    <d v="2021-05-08T00:00:00"/>
    <x v="0"/>
    <x v="3"/>
    <x v="7"/>
    <x v="0"/>
    <n v="55.939658999999999"/>
    <x v="2"/>
    <x v="233"/>
    <n v="-3.0517669999999999"/>
    <n v="1"/>
    <n v="2"/>
    <x v="34"/>
    <x v="1"/>
    <x v="0"/>
    <x v="0"/>
    <s v="08:35:00"/>
    <x v="0"/>
    <x v="6"/>
    <x v="4"/>
    <x v="0"/>
    <x v="2"/>
    <x v="8"/>
  </r>
  <r>
    <s v="200901ZD30184"/>
    <d v="2021-03-14T00:00:00"/>
    <x v="4"/>
    <x v="2"/>
    <x v="2"/>
    <x v="0"/>
    <n v="51.343775999999998"/>
    <x v="2"/>
    <x v="13"/>
    <n v="-6.2066000000000003E-2"/>
    <n v="1"/>
    <n v="3"/>
    <x v="0"/>
    <x v="0"/>
    <x v="0"/>
    <x v="0"/>
    <s v="08:50:00"/>
    <x v="0"/>
    <x v="0"/>
    <x v="0"/>
    <x v="0"/>
    <x v="9"/>
    <x v="8"/>
  </r>
  <r>
    <s v="2009559D01147"/>
    <d v="2021-03-23T00:00:00"/>
    <x v="3"/>
    <x v="1"/>
    <x v="2"/>
    <x v="0"/>
    <n v="50.609565000000003"/>
    <x v="2"/>
    <x v="259"/>
    <n v="-1.9832920000000001"/>
    <n v="1"/>
    <n v="2"/>
    <x v="44"/>
    <x v="0"/>
    <x v="0"/>
    <x v="0"/>
    <s v="08:19:00"/>
    <x v="0"/>
    <x v="0"/>
    <x v="3"/>
    <x v="0"/>
    <x v="9"/>
    <x v="8"/>
  </r>
  <r>
    <s v="20094100D0031"/>
    <d v="2021-01-05T00:00:00"/>
    <x v="3"/>
    <x v="1"/>
    <x v="2"/>
    <x v="0"/>
    <n v="51.784683000000001"/>
    <x v="2"/>
    <x v="260"/>
    <n v="-0.62287099999999995"/>
    <n v="1"/>
    <n v="1"/>
    <x v="26"/>
    <x v="3"/>
    <x v="1"/>
    <x v="3"/>
    <s v="08:55:00"/>
    <x v="1"/>
    <x v="7"/>
    <x v="0"/>
    <x v="0"/>
    <x v="3"/>
    <x v="8"/>
  </r>
  <r>
    <s v="201063AC08010"/>
    <d v="2022-02-10T00:00:00"/>
    <x v="5"/>
    <x v="3"/>
    <x v="5"/>
    <x v="2"/>
    <n v="51.896796000000002"/>
    <x v="2"/>
    <x v="261"/>
    <n v="-4.2989449999999998"/>
    <n v="2"/>
    <n v="2"/>
    <x v="41"/>
    <x v="0"/>
    <x v="0"/>
    <x v="0"/>
    <s v="08:15:00"/>
    <x v="1"/>
    <x v="0"/>
    <x v="3"/>
    <x v="1"/>
    <x v="7"/>
    <x v="8"/>
  </r>
  <r>
    <n v="2010000000000"/>
    <d v="2022-03-31T00:00:00"/>
    <x v="5"/>
    <x v="3"/>
    <x v="1"/>
    <x v="0"/>
    <n v="50.822122999999998"/>
    <x v="2"/>
    <x v="165"/>
    <n v="-1.214736"/>
    <n v="1"/>
    <n v="2"/>
    <x v="42"/>
    <x v="0"/>
    <x v="0"/>
    <x v="0"/>
    <s v="08:15:00"/>
    <x v="0"/>
    <x v="0"/>
    <x v="0"/>
    <x v="1"/>
    <x v="9"/>
    <x v="8"/>
  </r>
  <r>
    <s v="200945GU44292"/>
    <d v="2021-10-07T00:00:00"/>
    <x v="5"/>
    <x v="2"/>
    <x v="2"/>
    <x v="0"/>
    <n v="51.229301"/>
    <x v="2"/>
    <x v="108"/>
    <n v="-0.61330499999999999"/>
    <n v="1"/>
    <n v="2"/>
    <x v="18"/>
    <x v="1"/>
    <x v="1"/>
    <x v="1"/>
    <s v="08:02:00"/>
    <x v="1"/>
    <x v="1"/>
    <x v="3"/>
    <x v="0"/>
    <x v="5"/>
    <x v="8"/>
  </r>
  <r>
    <s v="2010400B01599"/>
    <d v="2022-05-28T00:00:00"/>
    <x v="0"/>
    <x v="2"/>
    <x v="2"/>
    <x v="0"/>
    <n v="52.129306"/>
    <x v="2"/>
    <x v="3"/>
    <n v="-0.45404699999999998"/>
    <n v="1"/>
    <n v="2"/>
    <x v="3"/>
    <x v="0"/>
    <x v="1"/>
    <x v="2"/>
    <s v="08:50:00"/>
    <x v="0"/>
    <x v="0"/>
    <x v="0"/>
    <x v="1"/>
    <x v="2"/>
    <x v="8"/>
  </r>
  <r>
    <s v="20093102B2972"/>
    <d v="2021-11-16T00:00:00"/>
    <x v="3"/>
    <x v="3"/>
    <x v="5"/>
    <x v="0"/>
    <n v="53.348734999999998"/>
    <x v="2"/>
    <x v="143"/>
    <n v="-0.89372600000000002"/>
    <n v="2"/>
    <n v="2"/>
    <x v="37"/>
    <x v="1"/>
    <x v="0"/>
    <x v="1"/>
    <s v="08:00:00"/>
    <x v="1"/>
    <x v="1"/>
    <x v="0"/>
    <x v="0"/>
    <x v="8"/>
    <x v="8"/>
  </r>
  <r>
    <s v="200905EE02749"/>
    <d v="2021-11-03T00:00:00"/>
    <x v="6"/>
    <x v="3"/>
    <x v="1"/>
    <x v="0"/>
    <n v="53.441243"/>
    <x v="2"/>
    <x v="115"/>
    <n v="-2.970853"/>
    <n v="1"/>
    <n v="2"/>
    <x v="29"/>
    <x v="0"/>
    <x v="1"/>
    <x v="0"/>
    <s v="08:30:00"/>
    <x v="0"/>
    <x v="0"/>
    <x v="0"/>
    <x v="0"/>
    <x v="8"/>
    <x v="8"/>
  </r>
  <r>
    <s v="200901TD00266"/>
    <d v="2021-09-15T00:00:00"/>
    <x v="6"/>
    <x v="3"/>
    <x v="1"/>
    <x v="0"/>
    <n v="51.484783"/>
    <x v="2"/>
    <x v="83"/>
    <n v="-0.122781"/>
    <n v="1"/>
    <n v="2"/>
    <x v="0"/>
    <x v="0"/>
    <x v="0"/>
    <x v="0"/>
    <s v="08:10:00"/>
    <x v="0"/>
    <x v="0"/>
    <x v="0"/>
    <x v="0"/>
    <x v="4"/>
    <x v="8"/>
  </r>
  <r>
    <s v="201043N231090"/>
    <d v="2022-09-01T00:00:00"/>
    <x v="5"/>
    <x v="2"/>
    <x v="2"/>
    <x v="0"/>
    <n v="51.814222000000001"/>
    <x v="2"/>
    <x v="202"/>
    <n v="-0.980298"/>
    <n v="3"/>
    <n v="1"/>
    <x v="10"/>
    <x v="0"/>
    <x v="0"/>
    <x v="1"/>
    <s v="08:17:00"/>
    <x v="1"/>
    <x v="0"/>
    <x v="9"/>
    <x v="1"/>
    <x v="4"/>
    <x v="8"/>
  </r>
  <r>
    <s v="200920D105201"/>
    <d v="2021-05-02T00:00:00"/>
    <x v="4"/>
    <x v="2"/>
    <x v="2"/>
    <x v="0"/>
    <n v="52.516384000000002"/>
    <x v="2"/>
    <x v="37"/>
    <n v="-1.837718"/>
    <n v="2"/>
    <n v="3"/>
    <x v="23"/>
    <x v="0"/>
    <x v="0"/>
    <x v="0"/>
    <s v="08:28:00"/>
    <x v="0"/>
    <x v="0"/>
    <x v="0"/>
    <x v="0"/>
    <x v="2"/>
    <x v="8"/>
  </r>
  <r>
    <s v="200901HT20268"/>
    <d v="2021-05-22T00:00:00"/>
    <x v="0"/>
    <x v="3"/>
    <x v="1"/>
    <x v="0"/>
    <n v="51.514164000000001"/>
    <x v="2"/>
    <x v="177"/>
    <n v="-5.4986E-2"/>
    <n v="1"/>
    <n v="2"/>
    <x v="0"/>
    <x v="0"/>
    <x v="0"/>
    <x v="0"/>
    <s v="08:58:00"/>
    <x v="0"/>
    <x v="0"/>
    <x v="0"/>
    <x v="0"/>
    <x v="2"/>
    <x v="8"/>
  </r>
  <r>
    <s v="200922D902650"/>
    <d v="2021-05-16T00:00:00"/>
    <x v="4"/>
    <x v="3"/>
    <x v="1"/>
    <x v="0"/>
    <n v="52.285077000000001"/>
    <x v="2"/>
    <x v="262"/>
    <n v="-1.9543759999999999"/>
    <n v="2"/>
    <n v="2"/>
    <x v="5"/>
    <x v="0"/>
    <x v="0"/>
    <x v="2"/>
    <s v="08:15:00"/>
    <x v="1"/>
    <x v="0"/>
    <x v="0"/>
    <x v="0"/>
    <x v="2"/>
    <x v="8"/>
  </r>
  <r>
    <n v="2010000000000"/>
    <d v="2022-10-07T00:00:00"/>
    <x v="2"/>
    <x v="2"/>
    <x v="2"/>
    <x v="0"/>
    <n v="53.679233000000004"/>
    <x v="2"/>
    <x v="33"/>
    <n v="-1.8413060000000001"/>
    <n v="2"/>
    <n v="2"/>
    <x v="6"/>
    <x v="0"/>
    <x v="0"/>
    <x v="0"/>
    <s v="08:55:00"/>
    <x v="0"/>
    <x v="0"/>
    <x v="0"/>
    <x v="1"/>
    <x v="5"/>
    <x v="8"/>
  </r>
  <r>
    <n v="2010000000000"/>
    <d v="2021-09-16T00:00:00"/>
    <x v="5"/>
    <x v="3"/>
    <x v="7"/>
    <x v="0"/>
    <n v="53.680309999999999"/>
    <x v="2"/>
    <x v="153"/>
    <n v="-1.66568"/>
    <n v="2"/>
    <n v="1"/>
    <x v="6"/>
    <x v="0"/>
    <x v="0"/>
    <x v="0"/>
    <s v="08:55:00"/>
    <x v="0"/>
    <x v="0"/>
    <x v="0"/>
    <x v="0"/>
    <x v="4"/>
    <x v="8"/>
  </r>
  <r>
    <n v="2010000000000"/>
    <d v="2021-10-27T00:00:00"/>
    <x v="6"/>
    <x v="2"/>
    <x v="2"/>
    <x v="0"/>
    <n v="52.939478999999999"/>
    <x v="2"/>
    <x v="181"/>
    <n v="-2.1980179999999998"/>
    <n v="1"/>
    <n v="2"/>
    <x v="17"/>
    <x v="1"/>
    <x v="0"/>
    <x v="0"/>
    <s v="08:28:00"/>
    <x v="1"/>
    <x v="0"/>
    <x v="2"/>
    <x v="0"/>
    <x v="5"/>
    <x v="8"/>
  </r>
  <r>
    <s v="200954EN44109"/>
    <d v="2021-11-12T00:00:00"/>
    <x v="2"/>
    <x v="1"/>
    <x v="2"/>
    <x v="0"/>
    <n v="51.408000000000001"/>
    <x v="2"/>
    <x v="73"/>
    <n v="-1.9766760000000001"/>
    <n v="1"/>
    <n v="2"/>
    <x v="35"/>
    <x v="0"/>
    <x v="0"/>
    <x v="1"/>
    <s v="08:10:00"/>
    <x v="1"/>
    <x v="0"/>
    <x v="0"/>
    <x v="0"/>
    <x v="8"/>
    <x v="8"/>
  </r>
  <r>
    <n v="2010000000000"/>
    <d v="2021-11-19T00:00:00"/>
    <x v="2"/>
    <x v="3"/>
    <x v="1"/>
    <x v="0"/>
    <n v="53.243527"/>
    <x v="2"/>
    <x v="161"/>
    <n v="-3.1384089999999998"/>
    <n v="1"/>
    <n v="2"/>
    <x v="13"/>
    <x v="1"/>
    <x v="0"/>
    <x v="0"/>
    <s v="08:50:00"/>
    <x v="0"/>
    <x v="6"/>
    <x v="0"/>
    <x v="0"/>
    <x v="8"/>
    <x v="8"/>
  </r>
  <r>
    <s v="201001JI40034"/>
    <d v="2022-01-19T00:00:00"/>
    <x v="6"/>
    <x v="3"/>
    <x v="1"/>
    <x v="0"/>
    <n v="51.570244000000002"/>
    <x v="2"/>
    <x v="9"/>
    <n v="8.8248999999999994E-2"/>
    <n v="1"/>
    <n v="1"/>
    <x v="0"/>
    <x v="0"/>
    <x v="0"/>
    <x v="0"/>
    <s v="08:30:00"/>
    <x v="0"/>
    <x v="0"/>
    <x v="0"/>
    <x v="1"/>
    <x v="3"/>
    <x v="8"/>
  </r>
  <r>
    <s v="200943N211029"/>
    <d v="2021-02-11T00:00:00"/>
    <x v="5"/>
    <x v="2"/>
    <x v="2"/>
    <x v="0"/>
    <n v="51.53745"/>
    <x v="2"/>
    <x v="214"/>
    <n v="-0.58896400000000004"/>
    <n v="1"/>
    <n v="2"/>
    <x v="10"/>
    <x v="0"/>
    <x v="0"/>
    <x v="0"/>
    <s v="08:43:00"/>
    <x v="1"/>
    <x v="0"/>
    <x v="0"/>
    <x v="0"/>
    <x v="7"/>
    <x v="8"/>
  </r>
  <r>
    <s v="201004AN10006"/>
    <d v="2022-01-15T00:00:00"/>
    <x v="0"/>
    <x v="3"/>
    <x v="4"/>
    <x v="0"/>
    <n v="53.845816999999997"/>
    <x v="2"/>
    <x v="1"/>
    <n v="-3.0365820000000001"/>
    <n v="1"/>
    <n v="2"/>
    <x v="1"/>
    <x v="1"/>
    <x v="3"/>
    <x v="0"/>
    <s v="08:25:00"/>
    <x v="0"/>
    <x v="1"/>
    <x v="0"/>
    <x v="1"/>
    <x v="3"/>
    <x v="8"/>
  </r>
  <r>
    <s v="200942I121304"/>
    <d v="2021-04-28T00:00:00"/>
    <x v="6"/>
    <x v="1"/>
    <x v="2"/>
    <x v="2"/>
    <n v="51.891427999999998"/>
    <x v="2"/>
    <x v="125"/>
    <n v="0.896262"/>
    <n v="1"/>
    <n v="2"/>
    <x v="7"/>
    <x v="0"/>
    <x v="0"/>
    <x v="0"/>
    <s v="08:46:00"/>
    <x v="0"/>
    <x v="0"/>
    <x v="0"/>
    <x v="0"/>
    <x v="0"/>
    <x v="8"/>
  </r>
  <r>
    <n v="2010000000000"/>
    <d v="2021-07-21T00:00:00"/>
    <x v="6"/>
    <x v="3"/>
    <x v="1"/>
    <x v="0"/>
    <n v="51.212871"/>
    <x v="2"/>
    <x v="169"/>
    <n v="-1.4755469999999999"/>
    <n v="1"/>
    <n v="2"/>
    <x v="42"/>
    <x v="0"/>
    <x v="0"/>
    <x v="0"/>
    <s v="08:45:00"/>
    <x v="0"/>
    <x v="0"/>
    <x v="0"/>
    <x v="0"/>
    <x v="11"/>
    <x v="8"/>
  </r>
  <r>
    <n v="2010000000000"/>
    <d v="2021-11-25T00:00:00"/>
    <x v="5"/>
    <x v="3"/>
    <x v="0"/>
    <x v="0"/>
    <n v="51.616266000000003"/>
    <x v="2"/>
    <x v="236"/>
    <n v="-3.9591349999999998"/>
    <n v="1"/>
    <n v="2"/>
    <x v="31"/>
    <x v="0"/>
    <x v="0"/>
    <x v="0"/>
    <s v="08:10:00"/>
    <x v="0"/>
    <x v="0"/>
    <x v="0"/>
    <x v="0"/>
    <x v="8"/>
    <x v="8"/>
  </r>
  <r>
    <n v="2010000000000"/>
    <d v="2021-03-04T00:00:00"/>
    <x v="5"/>
    <x v="3"/>
    <x v="4"/>
    <x v="0"/>
    <n v="53.036430000000003"/>
    <x v="2"/>
    <x v="127"/>
    <n v="-2.2230690000000002"/>
    <n v="1"/>
    <n v="1"/>
    <x v="17"/>
    <x v="1"/>
    <x v="0"/>
    <x v="0"/>
    <s v="08:20:00"/>
    <x v="0"/>
    <x v="0"/>
    <x v="0"/>
    <x v="0"/>
    <x v="9"/>
    <x v="8"/>
  </r>
  <r>
    <s v="2010170M13130"/>
    <d v="2022-11-01T00:00:00"/>
    <x v="3"/>
    <x v="3"/>
    <x v="4"/>
    <x v="0"/>
    <n v="54.562717999999997"/>
    <x v="2"/>
    <x v="26"/>
    <n v="-1.230893"/>
    <n v="1"/>
    <n v="2"/>
    <x v="9"/>
    <x v="0"/>
    <x v="3"/>
    <x v="0"/>
    <s v="08:20:00"/>
    <x v="0"/>
    <x v="0"/>
    <x v="0"/>
    <x v="1"/>
    <x v="8"/>
    <x v="8"/>
  </r>
  <r>
    <s v="201030D001143"/>
    <d v="2022-11-17T00:00:00"/>
    <x v="5"/>
    <x v="3"/>
    <x v="1"/>
    <x v="0"/>
    <n v="52.913901000000003"/>
    <x v="2"/>
    <x v="10"/>
    <n v="-1.4656450000000001"/>
    <n v="1"/>
    <n v="2"/>
    <x v="8"/>
    <x v="0"/>
    <x v="0"/>
    <x v="0"/>
    <s v="08:35:00"/>
    <x v="0"/>
    <x v="5"/>
    <x v="0"/>
    <x v="1"/>
    <x v="8"/>
    <x v="8"/>
  </r>
  <r>
    <s v="201001VW40291"/>
    <d v="2022-08-17T00:00:00"/>
    <x v="6"/>
    <x v="0"/>
    <x v="0"/>
    <x v="2"/>
    <n v="51.406948"/>
    <x v="2"/>
    <x v="216"/>
    <n v="-0.22949800000000001"/>
    <n v="1"/>
    <n v="1"/>
    <x v="0"/>
    <x v="1"/>
    <x v="0"/>
    <x v="0"/>
    <s v="08:08:00"/>
    <x v="0"/>
    <x v="0"/>
    <x v="0"/>
    <x v="1"/>
    <x v="1"/>
    <x v="8"/>
  </r>
  <r>
    <n v="2010000000000"/>
    <d v="2022-10-22T00:00:00"/>
    <x v="0"/>
    <x v="3"/>
    <x v="5"/>
    <x v="0"/>
    <n v="51.11777"/>
    <x v="2"/>
    <x v="210"/>
    <n v="-0.78953200000000001"/>
    <n v="1"/>
    <n v="3"/>
    <x v="42"/>
    <x v="0"/>
    <x v="0"/>
    <x v="1"/>
    <s v="08:25:00"/>
    <x v="1"/>
    <x v="0"/>
    <x v="0"/>
    <x v="1"/>
    <x v="5"/>
    <x v="8"/>
  </r>
  <r>
    <s v="201022E006070"/>
    <d v="2022-12-05T00:00:00"/>
    <x v="1"/>
    <x v="2"/>
    <x v="2"/>
    <x v="0"/>
    <n v="52.161777999999998"/>
    <x v="2"/>
    <x v="6"/>
    <n v="-2.7212809999999998"/>
    <n v="1"/>
    <n v="1"/>
    <x v="5"/>
    <x v="2"/>
    <x v="0"/>
    <x v="4"/>
    <s v="08:11:00"/>
    <x v="1"/>
    <x v="0"/>
    <x v="0"/>
    <x v="1"/>
    <x v="10"/>
    <x v="8"/>
  </r>
  <r>
    <n v="2010000000000"/>
    <d v="2021-02-03T00:00:00"/>
    <x v="6"/>
    <x v="3"/>
    <x v="1"/>
    <x v="0"/>
    <n v="51.091098000000002"/>
    <x v="2"/>
    <x v="22"/>
    <n v="1.1574629999999999"/>
    <n v="1"/>
    <n v="2"/>
    <x v="14"/>
    <x v="2"/>
    <x v="0"/>
    <x v="2"/>
    <s v="08:50:00"/>
    <x v="0"/>
    <x v="0"/>
    <x v="0"/>
    <x v="0"/>
    <x v="7"/>
    <x v="8"/>
  </r>
  <r>
    <n v="2010000000000"/>
    <d v="2022-10-28T00:00:00"/>
    <x v="2"/>
    <x v="1"/>
    <x v="2"/>
    <x v="0"/>
    <n v="53.259028999999998"/>
    <x v="2"/>
    <x v="156"/>
    <n v="-2.0172059999999998"/>
    <n v="1"/>
    <n v="1"/>
    <x v="33"/>
    <x v="1"/>
    <x v="0"/>
    <x v="4"/>
    <s v="08:40:00"/>
    <x v="1"/>
    <x v="5"/>
    <x v="5"/>
    <x v="1"/>
    <x v="5"/>
    <x v="8"/>
  </r>
  <r>
    <n v="2010000000000"/>
    <d v="2022-08-03T00:00:00"/>
    <x v="6"/>
    <x v="2"/>
    <x v="2"/>
    <x v="0"/>
    <n v="50.977466999999997"/>
    <x v="2"/>
    <x v="168"/>
    <n v="-0.13306000000000001"/>
    <n v="2"/>
    <n v="2"/>
    <x v="11"/>
    <x v="0"/>
    <x v="0"/>
    <x v="4"/>
    <s v="08:43:00"/>
    <x v="1"/>
    <x v="0"/>
    <x v="0"/>
    <x v="1"/>
    <x v="1"/>
    <x v="8"/>
  </r>
  <r>
    <n v="2010000000000"/>
    <d v="2022-09-23T00:00:00"/>
    <x v="2"/>
    <x v="3"/>
    <x v="1"/>
    <x v="0"/>
    <n v="50.789141000000001"/>
    <x v="2"/>
    <x v="263"/>
    <n v="-1.1053379999999999"/>
    <n v="1"/>
    <n v="2"/>
    <x v="42"/>
    <x v="1"/>
    <x v="0"/>
    <x v="5"/>
    <s v="08:00:00"/>
    <x v="0"/>
    <x v="1"/>
    <x v="0"/>
    <x v="1"/>
    <x v="4"/>
    <x v="8"/>
  </r>
  <r>
    <n v="2010000000000"/>
    <d v="2021-01-27T00:00:00"/>
    <x v="6"/>
    <x v="3"/>
    <x v="1"/>
    <x v="0"/>
    <n v="52.359022000000003"/>
    <x v="2"/>
    <x v="27"/>
    <n v="-1.81524"/>
    <n v="1"/>
    <n v="1"/>
    <x v="16"/>
    <x v="2"/>
    <x v="0"/>
    <x v="1"/>
    <s v="08:41:00"/>
    <x v="1"/>
    <x v="4"/>
    <x v="0"/>
    <x v="0"/>
    <x v="3"/>
    <x v="8"/>
  </r>
  <r>
    <s v="200943N035129"/>
    <d v="2021-12-04T00:00:00"/>
    <x v="0"/>
    <x v="2"/>
    <x v="2"/>
    <x v="0"/>
    <n v="51.614033999999997"/>
    <x v="2"/>
    <x v="264"/>
    <n v="-0.77883100000000005"/>
    <n v="1"/>
    <n v="1"/>
    <x v="10"/>
    <x v="0"/>
    <x v="0"/>
    <x v="0"/>
    <s v="08:00:00"/>
    <x v="0"/>
    <x v="0"/>
    <x v="0"/>
    <x v="0"/>
    <x v="10"/>
    <x v="8"/>
  </r>
  <r>
    <s v="201004AN10011"/>
    <d v="2022-01-26T00:00:00"/>
    <x v="6"/>
    <x v="3"/>
    <x v="4"/>
    <x v="0"/>
    <n v="53.823053000000002"/>
    <x v="2"/>
    <x v="1"/>
    <n v="-3.0182449999999998"/>
    <n v="1"/>
    <n v="2"/>
    <x v="1"/>
    <x v="0"/>
    <x v="3"/>
    <x v="0"/>
    <s v="08:15:00"/>
    <x v="0"/>
    <x v="0"/>
    <x v="0"/>
    <x v="1"/>
    <x v="3"/>
    <x v="8"/>
  </r>
  <r>
    <s v="200934NE55309"/>
    <d v="2021-12-27T00:00:00"/>
    <x v="1"/>
    <x v="2"/>
    <x v="2"/>
    <x v="0"/>
    <n v="52.454729"/>
    <x v="2"/>
    <x v="265"/>
    <n v="-0.60088399999999997"/>
    <n v="2"/>
    <n v="1"/>
    <x v="12"/>
    <x v="2"/>
    <x v="0"/>
    <x v="1"/>
    <s v="08:40:00"/>
    <x v="1"/>
    <x v="3"/>
    <x v="0"/>
    <x v="0"/>
    <x v="10"/>
    <x v="8"/>
  </r>
  <r>
    <n v="2010000000000"/>
    <d v="2022-11-23T00:00:00"/>
    <x v="6"/>
    <x v="1"/>
    <x v="2"/>
    <x v="0"/>
    <n v="54.093604999999997"/>
    <x v="2"/>
    <x v="166"/>
    <n v="-0.70197799999999999"/>
    <n v="1"/>
    <n v="1"/>
    <x v="2"/>
    <x v="1"/>
    <x v="0"/>
    <x v="1"/>
    <s v="08:45:00"/>
    <x v="1"/>
    <x v="1"/>
    <x v="0"/>
    <x v="1"/>
    <x v="8"/>
    <x v="8"/>
  </r>
  <r>
    <n v="2010000000000"/>
    <d v="2021-10-21T00:00:00"/>
    <x v="5"/>
    <x v="3"/>
    <x v="1"/>
    <x v="0"/>
    <n v="56.147922000000001"/>
    <x v="2"/>
    <x v="266"/>
    <n v="-3.2646109999999999"/>
    <n v="2"/>
    <n v="2"/>
    <x v="49"/>
    <x v="1"/>
    <x v="0"/>
    <x v="0"/>
    <s v="08:49:00"/>
    <x v="1"/>
    <x v="0"/>
    <x v="3"/>
    <x v="0"/>
    <x v="5"/>
    <x v="8"/>
  </r>
  <r>
    <n v="2010000000000"/>
    <d v="2022-05-11T00:00:00"/>
    <x v="6"/>
    <x v="2"/>
    <x v="2"/>
    <x v="0"/>
    <n v="50.822020999999999"/>
    <x v="2"/>
    <x v="118"/>
    <n v="-0.61419000000000001"/>
    <n v="1"/>
    <n v="1"/>
    <x v="11"/>
    <x v="0"/>
    <x v="0"/>
    <x v="0"/>
    <s v="08:35:00"/>
    <x v="0"/>
    <x v="0"/>
    <x v="0"/>
    <x v="1"/>
    <x v="2"/>
    <x v="8"/>
  </r>
  <r>
    <s v="200914B118409"/>
    <d v="2021-11-03T00:00:00"/>
    <x v="6"/>
    <x v="3"/>
    <x v="5"/>
    <x v="0"/>
    <n v="53.528644999999997"/>
    <x v="2"/>
    <x v="160"/>
    <n v="-1.4606539999999999"/>
    <n v="1"/>
    <n v="2"/>
    <x v="21"/>
    <x v="1"/>
    <x v="0"/>
    <x v="0"/>
    <s v="08:30:00"/>
    <x v="0"/>
    <x v="6"/>
    <x v="3"/>
    <x v="0"/>
    <x v="8"/>
    <x v="8"/>
  </r>
  <r>
    <s v="201001CP00260"/>
    <d v="2022-09-21T00:00:00"/>
    <x v="6"/>
    <x v="2"/>
    <x v="2"/>
    <x v="2"/>
    <n v="51.516350000000003"/>
    <x v="2"/>
    <x v="114"/>
    <n v="-8.4007999999999999E-2"/>
    <n v="1"/>
    <n v="2"/>
    <x v="43"/>
    <x v="0"/>
    <x v="0"/>
    <x v="0"/>
    <s v="08:23:00"/>
    <x v="0"/>
    <x v="0"/>
    <x v="0"/>
    <x v="1"/>
    <x v="4"/>
    <x v="8"/>
  </r>
  <r>
    <s v="201006C030438"/>
    <d v="2022-04-14T00:00:00"/>
    <x v="5"/>
    <x v="3"/>
    <x v="1"/>
    <x v="0"/>
    <n v="53.427430000000001"/>
    <x v="2"/>
    <x v="36"/>
    <n v="-2.2345920000000001"/>
    <n v="1"/>
    <n v="2"/>
    <x v="22"/>
    <x v="0"/>
    <x v="0"/>
    <x v="0"/>
    <s v="08:30:00"/>
    <x v="0"/>
    <x v="0"/>
    <x v="0"/>
    <x v="1"/>
    <x v="0"/>
    <x v="8"/>
  </r>
  <r>
    <n v="2010000000000"/>
    <d v="2022-11-24T00:00:00"/>
    <x v="5"/>
    <x v="2"/>
    <x v="2"/>
    <x v="0"/>
    <n v="54.074544000000003"/>
    <x v="2"/>
    <x v="59"/>
    <n v="-1.393999"/>
    <n v="1"/>
    <n v="2"/>
    <x v="2"/>
    <x v="0"/>
    <x v="1"/>
    <x v="3"/>
    <s v="08:30:00"/>
    <x v="1"/>
    <x v="0"/>
    <x v="0"/>
    <x v="1"/>
    <x v="8"/>
    <x v="8"/>
  </r>
  <r>
    <s v="200901WW50748"/>
    <d v="2021-10-23T00:00:00"/>
    <x v="0"/>
    <x v="3"/>
    <x v="1"/>
    <x v="0"/>
    <n v="51.452269000000001"/>
    <x v="2"/>
    <x v="42"/>
    <n v="-0.147864"/>
    <n v="1"/>
    <n v="2"/>
    <x v="0"/>
    <x v="0"/>
    <x v="0"/>
    <x v="0"/>
    <s v="08:27:00"/>
    <x v="0"/>
    <x v="0"/>
    <x v="0"/>
    <x v="0"/>
    <x v="5"/>
    <x v="8"/>
  </r>
  <r>
    <s v="201042I288209"/>
    <d v="2022-09-09T00:00:00"/>
    <x v="2"/>
    <x v="3"/>
    <x v="1"/>
    <x v="0"/>
    <n v="51.792121000000002"/>
    <x v="2"/>
    <x v="250"/>
    <n v="0.62912199999999996"/>
    <n v="1"/>
    <n v="3"/>
    <x v="7"/>
    <x v="0"/>
    <x v="0"/>
    <x v="0"/>
    <s v="08:38:00"/>
    <x v="0"/>
    <x v="0"/>
    <x v="0"/>
    <x v="1"/>
    <x v="4"/>
    <x v="8"/>
  </r>
  <r>
    <n v="2010000000000"/>
    <d v="2021-09-24T00:00:00"/>
    <x v="2"/>
    <x v="2"/>
    <x v="2"/>
    <x v="0"/>
    <n v="51.335684000000001"/>
    <x v="2"/>
    <x v="93"/>
    <n v="0.50642600000000004"/>
    <n v="1"/>
    <n v="2"/>
    <x v="14"/>
    <x v="0"/>
    <x v="0"/>
    <x v="0"/>
    <s v="08:10:00"/>
    <x v="1"/>
    <x v="0"/>
    <x v="0"/>
    <x v="0"/>
    <x v="4"/>
    <x v="8"/>
  </r>
  <r>
    <s v="201050EC2H011"/>
    <d v="2022-03-01T00:00:00"/>
    <x v="3"/>
    <x v="3"/>
    <x v="1"/>
    <x v="0"/>
    <n v="50.375118000000001"/>
    <x v="2"/>
    <x v="175"/>
    <n v="-4.130325"/>
    <n v="1"/>
    <n v="2"/>
    <x v="15"/>
    <x v="0"/>
    <x v="0"/>
    <x v="0"/>
    <s v="08:57:00"/>
    <x v="0"/>
    <x v="0"/>
    <x v="3"/>
    <x v="1"/>
    <x v="9"/>
    <x v="8"/>
  </r>
  <r>
    <s v="201001WW50838"/>
    <d v="2022-11-03T00:00:00"/>
    <x v="5"/>
    <x v="3"/>
    <x v="1"/>
    <x v="2"/>
    <n v="51.457819000000001"/>
    <x v="2"/>
    <x v="42"/>
    <n v="-0.19816500000000001"/>
    <n v="1"/>
    <n v="1"/>
    <x v="0"/>
    <x v="0"/>
    <x v="2"/>
    <x v="0"/>
    <s v="08:05:00"/>
    <x v="0"/>
    <x v="0"/>
    <x v="0"/>
    <x v="1"/>
    <x v="8"/>
    <x v="8"/>
  </r>
  <r>
    <n v="2010000000000"/>
    <d v="2021-02-20T00:00:00"/>
    <x v="0"/>
    <x v="3"/>
    <x v="1"/>
    <x v="0"/>
    <n v="51.285708999999997"/>
    <x v="2"/>
    <x v="246"/>
    <n v="0.53425299999999998"/>
    <n v="1"/>
    <n v="2"/>
    <x v="14"/>
    <x v="0"/>
    <x v="0"/>
    <x v="0"/>
    <s v="08:15:00"/>
    <x v="0"/>
    <x v="0"/>
    <x v="0"/>
    <x v="0"/>
    <x v="7"/>
    <x v="8"/>
  </r>
  <r>
    <s v="201043R236030"/>
    <d v="2022-03-31T00:00:00"/>
    <x v="5"/>
    <x v="3"/>
    <x v="1"/>
    <x v="2"/>
    <n v="51.528013999999999"/>
    <x v="2"/>
    <x v="267"/>
    <n v="-0.62731400000000004"/>
    <n v="1"/>
    <n v="2"/>
    <x v="10"/>
    <x v="1"/>
    <x v="0"/>
    <x v="0"/>
    <s v="08:46:00"/>
    <x v="0"/>
    <x v="1"/>
    <x v="1"/>
    <x v="1"/>
    <x v="9"/>
    <x v="8"/>
  </r>
  <r>
    <s v="201004DR10092"/>
    <d v="2022-10-14T00:00:00"/>
    <x v="2"/>
    <x v="3"/>
    <x v="1"/>
    <x v="0"/>
    <n v="53.796036000000001"/>
    <x v="2"/>
    <x v="268"/>
    <n v="-2.7142559999999998"/>
    <n v="1"/>
    <n v="3"/>
    <x v="1"/>
    <x v="0"/>
    <x v="0"/>
    <x v="0"/>
    <s v="08:10:00"/>
    <x v="0"/>
    <x v="0"/>
    <x v="0"/>
    <x v="1"/>
    <x v="5"/>
    <x v="8"/>
  </r>
  <r>
    <n v="2010000000000"/>
    <d v="2022-05-06T00:00:00"/>
    <x v="2"/>
    <x v="3"/>
    <x v="4"/>
    <x v="0"/>
    <n v="52.661898000000001"/>
    <x v="2"/>
    <x v="269"/>
    <n v="-1.814557"/>
    <n v="1"/>
    <n v="2"/>
    <x v="17"/>
    <x v="1"/>
    <x v="1"/>
    <x v="3"/>
    <s v="08:45:00"/>
    <x v="1"/>
    <x v="1"/>
    <x v="2"/>
    <x v="1"/>
    <x v="2"/>
    <x v="8"/>
  </r>
  <r>
    <n v="2010000000000"/>
    <d v="2021-01-14T00:00:00"/>
    <x v="5"/>
    <x v="2"/>
    <x v="2"/>
    <x v="0"/>
    <n v="55.953142"/>
    <x v="0"/>
    <x v="72"/>
    <n v="-3.2262219999999999"/>
    <n v="1"/>
    <n v="2"/>
    <x v="34"/>
    <x v="2"/>
    <x v="0"/>
    <x v="0"/>
    <s v="08:30:00"/>
    <x v="0"/>
    <x v="4"/>
    <x v="0"/>
    <x v="0"/>
    <x v="3"/>
    <x v="8"/>
  </r>
  <r>
    <s v="200901WW50907"/>
    <d v="2021-11-25T00:00:00"/>
    <x v="5"/>
    <x v="2"/>
    <x v="2"/>
    <x v="0"/>
    <n v="51.458410000000001"/>
    <x v="2"/>
    <x v="42"/>
    <n v="-0.19569400000000001"/>
    <n v="1"/>
    <n v="2"/>
    <x v="0"/>
    <x v="0"/>
    <x v="2"/>
    <x v="0"/>
    <s v="08:30:00"/>
    <x v="0"/>
    <x v="0"/>
    <x v="0"/>
    <x v="0"/>
    <x v="8"/>
    <x v="8"/>
  </r>
  <r>
    <n v="2010000000000"/>
    <d v="2021-09-30T00:00:00"/>
    <x v="5"/>
    <x v="3"/>
    <x v="0"/>
    <x v="0"/>
    <n v="52.972949999999997"/>
    <x v="2"/>
    <x v="31"/>
    <n v="-2.1025689999999999"/>
    <n v="1"/>
    <n v="1"/>
    <x v="17"/>
    <x v="0"/>
    <x v="0"/>
    <x v="0"/>
    <s v="08:45:00"/>
    <x v="0"/>
    <x v="0"/>
    <x v="3"/>
    <x v="0"/>
    <x v="4"/>
    <x v="8"/>
  </r>
  <r>
    <s v="201030A000123"/>
    <d v="2022-03-24T00:00:00"/>
    <x v="5"/>
    <x v="2"/>
    <x v="2"/>
    <x v="0"/>
    <n v="52.915737999999997"/>
    <x v="2"/>
    <x v="188"/>
    <n v="-1.3000970000000001"/>
    <n v="2"/>
    <n v="5"/>
    <x v="8"/>
    <x v="0"/>
    <x v="1"/>
    <x v="3"/>
    <s v="08:15:00"/>
    <x v="1"/>
    <x v="0"/>
    <x v="0"/>
    <x v="1"/>
    <x v="9"/>
    <x v="8"/>
  </r>
  <r>
    <s v="200906M014042"/>
    <d v="2021-04-17T00:00:00"/>
    <x v="0"/>
    <x v="3"/>
    <x v="4"/>
    <x v="0"/>
    <n v="53.457957"/>
    <x v="2"/>
    <x v="270"/>
    <n v="-2.3573539999999999"/>
    <n v="1"/>
    <n v="2"/>
    <x v="22"/>
    <x v="0"/>
    <x v="3"/>
    <x v="0"/>
    <s v="08:15:00"/>
    <x v="0"/>
    <x v="0"/>
    <x v="6"/>
    <x v="0"/>
    <x v="0"/>
    <x v="8"/>
  </r>
  <r>
    <s v="2009559C04884"/>
    <d v="2021-11-26T00:00:00"/>
    <x v="2"/>
    <x v="3"/>
    <x v="1"/>
    <x v="0"/>
    <n v="50.729520000000001"/>
    <x v="2"/>
    <x v="271"/>
    <n v="-1.94726"/>
    <n v="1"/>
    <n v="2"/>
    <x v="44"/>
    <x v="1"/>
    <x v="0"/>
    <x v="0"/>
    <s v="08:30:00"/>
    <x v="0"/>
    <x v="0"/>
    <x v="0"/>
    <x v="0"/>
    <x v="8"/>
    <x v="8"/>
  </r>
  <r>
    <s v="201001RY10359"/>
    <d v="2022-08-25T00:00:00"/>
    <x v="5"/>
    <x v="3"/>
    <x v="5"/>
    <x v="0"/>
    <n v="51.473123999999999"/>
    <x v="2"/>
    <x v="171"/>
    <n v="0.162435"/>
    <n v="2"/>
    <n v="2"/>
    <x v="0"/>
    <x v="0"/>
    <x v="0"/>
    <x v="0"/>
    <s v="08:00:00"/>
    <x v="0"/>
    <x v="0"/>
    <x v="0"/>
    <x v="1"/>
    <x v="1"/>
    <x v="8"/>
  </r>
  <r>
    <s v="2010160A00601"/>
    <d v="2022-02-17T00:00:00"/>
    <x v="5"/>
    <x v="2"/>
    <x v="2"/>
    <x v="2"/>
    <n v="53.492421"/>
    <x v="2"/>
    <x v="272"/>
    <n v="-0.18964200000000001"/>
    <n v="2"/>
    <n v="2"/>
    <x v="20"/>
    <x v="2"/>
    <x v="0"/>
    <x v="1"/>
    <s v="08:08:00"/>
    <x v="1"/>
    <x v="0"/>
    <x v="0"/>
    <x v="1"/>
    <x v="7"/>
    <x v="8"/>
  </r>
  <r>
    <s v="201043P100090"/>
    <d v="2022-09-08T00:00:00"/>
    <x v="5"/>
    <x v="0"/>
    <x v="1"/>
    <x v="2"/>
    <n v="51.752405000000003"/>
    <x v="2"/>
    <x v="273"/>
    <n v="-1.2488319999999999"/>
    <n v="1"/>
    <n v="2"/>
    <x v="10"/>
    <x v="0"/>
    <x v="0"/>
    <x v="5"/>
    <s v="08:15:00"/>
    <x v="0"/>
    <x v="0"/>
    <x v="0"/>
    <x v="1"/>
    <x v="4"/>
    <x v="8"/>
  </r>
  <r>
    <n v="2010000000000"/>
    <d v="2021-10-04T00:00:00"/>
    <x v="1"/>
    <x v="3"/>
    <x v="1"/>
    <x v="0"/>
    <n v="55.026718000000002"/>
    <x v="2"/>
    <x v="274"/>
    <n v="-1.5100260000000001"/>
    <n v="1"/>
    <n v="2"/>
    <x v="27"/>
    <x v="0"/>
    <x v="0"/>
    <x v="0"/>
    <s v="08:10:00"/>
    <x v="1"/>
    <x v="0"/>
    <x v="0"/>
    <x v="0"/>
    <x v="5"/>
    <x v="8"/>
  </r>
  <r>
    <s v="200901HT20631"/>
    <d v="2021-09-29T00:00:00"/>
    <x v="6"/>
    <x v="3"/>
    <x v="1"/>
    <x v="0"/>
    <n v="51.515540999999999"/>
    <x v="2"/>
    <x v="177"/>
    <n v="-6.2134000000000002E-2"/>
    <n v="1"/>
    <n v="2"/>
    <x v="0"/>
    <x v="0"/>
    <x v="0"/>
    <x v="0"/>
    <s v="08:45:00"/>
    <x v="0"/>
    <x v="0"/>
    <x v="0"/>
    <x v="0"/>
    <x v="4"/>
    <x v="8"/>
  </r>
  <r>
    <n v="2010000000000"/>
    <d v="2021-02-14T00:00:00"/>
    <x v="4"/>
    <x v="2"/>
    <x v="2"/>
    <x v="0"/>
    <n v="51.054592999999997"/>
    <x v="2"/>
    <x v="105"/>
    <n v="0.63049500000000003"/>
    <n v="2"/>
    <n v="1"/>
    <x v="14"/>
    <x v="2"/>
    <x v="0"/>
    <x v="1"/>
    <s v="08:47:00"/>
    <x v="1"/>
    <x v="4"/>
    <x v="0"/>
    <x v="0"/>
    <x v="7"/>
    <x v="8"/>
  </r>
  <r>
    <s v="200901XD80213"/>
    <d v="2021-03-27T00:00:00"/>
    <x v="0"/>
    <x v="2"/>
    <x v="2"/>
    <x v="2"/>
    <n v="51.551402000000003"/>
    <x v="2"/>
    <x v="121"/>
    <n v="-0.36813600000000002"/>
    <n v="1"/>
    <n v="2"/>
    <x v="0"/>
    <x v="0"/>
    <x v="0"/>
    <x v="0"/>
    <s v="08:24:00"/>
    <x v="0"/>
    <x v="0"/>
    <x v="0"/>
    <x v="0"/>
    <x v="9"/>
    <x v="8"/>
  </r>
  <r>
    <n v="2010000000000"/>
    <d v="2021-04-08T00:00:00"/>
    <x v="5"/>
    <x v="3"/>
    <x v="6"/>
    <x v="0"/>
    <n v="51.048102"/>
    <x v="2"/>
    <x v="133"/>
    <n v="-2.420668"/>
    <n v="1"/>
    <n v="2"/>
    <x v="24"/>
    <x v="0"/>
    <x v="4"/>
    <x v="1"/>
    <s v="08:45:00"/>
    <x v="1"/>
    <x v="0"/>
    <x v="0"/>
    <x v="0"/>
    <x v="0"/>
    <x v="8"/>
  </r>
  <r>
    <s v="201006K033176"/>
    <d v="2022-06-22T00:00:00"/>
    <x v="6"/>
    <x v="3"/>
    <x v="1"/>
    <x v="0"/>
    <n v="53.587474999999998"/>
    <x v="2"/>
    <x v="45"/>
    <n v="-2.5293019999999999"/>
    <n v="1"/>
    <n v="2"/>
    <x v="22"/>
    <x v="0"/>
    <x v="0"/>
    <x v="0"/>
    <s v="08:25:00"/>
    <x v="0"/>
    <x v="0"/>
    <x v="0"/>
    <x v="1"/>
    <x v="6"/>
    <x v="8"/>
  </r>
  <r>
    <s v="200920K063102"/>
    <d v="2021-07-29T00:00:00"/>
    <x v="5"/>
    <x v="3"/>
    <x v="1"/>
    <x v="0"/>
    <n v="52.495170999999999"/>
    <x v="2"/>
    <x v="215"/>
    <n v="-2.0640399999999999"/>
    <n v="2"/>
    <n v="2"/>
    <x v="23"/>
    <x v="1"/>
    <x v="0"/>
    <x v="0"/>
    <s v="08:10:00"/>
    <x v="0"/>
    <x v="0"/>
    <x v="0"/>
    <x v="0"/>
    <x v="11"/>
    <x v="8"/>
  </r>
  <r>
    <s v="201001TC00085"/>
    <d v="2022-03-10T00:00:00"/>
    <x v="5"/>
    <x v="3"/>
    <x v="4"/>
    <x v="1"/>
    <n v="51.537832000000002"/>
    <x v="2"/>
    <x v="199"/>
    <n v="-4.5180999999999999E-2"/>
    <n v="1"/>
    <n v="2"/>
    <x v="0"/>
    <x v="0"/>
    <x v="3"/>
    <x v="0"/>
    <s v="08:40:00"/>
    <x v="0"/>
    <x v="0"/>
    <x v="0"/>
    <x v="1"/>
    <x v="9"/>
    <x v="8"/>
  </r>
  <r>
    <s v="200901YE80679"/>
    <d v="2021-11-03T00:00:00"/>
    <x v="6"/>
    <x v="3"/>
    <x v="1"/>
    <x v="0"/>
    <n v="51.646847999999999"/>
    <x v="2"/>
    <x v="68"/>
    <n v="-0.13517299999999999"/>
    <n v="1"/>
    <n v="2"/>
    <x v="0"/>
    <x v="1"/>
    <x v="0"/>
    <x v="0"/>
    <s v="08:55:00"/>
    <x v="0"/>
    <x v="0"/>
    <x v="0"/>
    <x v="0"/>
    <x v="8"/>
    <x v="8"/>
  </r>
  <r>
    <n v="2010000000000"/>
    <d v="2021-12-26T00:00:00"/>
    <x v="4"/>
    <x v="3"/>
    <x v="1"/>
    <x v="0"/>
    <n v="53.656173000000003"/>
    <x v="2"/>
    <x v="153"/>
    <n v="-1.807045"/>
    <n v="1"/>
    <n v="1"/>
    <x v="6"/>
    <x v="3"/>
    <x v="0"/>
    <x v="2"/>
    <s v="08:30:00"/>
    <x v="0"/>
    <x v="4"/>
    <x v="9"/>
    <x v="0"/>
    <x v="10"/>
    <x v="8"/>
  </r>
  <r>
    <n v="2010000000000"/>
    <d v="2022-11-23T00:00:00"/>
    <x v="6"/>
    <x v="3"/>
    <x v="1"/>
    <x v="0"/>
    <n v="53.403706999999997"/>
    <x v="2"/>
    <x v="92"/>
    <n v="-2.6299030000000001"/>
    <n v="1"/>
    <n v="2"/>
    <x v="33"/>
    <x v="0"/>
    <x v="0"/>
    <x v="0"/>
    <s v="08:10:00"/>
    <x v="0"/>
    <x v="0"/>
    <x v="0"/>
    <x v="1"/>
    <x v="8"/>
    <x v="8"/>
  </r>
  <r>
    <s v="200943N224069"/>
    <d v="2021-06-24T00:00:00"/>
    <x v="5"/>
    <x v="2"/>
    <x v="5"/>
    <x v="0"/>
    <n v="51.520634999999999"/>
    <x v="2"/>
    <x v="214"/>
    <n v="-0.50905299999999998"/>
    <n v="1"/>
    <n v="2"/>
    <x v="10"/>
    <x v="0"/>
    <x v="0"/>
    <x v="0"/>
    <s v="08:00:00"/>
    <x v="1"/>
    <x v="0"/>
    <x v="0"/>
    <x v="0"/>
    <x v="6"/>
    <x v="8"/>
  </r>
  <r>
    <n v="2010000000000"/>
    <d v="2021-04-20T00:00:00"/>
    <x v="3"/>
    <x v="3"/>
    <x v="0"/>
    <x v="0"/>
    <n v="53.228555"/>
    <x v="2"/>
    <x v="156"/>
    <n v="-2.387947"/>
    <n v="1"/>
    <n v="2"/>
    <x v="33"/>
    <x v="0"/>
    <x v="0"/>
    <x v="1"/>
    <s v="08:53:00"/>
    <x v="1"/>
    <x v="0"/>
    <x v="0"/>
    <x v="0"/>
    <x v="0"/>
    <x v="8"/>
  </r>
  <r>
    <s v="200901PY20098"/>
    <d v="2021-02-18T00:00:00"/>
    <x v="5"/>
    <x v="3"/>
    <x v="0"/>
    <x v="0"/>
    <n v="51.411771999999999"/>
    <x v="2"/>
    <x v="137"/>
    <n v="-2.4965999999999999E-2"/>
    <n v="3"/>
    <n v="2"/>
    <x v="0"/>
    <x v="0"/>
    <x v="0"/>
    <x v="0"/>
    <s v="08:30:00"/>
    <x v="0"/>
    <x v="0"/>
    <x v="0"/>
    <x v="0"/>
    <x v="7"/>
    <x v="8"/>
  </r>
  <r>
    <n v="2010000000000"/>
    <d v="2021-07-03T00:00:00"/>
    <x v="0"/>
    <x v="2"/>
    <x v="2"/>
    <x v="0"/>
    <n v="55.905633999999999"/>
    <x v="2"/>
    <x v="72"/>
    <n v="-3.2236020000000001"/>
    <n v="1"/>
    <n v="1"/>
    <x v="34"/>
    <x v="0"/>
    <x v="0"/>
    <x v="0"/>
    <s v="08:20:00"/>
    <x v="0"/>
    <x v="0"/>
    <x v="8"/>
    <x v="0"/>
    <x v="11"/>
    <x v="8"/>
  </r>
  <r>
    <s v="200943W005099"/>
    <d v="2021-09-01T00:00:00"/>
    <x v="6"/>
    <x v="2"/>
    <x v="2"/>
    <x v="0"/>
    <n v="51.416963000000003"/>
    <x v="2"/>
    <x v="123"/>
    <n v="-0.85355099999999995"/>
    <n v="1"/>
    <n v="1"/>
    <x v="10"/>
    <x v="0"/>
    <x v="1"/>
    <x v="2"/>
    <s v="08:48:00"/>
    <x v="0"/>
    <x v="0"/>
    <x v="0"/>
    <x v="0"/>
    <x v="4"/>
    <x v="8"/>
  </r>
  <r>
    <s v="201001PY20312"/>
    <d v="2022-05-27T00:00:00"/>
    <x v="2"/>
    <x v="3"/>
    <x v="4"/>
    <x v="0"/>
    <n v="51.419854999999998"/>
    <x v="2"/>
    <x v="137"/>
    <n v="-7.8409999999999994E-2"/>
    <n v="1"/>
    <n v="2"/>
    <x v="0"/>
    <x v="0"/>
    <x v="0"/>
    <x v="0"/>
    <s v="08:58:00"/>
    <x v="0"/>
    <x v="0"/>
    <x v="0"/>
    <x v="1"/>
    <x v="2"/>
    <x v="8"/>
  </r>
  <r>
    <s v="200901LX50161"/>
    <d v="2021-03-12T00:00:00"/>
    <x v="2"/>
    <x v="0"/>
    <x v="0"/>
    <x v="0"/>
    <n v="51.481741"/>
    <x v="2"/>
    <x v="83"/>
    <n v="-0.112536"/>
    <n v="1"/>
    <n v="1"/>
    <x v="0"/>
    <x v="0"/>
    <x v="0"/>
    <x v="0"/>
    <s v="08:40:00"/>
    <x v="0"/>
    <x v="0"/>
    <x v="0"/>
    <x v="0"/>
    <x v="9"/>
    <x v="8"/>
  </r>
  <r>
    <n v="2010000000000"/>
    <d v="2022-01-09T00:00:00"/>
    <x v="4"/>
    <x v="1"/>
    <x v="2"/>
    <x v="1"/>
    <n v="53.231189000000001"/>
    <x v="2"/>
    <x v="70"/>
    <n v="-2.6663190000000001"/>
    <n v="2"/>
    <n v="2"/>
    <x v="33"/>
    <x v="1"/>
    <x v="0"/>
    <x v="1"/>
    <s v="08:50:00"/>
    <x v="1"/>
    <x v="0"/>
    <x v="0"/>
    <x v="1"/>
    <x v="3"/>
    <x v="8"/>
  </r>
  <r>
    <s v="200934NK40359"/>
    <d v="2021-09-29T00:00:00"/>
    <x v="6"/>
    <x v="2"/>
    <x v="2"/>
    <x v="0"/>
    <n v="52.370316000000003"/>
    <x v="2"/>
    <x v="275"/>
    <n v="-0.71269199999999999"/>
    <n v="1"/>
    <n v="2"/>
    <x v="12"/>
    <x v="0"/>
    <x v="0"/>
    <x v="1"/>
    <s v="08:30:00"/>
    <x v="1"/>
    <x v="0"/>
    <x v="0"/>
    <x v="0"/>
    <x v="4"/>
    <x v="8"/>
  </r>
  <r>
    <s v="201037G029047"/>
    <d v="2022-02-10T00:00:00"/>
    <x v="5"/>
    <x v="2"/>
    <x v="2"/>
    <x v="0"/>
    <n v="52.068525000000001"/>
    <x v="2"/>
    <x v="178"/>
    <n v="1.2311129999999999"/>
    <n v="1"/>
    <n v="2"/>
    <x v="30"/>
    <x v="3"/>
    <x v="0"/>
    <x v="1"/>
    <s v="08:40:00"/>
    <x v="1"/>
    <x v="7"/>
    <x v="3"/>
    <x v="1"/>
    <x v="7"/>
    <x v="8"/>
  </r>
  <r>
    <n v="2010000000000"/>
    <d v="2021-11-06T00:00:00"/>
    <x v="0"/>
    <x v="2"/>
    <x v="2"/>
    <x v="0"/>
    <n v="53.716047000000003"/>
    <x v="2"/>
    <x v="153"/>
    <n v="-1.6852469999999999"/>
    <n v="1"/>
    <n v="1"/>
    <x v="6"/>
    <x v="0"/>
    <x v="0"/>
    <x v="0"/>
    <s v="08:30:00"/>
    <x v="0"/>
    <x v="0"/>
    <x v="0"/>
    <x v="0"/>
    <x v="8"/>
    <x v="8"/>
  </r>
  <r>
    <s v="20093102C3232"/>
    <d v="2021-09-09T00:00:00"/>
    <x v="5"/>
    <x v="3"/>
    <x v="1"/>
    <x v="0"/>
    <n v="52.959794000000002"/>
    <x v="2"/>
    <x v="139"/>
    <n v="-1.242666"/>
    <n v="2"/>
    <n v="3"/>
    <x v="37"/>
    <x v="0"/>
    <x v="0"/>
    <x v="1"/>
    <s v="08:55:00"/>
    <x v="0"/>
    <x v="0"/>
    <x v="0"/>
    <x v="0"/>
    <x v="4"/>
    <x v="8"/>
  </r>
  <r>
    <s v="201030B000291"/>
    <d v="2022-09-07T00:00:00"/>
    <x v="6"/>
    <x v="2"/>
    <x v="2"/>
    <x v="2"/>
    <n v="53.313231999999999"/>
    <x v="2"/>
    <x v="276"/>
    <n v="-1.9878089999999999"/>
    <n v="2"/>
    <n v="3"/>
    <x v="8"/>
    <x v="1"/>
    <x v="0"/>
    <x v="4"/>
    <s v="08:15:00"/>
    <x v="1"/>
    <x v="0"/>
    <x v="0"/>
    <x v="1"/>
    <x v="4"/>
    <x v="8"/>
  </r>
  <r>
    <s v="201006L035190"/>
    <d v="2022-08-02T00:00:00"/>
    <x v="3"/>
    <x v="2"/>
    <x v="2"/>
    <x v="0"/>
    <n v="53.574323"/>
    <x v="2"/>
    <x v="277"/>
    <n v="-2.644971"/>
    <n v="1"/>
    <n v="2"/>
    <x v="22"/>
    <x v="0"/>
    <x v="0"/>
    <x v="0"/>
    <s v="08:40:00"/>
    <x v="0"/>
    <x v="0"/>
    <x v="0"/>
    <x v="1"/>
    <x v="1"/>
    <x v="8"/>
  </r>
  <r>
    <s v="200920Z007001"/>
    <d v="2021-03-04T00:00:00"/>
    <x v="5"/>
    <x v="2"/>
    <x v="2"/>
    <x v="0"/>
    <n v="52.563243"/>
    <x v="2"/>
    <x v="151"/>
    <n v="-1.9893460000000001"/>
    <n v="2"/>
    <n v="3"/>
    <x v="23"/>
    <x v="1"/>
    <x v="1"/>
    <x v="3"/>
    <s v="08:11:00"/>
    <x v="0"/>
    <x v="0"/>
    <x v="2"/>
    <x v="0"/>
    <x v="9"/>
    <x v="8"/>
  </r>
  <r>
    <s v="200963CP03209"/>
    <d v="2021-02-13T00:00:00"/>
    <x v="0"/>
    <x v="3"/>
    <x v="1"/>
    <x v="0"/>
    <n v="51.801028000000002"/>
    <x v="2"/>
    <x v="97"/>
    <n v="-4.9652510000000003"/>
    <n v="3"/>
    <n v="2"/>
    <x v="41"/>
    <x v="1"/>
    <x v="0"/>
    <x v="0"/>
    <s v="08:06:00"/>
    <x v="0"/>
    <x v="0"/>
    <x v="0"/>
    <x v="0"/>
    <x v="7"/>
    <x v="8"/>
  </r>
  <r>
    <s v="201043S043030"/>
    <d v="2022-03-10T00:00:00"/>
    <x v="5"/>
    <x v="3"/>
    <x v="4"/>
    <x v="0"/>
    <n v="52.041581000000001"/>
    <x v="2"/>
    <x v="85"/>
    <n v="-0.74417500000000003"/>
    <n v="1"/>
    <n v="2"/>
    <x v="10"/>
    <x v="0"/>
    <x v="3"/>
    <x v="3"/>
    <s v="08:55:00"/>
    <x v="0"/>
    <x v="0"/>
    <x v="0"/>
    <x v="1"/>
    <x v="9"/>
    <x v="8"/>
  </r>
  <r>
    <n v="2010000000000"/>
    <d v="2022-01-13T00:00:00"/>
    <x v="5"/>
    <x v="3"/>
    <x v="1"/>
    <x v="0"/>
    <n v="52.812578000000002"/>
    <x v="2"/>
    <x v="181"/>
    <n v="-2.1013000000000002"/>
    <n v="1"/>
    <n v="2"/>
    <x v="17"/>
    <x v="3"/>
    <x v="0"/>
    <x v="0"/>
    <s v="08:30:00"/>
    <x v="0"/>
    <x v="7"/>
    <x v="0"/>
    <x v="1"/>
    <x v="3"/>
    <x v="8"/>
  </r>
  <r>
    <s v="200997NA07903"/>
    <d v="2021-03-27T00:00:00"/>
    <x v="0"/>
    <x v="3"/>
    <x v="6"/>
    <x v="0"/>
    <n v="55.854008999999998"/>
    <x v="2"/>
    <x v="278"/>
    <n v="-4.0883649999999996"/>
    <n v="2"/>
    <n v="2"/>
    <x v="28"/>
    <x v="0"/>
    <x v="4"/>
    <x v="3"/>
    <s v="08:05:00"/>
    <x v="0"/>
    <x v="0"/>
    <x v="6"/>
    <x v="0"/>
    <x v="9"/>
    <x v="8"/>
  </r>
  <r>
    <s v="201054ER16910"/>
    <d v="2022-05-10T00:00:00"/>
    <x v="3"/>
    <x v="3"/>
    <x v="1"/>
    <x v="2"/>
    <n v="51.189763999999997"/>
    <x v="2"/>
    <x v="73"/>
    <n v="-1.971635"/>
    <n v="1"/>
    <n v="2"/>
    <x v="35"/>
    <x v="0"/>
    <x v="0"/>
    <x v="1"/>
    <s v="08:01:00"/>
    <x v="1"/>
    <x v="0"/>
    <x v="0"/>
    <x v="1"/>
    <x v="2"/>
    <x v="8"/>
  </r>
  <r>
    <n v="2010000000000"/>
    <d v="2021-01-18T00:00:00"/>
    <x v="1"/>
    <x v="2"/>
    <x v="2"/>
    <x v="0"/>
    <n v="55.838833000000001"/>
    <x v="2"/>
    <x v="279"/>
    <n v="-2.9059680000000001"/>
    <n v="1"/>
    <n v="1"/>
    <x v="34"/>
    <x v="2"/>
    <x v="0"/>
    <x v="1"/>
    <s v="08:55:00"/>
    <x v="1"/>
    <x v="0"/>
    <x v="0"/>
    <x v="0"/>
    <x v="3"/>
    <x v="8"/>
  </r>
  <r>
    <s v="201050GA2B005"/>
    <d v="2022-05-07T00:00:00"/>
    <x v="0"/>
    <x v="3"/>
    <x v="1"/>
    <x v="2"/>
    <n v="50.377253000000003"/>
    <x v="2"/>
    <x v="129"/>
    <n v="-4.8823980000000002"/>
    <n v="1"/>
    <n v="2"/>
    <x v="15"/>
    <x v="0"/>
    <x v="0"/>
    <x v="1"/>
    <s v="08:13:00"/>
    <x v="1"/>
    <x v="0"/>
    <x v="0"/>
    <x v="1"/>
    <x v="2"/>
    <x v="8"/>
  </r>
  <r>
    <s v="2010550D47908"/>
    <d v="2022-10-31T00:00:00"/>
    <x v="1"/>
    <x v="3"/>
    <x v="1"/>
    <x v="0"/>
    <n v="50.539110000000001"/>
    <x v="2"/>
    <x v="280"/>
    <n v="-2.444912"/>
    <n v="1"/>
    <n v="2"/>
    <x v="44"/>
    <x v="0"/>
    <x v="0"/>
    <x v="0"/>
    <s v="08:35:00"/>
    <x v="1"/>
    <x v="0"/>
    <x v="0"/>
    <x v="1"/>
    <x v="5"/>
    <x v="8"/>
  </r>
  <r>
    <n v="2010000000000"/>
    <d v="2021-09-03T00:00:00"/>
    <x v="2"/>
    <x v="3"/>
    <x v="1"/>
    <x v="0"/>
    <n v="53.732353000000003"/>
    <x v="2"/>
    <x v="153"/>
    <n v="-1.6660250000000001"/>
    <n v="1"/>
    <n v="2"/>
    <x v="6"/>
    <x v="1"/>
    <x v="0"/>
    <x v="0"/>
    <s v="08:40:00"/>
    <x v="0"/>
    <x v="5"/>
    <x v="0"/>
    <x v="0"/>
    <x v="4"/>
    <x v="8"/>
  </r>
  <r>
    <s v="200991NN37260"/>
    <d v="2021-10-28T00:00:00"/>
    <x v="5"/>
    <x v="2"/>
    <x v="2"/>
    <x v="0"/>
    <n v="57.483891"/>
    <x v="2"/>
    <x v="281"/>
    <n v="-4.2326050000000004"/>
    <n v="1"/>
    <n v="3"/>
    <x v="36"/>
    <x v="1"/>
    <x v="0"/>
    <x v="0"/>
    <s v="08:40:00"/>
    <x v="1"/>
    <x v="0"/>
    <x v="0"/>
    <x v="0"/>
    <x v="5"/>
    <x v="8"/>
  </r>
  <r>
    <s v="20104100G0144"/>
    <d v="2022-03-18T00:00:00"/>
    <x v="2"/>
    <x v="1"/>
    <x v="2"/>
    <x v="2"/>
    <n v="52.028826000000002"/>
    <x v="2"/>
    <x v="249"/>
    <n v="-0.106201"/>
    <n v="1"/>
    <n v="1"/>
    <x v="26"/>
    <x v="0"/>
    <x v="1"/>
    <x v="3"/>
    <s v="08:05:00"/>
    <x v="1"/>
    <x v="0"/>
    <x v="6"/>
    <x v="1"/>
    <x v="9"/>
    <x v="8"/>
  </r>
  <r>
    <n v="2010000000000"/>
    <d v="2021-02-27T00:00:00"/>
    <x v="0"/>
    <x v="2"/>
    <x v="2"/>
    <x v="0"/>
    <n v="51.271509000000002"/>
    <x v="2"/>
    <x v="246"/>
    <n v="0.52128399999999997"/>
    <n v="1"/>
    <n v="2"/>
    <x v="14"/>
    <x v="0"/>
    <x v="0"/>
    <x v="0"/>
    <s v="08:10:00"/>
    <x v="0"/>
    <x v="0"/>
    <x v="0"/>
    <x v="0"/>
    <x v="7"/>
    <x v="8"/>
  </r>
  <r>
    <n v="2010000000000"/>
    <d v="2021-12-14T00:00:00"/>
    <x v="3"/>
    <x v="2"/>
    <x v="2"/>
    <x v="0"/>
    <n v="51.185265999999999"/>
    <x v="2"/>
    <x v="210"/>
    <n v="-0.99438199999999999"/>
    <n v="1"/>
    <n v="2"/>
    <x v="42"/>
    <x v="1"/>
    <x v="0"/>
    <x v="1"/>
    <s v="08:00:00"/>
    <x v="1"/>
    <x v="2"/>
    <x v="0"/>
    <x v="0"/>
    <x v="10"/>
    <x v="8"/>
  </r>
  <r>
    <n v="2010000000000"/>
    <d v="2022-04-28T00:00:00"/>
    <x v="5"/>
    <x v="3"/>
    <x v="1"/>
    <x v="0"/>
    <n v="50.784452000000002"/>
    <x v="2"/>
    <x v="118"/>
    <n v="-0.67814600000000003"/>
    <n v="1"/>
    <n v="1"/>
    <x v="11"/>
    <x v="0"/>
    <x v="0"/>
    <x v="0"/>
    <s v="08:52:00"/>
    <x v="0"/>
    <x v="0"/>
    <x v="0"/>
    <x v="1"/>
    <x v="0"/>
    <x v="8"/>
  </r>
  <r>
    <s v="20104100J0183"/>
    <d v="2022-03-30T00:00:00"/>
    <x v="6"/>
    <x v="3"/>
    <x v="1"/>
    <x v="0"/>
    <n v="51.665211999999997"/>
    <x v="0"/>
    <x v="182"/>
    <n v="-0.365784"/>
    <n v="1"/>
    <n v="2"/>
    <x v="26"/>
    <x v="0"/>
    <x v="0"/>
    <x v="0"/>
    <s v="08:07:00"/>
    <x v="0"/>
    <x v="0"/>
    <x v="0"/>
    <x v="1"/>
    <x v="9"/>
    <x v="8"/>
  </r>
  <r>
    <s v="201022C001533"/>
    <d v="2022-03-18T00:00:00"/>
    <x v="2"/>
    <x v="2"/>
    <x v="2"/>
    <x v="0"/>
    <n v="52.219003999999998"/>
    <x v="2"/>
    <x v="155"/>
    <n v="-1.978742"/>
    <n v="1"/>
    <n v="1"/>
    <x v="5"/>
    <x v="0"/>
    <x v="0"/>
    <x v="0"/>
    <s v="08:05:00"/>
    <x v="1"/>
    <x v="0"/>
    <x v="0"/>
    <x v="1"/>
    <x v="9"/>
    <x v="8"/>
  </r>
  <r>
    <s v="2009170H11219"/>
    <d v="2021-10-19T00:00:00"/>
    <x v="3"/>
    <x v="2"/>
    <x v="2"/>
    <x v="0"/>
    <n v="54.650697999999998"/>
    <x v="2"/>
    <x v="11"/>
    <n v="-1.188936"/>
    <n v="1"/>
    <n v="3"/>
    <x v="9"/>
    <x v="0"/>
    <x v="0"/>
    <x v="1"/>
    <s v="08:30:00"/>
    <x v="1"/>
    <x v="0"/>
    <x v="0"/>
    <x v="0"/>
    <x v="5"/>
    <x v="8"/>
  </r>
  <r>
    <n v="2010000000000"/>
    <d v="2021-02-23T00:00:00"/>
    <x v="3"/>
    <x v="2"/>
    <x v="2"/>
    <x v="0"/>
    <n v="52.276304000000003"/>
    <x v="2"/>
    <x v="179"/>
    <n v="-1.5239130000000001"/>
    <n v="1"/>
    <n v="2"/>
    <x v="16"/>
    <x v="0"/>
    <x v="0"/>
    <x v="0"/>
    <s v="08:15:00"/>
    <x v="0"/>
    <x v="0"/>
    <x v="0"/>
    <x v="0"/>
    <x v="7"/>
    <x v="8"/>
  </r>
  <r>
    <s v="200943R148029"/>
    <d v="2021-02-18T00:00:00"/>
    <x v="5"/>
    <x v="0"/>
    <x v="4"/>
    <x v="2"/>
    <n v="51.502628999999999"/>
    <x v="2"/>
    <x v="267"/>
    <n v="-0.61741500000000005"/>
    <n v="2"/>
    <n v="2"/>
    <x v="10"/>
    <x v="1"/>
    <x v="3"/>
    <x v="3"/>
    <s v="08:00:00"/>
    <x v="1"/>
    <x v="0"/>
    <x v="6"/>
    <x v="0"/>
    <x v="7"/>
    <x v="8"/>
  </r>
  <r>
    <s v="201043W217030"/>
    <d v="2022-03-29T00:00:00"/>
    <x v="3"/>
    <x v="2"/>
    <x v="2"/>
    <x v="0"/>
    <n v="51.423665999999997"/>
    <x v="3"/>
    <x v="123"/>
    <n v="-0.89610100000000004"/>
    <n v="2"/>
    <n v="1"/>
    <x v="10"/>
    <x v="1"/>
    <x v="1"/>
    <x v="3"/>
    <s v="08:23:00"/>
    <x v="1"/>
    <x v="0"/>
    <x v="0"/>
    <x v="1"/>
    <x v="9"/>
    <x v="8"/>
  </r>
  <r>
    <n v="2010000000000"/>
    <d v="2022-01-23T00:00:00"/>
    <x v="4"/>
    <x v="2"/>
    <x v="2"/>
    <x v="0"/>
    <n v="51.601697999999999"/>
    <x v="2"/>
    <x v="282"/>
    <n v="-3.0758030000000001"/>
    <n v="1"/>
    <n v="2"/>
    <x v="48"/>
    <x v="2"/>
    <x v="0"/>
    <x v="0"/>
    <s v="08:43:00"/>
    <x v="1"/>
    <x v="0"/>
    <x v="8"/>
    <x v="1"/>
    <x v="3"/>
    <x v="8"/>
  </r>
  <r>
    <s v="20105500D0759"/>
    <d v="2022-02-26T00:00:00"/>
    <x v="0"/>
    <x v="1"/>
    <x v="2"/>
    <x v="0"/>
    <n v="50.770161999999999"/>
    <x v="2"/>
    <x v="259"/>
    <n v="-2.064209"/>
    <n v="1"/>
    <n v="2"/>
    <x v="44"/>
    <x v="1"/>
    <x v="0"/>
    <x v="1"/>
    <s v="08:50:00"/>
    <x v="1"/>
    <x v="0"/>
    <x v="0"/>
    <x v="1"/>
    <x v="7"/>
    <x v="8"/>
  </r>
  <r>
    <s v="201001CW11144"/>
    <d v="2022-05-10T00:00:00"/>
    <x v="3"/>
    <x v="2"/>
    <x v="2"/>
    <x v="0"/>
    <n v="51.562744000000002"/>
    <x v="2"/>
    <x v="17"/>
    <n v="-0.179448"/>
    <n v="1"/>
    <n v="4"/>
    <x v="0"/>
    <x v="0"/>
    <x v="0"/>
    <x v="0"/>
    <s v="08:17:00"/>
    <x v="0"/>
    <x v="0"/>
    <x v="0"/>
    <x v="1"/>
    <x v="2"/>
    <x v="8"/>
  </r>
  <r>
    <s v="201004CJ10108"/>
    <d v="2022-11-16T00:00:00"/>
    <x v="6"/>
    <x v="3"/>
    <x v="4"/>
    <x v="0"/>
    <n v="53.590038999999997"/>
    <x v="2"/>
    <x v="154"/>
    <n v="-2.6956699999999998"/>
    <n v="1"/>
    <n v="2"/>
    <x v="1"/>
    <x v="0"/>
    <x v="3"/>
    <x v="2"/>
    <s v="08:15:00"/>
    <x v="1"/>
    <x v="0"/>
    <x v="0"/>
    <x v="1"/>
    <x v="8"/>
    <x v="8"/>
  </r>
  <r>
    <s v="20103102C1470"/>
    <d v="2022-04-29T00:00:00"/>
    <x v="2"/>
    <x v="0"/>
    <x v="7"/>
    <x v="0"/>
    <n v="52.971477"/>
    <x v="2"/>
    <x v="139"/>
    <n v="-1.1745570000000001"/>
    <n v="1"/>
    <n v="2"/>
    <x v="37"/>
    <x v="0"/>
    <x v="0"/>
    <x v="0"/>
    <s v="08:21:00"/>
    <x v="0"/>
    <x v="0"/>
    <x v="0"/>
    <x v="1"/>
    <x v="0"/>
    <x v="8"/>
  </r>
  <r>
    <s v="200906A016324"/>
    <d v="2021-06-02T00:00:00"/>
    <x v="6"/>
    <x v="3"/>
    <x v="1"/>
    <x v="0"/>
    <n v="53.512141"/>
    <x v="2"/>
    <x v="36"/>
    <n v="-2.2142499999999998"/>
    <n v="1"/>
    <n v="2"/>
    <x v="22"/>
    <x v="0"/>
    <x v="0"/>
    <x v="0"/>
    <s v="08:50:00"/>
    <x v="0"/>
    <x v="0"/>
    <x v="0"/>
    <x v="0"/>
    <x v="6"/>
    <x v="8"/>
  </r>
  <r>
    <s v="201032C024810"/>
    <d v="2022-01-27T00:00:00"/>
    <x v="5"/>
    <x v="3"/>
    <x v="1"/>
    <x v="0"/>
    <n v="52.976973999999998"/>
    <x v="2"/>
    <x v="283"/>
    <n v="-1.3013E-2"/>
    <n v="1"/>
    <n v="2"/>
    <x v="45"/>
    <x v="0"/>
    <x v="0"/>
    <x v="0"/>
    <s v="08:15:00"/>
    <x v="0"/>
    <x v="0"/>
    <x v="0"/>
    <x v="1"/>
    <x v="3"/>
    <x v="8"/>
  </r>
  <r>
    <s v="200905AA31219"/>
    <d v="2021-03-04T00:00:00"/>
    <x v="5"/>
    <x v="0"/>
    <x v="0"/>
    <x v="0"/>
    <n v="53.387891000000003"/>
    <x v="2"/>
    <x v="284"/>
    <n v="-3.0300850000000001"/>
    <n v="1"/>
    <n v="2"/>
    <x v="29"/>
    <x v="2"/>
    <x v="1"/>
    <x v="0"/>
    <s v="08:00:00"/>
    <x v="0"/>
    <x v="4"/>
    <x v="0"/>
    <x v="0"/>
    <x v="9"/>
    <x v="8"/>
  </r>
  <r>
    <s v="200901HT20604"/>
    <d v="2021-10-06T00:00:00"/>
    <x v="6"/>
    <x v="3"/>
    <x v="1"/>
    <x v="0"/>
    <n v="51.526985000000003"/>
    <x v="2"/>
    <x v="177"/>
    <n v="-2.5749999999999999E-2"/>
    <n v="1"/>
    <n v="2"/>
    <x v="0"/>
    <x v="1"/>
    <x v="0"/>
    <x v="0"/>
    <s v="08:54:00"/>
    <x v="0"/>
    <x v="1"/>
    <x v="0"/>
    <x v="0"/>
    <x v="5"/>
    <x v="8"/>
  </r>
  <r>
    <s v="200945WA39964"/>
    <d v="2021-06-12T00:00:00"/>
    <x v="0"/>
    <x v="0"/>
    <x v="0"/>
    <x v="0"/>
    <n v="51.208035000000002"/>
    <x v="2"/>
    <x v="112"/>
    <n v="-0.78759699999999999"/>
    <n v="1"/>
    <n v="2"/>
    <x v="18"/>
    <x v="0"/>
    <x v="0"/>
    <x v="0"/>
    <s v="08:16:00"/>
    <x v="0"/>
    <x v="0"/>
    <x v="2"/>
    <x v="0"/>
    <x v="6"/>
    <x v="8"/>
  </r>
  <r>
    <s v="200932C231909"/>
    <d v="2021-08-17T00:00:00"/>
    <x v="3"/>
    <x v="3"/>
    <x v="1"/>
    <x v="0"/>
    <n v="53.308613000000001"/>
    <x v="2"/>
    <x v="256"/>
    <n v="0.27990799999999999"/>
    <n v="1"/>
    <n v="2"/>
    <x v="45"/>
    <x v="0"/>
    <x v="0"/>
    <x v="0"/>
    <s v="08:55:00"/>
    <x v="0"/>
    <x v="0"/>
    <x v="0"/>
    <x v="0"/>
    <x v="1"/>
    <x v="8"/>
  </r>
  <r>
    <n v="2010000000000"/>
    <d v="2021-11-19T00:00:00"/>
    <x v="2"/>
    <x v="1"/>
    <x v="2"/>
    <x v="0"/>
    <n v="53.372486000000002"/>
    <x v="2"/>
    <x v="101"/>
    <n v="-2.7149670000000001"/>
    <n v="1"/>
    <n v="1"/>
    <x v="33"/>
    <x v="0"/>
    <x v="0"/>
    <x v="0"/>
    <s v="08:43:00"/>
    <x v="0"/>
    <x v="0"/>
    <x v="10"/>
    <x v="0"/>
    <x v="8"/>
    <x v="8"/>
  </r>
  <r>
    <s v="201001GD10390"/>
    <d v="2022-06-16T00:00:00"/>
    <x v="5"/>
    <x v="3"/>
    <x v="1"/>
    <x v="0"/>
    <n v="51.544905999999997"/>
    <x v="2"/>
    <x v="199"/>
    <n v="-7.603E-2"/>
    <n v="1"/>
    <n v="2"/>
    <x v="0"/>
    <x v="0"/>
    <x v="0"/>
    <x v="0"/>
    <s v="08:18:00"/>
    <x v="0"/>
    <x v="0"/>
    <x v="0"/>
    <x v="1"/>
    <x v="6"/>
    <x v="8"/>
  </r>
  <r>
    <n v="2010000000000"/>
    <d v="2021-11-20T00:00:00"/>
    <x v="0"/>
    <x v="3"/>
    <x v="5"/>
    <x v="0"/>
    <n v="52.660102000000002"/>
    <x v="2"/>
    <x v="84"/>
    <n v="-1.1050310000000001"/>
    <n v="1"/>
    <n v="2"/>
    <x v="38"/>
    <x v="1"/>
    <x v="0"/>
    <x v="0"/>
    <s v="08:05:00"/>
    <x v="0"/>
    <x v="1"/>
    <x v="0"/>
    <x v="0"/>
    <x v="8"/>
    <x v="8"/>
  </r>
  <r>
    <n v="2010000000000"/>
    <d v="2022-10-19T00:00:00"/>
    <x v="6"/>
    <x v="2"/>
    <x v="2"/>
    <x v="0"/>
    <n v="52.621093000000002"/>
    <x v="2"/>
    <x v="285"/>
    <n v="-1.207163"/>
    <n v="1"/>
    <n v="2"/>
    <x v="38"/>
    <x v="0"/>
    <x v="1"/>
    <x v="3"/>
    <s v="08:30:00"/>
    <x v="1"/>
    <x v="0"/>
    <x v="5"/>
    <x v="1"/>
    <x v="5"/>
    <x v="8"/>
  </r>
  <r>
    <s v="200943N210119"/>
    <d v="2021-11-23T00:00:00"/>
    <x v="3"/>
    <x v="2"/>
    <x v="2"/>
    <x v="0"/>
    <n v="51.646017999999998"/>
    <x v="2"/>
    <x v="264"/>
    <n v="-0.75065499999999996"/>
    <n v="1"/>
    <n v="2"/>
    <x v="10"/>
    <x v="1"/>
    <x v="0"/>
    <x v="0"/>
    <s v="08:40:00"/>
    <x v="1"/>
    <x v="6"/>
    <x v="0"/>
    <x v="0"/>
    <x v="8"/>
    <x v="8"/>
  </r>
  <r>
    <s v="200920M026503"/>
    <d v="2021-06-29T00:00:00"/>
    <x v="3"/>
    <x v="3"/>
    <x v="1"/>
    <x v="0"/>
    <n v="52.440539999999999"/>
    <x v="2"/>
    <x v="113"/>
    <n v="-1.5192019999999999"/>
    <n v="1"/>
    <n v="2"/>
    <x v="23"/>
    <x v="0"/>
    <x v="0"/>
    <x v="0"/>
    <s v="08:27:00"/>
    <x v="0"/>
    <x v="0"/>
    <x v="0"/>
    <x v="0"/>
    <x v="6"/>
    <x v="8"/>
  </r>
  <r>
    <s v="201001WW50688"/>
    <d v="2022-09-08T00:00:00"/>
    <x v="5"/>
    <x v="2"/>
    <x v="2"/>
    <x v="0"/>
    <n v="51.455685000000003"/>
    <x v="2"/>
    <x v="42"/>
    <n v="-0.20558999999999999"/>
    <n v="1"/>
    <n v="1"/>
    <x v="0"/>
    <x v="0"/>
    <x v="0"/>
    <x v="0"/>
    <s v="08:30:00"/>
    <x v="0"/>
    <x v="0"/>
    <x v="0"/>
    <x v="1"/>
    <x v="4"/>
    <x v="8"/>
  </r>
  <r>
    <n v="2010000000000"/>
    <d v="2021-09-22T00:00:00"/>
    <x v="6"/>
    <x v="3"/>
    <x v="1"/>
    <x v="0"/>
    <n v="51.38015"/>
    <x v="2"/>
    <x v="157"/>
    <n v="1.346943"/>
    <n v="1"/>
    <n v="2"/>
    <x v="14"/>
    <x v="0"/>
    <x v="0"/>
    <x v="2"/>
    <s v="08:30:00"/>
    <x v="0"/>
    <x v="0"/>
    <x v="0"/>
    <x v="0"/>
    <x v="4"/>
    <x v="8"/>
  </r>
  <r>
    <n v="2010000000000"/>
    <d v="2021-04-16T00:00:00"/>
    <x v="2"/>
    <x v="2"/>
    <x v="2"/>
    <x v="0"/>
    <n v="51.710700000000003"/>
    <x v="2"/>
    <x v="63"/>
    <n v="-3.5624039999999999"/>
    <n v="1"/>
    <n v="2"/>
    <x v="31"/>
    <x v="0"/>
    <x v="0"/>
    <x v="1"/>
    <s v="08:20:00"/>
    <x v="1"/>
    <x v="0"/>
    <x v="5"/>
    <x v="0"/>
    <x v="0"/>
    <x v="8"/>
  </r>
  <r>
    <n v="2010000000000"/>
    <d v="2022-09-21T00:00:00"/>
    <x v="6"/>
    <x v="2"/>
    <x v="2"/>
    <x v="0"/>
    <n v="50.876646999999998"/>
    <x v="2"/>
    <x v="133"/>
    <n v="-2.7945030000000002"/>
    <n v="1"/>
    <n v="1"/>
    <x v="24"/>
    <x v="0"/>
    <x v="0"/>
    <x v="0"/>
    <s v="08:20:00"/>
    <x v="1"/>
    <x v="0"/>
    <x v="5"/>
    <x v="1"/>
    <x v="4"/>
    <x v="8"/>
  </r>
  <r>
    <s v="201042I340710"/>
    <d v="2022-10-20T00:00:00"/>
    <x v="5"/>
    <x v="3"/>
    <x v="8"/>
    <x v="2"/>
    <n v="51.841273999999999"/>
    <x v="2"/>
    <x v="86"/>
    <n v="0.17321300000000001"/>
    <n v="1"/>
    <n v="1"/>
    <x v="7"/>
    <x v="0"/>
    <x v="0"/>
    <x v="0"/>
    <s v="08:08:00"/>
    <x v="1"/>
    <x v="0"/>
    <x v="7"/>
    <x v="1"/>
    <x v="5"/>
    <x v="8"/>
  </r>
  <r>
    <s v="2010160A02701"/>
    <d v="2022-07-20T00:00:00"/>
    <x v="6"/>
    <x v="3"/>
    <x v="5"/>
    <x v="2"/>
    <n v="53.609163000000002"/>
    <x v="2"/>
    <x v="272"/>
    <n v="-0.24148900000000001"/>
    <n v="2"/>
    <n v="2"/>
    <x v="20"/>
    <x v="0"/>
    <x v="1"/>
    <x v="3"/>
    <s v="08:01:00"/>
    <x v="1"/>
    <x v="0"/>
    <x v="0"/>
    <x v="1"/>
    <x v="11"/>
    <x v="8"/>
  </r>
  <r>
    <s v="201001FH10620"/>
    <d v="2022-11-15T00:00:00"/>
    <x v="3"/>
    <x v="2"/>
    <x v="2"/>
    <x v="0"/>
    <n v="51.529086999999997"/>
    <x v="2"/>
    <x v="82"/>
    <n v="-0.23672899999999999"/>
    <n v="1"/>
    <n v="1"/>
    <x v="0"/>
    <x v="0"/>
    <x v="0"/>
    <x v="0"/>
    <s v="08:25:00"/>
    <x v="0"/>
    <x v="0"/>
    <x v="0"/>
    <x v="1"/>
    <x v="8"/>
    <x v="8"/>
  </r>
  <r>
    <s v="200901JI40025"/>
    <d v="2021-02-01T00:00:00"/>
    <x v="1"/>
    <x v="3"/>
    <x v="1"/>
    <x v="0"/>
    <n v="51.574477000000002"/>
    <x v="2"/>
    <x v="9"/>
    <n v="7.2711999999999999E-2"/>
    <n v="1"/>
    <n v="2"/>
    <x v="0"/>
    <x v="3"/>
    <x v="0"/>
    <x v="0"/>
    <s v="08:55:00"/>
    <x v="0"/>
    <x v="3"/>
    <x v="0"/>
    <x v="0"/>
    <x v="7"/>
    <x v="8"/>
  </r>
  <r>
    <s v="201043P228110"/>
    <d v="2022-11-23T00:00:00"/>
    <x v="6"/>
    <x v="3"/>
    <x v="1"/>
    <x v="0"/>
    <n v="51.532342"/>
    <x v="2"/>
    <x v="71"/>
    <n v="-0.90169200000000005"/>
    <n v="1"/>
    <n v="2"/>
    <x v="10"/>
    <x v="0"/>
    <x v="0"/>
    <x v="0"/>
    <s v="08:30:00"/>
    <x v="0"/>
    <x v="0"/>
    <x v="0"/>
    <x v="1"/>
    <x v="8"/>
    <x v="8"/>
  </r>
  <r>
    <s v="201001TW60378"/>
    <d v="2022-11-11T00:00:00"/>
    <x v="2"/>
    <x v="3"/>
    <x v="5"/>
    <x v="0"/>
    <n v="51.426470000000002"/>
    <x v="2"/>
    <x v="213"/>
    <n v="-0.33432800000000001"/>
    <n v="2"/>
    <n v="2"/>
    <x v="0"/>
    <x v="1"/>
    <x v="0"/>
    <x v="0"/>
    <s v="08:20:00"/>
    <x v="0"/>
    <x v="5"/>
    <x v="0"/>
    <x v="1"/>
    <x v="8"/>
    <x v="8"/>
  </r>
  <r>
    <s v="2009559D04414"/>
    <d v="2021-10-27T00:00:00"/>
    <x v="6"/>
    <x v="1"/>
    <x v="2"/>
    <x v="0"/>
    <n v="50.670546999999999"/>
    <x v="2"/>
    <x v="116"/>
    <n v="-2.3519060000000001"/>
    <n v="1"/>
    <n v="2"/>
    <x v="44"/>
    <x v="0"/>
    <x v="0"/>
    <x v="0"/>
    <s v="08:30:00"/>
    <x v="1"/>
    <x v="0"/>
    <x v="0"/>
    <x v="0"/>
    <x v="5"/>
    <x v="8"/>
  </r>
  <r>
    <s v="201001MM70656"/>
    <d v="2022-08-11T00:00:00"/>
    <x v="5"/>
    <x v="3"/>
    <x v="5"/>
    <x v="2"/>
    <n v="51.481814999999997"/>
    <x v="2"/>
    <x v="67"/>
    <n v="-6.198E-2"/>
    <n v="1"/>
    <n v="2"/>
    <x v="0"/>
    <x v="0"/>
    <x v="0"/>
    <x v="0"/>
    <s v="08:11:00"/>
    <x v="0"/>
    <x v="0"/>
    <x v="0"/>
    <x v="1"/>
    <x v="1"/>
    <x v="8"/>
  </r>
  <r>
    <s v="201034TM21920"/>
    <d v="2022-05-30T00:00:00"/>
    <x v="1"/>
    <x v="2"/>
    <x v="2"/>
    <x v="2"/>
    <n v="52.321131000000001"/>
    <x v="2"/>
    <x v="238"/>
    <n v="-1.1368279999999999"/>
    <n v="1"/>
    <n v="1"/>
    <x v="12"/>
    <x v="0"/>
    <x v="1"/>
    <x v="3"/>
    <s v="08:15:00"/>
    <x v="1"/>
    <x v="0"/>
    <x v="6"/>
    <x v="1"/>
    <x v="2"/>
    <x v="8"/>
  </r>
  <r>
    <n v="2010000000000"/>
    <d v="2021-11-02T00:00:00"/>
    <x v="3"/>
    <x v="3"/>
    <x v="1"/>
    <x v="0"/>
    <n v="51.352249"/>
    <x v="2"/>
    <x v="138"/>
    <n v="0.53907300000000002"/>
    <n v="1"/>
    <n v="2"/>
    <x v="14"/>
    <x v="1"/>
    <x v="0"/>
    <x v="0"/>
    <s v="08:20:00"/>
    <x v="0"/>
    <x v="0"/>
    <x v="0"/>
    <x v="0"/>
    <x v="8"/>
    <x v="8"/>
  </r>
  <r>
    <s v="201011NH00700"/>
    <d v="2022-01-13T00:00:00"/>
    <x v="5"/>
    <x v="3"/>
    <x v="1"/>
    <x v="0"/>
    <n v="54.904719999999998"/>
    <x v="2"/>
    <x v="95"/>
    <n v="-1.721115"/>
    <n v="1"/>
    <n v="2"/>
    <x v="40"/>
    <x v="2"/>
    <x v="0"/>
    <x v="0"/>
    <s v="08:40:00"/>
    <x v="1"/>
    <x v="0"/>
    <x v="0"/>
    <x v="1"/>
    <x v="3"/>
    <x v="8"/>
  </r>
  <r>
    <n v="2010000000000"/>
    <d v="2022-02-15T00:00:00"/>
    <x v="3"/>
    <x v="2"/>
    <x v="2"/>
    <x v="0"/>
    <n v="51.57855"/>
    <x v="2"/>
    <x v="286"/>
    <n v="-3.7570380000000001"/>
    <n v="2"/>
    <n v="4"/>
    <x v="31"/>
    <x v="1"/>
    <x v="1"/>
    <x v="3"/>
    <s v="08:30:00"/>
    <x v="1"/>
    <x v="4"/>
    <x v="0"/>
    <x v="1"/>
    <x v="7"/>
    <x v="8"/>
  </r>
  <r>
    <n v="2010000000000"/>
    <d v="2022-06-08T00:00:00"/>
    <x v="6"/>
    <x v="3"/>
    <x v="4"/>
    <x v="0"/>
    <n v="50.868617999999998"/>
    <x v="2"/>
    <x v="165"/>
    <n v="-1.256162"/>
    <n v="1"/>
    <n v="3"/>
    <x v="42"/>
    <x v="0"/>
    <x v="3"/>
    <x v="4"/>
    <s v="08:49:00"/>
    <x v="0"/>
    <x v="0"/>
    <x v="0"/>
    <x v="1"/>
    <x v="6"/>
    <x v="8"/>
  </r>
  <r>
    <s v="200905BB01530"/>
    <d v="2021-09-09T00:00:00"/>
    <x v="5"/>
    <x v="3"/>
    <x v="1"/>
    <x v="0"/>
    <n v="53.446584999999999"/>
    <x v="2"/>
    <x v="57"/>
    <n v="-2.9771480000000001"/>
    <n v="1"/>
    <n v="1"/>
    <x v="29"/>
    <x v="0"/>
    <x v="1"/>
    <x v="0"/>
    <s v="08:45:00"/>
    <x v="0"/>
    <x v="0"/>
    <x v="0"/>
    <x v="0"/>
    <x v="4"/>
    <x v="8"/>
  </r>
  <r>
    <s v="2010160C00691"/>
    <d v="2022-02-16T00:00:00"/>
    <x v="6"/>
    <x v="3"/>
    <x v="1"/>
    <x v="0"/>
    <n v="54.013292"/>
    <x v="2"/>
    <x v="248"/>
    <n v="-0.23913999999999999"/>
    <n v="2"/>
    <n v="1"/>
    <x v="20"/>
    <x v="2"/>
    <x v="0"/>
    <x v="1"/>
    <s v="08:30:00"/>
    <x v="1"/>
    <x v="0"/>
    <x v="0"/>
    <x v="1"/>
    <x v="7"/>
    <x v="8"/>
  </r>
  <r>
    <s v="20103102B0205"/>
    <d v="2022-02-05T00:00:00"/>
    <x v="0"/>
    <x v="0"/>
    <x v="1"/>
    <x v="0"/>
    <n v="53.313284000000003"/>
    <x v="2"/>
    <x v="143"/>
    <n v="-1.128201"/>
    <n v="1"/>
    <n v="2"/>
    <x v="37"/>
    <x v="1"/>
    <x v="0"/>
    <x v="0"/>
    <s v="08:40:00"/>
    <x v="0"/>
    <x v="1"/>
    <x v="6"/>
    <x v="1"/>
    <x v="7"/>
    <x v="8"/>
  </r>
  <r>
    <s v="200920F047003"/>
    <d v="2021-03-04T00:00:00"/>
    <x v="5"/>
    <x v="3"/>
    <x v="0"/>
    <x v="0"/>
    <n v="52.512165000000003"/>
    <x v="2"/>
    <x v="37"/>
    <n v="-1.939406"/>
    <n v="1"/>
    <n v="1"/>
    <x v="23"/>
    <x v="0"/>
    <x v="0"/>
    <x v="0"/>
    <s v="08:46:00"/>
    <x v="0"/>
    <x v="0"/>
    <x v="6"/>
    <x v="0"/>
    <x v="9"/>
    <x v="8"/>
  </r>
  <r>
    <n v="2010000000000"/>
    <d v="2022-11-19T00:00:00"/>
    <x v="0"/>
    <x v="3"/>
    <x v="1"/>
    <x v="0"/>
    <n v="51.361488000000001"/>
    <x v="2"/>
    <x v="163"/>
    <n v="-2.9215040000000001"/>
    <n v="1"/>
    <n v="2"/>
    <x v="24"/>
    <x v="1"/>
    <x v="0"/>
    <x v="0"/>
    <s v="08:50:00"/>
    <x v="0"/>
    <x v="0"/>
    <x v="0"/>
    <x v="1"/>
    <x v="8"/>
    <x v="8"/>
  </r>
  <r>
    <n v="2010000000000"/>
    <d v="2022-09-17T00:00:00"/>
    <x v="0"/>
    <x v="0"/>
    <x v="4"/>
    <x v="0"/>
    <n v="53.415128000000003"/>
    <x v="2"/>
    <x v="92"/>
    <n v="-2.6457190000000002"/>
    <n v="1"/>
    <n v="2"/>
    <x v="33"/>
    <x v="0"/>
    <x v="4"/>
    <x v="3"/>
    <s v="08:45:00"/>
    <x v="1"/>
    <x v="0"/>
    <x v="3"/>
    <x v="1"/>
    <x v="4"/>
    <x v="8"/>
  </r>
  <r>
    <s v="20094100A0807"/>
    <d v="2021-12-08T00:00:00"/>
    <x v="6"/>
    <x v="1"/>
    <x v="2"/>
    <x v="0"/>
    <n v="51.785832999999997"/>
    <x v="2"/>
    <x v="223"/>
    <n v="-1.2147E-2"/>
    <n v="1"/>
    <n v="1"/>
    <x v="26"/>
    <x v="1"/>
    <x v="1"/>
    <x v="3"/>
    <s v="08:00:00"/>
    <x v="1"/>
    <x v="0"/>
    <x v="0"/>
    <x v="0"/>
    <x v="10"/>
    <x v="8"/>
  </r>
  <r>
    <n v="2010000000000"/>
    <d v="2022-09-09T00:00:00"/>
    <x v="2"/>
    <x v="3"/>
    <x v="4"/>
    <x v="0"/>
    <n v="53.650162999999999"/>
    <x v="2"/>
    <x v="23"/>
    <n v="-1.459104"/>
    <n v="1"/>
    <n v="2"/>
    <x v="6"/>
    <x v="0"/>
    <x v="0"/>
    <x v="0"/>
    <s v="08:30:00"/>
    <x v="1"/>
    <x v="0"/>
    <x v="0"/>
    <x v="1"/>
    <x v="4"/>
    <x v="8"/>
  </r>
  <r>
    <n v="2010000000000"/>
    <d v="2022-02-05T00:00:00"/>
    <x v="0"/>
    <x v="2"/>
    <x v="2"/>
    <x v="0"/>
    <n v="51.365321999999999"/>
    <x v="2"/>
    <x v="163"/>
    <n v="-2.9256030000000002"/>
    <n v="1"/>
    <n v="2"/>
    <x v="24"/>
    <x v="0"/>
    <x v="0"/>
    <x v="0"/>
    <s v="08:10:00"/>
    <x v="0"/>
    <x v="0"/>
    <x v="0"/>
    <x v="1"/>
    <x v="7"/>
    <x v="8"/>
  </r>
  <r>
    <n v="2010000000000"/>
    <d v="2022-10-21T00:00:00"/>
    <x v="2"/>
    <x v="2"/>
    <x v="2"/>
    <x v="0"/>
    <n v="54.275713000000003"/>
    <x v="2"/>
    <x v="49"/>
    <n v="-0.40290900000000002"/>
    <n v="1"/>
    <n v="2"/>
    <x v="2"/>
    <x v="0"/>
    <x v="0"/>
    <x v="0"/>
    <s v="08:40:00"/>
    <x v="0"/>
    <x v="0"/>
    <x v="0"/>
    <x v="1"/>
    <x v="5"/>
    <x v="8"/>
  </r>
  <r>
    <s v="200920D296603"/>
    <d v="2021-11-11T00:00:00"/>
    <x v="5"/>
    <x v="3"/>
    <x v="5"/>
    <x v="0"/>
    <n v="52.484807000000004"/>
    <x v="2"/>
    <x v="37"/>
    <n v="-1.822371"/>
    <n v="2"/>
    <n v="1"/>
    <x v="23"/>
    <x v="0"/>
    <x v="0"/>
    <x v="0"/>
    <s v="08:45:00"/>
    <x v="0"/>
    <x v="0"/>
    <x v="0"/>
    <x v="0"/>
    <x v="8"/>
    <x v="8"/>
  </r>
  <r>
    <s v="201001TW60048"/>
    <d v="2022-03-01T00:00:00"/>
    <x v="3"/>
    <x v="2"/>
    <x v="2"/>
    <x v="0"/>
    <n v="51.431981999999998"/>
    <x v="2"/>
    <x v="213"/>
    <n v="-0.292406"/>
    <n v="1"/>
    <n v="1"/>
    <x v="0"/>
    <x v="2"/>
    <x v="0"/>
    <x v="5"/>
    <s v="08:14:00"/>
    <x v="0"/>
    <x v="0"/>
    <x v="0"/>
    <x v="1"/>
    <x v="9"/>
    <x v="8"/>
  </r>
  <r>
    <s v="200943R199049"/>
    <d v="2021-04-30T00:00:00"/>
    <x v="2"/>
    <x v="3"/>
    <x v="1"/>
    <x v="0"/>
    <n v="51.502887999999999"/>
    <x v="2"/>
    <x v="267"/>
    <n v="-0.56409600000000004"/>
    <n v="1"/>
    <n v="2"/>
    <x v="10"/>
    <x v="0"/>
    <x v="0"/>
    <x v="0"/>
    <s v="08:39:00"/>
    <x v="0"/>
    <x v="0"/>
    <x v="0"/>
    <x v="0"/>
    <x v="0"/>
    <x v="8"/>
  </r>
  <r>
    <s v="201030C000447"/>
    <d v="2022-07-16T00:00:00"/>
    <x v="0"/>
    <x v="3"/>
    <x v="4"/>
    <x v="0"/>
    <n v="53.087516000000001"/>
    <x v="2"/>
    <x v="90"/>
    <n v="-1.3964570000000001"/>
    <n v="1"/>
    <n v="2"/>
    <x v="8"/>
    <x v="0"/>
    <x v="1"/>
    <x v="2"/>
    <s v="08:05:00"/>
    <x v="1"/>
    <x v="0"/>
    <x v="0"/>
    <x v="1"/>
    <x v="11"/>
    <x v="8"/>
  </r>
  <r>
    <s v="20093102B1707"/>
    <d v="2021-06-29T00:00:00"/>
    <x v="3"/>
    <x v="3"/>
    <x v="4"/>
    <x v="0"/>
    <n v="53.302377999999997"/>
    <x v="2"/>
    <x v="143"/>
    <n v="-1.1366769999999999"/>
    <n v="1"/>
    <n v="2"/>
    <x v="37"/>
    <x v="0"/>
    <x v="3"/>
    <x v="2"/>
    <s v="08:35:00"/>
    <x v="1"/>
    <x v="5"/>
    <x v="0"/>
    <x v="0"/>
    <x v="6"/>
    <x v="8"/>
  </r>
  <r>
    <s v="200943P042069"/>
    <d v="2021-06-02T00:00:00"/>
    <x v="6"/>
    <x v="3"/>
    <x v="1"/>
    <x v="0"/>
    <n v="51.750734000000001"/>
    <x v="2"/>
    <x v="273"/>
    <n v="-1.1998949999999999"/>
    <n v="1"/>
    <n v="2"/>
    <x v="10"/>
    <x v="0"/>
    <x v="0"/>
    <x v="0"/>
    <s v="08:55:00"/>
    <x v="0"/>
    <x v="0"/>
    <x v="2"/>
    <x v="0"/>
    <x v="6"/>
    <x v="8"/>
  </r>
  <r>
    <s v="200954EC20309"/>
    <d v="2021-06-04T00:00:00"/>
    <x v="2"/>
    <x v="1"/>
    <x v="2"/>
    <x v="2"/>
    <n v="51.290329"/>
    <x v="2"/>
    <x v="73"/>
    <n v="-1.8129649999999999"/>
    <n v="4"/>
    <n v="3"/>
    <x v="35"/>
    <x v="0"/>
    <x v="0"/>
    <x v="1"/>
    <s v="08:49:00"/>
    <x v="1"/>
    <x v="0"/>
    <x v="0"/>
    <x v="0"/>
    <x v="6"/>
    <x v="8"/>
  </r>
  <r>
    <n v="2010000000000"/>
    <d v="2022-11-30T00:00:00"/>
    <x v="6"/>
    <x v="0"/>
    <x v="0"/>
    <x v="0"/>
    <n v="51.199013000000001"/>
    <x v="2"/>
    <x v="93"/>
    <n v="0.27596999999999999"/>
    <n v="1"/>
    <n v="1"/>
    <x v="14"/>
    <x v="2"/>
    <x v="1"/>
    <x v="0"/>
    <s v="08:30:00"/>
    <x v="0"/>
    <x v="7"/>
    <x v="0"/>
    <x v="1"/>
    <x v="8"/>
    <x v="8"/>
  </r>
  <r>
    <n v="2010000000000"/>
    <d v="2021-08-02T00:00:00"/>
    <x v="1"/>
    <x v="0"/>
    <x v="4"/>
    <x v="0"/>
    <n v="52.208190000000002"/>
    <x v="2"/>
    <x v="76"/>
    <n v="0.13736000000000001"/>
    <n v="1"/>
    <n v="2"/>
    <x v="19"/>
    <x v="0"/>
    <x v="3"/>
    <x v="0"/>
    <s v="08:40:00"/>
    <x v="0"/>
    <x v="0"/>
    <x v="0"/>
    <x v="0"/>
    <x v="1"/>
    <x v="8"/>
  </r>
  <r>
    <n v="2010000000000"/>
    <d v="2021-10-27T00:00:00"/>
    <x v="6"/>
    <x v="2"/>
    <x v="2"/>
    <x v="0"/>
    <n v="51.215097999999998"/>
    <x v="2"/>
    <x v="246"/>
    <n v="0.67987799999999998"/>
    <n v="1"/>
    <n v="2"/>
    <x v="14"/>
    <x v="1"/>
    <x v="0"/>
    <x v="0"/>
    <s v="08:00:00"/>
    <x v="1"/>
    <x v="0"/>
    <x v="7"/>
    <x v="0"/>
    <x v="5"/>
    <x v="8"/>
  </r>
  <r>
    <n v="2010000000000"/>
    <d v="2021-05-15T00:00:00"/>
    <x v="0"/>
    <x v="2"/>
    <x v="2"/>
    <x v="0"/>
    <n v="51.276035"/>
    <x v="2"/>
    <x v="246"/>
    <n v="0.53658799999999995"/>
    <n v="1"/>
    <n v="1"/>
    <x v="14"/>
    <x v="0"/>
    <x v="0"/>
    <x v="0"/>
    <s v="08:50:00"/>
    <x v="0"/>
    <x v="0"/>
    <x v="0"/>
    <x v="0"/>
    <x v="2"/>
    <x v="8"/>
  </r>
  <r>
    <s v="2009400C01601"/>
    <d v="2021-06-11T00:00:00"/>
    <x v="2"/>
    <x v="3"/>
    <x v="4"/>
    <x v="0"/>
    <n v="51.916378000000002"/>
    <x v="2"/>
    <x v="287"/>
    <n v="-0.42647499999999999"/>
    <n v="1"/>
    <n v="2"/>
    <x v="3"/>
    <x v="0"/>
    <x v="0"/>
    <x v="0"/>
    <s v="08:21:00"/>
    <x v="0"/>
    <x v="0"/>
    <x v="0"/>
    <x v="0"/>
    <x v="6"/>
    <x v="8"/>
  </r>
  <r>
    <n v="2010000000000"/>
    <d v="2021-05-21T00:00:00"/>
    <x v="2"/>
    <x v="3"/>
    <x v="1"/>
    <x v="0"/>
    <n v="53.014820999999998"/>
    <x v="2"/>
    <x v="127"/>
    <n v="-2.3495080000000002"/>
    <n v="1"/>
    <n v="2"/>
    <x v="17"/>
    <x v="1"/>
    <x v="0"/>
    <x v="1"/>
    <s v="08:50:00"/>
    <x v="1"/>
    <x v="1"/>
    <x v="0"/>
    <x v="0"/>
    <x v="2"/>
    <x v="8"/>
  </r>
  <r>
    <s v="200906L012448"/>
    <d v="2021-03-12T00:00:00"/>
    <x v="2"/>
    <x v="3"/>
    <x v="1"/>
    <x v="0"/>
    <n v="53.465488999999998"/>
    <x v="2"/>
    <x v="277"/>
    <n v="-2.5705629999999999"/>
    <n v="11"/>
    <n v="2"/>
    <x v="22"/>
    <x v="0"/>
    <x v="0"/>
    <x v="0"/>
    <s v="08:10:00"/>
    <x v="0"/>
    <x v="0"/>
    <x v="8"/>
    <x v="0"/>
    <x v="9"/>
    <x v="8"/>
  </r>
  <r>
    <s v="201043N048020"/>
    <d v="2022-02-08T00:00:00"/>
    <x v="3"/>
    <x v="0"/>
    <x v="1"/>
    <x v="0"/>
    <n v="51.616295000000001"/>
    <x v="2"/>
    <x v="264"/>
    <n v="-0.76288199999999995"/>
    <n v="1"/>
    <n v="2"/>
    <x v="10"/>
    <x v="1"/>
    <x v="1"/>
    <x v="0"/>
    <s v="08:30:00"/>
    <x v="0"/>
    <x v="7"/>
    <x v="0"/>
    <x v="1"/>
    <x v="7"/>
    <x v="8"/>
  </r>
  <r>
    <s v="201032C130510"/>
    <d v="2022-05-07T00:00:00"/>
    <x v="0"/>
    <x v="2"/>
    <x v="2"/>
    <x v="0"/>
    <n v="52.968181000000001"/>
    <x v="2"/>
    <x v="283"/>
    <n v="-7.4176000000000006E-2"/>
    <n v="1"/>
    <n v="2"/>
    <x v="45"/>
    <x v="0"/>
    <x v="0"/>
    <x v="1"/>
    <s v="08:30:00"/>
    <x v="0"/>
    <x v="0"/>
    <x v="0"/>
    <x v="1"/>
    <x v="2"/>
    <x v="8"/>
  </r>
  <r>
    <s v="2009160B05400"/>
    <d v="2021-12-26T00:00:00"/>
    <x v="4"/>
    <x v="2"/>
    <x v="2"/>
    <x v="0"/>
    <n v="53.547508000000001"/>
    <x v="2"/>
    <x v="32"/>
    <n v="-0.54351300000000002"/>
    <n v="1"/>
    <n v="1"/>
    <x v="20"/>
    <x v="2"/>
    <x v="0"/>
    <x v="1"/>
    <s v="08:20:00"/>
    <x v="1"/>
    <x v="0"/>
    <x v="0"/>
    <x v="0"/>
    <x v="10"/>
    <x v="8"/>
  </r>
  <r>
    <s v="200901XD80593"/>
    <d v="2021-07-22T00:00:00"/>
    <x v="5"/>
    <x v="3"/>
    <x v="1"/>
    <x v="2"/>
    <n v="51.553324000000003"/>
    <x v="2"/>
    <x v="121"/>
    <n v="-0.33215"/>
    <n v="1"/>
    <n v="2"/>
    <x v="0"/>
    <x v="0"/>
    <x v="0"/>
    <x v="0"/>
    <s v="08:10:00"/>
    <x v="0"/>
    <x v="0"/>
    <x v="0"/>
    <x v="0"/>
    <x v="11"/>
    <x v="8"/>
  </r>
  <r>
    <n v="2010000000000"/>
    <d v="2022-04-12T00:00:00"/>
    <x v="3"/>
    <x v="2"/>
    <x v="2"/>
    <x v="0"/>
    <n v="52.576973000000002"/>
    <x v="2"/>
    <x v="187"/>
    <n v="-1.448501"/>
    <n v="1"/>
    <n v="1"/>
    <x v="38"/>
    <x v="0"/>
    <x v="0"/>
    <x v="1"/>
    <s v="08:20:00"/>
    <x v="1"/>
    <x v="0"/>
    <x v="0"/>
    <x v="1"/>
    <x v="0"/>
    <x v="8"/>
  </r>
  <r>
    <s v="201022G004490"/>
    <d v="2022-09-09T00:00:00"/>
    <x v="2"/>
    <x v="2"/>
    <x v="2"/>
    <x v="0"/>
    <n v="52.766998000000001"/>
    <x v="2"/>
    <x v="203"/>
    <n v="-2.3727170000000002"/>
    <n v="1"/>
    <n v="1"/>
    <x v="5"/>
    <x v="0"/>
    <x v="0"/>
    <x v="0"/>
    <s v="08:39:00"/>
    <x v="0"/>
    <x v="0"/>
    <x v="0"/>
    <x v="1"/>
    <x v="4"/>
    <x v="8"/>
  </r>
  <r>
    <n v="2010000000000"/>
    <d v="2021-06-10T00:00:00"/>
    <x v="5"/>
    <x v="3"/>
    <x v="1"/>
    <x v="0"/>
    <n v="55.923119999999997"/>
    <x v="2"/>
    <x v="72"/>
    <n v="-3.2801650000000002"/>
    <n v="1"/>
    <n v="2"/>
    <x v="34"/>
    <x v="0"/>
    <x v="0"/>
    <x v="0"/>
    <s v="08:10:00"/>
    <x v="0"/>
    <x v="0"/>
    <x v="0"/>
    <x v="0"/>
    <x v="6"/>
    <x v="8"/>
  </r>
  <r>
    <s v="201001CW12775"/>
    <d v="2022-12-21T00:00:00"/>
    <x v="6"/>
    <x v="2"/>
    <x v="2"/>
    <x v="0"/>
    <n v="51.510004000000002"/>
    <x v="2"/>
    <x v="4"/>
    <n v="-0.17088700000000001"/>
    <n v="1"/>
    <n v="1"/>
    <x v="0"/>
    <x v="1"/>
    <x v="0"/>
    <x v="0"/>
    <s v="08:06:00"/>
    <x v="0"/>
    <x v="0"/>
    <x v="0"/>
    <x v="1"/>
    <x v="10"/>
    <x v="8"/>
  </r>
  <r>
    <s v="200997GB21109"/>
    <d v="2021-09-11T00:00:00"/>
    <x v="0"/>
    <x v="3"/>
    <x v="1"/>
    <x v="2"/>
    <n v="55.815064999999997"/>
    <x v="2"/>
    <x v="56"/>
    <n v="-4.3630599999999999"/>
    <n v="1"/>
    <n v="1"/>
    <x v="28"/>
    <x v="0"/>
    <x v="0"/>
    <x v="0"/>
    <s v="08:50:00"/>
    <x v="0"/>
    <x v="0"/>
    <x v="0"/>
    <x v="0"/>
    <x v="4"/>
    <x v="8"/>
  </r>
  <r>
    <n v="2010000000000"/>
    <d v="2021-01-19T00:00:00"/>
    <x v="3"/>
    <x v="1"/>
    <x v="2"/>
    <x v="0"/>
    <n v="50.967604999999999"/>
    <x v="2"/>
    <x v="87"/>
    <n v="-9.0441999999999995E-2"/>
    <n v="1"/>
    <n v="1"/>
    <x v="11"/>
    <x v="1"/>
    <x v="0"/>
    <x v="2"/>
    <s v="08:50:00"/>
    <x v="1"/>
    <x v="1"/>
    <x v="0"/>
    <x v="0"/>
    <x v="3"/>
    <x v="8"/>
  </r>
  <r>
    <s v="200906B020985"/>
    <d v="2021-09-09T00:00:00"/>
    <x v="5"/>
    <x v="0"/>
    <x v="0"/>
    <x v="0"/>
    <n v="53.453809999999997"/>
    <x v="2"/>
    <x v="36"/>
    <n v="-2.2115469999999999"/>
    <n v="1"/>
    <n v="2"/>
    <x v="22"/>
    <x v="0"/>
    <x v="0"/>
    <x v="0"/>
    <s v="08:40:00"/>
    <x v="0"/>
    <x v="0"/>
    <x v="8"/>
    <x v="0"/>
    <x v="4"/>
    <x v="8"/>
  </r>
  <r>
    <n v="2010000000000"/>
    <d v="2021-09-01T00:00:00"/>
    <x v="6"/>
    <x v="2"/>
    <x v="2"/>
    <x v="0"/>
    <n v="55.872903999999998"/>
    <x v="2"/>
    <x v="247"/>
    <n v="-3.5593370000000002"/>
    <n v="1"/>
    <n v="2"/>
    <x v="34"/>
    <x v="1"/>
    <x v="0"/>
    <x v="4"/>
    <s v="08:45:00"/>
    <x v="1"/>
    <x v="4"/>
    <x v="0"/>
    <x v="0"/>
    <x v="4"/>
    <x v="8"/>
  </r>
  <r>
    <n v="2010000000000"/>
    <d v="2021-12-14T00:00:00"/>
    <x v="3"/>
    <x v="1"/>
    <x v="2"/>
    <x v="0"/>
    <n v="50.905254999999997"/>
    <x v="2"/>
    <x v="87"/>
    <n v="-6.1703000000000001E-2"/>
    <n v="1"/>
    <n v="1"/>
    <x v="11"/>
    <x v="2"/>
    <x v="0"/>
    <x v="0"/>
    <s v="08:30:00"/>
    <x v="1"/>
    <x v="0"/>
    <x v="12"/>
    <x v="0"/>
    <x v="10"/>
    <x v="8"/>
  </r>
  <r>
    <s v="200997NA70409"/>
    <d v="2021-09-25T00:00:00"/>
    <x v="0"/>
    <x v="3"/>
    <x v="4"/>
    <x v="0"/>
    <n v="55.856611999999998"/>
    <x v="2"/>
    <x v="278"/>
    <n v="-4.0779579999999997"/>
    <n v="2"/>
    <n v="2"/>
    <x v="28"/>
    <x v="1"/>
    <x v="3"/>
    <x v="0"/>
    <s v="08:15:00"/>
    <x v="0"/>
    <x v="0"/>
    <x v="0"/>
    <x v="0"/>
    <x v="4"/>
    <x v="8"/>
  </r>
  <r>
    <n v="2010000000000"/>
    <d v="2021-03-20T00:00:00"/>
    <x v="0"/>
    <x v="2"/>
    <x v="2"/>
    <x v="0"/>
    <n v="50.846967999999997"/>
    <x v="2"/>
    <x v="263"/>
    <n v="-1.0711349999999999"/>
    <n v="1"/>
    <n v="2"/>
    <x v="42"/>
    <x v="0"/>
    <x v="1"/>
    <x v="2"/>
    <s v="08:15:00"/>
    <x v="0"/>
    <x v="0"/>
    <x v="9"/>
    <x v="0"/>
    <x v="9"/>
    <x v="8"/>
  </r>
  <r>
    <s v="200997UA04609"/>
    <d v="2021-09-26T00:00:00"/>
    <x v="4"/>
    <x v="3"/>
    <x v="4"/>
    <x v="2"/>
    <n v="55.597116999999997"/>
    <x v="2"/>
    <x v="288"/>
    <n v="-4.6356789999999997"/>
    <n v="1"/>
    <n v="2"/>
    <x v="28"/>
    <x v="0"/>
    <x v="3"/>
    <x v="2"/>
    <s v="08:45:00"/>
    <x v="1"/>
    <x v="0"/>
    <x v="7"/>
    <x v="0"/>
    <x v="4"/>
    <x v="8"/>
  </r>
  <r>
    <n v="2010000000000"/>
    <d v="2022-12-15T00:00:00"/>
    <x v="5"/>
    <x v="2"/>
    <x v="2"/>
    <x v="0"/>
    <n v="51.054060999999997"/>
    <x v="2"/>
    <x v="64"/>
    <n v="0.50745200000000001"/>
    <n v="2"/>
    <n v="2"/>
    <x v="14"/>
    <x v="0"/>
    <x v="0"/>
    <x v="0"/>
    <s v="08:20:00"/>
    <x v="1"/>
    <x v="0"/>
    <x v="0"/>
    <x v="1"/>
    <x v="10"/>
    <x v="8"/>
  </r>
  <r>
    <s v="201001XH30329"/>
    <d v="2022-05-07T00:00:00"/>
    <x v="0"/>
    <x v="3"/>
    <x v="1"/>
    <x v="0"/>
    <n v="51.615510999999998"/>
    <x v="2"/>
    <x v="61"/>
    <n v="-0.42693599999999998"/>
    <n v="1"/>
    <n v="2"/>
    <x v="0"/>
    <x v="0"/>
    <x v="0"/>
    <x v="0"/>
    <s v="08:25:00"/>
    <x v="0"/>
    <x v="0"/>
    <x v="0"/>
    <x v="1"/>
    <x v="2"/>
    <x v="8"/>
  </r>
  <r>
    <s v="200905DD01960"/>
    <d v="2021-10-02T00:00:00"/>
    <x v="0"/>
    <x v="4"/>
    <x v="1"/>
    <x v="0"/>
    <n v="53.460771999999999"/>
    <x v="2"/>
    <x v="289"/>
    <n v="-2.7563629999999999"/>
    <n v="1"/>
    <n v="2"/>
    <x v="29"/>
    <x v="1"/>
    <x v="2"/>
    <x v="0"/>
    <s v="08:20:00"/>
    <x v="0"/>
    <x v="1"/>
    <x v="0"/>
    <x v="0"/>
    <x v="5"/>
    <x v="8"/>
  </r>
  <r>
    <s v="201043S103060"/>
    <d v="2022-06-29T00:00:00"/>
    <x v="6"/>
    <x v="3"/>
    <x v="4"/>
    <x v="0"/>
    <n v="52.062775999999999"/>
    <x v="2"/>
    <x v="85"/>
    <n v="-0.73351500000000003"/>
    <n v="1"/>
    <n v="2"/>
    <x v="10"/>
    <x v="0"/>
    <x v="3"/>
    <x v="1"/>
    <s v="08:15:00"/>
    <x v="0"/>
    <x v="0"/>
    <x v="6"/>
    <x v="1"/>
    <x v="6"/>
    <x v="8"/>
  </r>
  <r>
    <n v="2010000000000"/>
    <d v="2021-02-03T00:00:00"/>
    <x v="6"/>
    <x v="3"/>
    <x v="7"/>
    <x v="0"/>
    <n v="52.953206000000002"/>
    <x v="2"/>
    <x v="191"/>
    <n v="0.85730799999999996"/>
    <n v="2"/>
    <n v="2"/>
    <x v="25"/>
    <x v="2"/>
    <x v="0"/>
    <x v="0"/>
    <s v="08:15:00"/>
    <x v="1"/>
    <x v="0"/>
    <x v="0"/>
    <x v="0"/>
    <x v="7"/>
    <x v="8"/>
  </r>
  <r>
    <n v="2010000000000"/>
    <d v="2022-09-11T00:00:00"/>
    <x v="4"/>
    <x v="2"/>
    <x v="2"/>
    <x v="0"/>
    <n v="51.756506999999999"/>
    <x v="2"/>
    <x v="255"/>
    <n v="-3.0591940000000002"/>
    <n v="1"/>
    <n v="1"/>
    <x v="48"/>
    <x v="1"/>
    <x v="0"/>
    <x v="2"/>
    <s v="08:45:00"/>
    <x v="1"/>
    <x v="0"/>
    <x v="0"/>
    <x v="1"/>
    <x v="4"/>
    <x v="8"/>
  </r>
  <r>
    <s v="200934NW47459"/>
    <d v="2021-11-09T00:00:00"/>
    <x v="3"/>
    <x v="2"/>
    <x v="2"/>
    <x v="0"/>
    <n v="52.280428000000001"/>
    <x v="2"/>
    <x v="290"/>
    <n v="-0.80002799999999996"/>
    <n v="1"/>
    <n v="3"/>
    <x v="12"/>
    <x v="1"/>
    <x v="0"/>
    <x v="1"/>
    <s v="08:00:00"/>
    <x v="1"/>
    <x v="0"/>
    <x v="7"/>
    <x v="0"/>
    <x v="8"/>
    <x v="8"/>
  </r>
  <r>
    <s v="201011NF19110"/>
    <d v="2022-08-13T00:00:00"/>
    <x v="0"/>
    <x v="3"/>
    <x v="1"/>
    <x v="0"/>
    <n v="54.816384999999997"/>
    <x v="2"/>
    <x v="95"/>
    <n v="-1.381545"/>
    <n v="2"/>
    <n v="2"/>
    <x v="40"/>
    <x v="1"/>
    <x v="0"/>
    <x v="0"/>
    <s v="08:30:00"/>
    <x v="1"/>
    <x v="1"/>
    <x v="0"/>
    <x v="1"/>
    <x v="1"/>
    <x v="8"/>
  </r>
  <r>
    <n v="2010000000000"/>
    <d v="2021-11-03T00:00:00"/>
    <x v="6"/>
    <x v="3"/>
    <x v="1"/>
    <x v="0"/>
    <n v="53.043526"/>
    <x v="2"/>
    <x v="31"/>
    <n v="-2.172094"/>
    <n v="1"/>
    <n v="3"/>
    <x v="17"/>
    <x v="1"/>
    <x v="0"/>
    <x v="0"/>
    <s v="08:30:00"/>
    <x v="0"/>
    <x v="1"/>
    <x v="2"/>
    <x v="0"/>
    <x v="8"/>
    <x v="8"/>
  </r>
  <r>
    <s v="200930C000237"/>
    <d v="2021-05-18T00:00:00"/>
    <x v="3"/>
    <x v="2"/>
    <x v="2"/>
    <x v="0"/>
    <n v="53.235163999999997"/>
    <x v="2"/>
    <x v="136"/>
    <n v="-1.3874899999999999"/>
    <n v="1"/>
    <n v="2"/>
    <x v="8"/>
    <x v="1"/>
    <x v="0"/>
    <x v="0"/>
    <s v="08:40:00"/>
    <x v="0"/>
    <x v="0"/>
    <x v="3"/>
    <x v="0"/>
    <x v="2"/>
    <x v="8"/>
  </r>
  <r>
    <n v="2010000000000"/>
    <d v="2021-11-17T00:00:00"/>
    <x v="6"/>
    <x v="0"/>
    <x v="0"/>
    <x v="0"/>
    <n v="52.740203999999999"/>
    <x v="2"/>
    <x v="291"/>
    <n v="0.41071600000000003"/>
    <n v="1"/>
    <n v="2"/>
    <x v="25"/>
    <x v="0"/>
    <x v="0"/>
    <x v="0"/>
    <s v="08:05:00"/>
    <x v="0"/>
    <x v="0"/>
    <x v="0"/>
    <x v="0"/>
    <x v="8"/>
    <x v="8"/>
  </r>
  <r>
    <s v="20103102B2612"/>
    <d v="2022-10-20T00:00:00"/>
    <x v="5"/>
    <x v="3"/>
    <x v="1"/>
    <x v="2"/>
    <n v="53.077432999999999"/>
    <x v="2"/>
    <x v="75"/>
    <n v="-0.77454900000000004"/>
    <n v="1"/>
    <n v="2"/>
    <x v="37"/>
    <x v="1"/>
    <x v="0"/>
    <x v="0"/>
    <s v="08:47:00"/>
    <x v="0"/>
    <x v="0"/>
    <x v="0"/>
    <x v="1"/>
    <x v="5"/>
    <x v="8"/>
  </r>
  <r>
    <s v="200950CT4A001"/>
    <d v="2021-06-26T00:00:00"/>
    <x v="0"/>
    <x v="1"/>
    <x v="2"/>
    <x v="0"/>
    <n v="50.908628"/>
    <x v="2"/>
    <x v="221"/>
    <n v="-4.2467740000000003"/>
    <n v="1"/>
    <n v="2"/>
    <x v="15"/>
    <x v="0"/>
    <x v="0"/>
    <x v="0"/>
    <s v="08:22:00"/>
    <x v="1"/>
    <x v="0"/>
    <x v="0"/>
    <x v="0"/>
    <x v="6"/>
    <x v="8"/>
  </r>
  <r>
    <s v="201022G003897"/>
    <d v="2022-08-05T00:00:00"/>
    <x v="2"/>
    <x v="3"/>
    <x v="1"/>
    <x v="0"/>
    <n v="52.652954000000001"/>
    <x v="2"/>
    <x v="203"/>
    <n v="-2.4404849999999998"/>
    <n v="1"/>
    <n v="2"/>
    <x v="5"/>
    <x v="0"/>
    <x v="0"/>
    <x v="0"/>
    <s v="08:45:00"/>
    <x v="0"/>
    <x v="0"/>
    <x v="10"/>
    <x v="1"/>
    <x v="1"/>
    <x v="8"/>
  </r>
  <r>
    <s v="201020W019250"/>
    <d v="2022-06-25T00:00:00"/>
    <x v="0"/>
    <x v="2"/>
    <x v="2"/>
    <x v="0"/>
    <n v="52.501722000000001"/>
    <x v="2"/>
    <x v="37"/>
    <n v="-1.916291"/>
    <n v="1"/>
    <n v="1"/>
    <x v="23"/>
    <x v="0"/>
    <x v="0"/>
    <x v="0"/>
    <s v="08:45:00"/>
    <x v="0"/>
    <x v="0"/>
    <x v="0"/>
    <x v="1"/>
    <x v="6"/>
    <x v="8"/>
  </r>
  <r>
    <n v="2010000000000"/>
    <d v="2021-10-01T00:00:00"/>
    <x v="2"/>
    <x v="3"/>
    <x v="4"/>
    <x v="2"/>
    <n v="54.233322999999999"/>
    <x v="2"/>
    <x v="198"/>
    <n v="-1.3362909999999999"/>
    <n v="1"/>
    <n v="1"/>
    <x v="2"/>
    <x v="0"/>
    <x v="0"/>
    <x v="2"/>
    <s v="08:05:00"/>
    <x v="1"/>
    <x v="0"/>
    <x v="7"/>
    <x v="0"/>
    <x v="5"/>
    <x v="8"/>
  </r>
  <r>
    <s v="201050BN2D023"/>
    <d v="2022-10-12T00:00:00"/>
    <x v="6"/>
    <x v="1"/>
    <x v="2"/>
    <x v="0"/>
    <n v="50.522931"/>
    <x v="2"/>
    <x v="129"/>
    <n v="-4.3168639999999998"/>
    <n v="2"/>
    <n v="2"/>
    <x v="15"/>
    <x v="0"/>
    <x v="0"/>
    <x v="0"/>
    <s v="08:20:00"/>
    <x v="1"/>
    <x v="0"/>
    <x v="0"/>
    <x v="1"/>
    <x v="5"/>
    <x v="8"/>
  </r>
  <r>
    <s v="200920G060001"/>
    <d v="2021-10-16T00:00:00"/>
    <x v="0"/>
    <x v="0"/>
    <x v="8"/>
    <x v="0"/>
    <n v="52.587800999999999"/>
    <x v="2"/>
    <x v="292"/>
    <n v="-2.132959"/>
    <n v="1"/>
    <n v="1"/>
    <x v="23"/>
    <x v="0"/>
    <x v="1"/>
    <x v="2"/>
    <s v="08:45:00"/>
    <x v="0"/>
    <x v="0"/>
    <x v="0"/>
    <x v="0"/>
    <x v="5"/>
    <x v="8"/>
  </r>
  <r>
    <s v="200932D086309"/>
    <d v="2021-04-01T00:00:00"/>
    <x v="5"/>
    <x v="2"/>
    <x v="2"/>
    <x v="0"/>
    <n v="53.153032000000003"/>
    <x v="2"/>
    <x v="147"/>
    <n v="-0.59503499999999998"/>
    <n v="2"/>
    <n v="2"/>
    <x v="45"/>
    <x v="0"/>
    <x v="0"/>
    <x v="1"/>
    <s v="08:30:00"/>
    <x v="1"/>
    <x v="0"/>
    <x v="0"/>
    <x v="0"/>
    <x v="0"/>
    <x v="8"/>
  </r>
  <r>
    <s v="201004AN10106"/>
    <d v="2022-09-21T00:00:00"/>
    <x v="6"/>
    <x v="3"/>
    <x v="1"/>
    <x v="0"/>
    <n v="53.844391999999999"/>
    <x v="2"/>
    <x v="1"/>
    <n v="-3.0350269999999999"/>
    <n v="1"/>
    <n v="2"/>
    <x v="1"/>
    <x v="0"/>
    <x v="0"/>
    <x v="0"/>
    <s v="08:38:00"/>
    <x v="0"/>
    <x v="0"/>
    <x v="0"/>
    <x v="1"/>
    <x v="4"/>
    <x v="8"/>
  </r>
  <r>
    <n v="2010000000000"/>
    <d v="2022-03-12T00:00:00"/>
    <x v="0"/>
    <x v="0"/>
    <x v="0"/>
    <x v="0"/>
    <n v="53.973993"/>
    <x v="2"/>
    <x v="91"/>
    <n v="-1.073607"/>
    <n v="1"/>
    <n v="2"/>
    <x v="2"/>
    <x v="1"/>
    <x v="0"/>
    <x v="0"/>
    <s v="08:00:00"/>
    <x v="0"/>
    <x v="4"/>
    <x v="0"/>
    <x v="1"/>
    <x v="9"/>
    <x v="8"/>
  </r>
  <r>
    <s v="20094100A0032"/>
    <d v="2021-01-19T00:00:00"/>
    <x v="3"/>
    <x v="3"/>
    <x v="1"/>
    <x v="0"/>
    <n v="51.885157999999997"/>
    <x v="2"/>
    <x v="223"/>
    <n v="0.168354"/>
    <n v="1"/>
    <n v="2"/>
    <x v="26"/>
    <x v="1"/>
    <x v="0"/>
    <x v="2"/>
    <s v="08:45:00"/>
    <x v="1"/>
    <x v="6"/>
    <x v="0"/>
    <x v="0"/>
    <x v="3"/>
    <x v="8"/>
  </r>
  <r>
    <n v="2010000000000"/>
    <d v="2022-02-26T00:00:00"/>
    <x v="0"/>
    <x v="1"/>
    <x v="2"/>
    <x v="0"/>
    <n v="51.721381999999998"/>
    <x v="2"/>
    <x v="293"/>
    <n v="-2.4294920000000002"/>
    <n v="1"/>
    <n v="1"/>
    <x v="39"/>
    <x v="1"/>
    <x v="0"/>
    <x v="1"/>
    <s v="08:42:00"/>
    <x v="1"/>
    <x v="4"/>
    <x v="0"/>
    <x v="1"/>
    <x v="7"/>
    <x v="8"/>
  </r>
  <r>
    <n v="2010000000000"/>
    <d v="2021-02-11T00:00:00"/>
    <x v="5"/>
    <x v="2"/>
    <x v="2"/>
    <x v="0"/>
    <n v="51.466189"/>
    <x v="2"/>
    <x v="138"/>
    <n v="0.62127900000000003"/>
    <n v="2"/>
    <n v="1"/>
    <x v="14"/>
    <x v="2"/>
    <x v="0"/>
    <x v="1"/>
    <s v="08:05:00"/>
    <x v="1"/>
    <x v="0"/>
    <x v="1"/>
    <x v="0"/>
    <x v="7"/>
    <x v="8"/>
  </r>
  <r>
    <n v="2010000000000"/>
    <d v="2021-06-05T00:00:00"/>
    <x v="0"/>
    <x v="3"/>
    <x v="1"/>
    <x v="0"/>
    <n v="53.853141000000001"/>
    <x v="2"/>
    <x v="24"/>
    <n v="-1.9162030000000001"/>
    <n v="2"/>
    <n v="1"/>
    <x v="6"/>
    <x v="0"/>
    <x v="0"/>
    <x v="0"/>
    <s v="08:20:00"/>
    <x v="0"/>
    <x v="0"/>
    <x v="0"/>
    <x v="0"/>
    <x v="6"/>
    <x v="8"/>
  </r>
  <r>
    <n v="2010000000000"/>
    <d v="2021-02-03T00:00:00"/>
    <x v="6"/>
    <x v="2"/>
    <x v="2"/>
    <x v="0"/>
    <n v="52.624896999999997"/>
    <x v="2"/>
    <x v="294"/>
    <n v="-1.667279"/>
    <n v="1"/>
    <n v="3"/>
    <x v="17"/>
    <x v="1"/>
    <x v="0"/>
    <x v="0"/>
    <s v="08:30:00"/>
    <x v="0"/>
    <x v="0"/>
    <x v="7"/>
    <x v="0"/>
    <x v="7"/>
    <x v="8"/>
  </r>
  <r>
    <s v="200901EO40323"/>
    <d v="2021-06-09T00:00:00"/>
    <x v="6"/>
    <x v="3"/>
    <x v="1"/>
    <x v="0"/>
    <n v="51.524436999999999"/>
    <x v="2"/>
    <x v="54"/>
    <n v="-9.4625000000000001E-2"/>
    <n v="1"/>
    <n v="2"/>
    <x v="0"/>
    <x v="1"/>
    <x v="0"/>
    <x v="0"/>
    <s v="08:18:00"/>
    <x v="0"/>
    <x v="1"/>
    <x v="0"/>
    <x v="0"/>
    <x v="6"/>
    <x v="8"/>
  </r>
  <r>
    <s v="200905AA31976"/>
    <d v="2021-04-11T00:00:00"/>
    <x v="4"/>
    <x v="3"/>
    <x v="0"/>
    <x v="0"/>
    <n v="53.374867999999999"/>
    <x v="2"/>
    <x v="284"/>
    <n v="-3.028718"/>
    <n v="3"/>
    <n v="2"/>
    <x v="29"/>
    <x v="0"/>
    <x v="0"/>
    <x v="0"/>
    <s v="08:40:00"/>
    <x v="0"/>
    <x v="0"/>
    <x v="0"/>
    <x v="0"/>
    <x v="0"/>
    <x v="8"/>
  </r>
  <r>
    <n v="2010000000000"/>
    <d v="2021-03-10T00:00:00"/>
    <x v="6"/>
    <x v="3"/>
    <x v="0"/>
    <x v="0"/>
    <n v="52.294482000000002"/>
    <x v="2"/>
    <x v="179"/>
    <n v="-1.5511379999999999"/>
    <n v="1"/>
    <n v="2"/>
    <x v="16"/>
    <x v="1"/>
    <x v="0"/>
    <x v="0"/>
    <s v="08:20:00"/>
    <x v="0"/>
    <x v="1"/>
    <x v="0"/>
    <x v="0"/>
    <x v="9"/>
    <x v="8"/>
  </r>
  <r>
    <n v="2010000000000"/>
    <d v="2022-02-25T00:00:00"/>
    <x v="2"/>
    <x v="2"/>
    <x v="2"/>
    <x v="0"/>
    <n v="54.971004999999998"/>
    <x v="2"/>
    <x v="150"/>
    <n v="-1.6102129999999999"/>
    <n v="1"/>
    <n v="2"/>
    <x v="27"/>
    <x v="0"/>
    <x v="0"/>
    <x v="0"/>
    <s v="08:01:00"/>
    <x v="0"/>
    <x v="0"/>
    <x v="0"/>
    <x v="1"/>
    <x v="7"/>
    <x v="8"/>
  </r>
  <r>
    <n v="2010000000000"/>
    <d v="2021-05-01T00:00:00"/>
    <x v="0"/>
    <x v="0"/>
    <x v="0"/>
    <x v="0"/>
    <n v="52.688184999999997"/>
    <x v="2"/>
    <x v="269"/>
    <n v="-1.9336880000000001"/>
    <n v="1"/>
    <n v="2"/>
    <x v="17"/>
    <x v="0"/>
    <x v="0"/>
    <x v="0"/>
    <s v="08:50:00"/>
    <x v="0"/>
    <x v="0"/>
    <x v="0"/>
    <x v="0"/>
    <x v="2"/>
    <x v="8"/>
  </r>
  <r>
    <s v="201001JI40640"/>
    <d v="2022-10-06T00:00:00"/>
    <x v="5"/>
    <x v="2"/>
    <x v="2"/>
    <x v="0"/>
    <n v="51.601408999999997"/>
    <x v="2"/>
    <x v="9"/>
    <n v="8.5490999999999998E-2"/>
    <n v="1"/>
    <n v="1"/>
    <x v="0"/>
    <x v="1"/>
    <x v="0"/>
    <x v="0"/>
    <s v="08:00:00"/>
    <x v="0"/>
    <x v="0"/>
    <x v="6"/>
    <x v="1"/>
    <x v="5"/>
    <x v="8"/>
  </r>
  <r>
    <s v="20094100F0157"/>
    <d v="2021-07-21T00:00:00"/>
    <x v="6"/>
    <x v="3"/>
    <x v="1"/>
    <x v="0"/>
    <n v="51.770457"/>
    <x v="2"/>
    <x v="218"/>
    <n v="-0.30487999999999998"/>
    <n v="1"/>
    <n v="2"/>
    <x v="26"/>
    <x v="1"/>
    <x v="0"/>
    <x v="0"/>
    <s v="08:40:00"/>
    <x v="0"/>
    <x v="1"/>
    <x v="0"/>
    <x v="0"/>
    <x v="11"/>
    <x v="8"/>
  </r>
  <r>
    <n v="2010000000000"/>
    <d v="2021-03-31T00:00:00"/>
    <x v="6"/>
    <x v="2"/>
    <x v="2"/>
    <x v="0"/>
    <n v="53.821316000000003"/>
    <x v="2"/>
    <x v="24"/>
    <n v="-1.826338"/>
    <n v="2"/>
    <n v="2"/>
    <x v="6"/>
    <x v="1"/>
    <x v="0"/>
    <x v="0"/>
    <s v="08:17:00"/>
    <x v="1"/>
    <x v="0"/>
    <x v="0"/>
    <x v="0"/>
    <x v="9"/>
    <x v="8"/>
  </r>
  <r>
    <s v="201037G030114"/>
    <d v="2022-09-30T00:00:00"/>
    <x v="2"/>
    <x v="3"/>
    <x v="4"/>
    <x v="0"/>
    <n v="52.035330999999999"/>
    <x v="2"/>
    <x v="295"/>
    <n v="1.0974680000000001"/>
    <n v="1"/>
    <n v="2"/>
    <x v="30"/>
    <x v="0"/>
    <x v="1"/>
    <x v="3"/>
    <s v="08:15:00"/>
    <x v="1"/>
    <x v="0"/>
    <x v="0"/>
    <x v="1"/>
    <x v="4"/>
    <x v="8"/>
  </r>
  <r>
    <s v="201004AN10131"/>
    <d v="2022-11-15T00:00:00"/>
    <x v="3"/>
    <x v="2"/>
    <x v="2"/>
    <x v="0"/>
    <n v="53.846941999999999"/>
    <x v="2"/>
    <x v="1"/>
    <n v="-3.0311370000000002"/>
    <n v="1"/>
    <n v="1"/>
    <x v="1"/>
    <x v="0"/>
    <x v="0"/>
    <x v="0"/>
    <s v="08:55:00"/>
    <x v="0"/>
    <x v="0"/>
    <x v="0"/>
    <x v="1"/>
    <x v="8"/>
    <x v="8"/>
  </r>
  <r>
    <s v="200904BC09126"/>
    <d v="2021-05-05T00:00:00"/>
    <x v="6"/>
    <x v="3"/>
    <x v="1"/>
    <x v="0"/>
    <n v="53.887666000000003"/>
    <x v="2"/>
    <x v="207"/>
    <n v="-2.7661790000000002"/>
    <n v="1"/>
    <n v="2"/>
    <x v="1"/>
    <x v="1"/>
    <x v="2"/>
    <x v="0"/>
    <s v="08:39:00"/>
    <x v="1"/>
    <x v="1"/>
    <x v="0"/>
    <x v="0"/>
    <x v="2"/>
    <x v="8"/>
  </r>
  <r>
    <s v="20105500D0374"/>
    <d v="2022-01-29T00:00:00"/>
    <x v="0"/>
    <x v="3"/>
    <x v="1"/>
    <x v="0"/>
    <n v="50.736068000000003"/>
    <x v="2"/>
    <x v="296"/>
    <n v="-1.736108"/>
    <n v="1"/>
    <n v="2"/>
    <x v="44"/>
    <x v="0"/>
    <x v="0"/>
    <x v="0"/>
    <s v="08:22:00"/>
    <x v="0"/>
    <x v="5"/>
    <x v="0"/>
    <x v="1"/>
    <x v="3"/>
    <x v="8"/>
  </r>
  <r>
    <s v="201004CC10063"/>
    <d v="2022-07-03T00:00:00"/>
    <x v="4"/>
    <x v="2"/>
    <x v="2"/>
    <x v="0"/>
    <n v="53.684398000000002"/>
    <x v="2"/>
    <x v="257"/>
    <n v="-2.772478"/>
    <n v="1"/>
    <n v="1"/>
    <x v="1"/>
    <x v="0"/>
    <x v="0"/>
    <x v="4"/>
    <s v="08:11:00"/>
    <x v="1"/>
    <x v="0"/>
    <x v="0"/>
    <x v="1"/>
    <x v="11"/>
    <x v="8"/>
  </r>
  <r>
    <s v="200920G065601"/>
    <d v="2021-11-10T00:00:00"/>
    <x v="6"/>
    <x v="3"/>
    <x v="0"/>
    <x v="0"/>
    <n v="52.593983999999999"/>
    <x v="2"/>
    <x v="292"/>
    <n v="-2.1502500000000002"/>
    <n v="2"/>
    <n v="2"/>
    <x v="23"/>
    <x v="1"/>
    <x v="0"/>
    <x v="0"/>
    <s v="08:40:00"/>
    <x v="0"/>
    <x v="1"/>
    <x v="1"/>
    <x v="0"/>
    <x v="8"/>
    <x v="8"/>
  </r>
  <r>
    <n v="2010000000000"/>
    <d v="2022-03-08T00:00:00"/>
    <x v="3"/>
    <x v="0"/>
    <x v="8"/>
    <x v="0"/>
    <n v="52.637735999999997"/>
    <x v="2"/>
    <x v="294"/>
    <n v="-1.694372"/>
    <n v="1"/>
    <n v="2"/>
    <x v="17"/>
    <x v="0"/>
    <x v="0"/>
    <x v="0"/>
    <s v="08:20:00"/>
    <x v="0"/>
    <x v="0"/>
    <x v="0"/>
    <x v="1"/>
    <x v="9"/>
    <x v="8"/>
  </r>
  <r>
    <s v="201020N021570"/>
    <d v="2022-07-08T00:00:00"/>
    <x v="2"/>
    <x v="3"/>
    <x v="0"/>
    <x v="0"/>
    <n v="52.592976"/>
    <x v="2"/>
    <x v="37"/>
    <n v="-1.8355159999999999"/>
    <n v="1"/>
    <n v="1"/>
    <x v="23"/>
    <x v="0"/>
    <x v="0"/>
    <x v="2"/>
    <s v="08:25:00"/>
    <x v="0"/>
    <x v="0"/>
    <x v="0"/>
    <x v="1"/>
    <x v="11"/>
    <x v="8"/>
  </r>
  <r>
    <s v="200943N029049"/>
    <d v="2021-04-05T00:00:00"/>
    <x v="1"/>
    <x v="2"/>
    <x v="2"/>
    <x v="0"/>
    <n v="51.927439999999997"/>
    <x v="2"/>
    <x v="202"/>
    <n v="-0.86414899999999994"/>
    <n v="1"/>
    <n v="1"/>
    <x v="10"/>
    <x v="0"/>
    <x v="0"/>
    <x v="1"/>
    <s v="08:36:00"/>
    <x v="1"/>
    <x v="0"/>
    <x v="0"/>
    <x v="0"/>
    <x v="0"/>
    <x v="8"/>
  </r>
  <r>
    <s v="201050GP2K006"/>
    <d v="2022-06-24T00:00:00"/>
    <x v="2"/>
    <x v="3"/>
    <x v="1"/>
    <x v="0"/>
    <n v="50.205388999999997"/>
    <x v="2"/>
    <x v="129"/>
    <n v="-5.1174549999999996"/>
    <n v="1"/>
    <n v="2"/>
    <x v="15"/>
    <x v="0"/>
    <x v="0"/>
    <x v="1"/>
    <s v="08:20:00"/>
    <x v="1"/>
    <x v="0"/>
    <x v="0"/>
    <x v="1"/>
    <x v="6"/>
    <x v="8"/>
  </r>
  <r>
    <s v="201004DR10019"/>
    <d v="2022-03-19T00:00:00"/>
    <x v="0"/>
    <x v="2"/>
    <x v="2"/>
    <x v="0"/>
    <n v="53.781964000000002"/>
    <x v="2"/>
    <x v="268"/>
    <n v="-2.6602920000000001"/>
    <n v="1"/>
    <n v="3"/>
    <x v="1"/>
    <x v="0"/>
    <x v="0"/>
    <x v="0"/>
    <s v="08:30:00"/>
    <x v="0"/>
    <x v="0"/>
    <x v="0"/>
    <x v="1"/>
    <x v="9"/>
    <x v="8"/>
  </r>
  <r>
    <n v="2010000000000"/>
    <d v="2022-03-19T00:00:00"/>
    <x v="0"/>
    <x v="3"/>
    <x v="1"/>
    <x v="0"/>
    <n v="51.217382000000001"/>
    <x v="2"/>
    <x v="93"/>
    <n v="0.23749500000000001"/>
    <n v="2"/>
    <n v="2"/>
    <x v="14"/>
    <x v="0"/>
    <x v="0"/>
    <x v="2"/>
    <s v="08:30:00"/>
    <x v="1"/>
    <x v="0"/>
    <x v="0"/>
    <x v="1"/>
    <x v="9"/>
    <x v="8"/>
  </r>
  <r>
    <s v="200901ZD30053"/>
    <d v="2021-01-22T00:00:00"/>
    <x v="2"/>
    <x v="3"/>
    <x v="1"/>
    <x v="0"/>
    <n v="51.388668000000003"/>
    <x v="2"/>
    <x v="13"/>
    <n v="-5.2263999999999998E-2"/>
    <n v="1"/>
    <n v="1"/>
    <x v="0"/>
    <x v="0"/>
    <x v="0"/>
    <x v="0"/>
    <s v="08:45:00"/>
    <x v="0"/>
    <x v="0"/>
    <x v="0"/>
    <x v="0"/>
    <x v="3"/>
    <x v="8"/>
  </r>
  <r>
    <s v="201001XD80538"/>
    <d v="2022-06-28T00:00:00"/>
    <x v="3"/>
    <x v="2"/>
    <x v="2"/>
    <x v="0"/>
    <n v="51.532910000000001"/>
    <x v="2"/>
    <x v="121"/>
    <n v="-0.31948700000000002"/>
    <n v="3"/>
    <n v="3"/>
    <x v="0"/>
    <x v="0"/>
    <x v="1"/>
    <x v="4"/>
    <s v="08:48:00"/>
    <x v="0"/>
    <x v="0"/>
    <x v="0"/>
    <x v="1"/>
    <x v="6"/>
    <x v="8"/>
  </r>
  <r>
    <n v="2010000000000"/>
    <d v="2022-12-04T00:00:00"/>
    <x v="4"/>
    <x v="2"/>
    <x v="2"/>
    <x v="0"/>
    <n v="51.513078999999998"/>
    <x v="2"/>
    <x v="297"/>
    <n v="-2.5318640000000001"/>
    <n v="1"/>
    <n v="1"/>
    <x v="24"/>
    <x v="2"/>
    <x v="0"/>
    <x v="0"/>
    <s v="08:53:00"/>
    <x v="0"/>
    <x v="0"/>
    <x v="0"/>
    <x v="1"/>
    <x v="10"/>
    <x v="8"/>
  </r>
  <r>
    <s v="201001KF60659"/>
    <d v="2022-10-12T00:00:00"/>
    <x v="6"/>
    <x v="3"/>
    <x v="1"/>
    <x v="0"/>
    <n v="51.521599000000002"/>
    <x v="2"/>
    <x v="20"/>
    <n v="2.1153999999999999E-2"/>
    <n v="1"/>
    <n v="2"/>
    <x v="0"/>
    <x v="0"/>
    <x v="0"/>
    <x v="0"/>
    <s v="08:00:00"/>
    <x v="0"/>
    <x v="0"/>
    <x v="0"/>
    <x v="1"/>
    <x v="5"/>
    <x v="8"/>
  </r>
  <r>
    <s v="200942I036702"/>
    <d v="2021-02-04T00:00:00"/>
    <x v="5"/>
    <x v="3"/>
    <x v="5"/>
    <x v="0"/>
    <n v="51.913423999999999"/>
    <x v="2"/>
    <x v="125"/>
    <n v="0.89782300000000004"/>
    <n v="1"/>
    <n v="2"/>
    <x v="7"/>
    <x v="2"/>
    <x v="0"/>
    <x v="0"/>
    <s v="08:45:00"/>
    <x v="0"/>
    <x v="0"/>
    <x v="0"/>
    <x v="0"/>
    <x v="7"/>
    <x v="8"/>
  </r>
  <r>
    <n v="2010000000000"/>
    <d v="2021-06-18T00:00:00"/>
    <x v="2"/>
    <x v="2"/>
    <x v="2"/>
    <x v="0"/>
    <n v="51.275823000000003"/>
    <x v="2"/>
    <x v="93"/>
    <n v="0.28492699999999999"/>
    <n v="1"/>
    <n v="2"/>
    <x v="14"/>
    <x v="0"/>
    <x v="0"/>
    <x v="0"/>
    <s v="08:40:00"/>
    <x v="1"/>
    <x v="0"/>
    <x v="0"/>
    <x v="0"/>
    <x v="6"/>
    <x v="8"/>
  </r>
  <r>
    <n v="2010000000000"/>
    <d v="2022-05-07T00:00:00"/>
    <x v="0"/>
    <x v="3"/>
    <x v="4"/>
    <x v="0"/>
    <n v="53.333706999999997"/>
    <x v="2"/>
    <x v="92"/>
    <n v="-2.5716559999999999"/>
    <n v="2"/>
    <n v="2"/>
    <x v="33"/>
    <x v="0"/>
    <x v="3"/>
    <x v="1"/>
    <s v="08:15:00"/>
    <x v="1"/>
    <x v="0"/>
    <x v="0"/>
    <x v="1"/>
    <x v="2"/>
    <x v="8"/>
  </r>
  <r>
    <n v="2010000000000"/>
    <d v="2022-05-21T00:00:00"/>
    <x v="0"/>
    <x v="2"/>
    <x v="2"/>
    <x v="0"/>
    <n v="52.671796999999998"/>
    <x v="2"/>
    <x v="189"/>
    <n v="0.15282299999999999"/>
    <n v="1"/>
    <n v="2"/>
    <x v="19"/>
    <x v="0"/>
    <x v="0"/>
    <x v="0"/>
    <s v="08:53:00"/>
    <x v="0"/>
    <x v="0"/>
    <x v="0"/>
    <x v="1"/>
    <x v="2"/>
    <x v="8"/>
  </r>
  <r>
    <s v="200950JN2K008"/>
    <d v="2021-01-16T00:00:00"/>
    <x v="0"/>
    <x v="1"/>
    <x v="2"/>
    <x v="0"/>
    <n v="50.546238000000002"/>
    <x v="2"/>
    <x v="298"/>
    <n v="-3.5931790000000001"/>
    <n v="1"/>
    <n v="2"/>
    <x v="15"/>
    <x v="0"/>
    <x v="2"/>
    <x v="5"/>
    <s v="08:44:00"/>
    <x v="0"/>
    <x v="0"/>
    <x v="0"/>
    <x v="0"/>
    <x v="3"/>
    <x v="8"/>
  </r>
  <r>
    <s v="201001TE00004"/>
    <d v="2022-01-19T00:00:00"/>
    <x v="6"/>
    <x v="3"/>
    <x v="6"/>
    <x v="1"/>
    <n v="51.437838999999997"/>
    <x v="2"/>
    <x v="48"/>
    <n v="-0.375496"/>
    <n v="1"/>
    <n v="1"/>
    <x v="0"/>
    <x v="1"/>
    <x v="1"/>
    <x v="4"/>
    <s v="08:56:00"/>
    <x v="0"/>
    <x v="0"/>
    <x v="0"/>
    <x v="1"/>
    <x v="3"/>
    <x v="8"/>
  </r>
  <r>
    <s v="201001JI40793"/>
    <d v="2022-11-30T00:00:00"/>
    <x v="6"/>
    <x v="3"/>
    <x v="1"/>
    <x v="0"/>
    <n v="51.593693999999999"/>
    <x v="2"/>
    <x v="9"/>
    <n v="6.4058000000000004E-2"/>
    <n v="1"/>
    <n v="1"/>
    <x v="0"/>
    <x v="3"/>
    <x v="0"/>
    <x v="0"/>
    <s v="08:42:00"/>
    <x v="0"/>
    <x v="7"/>
    <x v="0"/>
    <x v="1"/>
    <x v="8"/>
    <x v="8"/>
  </r>
  <r>
    <n v="2010000000000"/>
    <d v="2021-02-05T00:00:00"/>
    <x v="2"/>
    <x v="2"/>
    <x v="2"/>
    <x v="0"/>
    <n v="51.175885000000001"/>
    <x v="2"/>
    <x v="64"/>
    <n v="0.36282300000000001"/>
    <n v="1"/>
    <n v="3"/>
    <x v="14"/>
    <x v="1"/>
    <x v="0"/>
    <x v="4"/>
    <s v="08:21:00"/>
    <x v="1"/>
    <x v="0"/>
    <x v="0"/>
    <x v="0"/>
    <x v="7"/>
    <x v="8"/>
  </r>
  <r>
    <n v="2010000000000"/>
    <d v="2022-09-28T00:00:00"/>
    <x v="6"/>
    <x v="3"/>
    <x v="1"/>
    <x v="0"/>
    <n v="52.639682000000001"/>
    <x v="2"/>
    <x v="84"/>
    <n v="-1.1397330000000001"/>
    <n v="1"/>
    <n v="2"/>
    <x v="38"/>
    <x v="1"/>
    <x v="0"/>
    <x v="0"/>
    <s v="08:49:00"/>
    <x v="0"/>
    <x v="1"/>
    <x v="6"/>
    <x v="1"/>
    <x v="4"/>
    <x v="8"/>
  </r>
  <r>
    <n v="2010000000000"/>
    <d v="2022-01-04T00:00:00"/>
    <x v="3"/>
    <x v="0"/>
    <x v="1"/>
    <x v="0"/>
    <n v="51.411769"/>
    <x v="2"/>
    <x v="299"/>
    <n v="0.23547000000000001"/>
    <n v="2"/>
    <n v="4"/>
    <x v="14"/>
    <x v="3"/>
    <x v="0"/>
    <x v="0"/>
    <s v="08:22:00"/>
    <x v="1"/>
    <x v="0"/>
    <x v="0"/>
    <x v="1"/>
    <x v="3"/>
    <x v="8"/>
  </r>
  <r>
    <n v="2010000000000"/>
    <d v="2022-05-24T00:00:00"/>
    <x v="3"/>
    <x v="3"/>
    <x v="1"/>
    <x v="2"/>
    <n v="55.040233000000001"/>
    <x v="2"/>
    <x v="220"/>
    <n v="-2.7625099999999998"/>
    <n v="1"/>
    <n v="2"/>
    <x v="4"/>
    <x v="0"/>
    <x v="0"/>
    <x v="1"/>
    <s v="08:00:00"/>
    <x v="1"/>
    <x v="0"/>
    <x v="0"/>
    <x v="1"/>
    <x v="2"/>
    <x v="8"/>
  </r>
  <r>
    <s v="200901QK50179"/>
    <d v="2021-03-30T00:00:00"/>
    <x v="3"/>
    <x v="3"/>
    <x v="1"/>
    <x v="0"/>
    <n v="51.529788000000003"/>
    <x v="2"/>
    <x v="18"/>
    <n v="-0.223583"/>
    <n v="1"/>
    <n v="2"/>
    <x v="0"/>
    <x v="0"/>
    <x v="0"/>
    <x v="0"/>
    <s v="08:06:00"/>
    <x v="0"/>
    <x v="0"/>
    <x v="9"/>
    <x v="0"/>
    <x v="9"/>
    <x v="8"/>
  </r>
  <r>
    <s v="2010550D49401"/>
    <d v="2022-11-08T00:00:00"/>
    <x v="3"/>
    <x v="3"/>
    <x v="1"/>
    <x v="0"/>
    <n v="50.740411000000002"/>
    <x v="2"/>
    <x v="296"/>
    <n v="-1.793906"/>
    <n v="1"/>
    <n v="2"/>
    <x v="44"/>
    <x v="0"/>
    <x v="0"/>
    <x v="0"/>
    <s v="08:11:00"/>
    <x v="0"/>
    <x v="0"/>
    <x v="0"/>
    <x v="1"/>
    <x v="8"/>
    <x v="8"/>
  </r>
  <r>
    <s v="201001CP00021"/>
    <d v="2022-02-17T00:00:00"/>
    <x v="5"/>
    <x v="0"/>
    <x v="1"/>
    <x v="0"/>
    <n v="51.511783000000001"/>
    <x v="2"/>
    <x v="114"/>
    <n v="-8.5208999999999993E-2"/>
    <n v="1"/>
    <n v="2"/>
    <x v="43"/>
    <x v="0"/>
    <x v="0"/>
    <x v="0"/>
    <s v="08:04:00"/>
    <x v="0"/>
    <x v="0"/>
    <x v="0"/>
    <x v="1"/>
    <x v="7"/>
    <x v="8"/>
  </r>
  <r>
    <n v="2010000000000"/>
    <d v="2021-12-17T00:00:00"/>
    <x v="2"/>
    <x v="3"/>
    <x v="1"/>
    <x v="2"/>
    <n v="50.839379999999998"/>
    <x v="2"/>
    <x v="300"/>
    <n v="-0.74135899999999999"/>
    <n v="3"/>
    <n v="3"/>
    <x v="11"/>
    <x v="1"/>
    <x v="0"/>
    <x v="0"/>
    <s v="08:51:00"/>
    <x v="1"/>
    <x v="0"/>
    <x v="0"/>
    <x v="0"/>
    <x v="10"/>
    <x v="8"/>
  </r>
  <r>
    <n v="2010000000000"/>
    <d v="2021-08-13T00:00:00"/>
    <x v="2"/>
    <x v="1"/>
    <x v="2"/>
    <x v="0"/>
    <n v="50.865251000000001"/>
    <x v="2"/>
    <x v="300"/>
    <n v="-0.77235200000000004"/>
    <n v="1"/>
    <n v="2"/>
    <x v="11"/>
    <x v="1"/>
    <x v="0"/>
    <x v="0"/>
    <s v="08:05:00"/>
    <x v="1"/>
    <x v="1"/>
    <x v="0"/>
    <x v="0"/>
    <x v="1"/>
    <x v="8"/>
  </r>
  <r>
    <s v="201001RG40333"/>
    <d v="2022-06-07T00:00:00"/>
    <x v="3"/>
    <x v="3"/>
    <x v="1"/>
    <x v="0"/>
    <n v="51.451875000000001"/>
    <x v="2"/>
    <x v="176"/>
    <n v="4.3548000000000003E-2"/>
    <n v="1"/>
    <n v="2"/>
    <x v="0"/>
    <x v="0"/>
    <x v="1"/>
    <x v="0"/>
    <s v="08:20:00"/>
    <x v="0"/>
    <x v="0"/>
    <x v="0"/>
    <x v="1"/>
    <x v="6"/>
    <x v="8"/>
  </r>
  <r>
    <s v="200997BF01903"/>
    <d v="2021-03-10T00:00:00"/>
    <x v="6"/>
    <x v="2"/>
    <x v="2"/>
    <x v="0"/>
    <n v="55.940781999999999"/>
    <x v="2"/>
    <x v="120"/>
    <n v="-4.1586879999999997"/>
    <n v="1"/>
    <n v="1"/>
    <x v="28"/>
    <x v="0"/>
    <x v="0"/>
    <x v="0"/>
    <s v="08:45:00"/>
    <x v="0"/>
    <x v="0"/>
    <x v="0"/>
    <x v="0"/>
    <x v="9"/>
    <x v="8"/>
  </r>
  <r>
    <n v="2010000000000"/>
    <d v="2021-01-27T00:00:00"/>
    <x v="6"/>
    <x v="2"/>
    <x v="2"/>
    <x v="0"/>
    <n v="56.079239000000001"/>
    <x v="2"/>
    <x v="266"/>
    <n v="-3.4476279999999999"/>
    <n v="1"/>
    <n v="1"/>
    <x v="49"/>
    <x v="1"/>
    <x v="0"/>
    <x v="5"/>
    <s v="08:25:00"/>
    <x v="0"/>
    <x v="1"/>
    <x v="6"/>
    <x v="0"/>
    <x v="3"/>
    <x v="8"/>
  </r>
  <r>
    <n v="2010000000000"/>
    <d v="2021-03-06T00:00:00"/>
    <x v="0"/>
    <x v="2"/>
    <x v="2"/>
    <x v="0"/>
    <n v="50.912666000000002"/>
    <x v="2"/>
    <x v="133"/>
    <n v="-2.6238519999999999"/>
    <n v="1"/>
    <n v="1"/>
    <x v="24"/>
    <x v="2"/>
    <x v="0"/>
    <x v="1"/>
    <s v="08:15:00"/>
    <x v="1"/>
    <x v="0"/>
    <x v="0"/>
    <x v="0"/>
    <x v="9"/>
    <x v="8"/>
  </r>
  <r>
    <s v="201005BB02458"/>
    <d v="2022-03-30T00:00:00"/>
    <x v="6"/>
    <x v="3"/>
    <x v="0"/>
    <x v="0"/>
    <n v="53.486300999999997"/>
    <x v="2"/>
    <x v="57"/>
    <n v="-3.0428670000000002"/>
    <n v="1"/>
    <n v="2"/>
    <x v="29"/>
    <x v="1"/>
    <x v="0"/>
    <x v="0"/>
    <s v="08:43:00"/>
    <x v="0"/>
    <x v="1"/>
    <x v="0"/>
    <x v="1"/>
    <x v="9"/>
    <x v="8"/>
  </r>
  <r>
    <s v="201001YE89050"/>
    <d v="2022-12-08T00:00:00"/>
    <x v="5"/>
    <x v="2"/>
    <x v="2"/>
    <x v="0"/>
    <n v="51.615094999999997"/>
    <x v="2"/>
    <x v="68"/>
    <n v="-6.7863000000000007E-2"/>
    <n v="1"/>
    <n v="2"/>
    <x v="0"/>
    <x v="0"/>
    <x v="0"/>
    <x v="0"/>
    <s v="08:45:00"/>
    <x v="0"/>
    <x v="0"/>
    <x v="5"/>
    <x v="1"/>
    <x v="10"/>
    <x v="8"/>
  </r>
  <r>
    <s v="200901QA10455"/>
    <d v="2021-11-30T00:00:00"/>
    <x v="3"/>
    <x v="3"/>
    <x v="1"/>
    <x v="0"/>
    <n v="51.605234000000003"/>
    <x v="2"/>
    <x v="301"/>
    <n v="-0.34021200000000001"/>
    <n v="1"/>
    <n v="2"/>
    <x v="0"/>
    <x v="1"/>
    <x v="1"/>
    <x v="0"/>
    <s v="08:30:00"/>
    <x v="0"/>
    <x v="1"/>
    <x v="0"/>
    <x v="0"/>
    <x v="8"/>
    <x v="8"/>
  </r>
  <r>
    <n v="2010000000000"/>
    <d v="2021-11-25T00:00:00"/>
    <x v="5"/>
    <x v="3"/>
    <x v="1"/>
    <x v="0"/>
    <n v="53.714511999999999"/>
    <x v="2"/>
    <x v="23"/>
    <n v="-1.2709969999999999"/>
    <n v="1"/>
    <n v="2"/>
    <x v="6"/>
    <x v="1"/>
    <x v="4"/>
    <x v="0"/>
    <s v="08:30:00"/>
    <x v="0"/>
    <x v="0"/>
    <x v="8"/>
    <x v="0"/>
    <x v="8"/>
    <x v="8"/>
  </r>
  <r>
    <s v="20094100C0991"/>
    <d v="2021-10-23T00:00:00"/>
    <x v="0"/>
    <x v="3"/>
    <x v="1"/>
    <x v="0"/>
    <n v="51.651381000000001"/>
    <x v="2"/>
    <x v="302"/>
    <n v="-0.40632400000000002"/>
    <n v="1"/>
    <n v="3"/>
    <x v="26"/>
    <x v="0"/>
    <x v="2"/>
    <x v="0"/>
    <s v="08:39:00"/>
    <x v="0"/>
    <x v="0"/>
    <x v="0"/>
    <x v="0"/>
    <x v="5"/>
    <x v="8"/>
  </r>
  <r>
    <n v="2010000000000"/>
    <d v="2021-01-06T00:00:00"/>
    <x v="6"/>
    <x v="5"/>
    <x v="1"/>
    <x v="0"/>
    <n v="51.511723000000003"/>
    <x v="2"/>
    <x v="303"/>
    <n v="-3.600838"/>
    <n v="1"/>
    <n v="1"/>
    <x v="31"/>
    <x v="2"/>
    <x v="0"/>
    <x v="0"/>
    <s v="08:28:00"/>
    <x v="0"/>
    <x v="0"/>
    <x v="0"/>
    <x v="0"/>
    <x v="3"/>
    <x v="8"/>
  </r>
  <r>
    <s v="200945SP46506"/>
    <d v="2021-11-10T00:00:00"/>
    <x v="6"/>
    <x v="3"/>
    <x v="1"/>
    <x v="0"/>
    <n v="51.445487999999997"/>
    <x v="2"/>
    <x v="185"/>
    <n v="-0.46257500000000001"/>
    <n v="1"/>
    <n v="2"/>
    <x v="18"/>
    <x v="1"/>
    <x v="1"/>
    <x v="2"/>
    <s v="08:05:00"/>
    <x v="0"/>
    <x v="1"/>
    <x v="0"/>
    <x v="0"/>
    <x v="8"/>
    <x v="8"/>
  </r>
  <r>
    <n v="2010000000000"/>
    <d v="2021-10-07T00:00:00"/>
    <x v="5"/>
    <x v="3"/>
    <x v="1"/>
    <x v="0"/>
    <n v="55.870541000000003"/>
    <x v="2"/>
    <x v="279"/>
    <n v="-3.0951249999999999"/>
    <n v="1"/>
    <n v="1"/>
    <x v="34"/>
    <x v="0"/>
    <x v="0"/>
    <x v="0"/>
    <s v="08:30:00"/>
    <x v="0"/>
    <x v="0"/>
    <x v="0"/>
    <x v="0"/>
    <x v="5"/>
    <x v="8"/>
  </r>
  <r>
    <n v="2010000000000"/>
    <d v="2021-01-21T00:00:00"/>
    <x v="5"/>
    <x v="2"/>
    <x v="2"/>
    <x v="0"/>
    <n v="53.074921000000003"/>
    <x v="2"/>
    <x v="304"/>
    <n v="-1.946679"/>
    <n v="2"/>
    <n v="5"/>
    <x v="17"/>
    <x v="1"/>
    <x v="0"/>
    <x v="1"/>
    <s v="08:30:00"/>
    <x v="1"/>
    <x v="0"/>
    <x v="0"/>
    <x v="0"/>
    <x v="3"/>
    <x v="8"/>
  </r>
  <r>
    <s v="200904BA09204"/>
    <d v="2021-10-02T00:00:00"/>
    <x v="0"/>
    <x v="2"/>
    <x v="2"/>
    <x v="0"/>
    <n v="54.057107999999999"/>
    <x v="2"/>
    <x v="62"/>
    <n v="-2.791445"/>
    <n v="1"/>
    <n v="2"/>
    <x v="1"/>
    <x v="1"/>
    <x v="0"/>
    <x v="0"/>
    <s v="08:00:00"/>
    <x v="0"/>
    <x v="1"/>
    <x v="0"/>
    <x v="0"/>
    <x v="5"/>
    <x v="8"/>
  </r>
  <r>
    <n v="2010000000000"/>
    <d v="2022-06-16T00:00:00"/>
    <x v="5"/>
    <x v="2"/>
    <x v="2"/>
    <x v="0"/>
    <n v="52.467604999999999"/>
    <x v="2"/>
    <x v="305"/>
    <n v="-1.592068"/>
    <n v="1"/>
    <n v="2"/>
    <x v="16"/>
    <x v="0"/>
    <x v="1"/>
    <x v="3"/>
    <s v="08:50:00"/>
    <x v="1"/>
    <x v="0"/>
    <x v="0"/>
    <x v="1"/>
    <x v="6"/>
    <x v="8"/>
  </r>
  <r>
    <n v="2010000000000"/>
    <d v="2021-12-01T00:00:00"/>
    <x v="6"/>
    <x v="3"/>
    <x v="0"/>
    <x v="0"/>
    <n v="53.057628000000001"/>
    <x v="2"/>
    <x v="156"/>
    <n v="-2.4266960000000002"/>
    <n v="1"/>
    <n v="2"/>
    <x v="33"/>
    <x v="0"/>
    <x v="0"/>
    <x v="2"/>
    <s v="08:10:00"/>
    <x v="1"/>
    <x v="0"/>
    <x v="0"/>
    <x v="0"/>
    <x v="10"/>
    <x v="8"/>
  </r>
  <r>
    <s v="200920E009001"/>
    <d v="2021-01-08T00:00:00"/>
    <x v="2"/>
    <x v="3"/>
    <x v="0"/>
    <x v="0"/>
    <n v="52.426215999999997"/>
    <x v="2"/>
    <x v="37"/>
    <n v="-1.9351119999999999"/>
    <n v="2"/>
    <n v="2"/>
    <x v="23"/>
    <x v="1"/>
    <x v="0"/>
    <x v="0"/>
    <s v="08:00:00"/>
    <x v="0"/>
    <x v="0"/>
    <x v="0"/>
    <x v="0"/>
    <x v="3"/>
    <x v="8"/>
  </r>
  <r>
    <n v="2010000000000"/>
    <d v="2022-02-19T00:00:00"/>
    <x v="0"/>
    <x v="3"/>
    <x v="5"/>
    <x v="2"/>
    <n v="52.118709000000003"/>
    <x v="2"/>
    <x v="200"/>
    <n v="-8.1651000000000001E-2"/>
    <n v="1"/>
    <n v="3"/>
    <x v="19"/>
    <x v="0"/>
    <x v="0"/>
    <x v="1"/>
    <s v="08:05:00"/>
    <x v="1"/>
    <x v="0"/>
    <x v="0"/>
    <x v="1"/>
    <x v="7"/>
    <x v="8"/>
  </r>
  <r>
    <s v="201043R088090"/>
    <d v="2022-09-15T00:00:00"/>
    <x v="5"/>
    <x v="2"/>
    <x v="2"/>
    <x v="0"/>
    <n v="51.489949000000003"/>
    <x v="2"/>
    <x v="14"/>
    <n v="-0.77076999999999996"/>
    <n v="1"/>
    <n v="3"/>
    <x v="10"/>
    <x v="1"/>
    <x v="0"/>
    <x v="0"/>
    <s v="08:42:00"/>
    <x v="1"/>
    <x v="0"/>
    <x v="0"/>
    <x v="1"/>
    <x v="4"/>
    <x v="8"/>
  </r>
  <r>
    <n v="2010000000000"/>
    <d v="2021-11-25T00:00:00"/>
    <x v="5"/>
    <x v="3"/>
    <x v="5"/>
    <x v="0"/>
    <n v="51.046089000000002"/>
    <x v="2"/>
    <x v="300"/>
    <n v="-0.50165899999999997"/>
    <n v="1"/>
    <n v="2"/>
    <x v="11"/>
    <x v="1"/>
    <x v="0"/>
    <x v="1"/>
    <s v="08:00:00"/>
    <x v="1"/>
    <x v="0"/>
    <x v="0"/>
    <x v="0"/>
    <x v="8"/>
    <x v="8"/>
  </r>
  <r>
    <s v="201060L173249"/>
    <d v="2022-09-16T00:00:00"/>
    <x v="2"/>
    <x v="3"/>
    <x v="1"/>
    <x v="0"/>
    <n v="53.080841999999997"/>
    <x v="2"/>
    <x v="258"/>
    <n v="-4.3046660000000001"/>
    <n v="1"/>
    <n v="1"/>
    <x v="13"/>
    <x v="0"/>
    <x v="0"/>
    <x v="1"/>
    <s v="08:50:00"/>
    <x v="1"/>
    <x v="0"/>
    <x v="0"/>
    <x v="1"/>
    <x v="4"/>
    <x v="8"/>
  </r>
  <r>
    <n v="2010000000000"/>
    <d v="2022-02-19T00:00:00"/>
    <x v="0"/>
    <x v="4"/>
    <x v="1"/>
    <x v="0"/>
    <n v="51.486382999999996"/>
    <x v="2"/>
    <x v="297"/>
    <n v="-2.5093740000000002"/>
    <n v="1"/>
    <n v="2"/>
    <x v="24"/>
    <x v="0"/>
    <x v="0"/>
    <x v="0"/>
    <s v="08:50:00"/>
    <x v="0"/>
    <x v="0"/>
    <x v="0"/>
    <x v="1"/>
    <x v="7"/>
    <x v="8"/>
  </r>
  <r>
    <s v="201001XH30657"/>
    <d v="2022-09-21T00:00:00"/>
    <x v="6"/>
    <x v="3"/>
    <x v="4"/>
    <x v="0"/>
    <n v="51.530231999999998"/>
    <x v="2"/>
    <x v="61"/>
    <n v="-0.41791200000000001"/>
    <n v="2"/>
    <n v="2"/>
    <x v="0"/>
    <x v="0"/>
    <x v="3"/>
    <x v="0"/>
    <s v="08:27:00"/>
    <x v="0"/>
    <x v="0"/>
    <x v="0"/>
    <x v="1"/>
    <x v="4"/>
    <x v="8"/>
  </r>
  <r>
    <n v="2010000000000"/>
    <d v="2021-10-05T00:00:00"/>
    <x v="3"/>
    <x v="3"/>
    <x v="1"/>
    <x v="0"/>
    <n v="50.792436000000002"/>
    <x v="2"/>
    <x v="118"/>
    <n v="-0.67635999999999996"/>
    <n v="1"/>
    <n v="2"/>
    <x v="11"/>
    <x v="1"/>
    <x v="0"/>
    <x v="0"/>
    <s v="08:05:00"/>
    <x v="0"/>
    <x v="1"/>
    <x v="0"/>
    <x v="0"/>
    <x v="5"/>
    <x v="8"/>
  </r>
  <r>
    <n v="2010000000000"/>
    <d v="2021-03-17T00:00:00"/>
    <x v="6"/>
    <x v="2"/>
    <x v="2"/>
    <x v="2"/>
    <n v="54.946711999999998"/>
    <x v="2"/>
    <x v="162"/>
    <n v="-1.5497179999999999"/>
    <n v="1"/>
    <n v="1"/>
    <x v="27"/>
    <x v="0"/>
    <x v="0"/>
    <x v="0"/>
    <s v="08:38:00"/>
    <x v="0"/>
    <x v="0"/>
    <x v="0"/>
    <x v="0"/>
    <x v="9"/>
    <x v="8"/>
  </r>
  <r>
    <s v="200901MM70031"/>
    <d v="2021-01-29T00:00:00"/>
    <x v="2"/>
    <x v="3"/>
    <x v="1"/>
    <x v="0"/>
    <n v="51.485557"/>
    <x v="2"/>
    <x v="67"/>
    <n v="-7.0751999999999995E-2"/>
    <n v="2"/>
    <n v="1"/>
    <x v="0"/>
    <x v="0"/>
    <x v="0"/>
    <x v="0"/>
    <s v="08:30:00"/>
    <x v="0"/>
    <x v="0"/>
    <x v="0"/>
    <x v="0"/>
    <x v="3"/>
    <x v="8"/>
  </r>
  <r>
    <s v="201006C030820"/>
    <d v="2022-04-16T00:00:00"/>
    <x v="0"/>
    <x v="2"/>
    <x v="2"/>
    <x v="0"/>
    <n v="53.411375999999997"/>
    <x v="2"/>
    <x v="36"/>
    <n v="-2.2155480000000001"/>
    <n v="1"/>
    <n v="2"/>
    <x v="22"/>
    <x v="0"/>
    <x v="0"/>
    <x v="0"/>
    <s v="08:20:00"/>
    <x v="0"/>
    <x v="0"/>
    <x v="7"/>
    <x v="1"/>
    <x v="0"/>
    <x v="8"/>
  </r>
  <r>
    <s v="201001JI40632"/>
    <d v="2022-09-30T00:00:00"/>
    <x v="2"/>
    <x v="0"/>
    <x v="1"/>
    <x v="0"/>
    <n v="51.618622000000002"/>
    <x v="2"/>
    <x v="9"/>
    <n v="2.6907E-2"/>
    <n v="2"/>
    <n v="1"/>
    <x v="0"/>
    <x v="0"/>
    <x v="1"/>
    <x v="0"/>
    <s v="08:25:00"/>
    <x v="1"/>
    <x v="0"/>
    <x v="0"/>
    <x v="1"/>
    <x v="4"/>
    <x v="8"/>
  </r>
  <r>
    <n v="2010000000000"/>
    <d v="2022-05-27T00:00:00"/>
    <x v="2"/>
    <x v="2"/>
    <x v="2"/>
    <x v="0"/>
    <n v="51.478822000000001"/>
    <x v="2"/>
    <x v="297"/>
    <n v="-2.5111620000000001"/>
    <n v="1"/>
    <n v="2"/>
    <x v="24"/>
    <x v="0"/>
    <x v="0"/>
    <x v="0"/>
    <s v="08:30:00"/>
    <x v="0"/>
    <x v="0"/>
    <x v="0"/>
    <x v="1"/>
    <x v="2"/>
    <x v="8"/>
  </r>
  <r>
    <n v="2010000000000"/>
    <d v="2022-06-30T00:00:00"/>
    <x v="5"/>
    <x v="2"/>
    <x v="2"/>
    <x v="0"/>
    <n v="50.9482"/>
    <x v="2"/>
    <x v="306"/>
    <n v="0.23749700000000001"/>
    <n v="1"/>
    <n v="1"/>
    <x v="11"/>
    <x v="0"/>
    <x v="0"/>
    <x v="2"/>
    <s v="08:45:00"/>
    <x v="1"/>
    <x v="0"/>
    <x v="0"/>
    <x v="1"/>
    <x v="6"/>
    <x v="8"/>
  </r>
  <r>
    <n v="2010000000000"/>
    <d v="2022-03-01T00:00:00"/>
    <x v="3"/>
    <x v="3"/>
    <x v="5"/>
    <x v="0"/>
    <n v="50.918320999999999"/>
    <x v="2"/>
    <x v="142"/>
    <n v="-1.4848399999999999"/>
    <n v="1"/>
    <n v="3"/>
    <x v="42"/>
    <x v="0"/>
    <x v="0"/>
    <x v="0"/>
    <s v="08:50:00"/>
    <x v="0"/>
    <x v="0"/>
    <x v="0"/>
    <x v="1"/>
    <x v="9"/>
    <x v="8"/>
  </r>
  <r>
    <s v="200901ZD30385"/>
    <d v="2021-06-08T00:00:00"/>
    <x v="3"/>
    <x v="3"/>
    <x v="4"/>
    <x v="0"/>
    <n v="51.385382999999997"/>
    <x v="2"/>
    <x v="13"/>
    <n v="-0.120959"/>
    <n v="1"/>
    <n v="2"/>
    <x v="0"/>
    <x v="0"/>
    <x v="3"/>
    <x v="0"/>
    <s v="08:00:00"/>
    <x v="0"/>
    <x v="0"/>
    <x v="4"/>
    <x v="0"/>
    <x v="6"/>
    <x v="8"/>
  </r>
  <r>
    <s v="200942I234207"/>
    <d v="2021-07-01T00:00:00"/>
    <x v="5"/>
    <x v="1"/>
    <x v="2"/>
    <x v="0"/>
    <n v="51.514783000000001"/>
    <x v="2"/>
    <x v="8"/>
    <n v="0.41477399999999998"/>
    <n v="1"/>
    <n v="2"/>
    <x v="7"/>
    <x v="0"/>
    <x v="1"/>
    <x v="3"/>
    <s v="08:30:00"/>
    <x v="1"/>
    <x v="0"/>
    <x v="0"/>
    <x v="0"/>
    <x v="11"/>
    <x v="8"/>
  </r>
  <r>
    <n v="2010000000000"/>
    <d v="2022-02-21T00:00:00"/>
    <x v="1"/>
    <x v="2"/>
    <x v="2"/>
    <x v="0"/>
    <n v="52.352637000000001"/>
    <x v="2"/>
    <x v="131"/>
    <n v="-0.37930900000000001"/>
    <n v="2"/>
    <n v="1"/>
    <x v="19"/>
    <x v="3"/>
    <x v="1"/>
    <x v="3"/>
    <s v="08:59:00"/>
    <x v="1"/>
    <x v="7"/>
    <x v="9"/>
    <x v="1"/>
    <x v="7"/>
    <x v="8"/>
  </r>
  <r>
    <s v="201001LX50848"/>
    <d v="2022-09-24T00:00:00"/>
    <x v="0"/>
    <x v="2"/>
    <x v="2"/>
    <x v="0"/>
    <n v="51.46105"/>
    <x v="2"/>
    <x v="83"/>
    <n v="-0.14016600000000001"/>
    <n v="2"/>
    <n v="2"/>
    <x v="0"/>
    <x v="0"/>
    <x v="0"/>
    <x v="0"/>
    <s v="08:40:00"/>
    <x v="0"/>
    <x v="0"/>
    <x v="0"/>
    <x v="1"/>
    <x v="4"/>
    <x v="8"/>
  </r>
  <r>
    <s v="201030D000351"/>
    <d v="2022-04-26T00:00:00"/>
    <x v="3"/>
    <x v="2"/>
    <x v="2"/>
    <x v="0"/>
    <n v="52.738173000000003"/>
    <x v="2"/>
    <x v="96"/>
    <n v="-1.5582940000000001"/>
    <n v="1"/>
    <n v="1"/>
    <x v="8"/>
    <x v="0"/>
    <x v="0"/>
    <x v="0"/>
    <s v="08:45:00"/>
    <x v="0"/>
    <x v="0"/>
    <x v="0"/>
    <x v="1"/>
    <x v="0"/>
    <x v="8"/>
  </r>
  <r>
    <n v="2010000000000"/>
    <d v="2021-09-30T00:00:00"/>
    <x v="5"/>
    <x v="3"/>
    <x v="5"/>
    <x v="2"/>
    <n v="53.053249000000001"/>
    <x v="2"/>
    <x v="19"/>
    <n v="-3.2600579999999999"/>
    <n v="1"/>
    <n v="2"/>
    <x v="13"/>
    <x v="1"/>
    <x v="0"/>
    <x v="1"/>
    <s v="08:35:00"/>
    <x v="1"/>
    <x v="1"/>
    <x v="0"/>
    <x v="0"/>
    <x v="4"/>
    <x v="8"/>
  </r>
  <r>
    <s v="201001JI40044"/>
    <d v="2022-01-21T00:00:00"/>
    <x v="2"/>
    <x v="2"/>
    <x v="2"/>
    <x v="0"/>
    <n v="51.584940000000003"/>
    <x v="2"/>
    <x v="9"/>
    <n v="4.0131E-2"/>
    <n v="1"/>
    <n v="1"/>
    <x v="0"/>
    <x v="1"/>
    <x v="1"/>
    <x v="4"/>
    <s v="08:05:00"/>
    <x v="0"/>
    <x v="0"/>
    <x v="0"/>
    <x v="1"/>
    <x v="3"/>
    <x v="8"/>
  </r>
  <r>
    <s v="201001SX21038"/>
    <d v="2022-09-29T00:00:00"/>
    <x v="5"/>
    <x v="3"/>
    <x v="1"/>
    <x v="0"/>
    <n v="51.571505999999999"/>
    <x v="2"/>
    <x v="12"/>
    <n v="-0.22902700000000001"/>
    <n v="1"/>
    <n v="2"/>
    <x v="0"/>
    <x v="1"/>
    <x v="0"/>
    <x v="0"/>
    <s v="08:35:00"/>
    <x v="0"/>
    <x v="1"/>
    <x v="9"/>
    <x v="1"/>
    <x v="4"/>
    <x v="8"/>
  </r>
  <r>
    <s v="200904DL09068"/>
    <d v="2021-05-09T00:00:00"/>
    <x v="4"/>
    <x v="2"/>
    <x v="2"/>
    <x v="0"/>
    <n v="53.761834999999998"/>
    <x v="2"/>
    <x v="268"/>
    <n v="-2.7652519999999998"/>
    <n v="1"/>
    <n v="1"/>
    <x v="1"/>
    <x v="0"/>
    <x v="1"/>
    <x v="4"/>
    <s v="08:50:00"/>
    <x v="1"/>
    <x v="0"/>
    <x v="0"/>
    <x v="0"/>
    <x v="2"/>
    <x v="8"/>
  </r>
  <r>
    <s v="201050AY2D010"/>
    <d v="2022-10-13T00:00:00"/>
    <x v="5"/>
    <x v="1"/>
    <x v="2"/>
    <x v="0"/>
    <n v="50.205241999999998"/>
    <x v="2"/>
    <x v="129"/>
    <n v="-5.38293"/>
    <n v="1"/>
    <n v="2"/>
    <x v="15"/>
    <x v="0"/>
    <x v="0"/>
    <x v="1"/>
    <s v="08:42:00"/>
    <x v="1"/>
    <x v="0"/>
    <x v="0"/>
    <x v="1"/>
    <x v="5"/>
    <x v="8"/>
  </r>
  <r>
    <n v="2010000000000"/>
    <d v="2021-09-02T00:00:00"/>
    <x v="5"/>
    <x v="1"/>
    <x v="2"/>
    <x v="0"/>
    <n v="50.840781"/>
    <x v="2"/>
    <x v="307"/>
    <n v="0.43221599999999999"/>
    <n v="1"/>
    <n v="1"/>
    <x v="11"/>
    <x v="1"/>
    <x v="0"/>
    <x v="0"/>
    <s v="08:15:00"/>
    <x v="0"/>
    <x v="0"/>
    <x v="0"/>
    <x v="0"/>
    <x v="4"/>
    <x v="8"/>
  </r>
  <r>
    <s v="200922C904879"/>
    <d v="2021-09-04T00:00:00"/>
    <x v="0"/>
    <x v="3"/>
    <x v="1"/>
    <x v="0"/>
    <n v="52.188144999999999"/>
    <x v="2"/>
    <x v="308"/>
    <n v="-2.2186530000000002"/>
    <n v="1"/>
    <n v="2"/>
    <x v="5"/>
    <x v="0"/>
    <x v="1"/>
    <x v="0"/>
    <s v="08:30:00"/>
    <x v="0"/>
    <x v="0"/>
    <x v="0"/>
    <x v="0"/>
    <x v="4"/>
    <x v="8"/>
  </r>
  <r>
    <n v="2010000000000"/>
    <d v="2021-01-19T00:00:00"/>
    <x v="3"/>
    <x v="3"/>
    <x v="1"/>
    <x v="2"/>
    <n v="56.829694000000003"/>
    <x v="2"/>
    <x v="66"/>
    <n v="-2.459117"/>
    <n v="1"/>
    <n v="2"/>
    <x v="32"/>
    <x v="1"/>
    <x v="1"/>
    <x v="3"/>
    <s v="08:35:00"/>
    <x v="1"/>
    <x v="0"/>
    <x v="0"/>
    <x v="0"/>
    <x v="3"/>
    <x v="8"/>
  </r>
  <r>
    <s v="200901ZD30399"/>
    <d v="2021-05-15T00:00:00"/>
    <x v="0"/>
    <x v="2"/>
    <x v="2"/>
    <x v="0"/>
    <n v="51.377113999999999"/>
    <x v="2"/>
    <x v="13"/>
    <n v="-2.8183E-2"/>
    <n v="1"/>
    <n v="1"/>
    <x v="0"/>
    <x v="1"/>
    <x v="0"/>
    <x v="0"/>
    <s v="08:02:00"/>
    <x v="0"/>
    <x v="1"/>
    <x v="0"/>
    <x v="0"/>
    <x v="2"/>
    <x v="8"/>
  </r>
  <r>
    <s v="2010160D01381"/>
    <d v="2022-03-19T00:00:00"/>
    <x v="0"/>
    <x v="3"/>
    <x v="1"/>
    <x v="0"/>
    <n v="53.756084999999999"/>
    <x v="2"/>
    <x v="234"/>
    <n v="-0.33183099999999999"/>
    <n v="2"/>
    <n v="2"/>
    <x v="20"/>
    <x v="0"/>
    <x v="0"/>
    <x v="0"/>
    <s v="08:10:00"/>
    <x v="0"/>
    <x v="0"/>
    <x v="0"/>
    <x v="1"/>
    <x v="9"/>
    <x v="8"/>
  </r>
  <r>
    <s v="200914K336809"/>
    <d v="2021-11-23T00:00:00"/>
    <x v="3"/>
    <x v="1"/>
    <x v="2"/>
    <x v="0"/>
    <n v="53.390245999999998"/>
    <x v="2"/>
    <x v="41"/>
    <n v="-1.4472179999999999"/>
    <n v="1"/>
    <n v="3"/>
    <x v="21"/>
    <x v="1"/>
    <x v="1"/>
    <x v="0"/>
    <s v="08:51:00"/>
    <x v="0"/>
    <x v="0"/>
    <x v="0"/>
    <x v="0"/>
    <x v="8"/>
    <x v="8"/>
  </r>
  <r>
    <n v="2010000000000"/>
    <d v="2021-04-06T00:00:00"/>
    <x v="3"/>
    <x v="3"/>
    <x v="0"/>
    <x v="2"/>
    <n v="50.784999999999997"/>
    <x v="2"/>
    <x v="309"/>
    <n v="0.31368699999999999"/>
    <n v="1"/>
    <n v="2"/>
    <x v="11"/>
    <x v="0"/>
    <x v="0"/>
    <x v="0"/>
    <s v="08:00:00"/>
    <x v="0"/>
    <x v="0"/>
    <x v="0"/>
    <x v="0"/>
    <x v="0"/>
    <x v="8"/>
  </r>
  <r>
    <s v="201001TB00116"/>
    <d v="2022-04-19T00:00:00"/>
    <x v="3"/>
    <x v="3"/>
    <x v="1"/>
    <x v="0"/>
    <n v="51.510244"/>
    <x v="2"/>
    <x v="121"/>
    <n v="-0.28804000000000002"/>
    <n v="1"/>
    <n v="1"/>
    <x v="0"/>
    <x v="0"/>
    <x v="0"/>
    <x v="0"/>
    <s v="08:15:00"/>
    <x v="0"/>
    <x v="0"/>
    <x v="0"/>
    <x v="1"/>
    <x v="0"/>
    <x v="8"/>
  </r>
  <r>
    <n v="2010000000000"/>
    <d v="2022-03-02T00:00:00"/>
    <x v="6"/>
    <x v="3"/>
    <x v="1"/>
    <x v="1"/>
    <n v="51.037951"/>
    <x v="2"/>
    <x v="22"/>
    <n v="0.86751100000000003"/>
    <n v="2"/>
    <n v="5"/>
    <x v="14"/>
    <x v="0"/>
    <x v="0"/>
    <x v="1"/>
    <s v="08:25:00"/>
    <x v="1"/>
    <x v="0"/>
    <x v="0"/>
    <x v="1"/>
    <x v="9"/>
    <x v="8"/>
  </r>
  <r>
    <s v="200936T090107"/>
    <d v="2021-07-09T00:00:00"/>
    <x v="2"/>
    <x v="2"/>
    <x v="2"/>
    <x v="0"/>
    <n v="52.703086999999996"/>
    <x v="3"/>
    <x v="310"/>
    <n v="1.633184"/>
    <n v="1"/>
    <n v="2"/>
    <x v="25"/>
    <x v="0"/>
    <x v="0"/>
    <x v="0"/>
    <s v="08:30:00"/>
    <x v="1"/>
    <x v="0"/>
    <x v="0"/>
    <x v="0"/>
    <x v="11"/>
    <x v="8"/>
  </r>
  <r>
    <s v="201042I367409"/>
    <d v="2022-09-23T00:00:00"/>
    <x v="2"/>
    <x v="3"/>
    <x v="1"/>
    <x v="0"/>
    <n v="52.033909000000001"/>
    <x v="2"/>
    <x v="86"/>
    <n v="0.22059799999999999"/>
    <n v="1"/>
    <n v="2"/>
    <x v="7"/>
    <x v="1"/>
    <x v="0"/>
    <x v="1"/>
    <s v="08:20:00"/>
    <x v="1"/>
    <x v="1"/>
    <x v="5"/>
    <x v="1"/>
    <x v="4"/>
    <x v="8"/>
  </r>
  <r>
    <n v="2010000000000"/>
    <d v="2022-07-08T00:00:00"/>
    <x v="2"/>
    <x v="3"/>
    <x v="1"/>
    <x v="0"/>
    <n v="51.859344"/>
    <x v="2"/>
    <x v="311"/>
    <n v="-2.0823010000000002"/>
    <n v="2"/>
    <n v="2"/>
    <x v="39"/>
    <x v="0"/>
    <x v="0"/>
    <x v="1"/>
    <s v="08:22:00"/>
    <x v="1"/>
    <x v="0"/>
    <x v="6"/>
    <x v="1"/>
    <x v="11"/>
    <x v="8"/>
  </r>
  <r>
    <n v="2010000000000"/>
    <d v="2022-02-06T00:00:00"/>
    <x v="4"/>
    <x v="3"/>
    <x v="1"/>
    <x v="0"/>
    <n v="54.120198000000002"/>
    <x v="2"/>
    <x v="312"/>
    <n v="-3.2308490000000001"/>
    <n v="1"/>
    <n v="2"/>
    <x v="4"/>
    <x v="1"/>
    <x v="0"/>
    <x v="5"/>
    <s v="08:51:00"/>
    <x v="0"/>
    <x v="0"/>
    <x v="0"/>
    <x v="1"/>
    <x v="7"/>
    <x v="8"/>
  </r>
  <r>
    <n v="2010000000000"/>
    <d v="2021-12-14T00:00:00"/>
    <x v="3"/>
    <x v="2"/>
    <x v="2"/>
    <x v="2"/>
    <n v="52.414971999999999"/>
    <x v="2"/>
    <x v="131"/>
    <n v="-0.26703500000000002"/>
    <n v="1"/>
    <n v="1"/>
    <x v="19"/>
    <x v="1"/>
    <x v="1"/>
    <x v="3"/>
    <s v="08:58:00"/>
    <x v="1"/>
    <x v="4"/>
    <x v="0"/>
    <x v="0"/>
    <x v="10"/>
    <x v="8"/>
  </r>
  <r>
    <n v="2010000000000"/>
    <d v="2021-04-27T00:00:00"/>
    <x v="3"/>
    <x v="2"/>
    <x v="2"/>
    <x v="0"/>
    <n v="53.773279000000002"/>
    <x v="2"/>
    <x v="24"/>
    <n v="-1.7521880000000001"/>
    <n v="1"/>
    <n v="1"/>
    <x v="6"/>
    <x v="0"/>
    <x v="0"/>
    <x v="0"/>
    <s v="08:00:00"/>
    <x v="0"/>
    <x v="0"/>
    <x v="0"/>
    <x v="0"/>
    <x v="0"/>
    <x v="8"/>
  </r>
  <r>
    <n v="2010000000000"/>
    <d v="2022-02-09T00:00:00"/>
    <x v="6"/>
    <x v="2"/>
    <x v="2"/>
    <x v="0"/>
    <n v="52.364669999999997"/>
    <x v="2"/>
    <x v="179"/>
    <n v="-1.521201"/>
    <n v="2"/>
    <n v="3"/>
    <x v="16"/>
    <x v="1"/>
    <x v="1"/>
    <x v="3"/>
    <s v="08:07:00"/>
    <x v="1"/>
    <x v="0"/>
    <x v="0"/>
    <x v="1"/>
    <x v="7"/>
    <x v="8"/>
  </r>
  <r>
    <n v="2010000000000"/>
    <d v="2021-02-04T00:00:00"/>
    <x v="5"/>
    <x v="3"/>
    <x v="1"/>
    <x v="0"/>
    <n v="53.779646"/>
    <x v="2"/>
    <x v="7"/>
    <n v="-1.5591170000000001"/>
    <n v="1"/>
    <n v="1"/>
    <x v="6"/>
    <x v="3"/>
    <x v="0"/>
    <x v="0"/>
    <s v="08:00:00"/>
    <x v="0"/>
    <x v="7"/>
    <x v="0"/>
    <x v="0"/>
    <x v="7"/>
    <x v="8"/>
  </r>
  <r>
    <n v="2010000000000"/>
    <d v="2022-09-14T00:00:00"/>
    <x v="6"/>
    <x v="3"/>
    <x v="0"/>
    <x v="0"/>
    <n v="51.241396999999999"/>
    <x v="2"/>
    <x v="111"/>
    <n v="-1.262486"/>
    <n v="1"/>
    <n v="2"/>
    <x v="42"/>
    <x v="0"/>
    <x v="0"/>
    <x v="0"/>
    <s v="08:09:00"/>
    <x v="1"/>
    <x v="0"/>
    <x v="0"/>
    <x v="1"/>
    <x v="4"/>
    <x v="8"/>
  </r>
  <r>
    <s v="200945SP37054"/>
    <d v="2021-03-29T00:00:00"/>
    <x v="1"/>
    <x v="2"/>
    <x v="2"/>
    <x v="0"/>
    <n v="51.442073000000001"/>
    <x v="2"/>
    <x v="185"/>
    <n v="-0.52571500000000004"/>
    <n v="1"/>
    <n v="1"/>
    <x v="18"/>
    <x v="0"/>
    <x v="1"/>
    <x v="4"/>
    <s v="08:03:00"/>
    <x v="1"/>
    <x v="4"/>
    <x v="0"/>
    <x v="0"/>
    <x v="9"/>
    <x v="8"/>
  </r>
  <r>
    <s v="200911SJ10079"/>
    <d v="2021-04-29T00:00:00"/>
    <x v="5"/>
    <x v="1"/>
    <x v="2"/>
    <x v="0"/>
    <n v="54.518742000000003"/>
    <x v="2"/>
    <x v="228"/>
    <n v="-1.4381120000000001"/>
    <n v="1"/>
    <n v="1"/>
    <x v="40"/>
    <x v="1"/>
    <x v="0"/>
    <x v="1"/>
    <s v="08:09:00"/>
    <x v="1"/>
    <x v="0"/>
    <x v="0"/>
    <x v="0"/>
    <x v="0"/>
    <x v="8"/>
  </r>
  <r>
    <n v="2010000000000"/>
    <d v="2021-10-21T00:00:00"/>
    <x v="5"/>
    <x v="3"/>
    <x v="1"/>
    <x v="0"/>
    <n v="55.966227000000003"/>
    <x v="2"/>
    <x v="72"/>
    <n v="-3.2564350000000002"/>
    <n v="1"/>
    <n v="2"/>
    <x v="34"/>
    <x v="1"/>
    <x v="0"/>
    <x v="0"/>
    <s v="08:50:00"/>
    <x v="0"/>
    <x v="4"/>
    <x v="0"/>
    <x v="0"/>
    <x v="5"/>
    <x v="8"/>
  </r>
  <r>
    <s v="200954EM20209"/>
    <d v="2021-06-10T00:00:00"/>
    <x v="5"/>
    <x v="3"/>
    <x v="0"/>
    <x v="0"/>
    <n v="51.183458000000002"/>
    <x v="2"/>
    <x v="73"/>
    <n v="-1.741716"/>
    <n v="1"/>
    <n v="2"/>
    <x v="35"/>
    <x v="1"/>
    <x v="0"/>
    <x v="1"/>
    <s v="08:30:00"/>
    <x v="1"/>
    <x v="1"/>
    <x v="0"/>
    <x v="0"/>
    <x v="6"/>
    <x v="8"/>
  </r>
  <r>
    <s v="201043W036030"/>
    <d v="2022-03-01T00:00:00"/>
    <x v="3"/>
    <x v="2"/>
    <x v="2"/>
    <x v="0"/>
    <n v="51.448537999999999"/>
    <x v="2"/>
    <x v="123"/>
    <n v="-0.87348300000000001"/>
    <n v="1"/>
    <n v="2"/>
    <x v="10"/>
    <x v="2"/>
    <x v="0"/>
    <x v="1"/>
    <s v="08:01:00"/>
    <x v="1"/>
    <x v="0"/>
    <x v="0"/>
    <x v="1"/>
    <x v="9"/>
    <x v="8"/>
  </r>
  <r>
    <s v="201034WD29520"/>
    <d v="2022-07-21T00:00:00"/>
    <x v="5"/>
    <x v="2"/>
    <x v="2"/>
    <x v="0"/>
    <n v="52.229044000000002"/>
    <x v="2"/>
    <x v="238"/>
    <n v="-1.1842969999999999"/>
    <n v="1"/>
    <n v="2"/>
    <x v="12"/>
    <x v="0"/>
    <x v="0"/>
    <x v="2"/>
    <s v="08:50:00"/>
    <x v="1"/>
    <x v="0"/>
    <x v="0"/>
    <x v="1"/>
    <x v="11"/>
    <x v="8"/>
  </r>
  <r>
    <n v="2010000000000"/>
    <d v="2022-10-25T00:00:00"/>
    <x v="3"/>
    <x v="2"/>
    <x v="2"/>
    <x v="0"/>
    <n v="50.855342"/>
    <x v="2"/>
    <x v="107"/>
    <n v="-0.22574900000000001"/>
    <n v="1"/>
    <n v="2"/>
    <x v="11"/>
    <x v="0"/>
    <x v="0"/>
    <x v="0"/>
    <s v="08:00:00"/>
    <x v="0"/>
    <x v="0"/>
    <x v="0"/>
    <x v="1"/>
    <x v="5"/>
    <x v="8"/>
  </r>
  <r>
    <s v="201004EL10133"/>
    <d v="2022-11-16T00:00:00"/>
    <x v="6"/>
    <x v="3"/>
    <x v="5"/>
    <x v="0"/>
    <n v="53.773944999999998"/>
    <x v="2"/>
    <x v="53"/>
    <n v="-2.3424309999999999"/>
    <n v="1"/>
    <n v="1"/>
    <x v="1"/>
    <x v="1"/>
    <x v="0"/>
    <x v="0"/>
    <s v="08:45:00"/>
    <x v="0"/>
    <x v="4"/>
    <x v="5"/>
    <x v="1"/>
    <x v="8"/>
    <x v="8"/>
  </r>
  <r>
    <s v="201034TK02000"/>
    <d v="2022-01-14T00:00:00"/>
    <x v="2"/>
    <x v="2"/>
    <x v="2"/>
    <x v="0"/>
    <n v="52.406740999999997"/>
    <x v="2"/>
    <x v="275"/>
    <n v="-0.84438000000000002"/>
    <n v="3"/>
    <n v="3"/>
    <x v="12"/>
    <x v="0"/>
    <x v="1"/>
    <x v="3"/>
    <s v="08:30:00"/>
    <x v="1"/>
    <x v="2"/>
    <x v="6"/>
    <x v="1"/>
    <x v="3"/>
    <x v="8"/>
  </r>
  <r>
    <s v="20103102D3240"/>
    <d v="2022-12-22T00:00:00"/>
    <x v="5"/>
    <x v="2"/>
    <x v="2"/>
    <x v="2"/>
    <n v="52.831527000000001"/>
    <x v="2"/>
    <x v="170"/>
    <n v="-0.98053599999999996"/>
    <n v="2"/>
    <n v="2"/>
    <x v="37"/>
    <x v="2"/>
    <x v="0"/>
    <x v="1"/>
    <s v="08:10:00"/>
    <x v="1"/>
    <x v="7"/>
    <x v="5"/>
    <x v="1"/>
    <x v="10"/>
    <x v="8"/>
  </r>
  <r>
    <n v="2010000000000"/>
    <d v="2022-11-16T00:00:00"/>
    <x v="6"/>
    <x v="2"/>
    <x v="2"/>
    <x v="0"/>
    <n v="52.676192"/>
    <x v="2"/>
    <x v="313"/>
    <n v="-0.53568700000000002"/>
    <n v="1"/>
    <n v="4"/>
    <x v="38"/>
    <x v="1"/>
    <x v="1"/>
    <x v="3"/>
    <s v="08:40:00"/>
    <x v="1"/>
    <x v="2"/>
    <x v="6"/>
    <x v="1"/>
    <x v="8"/>
    <x v="8"/>
  </r>
  <r>
    <n v="2010000000000"/>
    <d v="2021-06-11T00:00:00"/>
    <x v="2"/>
    <x v="3"/>
    <x v="1"/>
    <x v="0"/>
    <n v="50.828076000000003"/>
    <x v="2"/>
    <x v="107"/>
    <n v="-0.13817499999999999"/>
    <n v="1"/>
    <n v="1"/>
    <x v="11"/>
    <x v="0"/>
    <x v="0"/>
    <x v="0"/>
    <s v="08:45:00"/>
    <x v="0"/>
    <x v="0"/>
    <x v="0"/>
    <x v="0"/>
    <x v="6"/>
    <x v="8"/>
  </r>
  <r>
    <s v="2009160D06080"/>
    <d v="2021-10-02T00:00:00"/>
    <x v="0"/>
    <x v="3"/>
    <x v="4"/>
    <x v="0"/>
    <n v="53.778855"/>
    <x v="2"/>
    <x v="234"/>
    <n v="-0.38632499999999997"/>
    <n v="2"/>
    <n v="1"/>
    <x v="20"/>
    <x v="0"/>
    <x v="3"/>
    <x v="0"/>
    <s v="08:30:00"/>
    <x v="0"/>
    <x v="0"/>
    <x v="0"/>
    <x v="0"/>
    <x v="5"/>
    <x v="8"/>
  </r>
  <r>
    <s v="201001MM70556"/>
    <d v="2022-07-16T00:00:00"/>
    <x v="0"/>
    <x v="2"/>
    <x v="2"/>
    <x v="2"/>
    <n v="51.481813000000002"/>
    <x v="2"/>
    <x v="67"/>
    <n v="-6.1836000000000002E-2"/>
    <n v="2"/>
    <n v="2"/>
    <x v="0"/>
    <x v="0"/>
    <x v="0"/>
    <x v="0"/>
    <s v="08:30:00"/>
    <x v="0"/>
    <x v="0"/>
    <x v="0"/>
    <x v="1"/>
    <x v="11"/>
    <x v="8"/>
  </r>
  <r>
    <n v="2010000000000"/>
    <d v="2022-09-22T00:00:00"/>
    <x v="5"/>
    <x v="3"/>
    <x v="1"/>
    <x v="0"/>
    <n v="50.835419000000002"/>
    <x v="2"/>
    <x v="314"/>
    <n v="-0.234458"/>
    <n v="1"/>
    <n v="2"/>
    <x v="11"/>
    <x v="0"/>
    <x v="0"/>
    <x v="0"/>
    <s v="08:35:00"/>
    <x v="0"/>
    <x v="0"/>
    <x v="0"/>
    <x v="1"/>
    <x v="4"/>
    <x v="8"/>
  </r>
  <r>
    <s v="201043N160030"/>
    <d v="2022-03-17T00:00:00"/>
    <x v="5"/>
    <x v="2"/>
    <x v="2"/>
    <x v="0"/>
    <n v="51.918908999999999"/>
    <x v="2"/>
    <x v="202"/>
    <n v="-0.93256099999999997"/>
    <n v="2"/>
    <n v="1"/>
    <x v="10"/>
    <x v="0"/>
    <x v="0"/>
    <x v="0"/>
    <s v="08:12:00"/>
    <x v="1"/>
    <x v="0"/>
    <x v="0"/>
    <x v="1"/>
    <x v="9"/>
    <x v="8"/>
  </r>
  <r>
    <s v="200914K098509"/>
    <d v="2021-04-06T00:00:00"/>
    <x v="3"/>
    <x v="1"/>
    <x v="2"/>
    <x v="0"/>
    <n v="53.341242999999999"/>
    <x v="2"/>
    <x v="41"/>
    <n v="-1.3891249999999999"/>
    <n v="1"/>
    <n v="2"/>
    <x v="21"/>
    <x v="0"/>
    <x v="0"/>
    <x v="0"/>
    <s v="08:20:00"/>
    <x v="0"/>
    <x v="0"/>
    <x v="0"/>
    <x v="0"/>
    <x v="0"/>
    <x v="8"/>
  </r>
  <r>
    <s v="201006L032719"/>
    <d v="2022-06-16T00:00:00"/>
    <x v="5"/>
    <x v="3"/>
    <x v="4"/>
    <x v="0"/>
    <n v="53.480271999999999"/>
    <x v="2"/>
    <x v="277"/>
    <n v="-2.5009939999999999"/>
    <n v="1"/>
    <n v="1"/>
    <x v="22"/>
    <x v="0"/>
    <x v="3"/>
    <x v="1"/>
    <s v="08:15:00"/>
    <x v="1"/>
    <x v="0"/>
    <x v="9"/>
    <x v="1"/>
    <x v="6"/>
    <x v="8"/>
  </r>
  <r>
    <n v="2010000000000"/>
    <d v="2021-03-04T00:00:00"/>
    <x v="5"/>
    <x v="2"/>
    <x v="2"/>
    <x v="0"/>
    <n v="56.505637"/>
    <x v="2"/>
    <x v="315"/>
    <n v="-2.9739610000000001"/>
    <n v="1"/>
    <n v="1"/>
    <x v="50"/>
    <x v="2"/>
    <x v="0"/>
    <x v="1"/>
    <s v="08:20:00"/>
    <x v="1"/>
    <x v="0"/>
    <x v="0"/>
    <x v="0"/>
    <x v="9"/>
    <x v="8"/>
  </r>
  <r>
    <s v="201006J034215"/>
    <d v="2022-07-20T00:00:00"/>
    <x v="6"/>
    <x v="3"/>
    <x v="1"/>
    <x v="0"/>
    <n v="53.389449999999997"/>
    <x v="2"/>
    <x v="316"/>
    <n v="-2.1533370000000001"/>
    <n v="1"/>
    <n v="2"/>
    <x v="22"/>
    <x v="1"/>
    <x v="0"/>
    <x v="5"/>
    <s v="08:49:00"/>
    <x v="0"/>
    <x v="0"/>
    <x v="3"/>
    <x v="1"/>
    <x v="11"/>
    <x v="8"/>
  </r>
  <r>
    <s v="200945RE45282"/>
    <d v="2021-10-23T00:00:00"/>
    <x v="0"/>
    <x v="3"/>
    <x v="0"/>
    <x v="0"/>
    <n v="51.203254000000001"/>
    <x v="2"/>
    <x v="152"/>
    <n v="-0.15357699999999999"/>
    <n v="2"/>
    <n v="2"/>
    <x v="18"/>
    <x v="1"/>
    <x v="0"/>
    <x v="2"/>
    <s v="08:20:00"/>
    <x v="1"/>
    <x v="0"/>
    <x v="0"/>
    <x v="0"/>
    <x v="5"/>
    <x v="8"/>
  </r>
  <r>
    <s v="201030M010109"/>
    <d v="2022-10-26T00:00:00"/>
    <x v="6"/>
    <x v="2"/>
    <x v="2"/>
    <x v="0"/>
    <n v="53.284373000000002"/>
    <x v="2"/>
    <x v="128"/>
    <n v="-1.2967880000000001"/>
    <n v="1"/>
    <n v="1"/>
    <x v="8"/>
    <x v="1"/>
    <x v="1"/>
    <x v="3"/>
    <s v="08:15:00"/>
    <x v="1"/>
    <x v="1"/>
    <x v="0"/>
    <x v="1"/>
    <x v="5"/>
    <x v="8"/>
  </r>
  <r>
    <s v="201050CL2C001"/>
    <d v="2022-01-16T00:00:00"/>
    <x v="4"/>
    <x v="1"/>
    <x v="2"/>
    <x v="0"/>
    <n v="51.189525000000003"/>
    <x v="2"/>
    <x v="317"/>
    <n v="-3.895184"/>
    <n v="1"/>
    <n v="1"/>
    <x v="15"/>
    <x v="1"/>
    <x v="0"/>
    <x v="1"/>
    <s v="08:25:00"/>
    <x v="1"/>
    <x v="1"/>
    <x v="0"/>
    <x v="1"/>
    <x v="3"/>
    <x v="8"/>
  </r>
  <r>
    <s v="200963AC08709"/>
    <d v="2021-02-27T00:00:00"/>
    <x v="0"/>
    <x v="3"/>
    <x v="5"/>
    <x v="0"/>
    <n v="51.776605000000004"/>
    <x v="2"/>
    <x v="261"/>
    <n v="-4.0227539999999999"/>
    <n v="1"/>
    <n v="1"/>
    <x v="41"/>
    <x v="0"/>
    <x v="0"/>
    <x v="0"/>
    <s v="08:55:00"/>
    <x v="0"/>
    <x v="0"/>
    <x v="0"/>
    <x v="0"/>
    <x v="7"/>
    <x v="8"/>
  </r>
  <r>
    <s v="200914K030709"/>
    <d v="2021-02-02T00:00:00"/>
    <x v="3"/>
    <x v="3"/>
    <x v="1"/>
    <x v="0"/>
    <n v="53.376337999999997"/>
    <x v="2"/>
    <x v="41"/>
    <n v="-1.4932449999999999"/>
    <n v="2"/>
    <n v="2"/>
    <x v="21"/>
    <x v="2"/>
    <x v="1"/>
    <x v="0"/>
    <s v="08:20:00"/>
    <x v="0"/>
    <x v="7"/>
    <x v="0"/>
    <x v="0"/>
    <x v="7"/>
    <x v="8"/>
  </r>
  <r>
    <s v="200954EL39709"/>
    <d v="2021-10-19T00:00:00"/>
    <x v="3"/>
    <x v="3"/>
    <x v="1"/>
    <x v="0"/>
    <n v="51.236944000000001"/>
    <x v="2"/>
    <x v="73"/>
    <n v="-1.664067"/>
    <n v="1"/>
    <n v="2"/>
    <x v="35"/>
    <x v="0"/>
    <x v="0"/>
    <x v="0"/>
    <s v="08:20:00"/>
    <x v="1"/>
    <x v="0"/>
    <x v="2"/>
    <x v="0"/>
    <x v="5"/>
    <x v="8"/>
  </r>
  <r>
    <n v="2010000000000"/>
    <d v="2021-01-20T00:00:00"/>
    <x v="6"/>
    <x v="2"/>
    <x v="2"/>
    <x v="0"/>
    <n v="50.889054000000002"/>
    <x v="2"/>
    <x v="141"/>
    <n v="-1.129443"/>
    <n v="2"/>
    <n v="2"/>
    <x v="42"/>
    <x v="1"/>
    <x v="0"/>
    <x v="1"/>
    <s v="08:15:00"/>
    <x v="1"/>
    <x v="6"/>
    <x v="0"/>
    <x v="0"/>
    <x v="3"/>
    <x v="8"/>
  </r>
  <r>
    <s v="20094100G0248"/>
    <d v="2021-04-16T00:00:00"/>
    <x v="2"/>
    <x v="3"/>
    <x v="4"/>
    <x v="2"/>
    <n v="52.060929999999999"/>
    <x v="2"/>
    <x v="249"/>
    <n v="-1.3520000000000001E-2"/>
    <n v="1"/>
    <n v="2"/>
    <x v="26"/>
    <x v="1"/>
    <x v="3"/>
    <x v="1"/>
    <s v="08:24:00"/>
    <x v="1"/>
    <x v="0"/>
    <x v="0"/>
    <x v="0"/>
    <x v="0"/>
    <x v="8"/>
  </r>
  <r>
    <n v="2010000000000"/>
    <d v="2021-07-10T00:00:00"/>
    <x v="0"/>
    <x v="3"/>
    <x v="4"/>
    <x v="0"/>
    <n v="52.689911000000002"/>
    <x v="2"/>
    <x v="28"/>
    <n v="-2.0123950000000002"/>
    <n v="1"/>
    <n v="2"/>
    <x v="17"/>
    <x v="1"/>
    <x v="0"/>
    <x v="0"/>
    <s v="08:20:00"/>
    <x v="1"/>
    <x v="0"/>
    <x v="0"/>
    <x v="0"/>
    <x v="11"/>
    <x v="8"/>
  </r>
  <r>
    <s v="201091NJ15220"/>
    <d v="2022-11-01T00:00:00"/>
    <x v="3"/>
    <x v="3"/>
    <x v="5"/>
    <x v="0"/>
    <n v="57.998049000000002"/>
    <x v="2"/>
    <x v="281"/>
    <n v="-3.887346"/>
    <n v="2"/>
    <n v="2"/>
    <x v="36"/>
    <x v="0"/>
    <x v="0"/>
    <x v="1"/>
    <s v="08:50:00"/>
    <x v="1"/>
    <x v="0"/>
    <x v="8"/>
    <x v="1"/>
    <x v="8"/>
    <x v="8"/>
  </r>
  <r>
    <n v="2010000000000"/>
    <d v="2021-04-22T00:00:00"/>
    <x v="5"/>
    <x v="3"/>
    <x v="1"/>
    <x v="0"/>
    <n v="54.438684000000002"/>
    <x v="2"/>
    <x v="318"/>
    <n v="-1.549911"/>
    <n v="1"/>
    <n v="2"/>
    <x v="2"/>
    <x v="0"/>
    <x v="0"/>
    <x v="1"/>
    <s v="08:55:00"/>
    <x v="1"/>
    <x v="0"/>
    <x v="0"/>
    <x v="0"/>
    <x v="0"/>
    <x v="8"/>
  </r>
  <r>
    <s v="200901WW50714"/>
    <d v="2021-10-01T00:00:00"/>
    <x v="2"/>
    <x v="3"/>
    <x v="1"/>
    <x v="0"/>
    <n v="51.461098"/>
    <x v="2"/>
    <x v="42"/>
    <n v="-0.16031899999999999"/>
    <n v="1"/>
    <n v="2"/>
    <x v="0"/>
    <x v="0"/>
    <x v="0"/>
    <x v="0"/>
    <s v="09:30:00"/>
    <x v="0"/>
    <x v="0"/>
    <x v="0"/>
    <x v="0"/>
    <x v="5"/>
    <x v="9"/>
  </r>
  <r>
    <s v="200905FF31527"/>
    <d v="2021-03-20T00:00:00"/>
    <x v="0"/>
    <x v="3"/>
    <x v="1"/>
    <x v="0"/>
    <n v="53.409191999999997"/>
    <x v="2"/>
    <x v="115"/>
    <n v="-2.9770430000000001"/>
    <n v="1"/>
    <n v="2"/>
    <x v="29"/>
    <x v="0"/>
    <x v="0"/>
    <x v="0"/>
    <s v="09:10:00"/>
    <x v="0"/>
    <x v="0"/>
    <x v="0"/>
    <x v="0"/>
    <x v="9"/>
    <x v="9"/>
  </r>
  <r>
    <s v="200914A118909"/>
    <d v="2021-07-03T00:00:00"/>
    <x v="0"/>
    <x v="0"/>
    <x v="1"/>
    <x v="0"/>
    <n v="53.517401"/>
    <x v="2"/>
    <x v="319"/>
    <n v="-1.1007899999999999"/>
    <n v="2"/>
    <n v="2"/>
    <x v="21"/>
    <x v="0"/>
    <x v="0"/>
    <x v="2"/>
    <s v="09:40:00"/>
    <x v="0"/>
    <x v="0"/>
    <x v="0"/>
    <x v="0"/>
    <x v="11"/>
    <x v="9"/>
  </r>
  <r>
    <n v="2010000000000"/>
    <d v="2022-08-28T00:00:00"/>
    <x v="4"/>
    <x v="3"/>
    <x v="1"/>
    <x v="0"/>
    <n v="51.814197"/>
    <x v="2"/>
    <x v="293"/>
    <n v="-2.1750600000000002"/>
    <n v="1"/>
    <n v="2"/>
    <x v="39"/>
    <x v="0"/>
    <x v="0"/>
    <x v="4"/>
    <s v="09:10:00"/>
    <x v="1"/>
    <x v="0"/>
    <x v="7"/>
    <x v="1"/>
    <x v="1"/>
    <x v="9"/>
  </r>
  <r>
    <s v="201006J031533"/>
    <d v="2022-05-14T00:00:00"/>
    <x v="0"/>
    <x v="0"/>
    <x v="1"/>
    <x v="0"/>
    <n v="53.392873999999999"/>
    <x v="2"/>
    <x v="316"/>
    <n v="-2.1464319999999999"/>
    <n v="1"/>
    <n v="2"/>
    <x v="22"/>
    <x v="0"/>
    <x v="0"/>
    <x v="0"/>
    <s v="09:00:00"/>
    <x v="0"/>
    <x v="0"/>
    <x v="0"/>
    <x v="1"/>
    <x v="2"/>
    <x v="9"/>
  </r>
  <r>
    <s v="20103102B1003"/>
    <d v="2022-02-03T00:00:00"/>
    <x v="5"/>
    <x v="2"/>
    <x v="2"/>
    <x v="0"/>
    <n v="53.388190000000002"/>
    <x v="2"/>
    <x v="143"/>
    <n v="-0.962924"/>
    <n v="1"/>
    <n v="2"/>
    <x v="37"/>
    <x v="2"/>
    <x v="0"/>
    <x v="1"/>
    <s v="09:39:00"/>
    <x v="1"/>
    <x v="0"/>
    <x v="3"/>
    <x v="1"/>
    <x v="7"/>
    <x v="9"/>
  </r>
  <r>
    <s v="200937B042532"/>
    <d v="2021-06-11T00:00:00"/>
    <x v="2"/>
    <x v="2"/>
    <x v="2"/>
    <x v="0"/>
    <n v="52.301887999999998"/>
    <x v="2"/>
    <x v="193"/>
    <n v="0.71878600000000004"/>
    <n v="1"/>
    <n v="2"/>
    <x v="30"/>
    <x v="1"/>
    <x v="0"/>
    <x v="0"/>
    <s v="09:55:00"/>
    <x v="1"/>
    <x v="1"/>
    <x v="6"/>
    <x v="0"/>
    <x v="6"/>
    <x v="9"/>
  </r>
  <r>
    <s v="200920F012202"/>
    <d v="2021-01-13T00:00:00"/>
    <x v="6"/>
    <x v="3"/>
    <x v="1"/>
    <x v="0"/>
    <n v="52.483569000000003"/>
    <x v="2"/>
    <x v="37"/>
    <n v="-1.926339"/>
    <n v="1"/>
    <n v="2"/>
    <x v="23"/>
    <x v="0"/>
    <x v="0"/>
    <x v="0"/>
    <s v="09:33:00"/>
    <x v="0"/>
    <x v="0"/>
    <x v="7"/>
    <x v="0"/>
    <x v="3"/>
    <x v="9"/>
  </r>
  <r>
    <s v="200901RY10295"/>
    <d v="2021-08-11T00:00:00"/>
    <x v="6"/>
    <x v="2"/>
    <x v="2"/>
    <x v="0"/>
    <n v="51.457650999999998"/>
    <x v="2"/>
    <x v="171"/>
    <n v="0.152922"/>
    <n v="1"/>
    <n v="2"/>
    <x v="0"/>
    <x v="0"/>
    <x v="0"/>
    <x v="0"/>
    <s v="09:16:00"/>
    <x v="0"/>
    <x v="0"/>
    <x v="0"/>
    <x v="0"/>
    <x v="1"/>
    <x v="9"/>
  </r>
  <r>
    <s v="200942I409612"/>
    <d v="2021-12-01T00:00:00"/>
    <x v="6"/>
    <x v="1"/>
    <x v="2"/>
    <x v="0"/>
    <n v="51.655411000000001"/>
    <x v="2"/>
    <x v="78"/>
    <n v="0.17226"/>
    <n v="1"/>
    <n v="1"/>
    <x v="7"/>
    <x v="2"/>
    <x v="0"/>
    <x v="1"/>
    <s v="09:00:00"/>
    <x v="1"/>
    <x v="0"/>
    <x v="0"/>
    <x v="0"/>
    <x v="10"/>
    <x v="9"/>
  </r>
  <r>
    <s v="2010160B02001"/>
    <d v="2022-05-27T00:00:00"/>
    <x v="2"/>
    <x v="2"/>
    <x v="2"/>
    <x v="0"/>
    <n v="53.578296999999999"/>
    <x v="2"/>
    <x v="32"/>
    <n v="-0.654833"/>
    <n v="1"/>
    <n v="2"/>
    <x v="20"/>
    <x v="0"/>
    <x v="0"/>
    <x v="0"/>
    <s v="09:12:00"/>
    <x v="0"/>
    <x v="0"/>
    <x v="2"/>
    <x v="1"/>
    <x v="2"/>
    <x v="9"/>
  </r>
  <r>
    <s v="200942I421312"/>
    <d v="2021-12-09T00:00:00"/>
    <x v="5"/>
    <x v="3"/>
    <x v="4"/>
    <x v="0"/>
    <n v="51.892910000000001"/>
    <x v="2"/>
    <x v="125"/>
    <n v="0.86510399999999998"/>
    <n v="1"/>
    <n v="2"/>
    <x v="7"/>
    <x v="1"/>
    <x v="3"/>
    <x v="1"/>
    <s v="09:02:00"/>
    <x v="1"/>
    <x v="0"/>
    <x v="2"/>
    <x v="0"/>
    <x v="10"/>
    <x v="9"/>
  </r>
  <r>
    <s v="200920G037001"/>
    <d v="2021-06-21T00:00:00"/>
    <x v="1"/>
    <x v="0"/>
    <x v="8"/>
    <x v="0"/>
    <n v="52.589337"/>
    <x v="2"/>
    <x v="292"/>
    <n v="-2.1267640000000001"/>
    <n v="1"/>
    <n v="2"/>
    <x v="23"/>
    <x v="0"/>
    <x v="1"/>
    <x v="2"/>
    <s v="09:09:00"/>
    <x v="0"/>
    <x v="0"/>
    <x v="2"/>
    <x v="0"/>
    <x v="6"/>
    <x v="9"/>
  </r>
  <r>
    <n v="2010000000000"/>
    <d v="2021-09-30T00:00:00"/>
    <x v="5"/>
    <x v="3"/>
    <x v="0"/>
    <x v="0"/>
    <n v="53.092810999999998"/>
    <x v="4"/>
    <x v="156"/>
    <n v="-2.441678"/>
    <n v="1"/>
    <n v="2"/>
    <x v="33"/>
    <x v="1"/>
    <x v="0"/>
    <x v="0"/>
    <s v="09:57:00"/>
    <x v="0"/>
    <x v="0"/>
    <x v="0"/>
    <x v="0"/>
    <x v="4"/>
    <x v="9"/>
  </r>
  <r>
    <s v="200945MO41551"/>
    <d v="2021-07-28T00:00:00"/>
    <x v="6"/>
    <x v="2"/>
    <x v="2"/>
    <x v="0"/>
    <n v="51.23809"/>
    <x v="2"/>
    <x v="320"/>
    <n v="-0.32294699999999998"/>
    <n v="1"/>
    <n v="1"/>
    <x v="18"/>
    <x v="0"/>
    <x v="0"/>
    <x v="0"/>
    <s v="09:50:00"/>
    <x v="0"/>
    <x v="0"/>
    <x v="0"/>
    <x v="0"/>
    <x v="11"/>
    <x v="9"/>
  </r>
  <r>
    <s v="2010160A03471"/>
    <d v="2022-09-29T00:00:00"/>
    <x v="5"/>
    <x v="3"/>
    <x v="1"/>
    <x v="0"/>
    <n v="53.566862999999998"/>
    <x v="2"/>
    <x v="272"/>
    <n v="-9.7364999999999993E-2"/>
    <n v="1"/>
    <n v="1"/>
    <x v="20"/>
    <x v="1"/>
    <x v="0"/>
    <x v="0"/>
    <s v="09:05:00"/>
    <x v="0"/>
    <x v="1"/>
    <x v="0"/>
    <x v="1"/>
    <x v="4"/>
    <x v="9"/>
  </r>
  <r>
    <s v="200906F008855"/>
    <d v="2021-01-20T00:00:00"/>
    <x v="6"/>
    <x v="1"/>
    <x v="2"/>
    <x v="0"/>
    <n v="53.433712999999997"/>
    <x v="2"/>
    <x v="321"/>
    <n v="-2.431206"/>
    <n v="1"/>
    <n v="1"/>
    <x v="22"/>
    <x v="2"/>
    <x v="0"/>
    <x v="0"/>
    <s v="09:15:00"/>
    <x v="0"/>
    <x v="0"/>
    <x v="0"/>
    <x v="0"/>
    <x v="3"/>
    <x v="9"/>
  </r>
  <r>
    <s v="200904BC09100"/>
    <d v="2021-04-02T00:00:00"/>
    <x v="2"/>
    <x v="3"/>
    <x v="0"/>
    <x v="0"/>
    <n v="53.901350000000001"/>
    <x v="2"/>
    <x v="207"/>
    <n v="-3.0384129999999998"/>
    <n v="1"/>
    <n v="2"/>
    <x v="1"/>
    <x v="0"/>
    <x v="0"/>
    <x v="2"/>
    <s v="09:05:00"/>
    <x v="0"/>
    <x v="0"/>
    <x v="0"/>
    <x v="0"/>
    <x v="0"/>
    <x v="9"/>
  </r>
  <r>
    <s v="200901YE80055"/>
    <d v="2021-01-30T00:00:00"/>
    <x v="0"/>
    <x v="2"/>
    <x v="2"/>
    <x v="0"/>
    <n v="51.655515999999999"/>
    <x v="2"/>
    <x v="68"/>
    <n v="-5.9637999999999997E-2"/>
    <n v="1"/>
    <n v="2"/>
    <x v="0"/>
    <x v="0"/>
    <x v="1"/>
    <x v="2"/>
    <s v="09:29:00"/>
    <x v="0"/>
    <x v="0"/>
    <x v="0"/>
    <x v="0"/>
    <x v="3"/>
    <x v="9"/>
  </r>
  <r>
    <s v="200945GU44841"/>
    <d v="2021-10-16T00:00:00"/>
    <x v="0"/>
    <x v="2"/>
    <x v="2"/>
    <x v="2"/>
    <n v="51.242790999999997"/>
    <x v="2"/>
    <x v="108"/>
    <n v="-0.50387199999999999"/>
    <n v="1"/>
    <n v="3"/>
    <x v="18"/>
    <x v="1"/>
    <x v="0"/>
    <x v="1"/>
    <s v="09:20:00"/>
    <x v="1"/>
    <x v="0"/>
    <x v="0"/>
    <x v="0"/>
    <x v="5"/>
    <x v="9"/>
  </r>
  <r>
    <s v="200904TA09002"/>
    <d v="2021-01-05T00:00:00"/>
    <x v="3"/>
    <x v="2"/>
    <x v="2"/>
    <x v="0"/>
    <n v="53.732076999999997"/>
    <x v="2"/>
    <x v="257"/>
    <n v="-2.6440480000000002"/>
    <n v="2"/>
    <n v="2"/>
    <x v="1"/>
    <x v="1"/>
    <x v="1"/>
    <x v="3"/>
    <s v="09:35:00"/>
    <x v="1"/>
    <x v="0"/>
    <x v="0"/>
    <x v="0"/>
    <x v="3"/>
    <x v="9"/>
  </r>
  <r>
    <s v="201001QK50590"/>
    <d v="2022-09-02T00:00:00"/>
    <x v="2"/>
    <x v="3"/>
    <x v="1"/>
    <x v="0"/>
    <n v="51.562218000000001"/>
    <x v="2"/>
    <x v="18"/>
    <n v="-0.257378"/>
    <n v="1"/>
    <n v="2"/>
    <x v="0"/>
    <x v="0"/>
    <x v="0"/>
    <x v="0"/>
    <s v="09:24:00"/>
    <x v="0"/>
    <x v="0"/>
    <x v="3"/>
    <x v="1"/>
    <x v="4"/>
    <x v="9"/>
  </r>
  <r>
    <s v="200901ZT80096"/>
    <d v="2021-03-30T00:00:00"/>
    <x v="3"/>
    <x v="2"/>
    <x v="2"/>
    <x v="0"/>
    <n v="51.356977999999998"/>
    <x v="2"/>
    <x v="99"/>
    <n v="-0.14998700000000001"/>
    <n v="1"/>
    <n v="2"/>
    <x v="0"/>
    <x v="0"/>
    <x v="0"/>
    <x v="0"/>
    <s v="09:40:00"/>
    <x v="0"/>
    <x v="0"/>
    <x v="0"/>
    <x v="0"/>
    <x v="9"/>
    <x v="9"/>
  </r>
  <r>
    <s v="200901TX20686"/>
    <d v="2021-11-03T00:00:00"/>
    <x v="6"/>
    <x v="2"/>
    <x v="2"/>
    <x v="0"/>
    <n v="51.490644000000003"/>
    <x v="2"/>
    <x v="48"/>
    <n v="-0.306925"/>
    <n v="1"/>
    <n v="3"/>
    <x v="0"/>
    <x v="0"/>
    <x v="1"/>
    <x v="2"/>
    <s v="09:00:00"/>
    <x v="0"/>
    <x v="0"/>
    <x v="0"/>
    <x v="0"/>
    <x v="8"/>
    <x v="9"/>
  </r>
  <r>
    <s v="201043W124010"/>
    <d v="2022-01-18T00:00:00"/>
    <x v="3"/>
    <x v="3"/>
    <x v="0"/>
    <x v="0"/>
    <n v="51.458036"/>
    <x v="2"/>
    <x v="58"/>
    <n v="-1.009126"/>
    <n v="2"/>
    <n v="2"/>
    <x v="10"/>
    <x v="1"/>
    <x v="0"/>
    <x v="0"/>
    <s v="09:49:00"/>
    <x v="0"/>
    <x v="0"/>
    <x v="0"/>
    <x v="1"/>
    <x v="3"/>
    <x v="9"/>
  </r>
  <r>
    <s v="200922C907226"/>
    <d v="2021-12-21T00:00:00"/>
    <x v="3"/>
    <x v="2"/>
    <x v="2"/>
    <x v="0"/>
    <n v="52.112541"/>
    <x v="2"/>
    <x v="155"/>
    <n v="-1.939511"/>
    <n v="1"/>
    <n v="2"/>
    <x v="5"/>
    <x v="2"/>
    <x v="0"/>
    <x v="1"/>
    <s v="09:40:00"/>
    <x v="1"/>
    <x v="0"/>
    <x v="0"/>
    <x v="0"/>
    <x v="10"/>
    <x v="9"/>
  </r>
  <r>
    <n v="2010000000000"/>
    <d v="2022-11-06T00:00:00"/>
    <x v="4"/>
    <x v="3"/>
    <x v="1"/>
    <x v="0"/>
    <n v="53.302979999999998"/>
    <x v="2"/>
    <x v="70"/>
    <n v="-2.7033010000000002"/>
    <n v="1"/>
    <n v="3"/>
    <x v="33"/>
    <x v="0"/>
    <x v="0"/>
    <x v="2"/>
    <s v="09:48:00"/>
    <x v="1"/>
    <x v="0"/>
    <x v="0"/>
    <x v="1"/>
    <x v="8"/>
    <x v="9"/>
  </r>
  <r>
    <n v="2010000000000"/>
    <d v="2021-01-07T00:00:00"/>
    <x v="5"/>
    <x v="0"/>
    <x v="5"/>
    <x v="0"/>
    <n v="52.807732999999999"/>
    <x v="2"/>
    <x v="122"/>
    <n v="-1.6311709999999999"/>
    <n v="1"/>
    <n v="2"/>
    <x v="17"/>
    <x v="1"/>
    <x v="0"/>
    <x v="0"/>
    <s v="09:40:00"/>
    <x v="0"/>
    <x v="0"/>
    <x v="0"/>
    <x v="0"/>
    <x v="3"/>
    <x v="9"/>
  </r>
  <r>
    <s v="200901XD80138"/>
    <d v="2021-02-25T00:00:00"/>
    <x v="5"/>
    <x v="3"/>
    <x v="1"/>
    <x v="0"/>
    <n v="51.528422999999997"/>
    <x v="2"/>
    <x v="121"/>
    <n v="-0.351802"/>
    <n v="1"/>
    <n v="1"/>
    <x v="0"/>
    <x v="0"/>
    <x v="0"/>
    <x v="0"/>
    <s v="09:59:00"/>
    <x v="0"/>
    <x v="0"/>
    <x v="0"/>
    <x v="0"/>
    <x v="7"/>
    <x v="9"/>
  </r>
  <r>
    <n v="2010000000000"/>
    <d v="2021-10-21T00:00:00"/>
    <x v="5"/>
    <x v="3"/>
    <x v="1"/>
    <x v="0"/>
    <n v="53.245635999999998"/>
    <x v="2"/>
    <x v="156"/>
    <n v="-2.1462289999999999"/>
    <n v="1"/>
    <n v="2"/>
    <x v="33"/>
    <x v="1"/>
    <x v="0"/>
    <x v="2"/>
    <s v="09:08:00"/>
    <x v="0"/>
    <x v="0"/>
    <x v="9"/>
    <x v="0"/>
    <x v="5"/>
    <x v="9"/>
  </r>
  <r>
    <s v="200901TA00135"/>
    <d v="2021-11-12T00:00:00"/>
    <x v="2"/>
    <x v="0"/>
    <x v="0"/>
    <x v="1"/>
    <n v="51.507783000000003"/>
    <x v="2"/>
    <x v="4"/>
    <n v="-0.127023"/>
    <n v="1"/>
    <n v="1"/>
    <x v="0"/>
    <x v="0"/>
    <x v="0"/>
    <x v="0"/>
    <s v="09:55:00"/>
    <x v="0"/>
    <x v="0"/>
    <x v="0"/>
    <x v="0"/>
    <x v="8"/>
    <x v="9"/>
  </r>
  <r>
    <n v="2010000000000"/>
    <d v="2021-06-02T00:00:00"/>
    <x v="6"/>
    <x v="0"/>
    <x v="1"/>
    <x v="0"/>
    <n v="53.028264"/>
    <x v="2"/>
    <x v="127"/>
    <n v="-2.2149749999999999"/>
    <n v="1"/>
    <n v="1"/>
    <x v="17"/>
    <x v="1"/>
    <x v="0"/>
    <x v="0"/>
    <s v="09:30:00"/>
    <x v="0"/>
    <x v="0"/>
    <x v="0"/>
    <x v="0"/>
    <x v="6"/>
    <x v="9"/>
  </r>
  <r>
    <s v="200997LB30501"/>
    <d v="2021-01-13T00:00:00"/>
    <x v="6"/>
    <x v="2"/>
    <x v="2"/>
    <x v="0"/>
    <n v="56.208064"/>
    <x v="2"/>
    <x v="322"/>
    <n v="-4.9274449999999996"/>
    <n v="1"/>
    <n v="2"/>
    <x v="28"/>
    <x v="1"/>
    <x v="0"/>
    <x v="1"/>
    <s v="09:30:00"/>
    <x v="1"/>
    <x v="1"/>
    <x v="7"/>
    <x v="0"/>
    <x v="3"/>
    <x v="9"/>
  </r>
  <r>
    <s v="201001VK30013"/>
    <d v="2022-01-17T00:00:00"/>
    <x v="1"/>
    <x v="3"/>
    <x v="1"/>
    <x v="0"/>
    <n v="51.404636000000004"/>
    <x v="2"/>
    <x v="119"/>
    <n v="-0.30420900000000001"/>
    <n v="1"/>
    <n v="2"/>
    <x v="0"/>
    <x v="1"/>
    <x v="0"/>
    <x v="0"/>
    <s v="09:20:00"/>
    <x v="0"/>
    <x v="0"/>
    <x v="0"/>
    <x v="1"/>
    <x v="3"/>
    <x v="9"/>
  </r>
  <r>
    <s v="200920G025802"/>
    <d v="2021-05-02T00:00:00"/>
    <x v="4"/>
    <x v="2"/>
    <x v="2"/>
    <x v="0"/>
    <n v="52.601495"/>
    <x v="2"/>
    <x v="292"/>
    <n v="-2.1039129999999999"/>
    <n v="1"/>
    <n v="1"/>
    <x v="23"/>
    <x v="0"/>
    <x v="0"/>
    <x v="0"/>
    <s v="09:35:00"/>
    <x v="0"/>
    <x v="0"/>
    <x v="0"/>
    <x v="0"/>
    <x v="2"/>
    <x v="9"/>
  </r>
  <r>
    <n v="2010000000000"/>
    <d v="2021-11-27T00:00:00"/>
    <x v="0"/>
    <x v="2"/>
    <x v="2"/>
    <x v="2"/>
    <n v="53.875332999999998"/>
    <x v="2"/>
    <x v="7"/>
    <n v="-1.599788"/>
    <n v="3"/>
    <n v="3"/>
    <x v="6"/>
    <x v="1"/>
    <x v="0"/>
    <x v="0"/>
    <s v="09:18:00"/>
    <x v="1"/>
    <x v="0"/>
    <x v="3"/>
    <x v="0"/>
    <x v="8"/>
    <x v="9"/>
  </r>
  <r>
    <s v="200911SJ24639"/>
    <d v="2021-09-11T00:00:00"/>
    <x v="0"/>
    <x v="3"/>
    <x v="1"/>
    <x v="0"/>
    <n v="54.518659999999997"/>
    <x v="2"/>
    <x v="228"/>
    <n v="-1.571896"/>
    <n v="1"/>
    <n v="2"/>
    <x v="40"/>
    <x v="0"/>
    <x v="0"/>
    <x v="0"/>
    <s v="09:06:00"/>
    <x v="0"/>
    <x v="0"/>
    <x v="0"/>
    <x v="0"/>
    <x v="4"/>
    <x v="9"/>
  </r>
  <r>
    <n v="2010000000000"/>
    <d v="2022-10-29T00:00:00"/>
    <x v="0"/>
    <x v="3"/>
    <x v="5"/>
    <x v="0"/>
    <n v="52.596406000000002"/>
    <x v="2"/>
    <x v="305"/>
    <n v="-1.6105080000000001"/>
    <n v="1"/>
    <n v="2"/>
    <x v="16"/>
    <x v="0"/>
    <x v="0"/>
    <x v="4"/>
    <s v="09:35:00"/>
    <x v="1"/>
    <x v="0"/>
    <x v="0"/>
    <x v="1"/>
    <x v="5"/>
    <x v="9"/>
  </r>
  <r>
    <s v="201020K009000"/>
    <d v="2022-08-04T00:00:00"/>
    <x v="5"/>
    <x v="3"/>
    <x v="4"/>
    <x v="0"/>
    <n v="52.502020999999999"/>
    <x v="2"/>
    <x v="215"/>
    <n v="-2.0011459999999999"/>
    <n v="1"/>
    <n v="1"/>
    <x v="23"/>
    <x v="1"/>
    <x v="1"/>
    <x v="0"/>
    <s v="09:52:00"/>
    <x v="0"/>
    <x v="1"/>
    <x v="0"/>
    <x v="1"/>
    <x v="1"/>
    <x v="9"/>
  </r>
  <r>
    <s v="2010400B02281"/>
    <d v="2022-08-09T00:00:00"/>
    <x v="3"/>
    <x v="2"/>
    <x v="2"/>
    <x v="0"/>
    <n v="52.13738"/>
    <x v="2"/>
    <x v="3"/>
    <n v="-0.47334799999999999"/>
    <n v="1"/>
    <n v="1"/>
    <x v="3"/>
    <x v="0"/>
    <x v="0"/>
    <x v="0"/>
    <s v="09:50:00"/>
    <x v="0"/>
    <x v="0"/>
    <x v="0"/>
    <x v="1"/>
    <x v="1"/>
    <x v="9"/>
  </r>
  <r>
    <s v="201004CL10040"/>
    <d v="2022-05-19T00:00:00"/>
    <x v="5"/>
    <x v="0"/>
    <x v="7"/>
    <x v="0"/>
    <n v="53.686929999999997"/>
    <x v="2"/>
    <x v="106"/>
    <n v="-2.6650119999999999"/>
    <n v="1"/>
    <n v="2"/>
    <x v="1"/>
    <x v="0"/>
    <x v="1"/>
    <x v="4"/>
    <s v="09:40:00"/>
    <x v="1"/>
    <x v="0"/>
    <x v="4"/>
    <x v="1"/>
    <x v="2"/>
    <x v="9"/>
  </r>
  <r>
    <s v="200920D241001"/>
    <d v="2021-09-24T00:00:00"/>
    <x v="2"/>
    <x v="3"/>
    <x v="1"/>
    <x v="2"/>
    <n v="52.488283000000003"/>
    <x v="2"/>
    <x v="37"/>
    <n v="-1.8684540000000001"/>
    <n v="1"/>
    <n v="1"/>
    <x v="23"/>
    <x v="0"/>
    <x v="0"/>
    <x v="0"/>
    <s v="09:11:00"/>
    <x v="0"/>
    <x v="0"/>
    <x v="0"/>
    <x v="0"/>
    <x v="4"/>
    <x v="9"/>
  </r>
  <r>
    <n v="2010000000000"/>
    <d v="2021-10-01T00:00:00"/>
    <x v="2"/>
    <x v="3"/>
    <x v="5"/>
    <x v="2"/>
    <n v="52.303128999999998"/>
    <x v="2"/>
    <x v="200"/>
    <n v="5.2162E-2"/>
    <n v="1"/>
    <n v="2"/>
    <x v="19"/>
    <x v="0"/>
    <x v="0"/>
    <x v="1"/>
    <s v="09:56:00"/>
    <x v="1"/>
    <x v="0"/>
    <x v="0"/>
    <x v="0"/>
    <x v="5"/>
    <x v="9"/>
  </r>
  <r>
    <n v="2010000000000"/>
    <d v="2022-05-21T00:00:00"/>
    <x v="0"/>
    <x v="2"/>
    <x v="2"/>
    <x v="0"/>
    <n v="53.728656999999998"/>
    <x v="2"/>
    <x v="153"/>
    <n v="-1.733201"/>
    <n v="3"/>
    <n v="5"/>
    <x v="6"/>
    <x v="0"/>
    <x v="1"/>
    <x v="3"/>
    <s v="09:11:00"/>
    <x v="1"/>
    <x v="0"/>
    <x v="0"/>
    <x v="1"/>
    <x v="2"/>
    <x v="9"/>
  </r>
  <r>
    <s v="201001PL60843"/>
    <d v="2022-12-19T00:00:00"/>
    <x v="1"/>
    <x v="3"/>
    <x v="1"/>
    <x v="0"/>
    <n v="51.466475000000003"/>
    <x v="2"/>
    <x v="0"/>
    <n v="-2.1165E-2"/>
    <n v="1"/>
    <n v="1"/>
    <x v="0"/>
    <x v="0"/>
    <x v="0"/>
    <x v="0"/>
    <s v="09:40:00"/>
    <x v="0"/>
    <x v="0"/>
    <x v="6"/>
    <x v="1"/>
    <x v="10"/>
    <x v="9"/>
  </r>
  <r>
    <s v="200934TK50869"/>
    <d v="2021-11-30T00:00:00"/>
    <x v="3"/>
    <x v="3"/>
    <x v="1"/>
    <x v="2"/>
    <n v="52.419392999999999"/>
    <x v="2"/>
    <x v="275"/>
    <n v="-0.72802699999999998"/>
    <n v="1"/>
    <n v="2"/>
    <x v="12"/>
    <x v="1"/>
    <x v="0"/>
    <x v="2"/>
    <s v="09:13:00"/>
    <x v="1"/>
    <x v="0"/>
    <x v="0"/>
    <x v="0"/>
    <x v="8"/>
    <x v="9"/>
  </r>
  <r>
    <s v="201020T023050"/>
    <d v="2022-07-13T00:00:00"/>
    <x v="6"/>
    <x v="3"/>
    <x v="0"/>
    <x v="0"/>
    <n v="52.49635"/>
    <x v="2"/>
    <x v="37"/>
    <n v="-1.8481019999999999"/>
    <n v="1"/>
    <n v="3"/>
    <x v="23"/>
    <x v="0"/>
    <x v="0"/>
    <x v="0"/>
    <s v="09:10:00"/>
    <x v="0"/>
    <x v="0"/>
    <x v="0"/>
    <x v="1"/>
    <x v="11"/>
    <x v="9"/>
  </r>
  <r>
    <n v="2010000000000"/>
    <d v="2022-06-23T00:00:00"/>
    <x v="5"/>
    <x v="2"/>
    <x v="2"/>
    <x v="0"/>
    <n v="52.525013000000001"/>
    <x v="2"/>
    <x v="34"/>
    <n v="-1.4689030000000001"/>
    <n v="1"/>
    <n v="3"/>
    <x v="16"/>
    <x v="0"/>
    <x v="0"/>
    <x v="0"/>
    <s v="09:48:00"/>
    <x v="0"/>
    <x v="0"/>
    <x v="0"/>
    <x v="1"/>
    <x v="6"/>
    <x v="9"/>
  </r>
  <r>
    <n v="2010000000000"/>
    <d v="2021-09-06T00:00:00"/>
    <x v="1"/>
    <x v="3"/>
    <x v="6"/>
    <x v="2"/>
    <n v="52.812573999999998"/>
    <x v="2"/>
    <x v="192"/>
    <n v="-1.3066519999999999"/>
    <n v="1"/>
    <n v="2"/>
    <x v="38"/>
    <x v="0"/>
    <x v="1"/>
    <x v="3"/>
    <s v="09:35:00"/>
    <x v="1"/>
    <x v="0"/>
    <x v="0"/>
    <x v="0"/>
    <x v="4"/>
    <x v="9"/>
  </r>
  <r>
    <n v="2010000000000"/>
    <d v="2021-03-25T00:00:00"/>
    <x v="5"/>
    <x v="2"/>
    <x v="2"/>
    <x v="0"/>
    <n v="51.417706000000003"/>
    <x v="2"/>
    <x v="299"/>
    <n v="0.29127799999999998"/>
    <n v="2"/>
    <n v="2"/>
    <x v="14"/>
    <x v="0"/>
    <x v="0"/>
    <x v="0"/>
    <s v="09:10:00"/>
    <x v="1"/>
    <x v="5"/>
    <x v="0"/>
    <x v="0"/>
    <x v="9"/>
    <x v="9"/>
  </r>
  <r>
    <n v="2010000000000"/>
    <d v="2022-09-06T00:00:00"/>
    <x v="3"/>
    <x v="3"/>
    <x v="5"/>
    <x v="2"/>
    <n v="52.647796999999997"/>
    <x v="2"/>
    <x v="187"/>
    <n v="-1.3080780000000001"/>
    <n v="2"/>
    <n v="2"/>
    <x v="38"/>
    <x v="0"/>
    <x v="0"/>
    <x v="1"/>
    <s v="09:20:00"/>
    <x v="1"/>
    <x v="0"/>
    <x v="0"/>
    <x v="1"/>
    <x v="4"/>
    <x v="9"/>
  </r>
  <r>
    <s v="200914C055409"/>
    <d v="2021-05-01T00:00:00"/>
    <x v="0"/>
    <x v="3"/>
    <x v="4"/>
    <x v="0"/>
    <n v="53.423237999999998"/>
    <x v="2"/>
    <x v="35"/>
    <n v="-1.2499549999999999"/>
    <n v="1"/>
    <n v="2"/>
    <x v="21"/>
    <x v="0"/>
    <x v="3"/>
    <x v="2"/>
    <s v="09:50:00"/>
    <x v="1"/>
    <x v="0"/>
    <x v="0"/>
    <x v="0"/>
    <x v="2"/>
    <x v="9"/>
  </r>
  <r>
    <n v="2010000000000"/>
    <d v="2021-07-24T00:00:00"/>
    <x v="0"/>
    <x v="3"/>
    <x v="1"/>
    <x v="0"/>
    <n v="51.207932999999997"/>
    <x v="2"/>
    <x v="169"/>
    <n v="-1.4771780000000001"/>
    <n v="1"/>
    <n v="2"/>
    <x v="42"/>
    <x v="1"/>
    <x v="0"/>
    <x v="0"/>
    <s v="09:50:00"/>
    <x v="0"/>
    <x v="1"/>
    <x v="0"/>
    <x v="0"/>
    <x v="11"/>
    <x v="9"/>
  </r>
  <r>
    <s v="20104100G0408"/>
    <d v="2022-08-07T00:00:00"/>
    <x v="4"/>
    <x v="1"/>
    <x v="2"/>
    <x v="0"/>
    <n v="51.920566999999998"/>
    <x v="2"/>
    <x v="249"/>
    <n v="-0.370923"/>
    <n v="1"/>
    <n v="1"/>
    <x v="26"/>
    <x v="1"/>
    <x v="1"/>
    <x v="3"/>
    <s v="09:16:00"/>
    <x v="1"/>
    <x v="0"/>
    <x v="0"/>
    <x v="1"/>
    <x v="1"/>
    <x v="9"/>
  </r>
  <r>
    <n v="2010000000000"/>
    <d v="2022-05-17T00:00:00"/>
    <x v="3"/>
    <x v="0"/>
    <x v="0"/>
    <x v="2"/>
    <n v="50.83417"/>
    <x v="2"/>
    <x v="245"/>
    <n v="-0.364736"/>
    <n v="1"/>
    <n v="1"/>
    <x v="11"/>
    <x v="0"/>
    <x v="1"/>
    <x v="2"/>
    <s v="09:08:00"/>
    <x v="0"/>
    <x v="0"/>
    <x v="0"/>
    <x v="1"/>
    <x v="2"/>
    <x v="9"/>
  </r>
  <r>
    <s v="200901CW10820"/>
    <d v="2021-05-06T00:00:00"/>
    <x v="5"/>
    <x v="2"/>
    <x v="2"/>
    <x v="1"/>
    <n v="51.519578000000003"/>
    <x v="2"/>
    <x v="4"/>
    <n v="-0.15637699999999999"/>
    <n v="3"/>
    <n v="1"/>
    <x v="0"/>
    <x v="0"/>
    <x v="0"/>
    <x v="0"/>
    <s v="09:20:00"/>
    <x v="0"/>
    <x v="0"/>
    <x v="0"/>
    <x v="0"/>
    <x v="2"/>
    <x v="9"/>
  </r>
  <r>
    <n v="2010000000000"/>
    <d v="2022-11-25T00:00:00"/>
    <x v="2"/>
    <x v="2"/>
    <x v="2"/>
    <x v="0"/>
    <n v="54.999459999999999"/>
    <x v="2"/>
    <x v="150"/>
    <n v="-1.6934149999999999"/>
    <n v="1"/>
    <n v="1"/>
    <x v="27"/>
    <x v="3"/>
    <x v="0"/>
    <x v="0"/>
    <s v="09:40:00"/>
    <x v="0"/>
    <x v="7"/>
    <x v="5"/>
    <x v="1"/>
    <x v="8"/>
    <x v="9"/>
  </r>
  <r>
    <n v="2010000000000"/>
    <d v="2022-03-31T00:00:00"/>
    <x v="5"/>
    <x v="2"/>
    <x v="2"/>
    <x v="0"/>
    <n v="51.661161999999997"/>
    <x v="2"/>
    <x v="236"/>
    <n v="-3.941551"/>
    <n v="1"/>
    <n v="1"/>
    <x v="31"/>
    <x v="1"/>
    <x v="0"/>
    <x v="5"/>
    <s v="09:00:00"/>
    <x v="0"/>
    <x v="6"/>
    <x v="0"/>
    <x v="1"/>
    <x v="9"/>
    <x v="9"/>
  </r>
  <r>
    <s v="200945GU45174"/>
    <d v="2021-10-25T00:00:00"/>
    <x v="1"/>
    <x v="2"/>
    <x v="2"/>
    <x v="0"/>
    <n v="51.220430999999998"/>
    <x v="2"/>
    <x v="108"/>
    <n v="-0.53481199999999995"/>
    <n v="1"/>
    <n v="1"/>
    <x v="18"/>
    <x v="1"/>
    <x v="0"/>
    <x v="1"/>
    <s v="09:00:00"/>
    <x v="1"/>
    <x v="0"/>
    <x v="0"/>
    <x v="0"/>
    <x v="5"/>
    <x v="9"/>
  </r>
  <r>
    <n v="2010000000000"/>
    <d v="2021-04-23T00:00:00"/>
    <x v="2"/>
    <x v="3"/>
    <x v="7"/>
    <x v="0"/>
    <n v="55.875936000000003"/>
    <x v="2"/>
    <x v="247"/>
    <n v="-3.5180579999999999"/>
    <n v="3"/>
    <n v="2"/>
    <x v="34"/>
    <x v="0"/>
    <x v="0"/>
    <x v="0"/>
    <s v="09:30:00"/>
    <x v="0"/>
    <x v="0"/>
    <x v="0"/>
    <x v="0"/>
    <x v="0"/>
    <x v="9"/>
  </r>
  <r>
    <s v="20094100J2247"/>
    <d v="2021-04-28T00:00:00"/>
    <x v="6"/>
    <x v="3"/>
    <x v="1"/>
    <x v="0"/>
    <n v="51.657642000000003"/>
    <x v="2"/>
    <x v="182"/>
    <n v="-0.252274"/>
    <n v="1"/>
    <n v="2"/>
    <x v="26"/>
    <x v="0"/>
    <x v="1"/>
    <x v="0"/>
    <s v="09:13:00"/>
    <x v="0"/>
    <x v="0"/>
    <x v="0"/>
    <x v="0"/>
    <x v="0"/>
    <x v="9"/>
  </r>
  <r>
    <s v="2010550C20491"/>
    <d v="2022-05-17T00:00:00"/>
    <x v="3"/>
    <x v="0"/>
    <x v="8"/>
    <x v="0"/>
    <n v="50.717571"/>
    <x v="2"/>
    <x v="271"/>
    <n v="-1.984953"/>
    <n v="1"/>
    <n v="2"/>
    <x v="44"/>
    <x v="0"/>
    <x v="1"/>
    <x v="0"/>
    <s v="09:45:00"/>
    <x v="0"/>
    <x v="0"/>
    <x v="0"/>
    <x v="1"/>
    <x v="2"/>
    <x v="9"/>
  </r>
  <r>
    <n v="2010000000000"/>
    <d v="2022-02-19T00:00:00"/>
    <x v="0"/>
    <x v="3"/>
    <x v="0"/>
    <x v="0"/>
    <n v="51.178576999999997"/>
    <x v="2"/>
    <x v="246"/>
    <n v="0.61250800000000005"/>
    <n v="3"/>
    <n v="4"/>
    <x v="14"/>
    <x v="0"/>
    <x v="0"/>
    <x v="4"/>
    <s v="09:12:00"/>
    <x v="1"/>
    <x v="0"/>
    <x v="0"/>
    <x v="1"/>
    <x v="7"/>
    <x v="9"/>
  </r>
  <r>
    <n v="2010000000000"/>
    <d v="2021-06-25T00:00:00"/>
    <x v="2"/>
    <x v="3"/>
    <x v="5"/>
    <x v="0"/>
    <n v="51.042802000000002"/>
    <x v="2"/>
    <x v="210"/>
    <n v="-0.892482"/>
    <n v="1"/>
    <n v="2"/>
    <x v="42"/>
    <x v="0"/>
    <x v="0"/>
    <x v="0"/>
    <s v="09:05:00"/>
    <x v="1"/>
    <x v="0"/>
    <x v="0"/>
    <x v="0"/>
    <x v="6"/>
    <x v="9"/>
  </r>
  <r>
    <s v="200906A017741"/>
    <d v="2021-06-22T00:00:00"/>
    <x v="3"/>
    <x v="3"/>
    <x v="1"/>
    <x v="0"/>
    <n v="53.472194999999999"/>
    <x v="2"/>
    <x v="36"/>
    <n v="-2.234086"/>
    <n v="1"/>
    <n v="2"/>
    <x v="22"/>
    <x v="1"/>
    <x v="4"/>
    <x v="4"/>
    <s v="09:55:00"/>
    <x v="0"/>
    <x v="0"/>
    <x v="0"/>
    <x v="0"/>
    <x v="6"/>
    <x v="9"/>
  </r>
  <r>
    <n v="2010000000000"/>
    <d v="2022-03-10T00:00:00"/>
    <x v="5"/>
    <x v="0"/>
    <x v="5"/>
    <x v="0"/>
    <n v="54.970528999999999"/>
    <x v="2"/>
    <x v="150"/>
    <n v="-1.6951970000000001"/>
    <n v="2"/>
    <n v="2"/>
    <x v="27"/>
    <x v="0"/>
    <x v="0"/>
    <x v="0"/>
    <s v="09:45:00"/>
    <x v="0"/>
    <x v="0"/>
    <x v="0"/>
    <x v="1"/>
    <x v="9"/>
    <x v="9"/>
  </r>
  <r>
    <s v="200954EM45109"/>
    <d v="2021-11-29T00:00:00"/>
    <x v="1"/>
    <x v="1"/>
    <x v="2"/>
    <x v="0"/>
    <n v="51.177303000000002"/>
    <x v="2"/>
    <x v="73"/>
    <n v="-1.8154250000000001"/>
    <n v="1"/>
    <n v="3"/>
    <x v="35"/>
    <x v="1"/>
    <x v="0"/>
    <x v="1"/>
    <s v="09:30:00"/>
    <x v="1"/>
    <x v="1"/>
    <x v="0"/>
    <x v="0"/>
    <x v="8"/>
    <x v="9"/>
  </r>
  <r>
    <s v="200963AC42809"/>
    <d v="2021-10-30T00:00:00"/>
    <x v="0"/>
    <x v="3"/>
    <x v="8"/>
    <x v="0"/>
    <n v="51.783954000000001"/>
    <x v="2"/>
    <x v="261"/>
    <n v="-4.4751719999999997"/>
    <n v="1"/>
    <n v="2"/>
    <x v="41"/>
    <x v="0"/>
    <x v="0"/>
    <x v="1"/>
    <s v="09:59:00"/>
    <x v="1"/>
    <x v="0"/>
    <x v="0"/>
    <x v="0"/>
    <x v="5"/>
    <x v="9"/>
  </r>
  <r>
    <n v="2010000000000"/>
    <d v="2022-10-15T00:00:00"/>
    <x v="0"/>
    <x v="3"/>
    <x v="4"/>
    <x v="0"/>
    <n v="52.758307000000002"/>
    <x v="2"/>
    <x v="28"/>
    <n v="-1.93699"/>
    <n v="1"/>
    <n v="2"/>
    <x v="17"/>
    <x v="0"/>
    <x v="3"/>
    <x v="0"/>
    <s v="09:10:00"/>
    <x v="0"/>
    <x v="0"/>
    <x v="0"/>
    <x v="1"/>
    <x v="5"/>
    <x v="9"/>
  </r>
  <r>
    <s v="201006M028898"/>
    <d v="2022-02-26T00:00:00"/>
    <x v="0"/>
    <x v="0"/>
    <x v="0"/>
    <x v="0"/>
    <n v="53.386260999999998"/>
    <x v="2"/>
    <x v="270"/>
    <n v="-2.3456269999999999"/>
    <n v="1"/>
    <n v="2"/>
    <x v="22"/>
    <x v="1"/>
    <x v="0"/>
    <x v="0"/>
    <s v="09:01:00"/>
    <x v="0"/>
    <x v="1"/>
    <x v="0"/>
    <x v="1"/>
    <x v="7"/>
    <x v="9"/>
  </r>
  <r>
    <s v="20094100D0742"/>
    <d v="2021-09-12T00:00:00"/>
    <x v="4"/>
    <x v="1"/>
    <x v="2"/>
    <x v="0"/>
    <n v="51.720585999999997"/>
    <x v="2"/>
    <x v="260"/>
    <n v="-0.52767600000000003"/>
    <n v="1"/>
    <n v="2"/>
    <x v="26"/>
    <x v="0"/>
    <x v="0"/>
    <x v="0"/>
    <s v="09:30:00"/>
    <x v="1"/>
    <x v="0"/>
    <x v="0"/>
    <x v="0"/>
    <x v="4"/>
    <x v="9"/>
  </r>
  <r>
    <s v="201020G004911"/>
    <d v="2022-01-24T00:00:00"/>
    <x v="1"/>
    <x v="0"/>
    <x v="0"/>
    <x v="0"/>
    <n v="52.597653999999999"/>
    <x v="2"/>
    <x v="292"/>
    <n v="-2.1619259999999998"/>
    <n v="1"/>
    <n v="2"/>
    <x v="23"/>
    <x v="0"/>
    <x v="0"/>
    <x v="0"/>
    <s v="09:25:00"/>
    <x v="0"/>
    <x v="0"/>
    <x v="0"/>
    <x v="1"/>
    <x v="3"/>
    <x v="9"/>
  </r>
  <r>
    <s v="201001CW11948"/>
    <d v="2022-09-14T00:00:00"/>
    <x v="6"/>
    <x v="3"/>
    <x v="0"/>
    <x v="0"/>
    <n v="51.520384999999997"/>
    <x v="2"/>
    <x v="4"/>
    <n v="-0.15620000000000001"/>
    <n v="1"/>
    <n v="2"/>
    <x v="0"/>
    <x v="0"/>
    <x v="0"/>
    <x v="0"/>
    <s v="09:10:00"/>
    <x v="0"/>
    <x v="0"/>
    <x v="6"/>
    <x v="1"/>
    <x v="4"/>
    <x v="9"/>
  </r>
  <r>
    <n v="2010000000000"/>
    <d v="2022-09-07T00:00:00"/>
    <x v="6"/>
    <x v="2"/>
    <x v="2"/>
    <x v="0"/>
    <n v="54.289637999999997"/>
    <x v="2"/>
    <x v="198"/>
    <n v="-1.5905579999999999"/>
    <n v="1"/>
    <n v="1"/>
    <x v="2"/>
    <x v="0"/>
    <x v="0"/>
    <x v="0"/>
    <s v="09:00:00"/>
    <x v="1"/>
    <x v="0"/>
    <x v="0"/>
    <x v="1"/>
    <x v="4"/>
    <x v="9"/>
  </r>
  <r>
    <s v="200932B195909"/>
    <d v="2021-07-11T00:00:00"/>
    <x v="4"/>
    <x v="2"/>
    <x v="2"/>
    <x v="0"/>
    <n v="52.785291999999998"/>
    <x v="2"/>
    <x v="323"/>
    <n v="0.121644"/>
    <n v="1"/>
    <n v="2"/>
    <x v="45"/>
    <x v="0"/>
    <x v="0"/>
    <x v="0"/>
    <s v="09:40:00"/>
    <x v="1"/>
    <x v="0"/>
    <x v="0"/>
    <x v="0"/>
    <x v="11"/>
    <x v="9"/>
  </r>
  <r>
    <s v="201001SX21029"/>
    <d v="2022-10-02T00:00:00"/>
    <x v="4"/>
    <x v="2"/>
    <x v="2"/>
    <x v="2"/>
    <n v="51.587468000000001"/>
    <x v="2"/>
    <x v="12"/>
    <n v="-0.208341"/>
    <n v="1"/>
    <n v="2"/>
    <x v="0"/>
    <x v="1"/>
    <x v="1"/>
    <x v="0"/>
    <s v="09:03:00"/>
    <x v="0"/>
    <x v="0"/>
    <x v="0"/>
    <x v="1"/>
    <x v="5"/>
    <x v="9"/>
  </r>
  <r>
    <n v="2010000000000"/>
    <d v="2022-05-21T00:00:00"/>
    <x v="0"/>
    <x v="3"/>
    <x v="1"/>
    <x v="0"/>
    <n v="54.969676999999997"/>
    <x v="3"/>
    <x v="150"/>
    <n v="-1.616474"/>
    <n v="1"/>
    <n v="1"/>
    <x v="27"/>
    <x v="0"/>
    <x v="2"/>
    <x v="5"/>
    <s v="09:00:00"/>
    <x v="0"/>
    <x v="0"/>
    <x v="0"/>
    <x v="1"/>
    <x v="2"/>
    <x v="9"/>
  </r>
  <r>
    <s v="200920F028903"/>
    <d v="2021-01-20T00:00:00"/>
    <x v="6"/>
    <x v="3"/>
    <x v="1"/>
    <x v="0"/>
    <n v="52.512259"/>
    <x v="2"/>
    <x v="37"/>
    <n v="-1.948394"/>
    <n v="1"/>
    <n v="2"/>
    <x v="23"/>
    <x v="2"/>
    <x v="1"/>
    <x v="0"/>
    <s v="09:10:00"/>
    <x v="0"/>
    <x v="4"/>
    <x v="0"/>
    <x v="0"/>
    <x v="3"/>
    <x v="9"/>
  </r>
  <r>
    <s v="200950EL2I006"/>
    <d v="2021-05-13T00:00:00"/>
    <x v="5"/>
    <x v="4"/>
    <x v="1"/>
    <x v="0"/>
    <n v="50.422823000000001"/>
    <x v="2"/>
    <x v="175"/>
    <n v="-4.1431649999999998"/>
    <n v="1"/>
    <n v="2"/>
    <x v="15"/>
    <x v="1"/>
    <x v="0"/>
    <x v="0"/>
    <s v="09:29:00"/>
    <x v="0"/>
    <x v="0"/>
    <x v="0"/>
    <x v="0"/>
    <x v="2"/>
    <x v="9"/>
  </r>
  <r>
    <s v="200906C017632"/>
    <d v="2021-06-23T00:00:00"/>
    <x v="6"/>
    <x v="0"/>
    <x v="1"/>
    <x v="0"/>
    <n v="53.417372999999998"/>
    <x v="2"/>
    <x v="36"/>
    <n v="-2.2289699999999999"/>
    <n v="1"/>
    <n v="1"/>
    <x v="22"/>
    <x v="0"/>
    <x v="0"/>
    <x v="0"/>
    <s v="09:05:00"/>
    <x v="0"/>
    <x v="0"/>
    <x v="0"/>
    <x v="0"/>
    <x v="6"/>
    <x v="9"/>
  </r>
  <r>
    <n v="2010000000000"/>
    <d v="2022-08-28T00:00:00"/>
    <x v="4"/>
    <x v="2"/>
    <x v="2"/>
    <x v="0"/>
    <n v="50.963324999999998"/>
    <x v="2"/>
    <x v="306"/>
    <n v="0.25075700000000001"/>
    <n v="1"/>
    <n v="2"/>
    <x v="11"/>
    <x v="0"/>
    <x v="0"/>
    <x v="0"/>
    <s v="09:05:00"/>
    <x v="1"/>
    <x v="0"/>
    <x v="0"/>
    <x v="1"/>
    <x v="1"/>
    <x v="9"/>
  </r>
  <r>
    <n v="2010000000000"/>
    <d v="2021-12-21T00:00:00"/>
    <x v="3"/>
    <x v="2"/>
    <x v="2"/>
    <x v="0"/>
    <n v="52.917577000000001"/>
    <x v="2"/>
    <x v="122"/>
    <n v="-1.899281"/>
    <n v="1"/>
    <n v="2"/>
    <x v="17"/>
    <x v="1"/>
    <x v="0"/>
    <x v="4"/>
    <s v="09:16:00"/>
    <x v="1"/>
    <x v="0"/>
    <x v="0"/>
    <x v="0"/>
    <x v="10"/>
    <x v="9"/>
  </r>
  <r>
    <n v="2010000000000"/>
    <d v="2021-06-21T00:00:00"/>
    <x v="1"/>
    <x v="2"/>
    <x v="2"/>
    <x v="0"/>
    <n v="54.947538000000002"/>
    <x v="2"/>
    <x v="162"/>
    <n v="-1.635108"/>
    <n v="1"/>
    <n v="1"/>
    <x v="27"/>
    <x v="1"/>
    <x v="1"/>
    <x v="3"/>
    <s v="09:20:00"/>
    <x v="0"/>
    <x v="0"/>
    <x v="2"/>
    <x v="0"/>
    <x v="6"/>
    <x v="9"/>
  </r>
  <r>
    <s v="201045SU52965"/>
    <d v="2022-08-05T00:00:00"/>
    <x v="2"/>
    <x v="0"/>
    <x v="8"/>
    <x v="0"/>
    <n v="51.361322000000001"/>
    <x v="2"/>
    <x v="190"/>
    <n v="-0.68444400000000005"/>
    <n v="1"/>
    <n v="2"/>
    <x v="18"/>
    <x v="0"/>
    <x v="1"/>
    <x v="4"/>
    <s v="09:27:00"/>
    <x v="1"/>
    <x v="0"/>
    <x v="6"/>
    <x v="1"/>
    <x v="1"/>
    <x v="9"/>
  </r>
  <r>
    <s v="201001XH30088"/>
    <d v="2022-01-25T00:00:00"/>
    <x v="3"/>
    <x v="3"/>
    <x v="1"/>
    <x v="0"/>
    <n v="51.529713000000001"/>
    <x v="2"/>
    <x v="61"/>
    <n v="-0.44633099999999998"/>
    <n v="1"/>
    <n v="2"/>
    <x v="0"/>
    <x v="1"/>
    <x v="1"/>
    <x v="0"/>
    <s v="09:35:00"/>
    <x v="0"/>
    <x v="1"/>
    <x v="0"/>
    <x v="1"/>
    <x v="3"/>
    <x v="9"/>
  </r>
  <r>
    <n v="2010000000000"/>
    <d v="2022-02-06T00:00:00"/>
    <x v="4"/>
    <x v="3"/>
    <x v="1"/>
    <x v="2"/>
    <n v="51.013978999999999"/>
    <x v="2"/>
    <x v="55"/>
    <n v="-3.287534"/>
    <n v="2"/>
    <n v="2"/>
    <x v="24"/>
    <x v="0"/>
    <x v="0"/>
    <x v="1"/>
    <s v="09:23:00"/>
    <x v="1"/>
    <x v="0"/>
    <x v="0"/>
    <x v="1"/>
    <x v="7"/>
    <x v="9"/>
  </r>
  <r>
    <s v="200943P251019"/>
    <d v="2021-01-27T00:00:00"/>
    <x v="6"/>
    <x v="3"/>
    <x v="4"/>
    <x v="0"/>
    <n v="51.794991000000003"/>
    <x v="2"/>
    <x v="145"/>
    <n v="-1.2866960000000001"/>
    <n v="1"/>
    <n v="2"/>
    <x v="10"/>
    <x v="1"/>
    <x v="3"/>
    <x v="1"/>
    <s v="09:25:00"/>
    <x v="1"/>
    <x v="4"/>
    <x v="0"/>
    <x v="0"/>
    <x v="3"/>
    <x v="9"/>
  </r>
  <r>
    <n v="2010000000000"/>
    <d v="2022-08-09T00:00:00"/>
    <x v="3"/>
    <x v="2"/>
    <x v="2"/>
    <x v="0"/>
    <n v="52.690843000000001"/>
    <x v="2"/>
    <x v="324"/>
    <n v="-2.116997"/>
    <n v="4"/>
    <n v="2"/>
    <x v="17"/>
    <x v="0"/>
    <x v="0"/>
    <x v="4"/>
    <s v="09:37:00"/>
    <x v="1"/>
    <x v="0"/>
    <x v="0"/>
    <x v="1"/>
    <x v="1"/>
    <x v="9"/>
  </r>
  <r>
    <s v="201001EO40053"/>
    <d v="2022-02-11T00:00:00"/>
    <x v="2"/>
    <x v="0"/>
    <x v="0"/>
    <x v="0"/>
    <n v="51.536842"/>
    <x v="2"/>
    <x v="54"/>
    <n v="-0.116602"/>
    <n v="1"/>
    <n v="2"/>
    <x v="0"/>
    <x v="0"/>
    <x v="0"/>
    <x v="0"/>
    <s v="09:05:00"/>
    <x v="0"/>
    <x v="0"/>
    <x v="0"/>
    <x v="1"/>
    <x v="7"/>
    <x v="9"/>
  </r>
  <r>
    <n v="2010000000000"/>
    <d v="2021-04-08T00:00:00"/>
    <x v="5"/>
    <x v="3"/>
    <x v="4"/>
    <x v="0"/>
    <n v="54.913355000000003"/>
    <x v="2"/>
    <x v="43"/>
    <n v="-1.5450980000000001"/>
    <n v="1"/>
    <n v="2"/>
    <x v="27"/>
    <x v="0"/>
    <x v="1"/>
    <x v="1"/>
    <s v="09:30:00"/>
    <x v="1"/>
    <x v="0"/>
    <x v="0"/>
    <x v="0"/>
    <x v="0"/>
    <x v="9"/>
  </r>
  <r>
    <n v="2010000000000"/>
    <d v="2022-02-16T00:00:00"/>
    <x v="6"/>
    <x v="2"/>
    <x v="2"/>
    <x v="0"/>
    <n v="52.627982000000003"/>
    <x v="2"/>
    <x v="189"/>
    <n v="0.149341"/>
    <n v="1"/>
    <n v="2"/>
    <x v="19"/>
    <x v="0"/>
    <x v="0"/>
    <x v="1"/>
    <s v="09:45:00"/>
    <x v="1"/>
    <x v="0"/>
    <x v="0"/>
    <x v="1"/>
    <x v="7"/>
    <x v="9"/>
  </r>
  <r>
    <n v="2010000000000"/>
    <d v="2022-12-11T00:00:00"/>
    <x v="4"/>
    <x v="2"/>
    <x v="2"/>
    <x v="2"/>
    <n v="53.720607999999999"/>
    <x v="2"/>
    <x v="7"/>
    <n v="-1.539428"/>
    <n v="1"/>
    <n v="2"/>
    <x v="6"/>
    <x v="0"/>
    <x v="0"/>
    <x v="2"/>
    <s v="09:00:00"/>
    <x v="0"/>
    <x v="0"/>
    <x v="0"/>
    <x v="1"/>
    <x v="10"/>
    <x v="9"/>
  </r>
  <r>
    <n v="2010000000000"/>
    <d v="2022-12-15T00:00:00"/>
    <x v="5"/>
    <x v="3"/>
    <x v="0"/>
    <x v="0"/>
    <n v="52.733282000000003"/>
    <x v="2"/>
    <x v="201"/>
    <n v="1.2698700000000001"/>
    <n v="2"/>
    <n v="3"/>
    <x v="25"/>
    <x v="1"/>
    <x v="0"/>
    <x v="1"/>
    <s v="09:39:00"/>
    <x v="1"/>
    <x v="1"/>
    <x v="0"/>
    <x v="1"/>
    <x v="10"/>
    <x v="9"/>
  </r>
  <r>
    <s v="201006K031815"/>
    <d v="2022-05-13T00:00:00"/>
    <x v="2"/>
    <x v="0"/>
    <x v="0"/>
    <x v="0"/>
    <n v="53.567158999999997"/>
    <x v="2"/>
    <x v="45"/>
    <n v="-2.4647239999999999"/>
    <n v="1"/>
    <n v="1"/>
    <x v="22"/>
    <x v="0"/>
    <x v="0"/>
    <x v="0"/>
    <s v="09:25:00"/>
    <x v="0"/>
    <x v="0"/>
    <x v="0"/>
    <x v="1"/>
    <x v="2"/>
    <x v="9"/>
  </r>
  <r>
    <n v="2010000000000"/>
    <d v="2022-02-11T00:00:00"/>
    <x v="2"/>
    <x v="3"/>
    <x v="1"/>
    <x v="0"/>
    <n v="53.822637"/>
    <x v="2"/>
    <x v="7"/>
    <n v="-1.417996"/>
    <n v="1"/>
    <n v="2"/>
    <x v="6"/>
    <x v="0"/>
    <x v="0"/>
    <x v="0"/>
    <s v="09:10:00"/>
    <x v="1"/>
    <x v="0"/>
    <x v="0"/>
    <x v="1"/>
    <x v="7"/>
    <x v="9"/>
  </r>
  <r>
    <s v="200914B137609"/>
    <d v="2021-12-10T00:00:00"/>
    <x v="2"/>
    <x v="1"/>
    <x v="2"/>
    <x v="0"/>
    <n v="53.553967"/>
    <x v="2"/>
    <x v="160"/>
    <n v="-1.475125"/>
    <n v="1"/>
    <n v="1"/>
    <x v="21"/>
    <x v="1"/>
    <x v="1"/>
    <x v="2"/>
    <s v="09:24:00"/>
    <x v="0"/>
    <x v="0"/>
    <x v="0"/>
    <x v="0"/>
    <x v="10"/>
    <x v="9"/>
  </r>
  <r>
    <s v="201011ND14180"/>
    <d v="2022-06-14T00:00:00"/>
    <x v="3"/>
    <x v="1"/>
    <x v="2"/>
    <x v="0"/>
    <n v="54.779578000000001"/>
    <x v="2"/>
    <x v="95"/>
    <n v="-1.579717"/>
    <n v="3"/>
    <n v="2"/>
    <x v="40"/>
    <x v="1"/>
    <x v="0"/>
    <x v="2"/>
    <s v="09:09:00"/>
    <x v="0"/>
    <x v="0"/>
    <x v="0"/>
    <x v="1"/>
    <x v="6"/>
    <x v="9"/>
  </r>
  <r>
    <s v="201043N074110"/>
    <d v="2022-11-10T00:00:00"/>
    <x v="5"/>
    <x v="2"/>
    <x v="2"/>
    <x v="0"/>
    <n v="51.610984999999999"/>
    <x v="2"/>
    <x v="264"/>
    <n v="-0.73717500000000002"/>
    <n v="2"/>
    <n v="2"/>
    <x v="10"/>
    <x v="0"/>
    <x v="1"/>
    <x v="3"/>
    <s v="09:55:00"/>
    <x v="1"/>
    <x v="0"/>
    <x v="0"/>
    <x v="1"/>
    <x v="8"/>
    <x v="9"/>
  </r>
  <r>
    <n v="2010000000000"/>
    <d v="2022-05-04T00:00:00"/>
    <x v="6"/>
    <x v="3"/>
    <x v="0"/>
    <x v="0"/>
    <n v="50.938634"/>
    <x v="2"/>
    <x v="208"/>
    <n v="-1.4067639999999999"/>
    <n v="1"/>
    <n v="2"/>
    <x v="42"/>
    <x v="0"/>
    <x v="0"/>
    <x v="2"/>
    <s v="09:45:00"/>
    <x v="0"/>
    <x v="0"/>
    <x v="8"/>
    <x v="1"/>
    <x v="2"/>
    <x v="9"/>
  </r>
  <r>
    <n v="2010000000000"/>
    <d v="2021-10-17T00:00:00"/>
    <x v="4"/>
    <x v="3"/>
    <x v="4"/>
    <x v="0"/>
    <n v="53.652230000000003"/>
    <x v="2"/>
    <x v="23"/>
    <n v="-1.522472"/>
    <n v="2"/>
    <n v="1"/>
    <x v="6"/>
    <x v="0"/>
    <x v="1"/>
    <x v="2"/>
    <s v="09:45:00"/>
    <x v="1"/>
    <x v="0"/>
    <x v="0"/>
    <x v="0"/>
    <x v="5"/>
    <x v="9"/>
  </r>
  <r>
    <n v="2010000000000"/>
    <d v="2021-10-23T00:00:00"/>
    <x v="0"/>
    <x v="1"/>
    <x v="2"/>
    <x v="0"/>
    <n v="53.394047"/>
    <x v="2"/>
    <x v="92"/>
    <n v="-2.5850970000000002"/>
    <n v="1"/>
    <n v="2"/>
    <x v="33"/>
    <x v="1"/>
    <x v="0"/>
    <x v="0"/>
    <s v="09:00:00"/>
    <x v="0"/>
    <x v="0"/>
    <x v="0"/>
    <x v="0"/>
    <x v="5"/>
    <x v="9"/>
  </r>
  <r>
    <s v="201043P098120"/>
    <d v="2022-12-09T00:00:00"/>
    <x v="2"/>
    <x v="3"/>
    <x v="1"/>
    <x v="0"/>
    <n v="51.788094000000001"/>
    <x v="2"/>
    <x v="273"/>
    <n v="-1.2763659999999999"/>
    <n v="1"/>
    <n v="2"/>
    <x v="10"/>
    <x v="1"/>
    <x v="0"/>
    <x v="2"/>
    <s v="09:24:00"/>
    <x v="0"/>
    <x v="0"/>
    <x v="0"/>
    <x v="1"/>
    <x v="10"/>
    <x v="9"/>
  </r>
  <r>
    <s v="201011NH22430"/>
    <d v="2022-09-19T00:00:00"/>
    <x v="1"/>
    <x v="3"/>
    <x v="1"/>
    <x v="2"/>
    <n v="54.867027"/>
    <x v="2"/>
    <x v="95"/>
    <n v="-1.7043919999999999"/>
    <n v="1"/>
    <n v="2"/>
    <x v="40"/>
    <x v="1"/>
    <x v="0"/>
    <x v="0"/>
    <s v="09:38:00"/>
    <x v="0"/>
    <x v="0"/>
    <x v="0"/>
    <x v="1"/>
    <x v="4"/>
    <x v="9"/>
  </r>
  <r>
    <s v="201001LX50708"/>
    <d v="2022-08-10T00:00:00"/>
    <x v="6"/>
    <x v="3"/>
    <x v="1"/>
    <x v="0"/>
    <n v="51.446809000000002"/>
    <x v="2"/>
    <x v="83"/>
    <n v="-0.104479"/>
    <n v="1"/>
    <n v="2"/>
    <x v="0"/>
    <x v="1"/>
    <x v="1"/>
    <x v="0"/>
    <s v="09:18:00"/>
    <x v="0"/>
    <x v="1"/>
    <x v="0"/>
    <x v="1"/>
    <x v="1"/>
    <x v="9"/>
  </r>
  <r>
    <s v="201001EO40775"/>
    <d v="2022-12-13T00:00:00"/>
    <x v="3"/>
    <x v="3"/>
    <x v="1"/>
    <x v="0"/>
    <n v="51.552573000000002"/>
    <x v="2"/>
    <x v="54"/>
    <n v="-0.13311799999999999"/>
    <n v="1"/>
    <n v="2"/>
    <x v="0"/>
    <x v="0"/>
    <x v="0"/>
    <x v="0"/>
    <s v="09:35:00"/>
    <x v="0"/>
    <x v="0"/>
    <x v="2"/>
    <x v="1"/>
    <x v="10"/>
    <x v="9"/>
  </r>
  <r>
    <s v="200901PY20669"/>
    <d v="2021-09-29T00:00:00"/>
    <x v="6"/>
    <x v="0"/>
    <x v="1"/>
    <x v="0"/>
    <n v="51.398698000000003"/>
    <x v="2"/>
    <x v="137"/>
    <n v="-4.4363E-2"/>
    <n v="1"/>
    <n v="1"/>
    <x v="0"/>
    <x v="0"/>
    <x v="0"/>
    <x v="0"/>
    <s v="09:10:00"/>
    <x v="0"/>
    <x v="0"/>
    <x v="0"/>
    <x v="0"/>
    <x v="4"/>
    <x v="9"/>
  </r>
  <r>
    <s v="200920D258201"/>
    <d v="2021-10-10T00:00:00"/>
    <x v="4"/>
    <x v="3"/>
    <x v="0"/>
    <x v="0"/>
    <n v="52.526539"/>
    <x v="2"/>
    <x v="37"/>
    <n v="-1.8353219999999999"/>
    <n v="2"/>
    <n v="2"/>
    <x v="23"/>
    <x v="0"/>
    <x v="0"/>
    <x v="0"/>
    <s v="09:12:00"/>
    <x v="0"/>
    <x v="0"/>
    <x v="0"/>
    <x v="0"/>
    <x v="5"/>
    <x v="9"/>
  </r>
  <r>
    <s v="200932C001409"/>
    <d v="2021-01-02T00:00:00"/>
    <x v="0"/>
    <x v="3"/>
    <x v="0"/>
    <x v="2"/>
    <n v="53.249985000000002"/>
    <x v="2"/>
    <x v="256"/>
    <n v="0.149669"/>
    <n v="3"/>
    <n v="2"/>
    <x v="45"/>
    <x v="0"/>
    <x v="0"/>
    <x v="1"/>
    <s v="09:50:00"/>
    <x v="1"/>
    <x v="0"/>
    <x v="0"/>
    <x v="0"/>
    <x v="3"/>
    <x v="9"/>
  </r>
  <r>
    <s v="200997LC03004"/>
    <d v="2021-04-30T00:00:00"/>
    <x v="2"/>
    <x v="2"/>
    <x v="2"/>
    <x v="0"/>
    <n v="55.924393999999999"/>
    <x v="2"/>
    <x v="94"/>
    <n v="-4.3983660000000002"/>
    <n v="1"/>
    <n v="3"/>
    <x v="28"/>
    <x v="0"/>
    <x v="0"/>
    <x v="0"/>
    <s v="09:10:00"/>
    <x v="0"/>
    <x v="0"/>
    <x v="1"/>
    <x v="0"/>
    <x v="0"/>
    <x v="9"/>
  </r>
  <r>
    <n v="2010000000000"/>
    <d v="2021-11-05T00:00:00"/>
    <x v="2"/>
    <x v="2"/>
    <x v="2"/>
    <x v="2"/>
    <n v="51.756796999999999"/>
    <x v="2"/>
    <x v="110"/>
    <n v="-3.3780990000000002"/>
    <n v="1"/>
    <n v="1"/>
    <x v="31"/>
    <x v="1"/>
    <x v="0"/>
    <x v="0"/>
    <s v="09:00:00"/>
    <x v="0"/>
    <x v="1"/>
    <x v="0"/>
    <x v="0"/>
    <x v="8"/>
    <x v="9"/>
  </r>
  <r>
    <s v="201001BS70108"/>
    <d v="2022-03-02T00:00:00"/>
    <x v="6"/>
    <x v="0"/>
    <x v="4"/>
    <x v="0"/>
    <n v="51.515006999999997"/>
    <x v="2"/>
    <x v="82"/>
    <n v="-0.221419"/>
    <n v="1"/>
    <n v="2"/>
    <x v="0"/>
    <x v="0"/>
    <x v="3"/>
    <x v="0"/>
    <s v="09:05:00"/>
    <x v="0"/>
    <x v="0"/>
    <x v="6"/>
    <x v="1"/>
    <x v="9"/>
    <x v="9"/>
  </r>
  <r>
    <s v="200920H068502"/>
    <d v="2021-11-29T00:00:00"/>
    <x v="1"/>
    <x v="3"/>
    <x v="0"/>
    <x v="0"/>
    <n v="52.617542999999998"/>
    <x v="2"/>
    <x v="151"/>
    <n v="-1.9915480000000001"/>
    <n v="1"/>
    <n v="2"/>
    <x v="23"/>
    <x v="1"/>
    <x v="0"/>
    <x v="0"/>
    <s v="09:13:00"/>
    <x v="0"/>
    <x v="0"/>
    <x v="0"/>
    <x v="0"/>
    <x v="8"/>
    <x v="9"/>
  </r>
  <r>
    <n v="2010000000000"/>
    <d v="2022-01-06T00:00:00"/>
    <x v="5"/>
    <x v="3"/>
    <x v="1"/>
    <x v="0"/>
    <n v="51.452900999999997"/>
    <x v="2"/>
    <x v="38"/>
    <n v="-2.6104630000000002"/>
    <n v="2"/>
    <n v="2"/>
    <x v="24"/>
    <x v="2"/>
    <x v="0"/>
    <x v="0"/>
    <s v="09:19:00"/>
    <x v="0"/>
    <x v="7"/>
    <x v="1"/>
    <x v="1"/>
    <x v="3"/>
    <x v="9"/>
  </r>
  <r>
    <n v="2010000000000"/>
    <d v="2021-07-13T00:00:00"/>
    <x v="3"/>
    <x v="3"/>
    <x v="1"/>
    <x v="0"/>
    <n v="51.768577999999998"/>
    <x v="2"/>
    <x v="110"/>
    <n v="-3.3625159999999998"/>
    <n v="1"/>
    <n v="4"/>
    <x v="31"/>
    <x v="0"/>
    <x v="0"/>
    <x v="0"/>
    <s v="09:13:00"/>
    <x v="0"/>
    <x v="0"/>
    <x v="0"/>
    <x v="0"/>
    <x v="11"/>
    <x v="9"/>
  </r>
  <r>
    <n v="2010000000000"/>
    <d v="2022-08-21T00:00:00"/>
    <x v="4"/>
    <x v="3"/>
    <x v="1"/>
    <x v="2"/>
    <n v="53.657221"/>
    <x v="2"/>
    <x v="153"/>
    <n v="-1.7888820000000001"/>
    <n v="1"/>
    <n v="1"/>
    <x v="6"/>
    <x v="0"/>
    <x v="0"/>
    <x v="0"/>
    <s v="09:40:00"/>
    <x v="0"/>
    <x v="0"/>
    <x v="0"/>
    <x v="1"/>
    <x v="1"/>
    <x v="9"/>
  </r>
  <r>
    <n v="2010000000000"/>
    <d v="2021-05-29T00:00:00"/>
    <x v="0"/>
    <x v="2"/>
    <x v="2"/>
    <x v="0"/>
    <n v="51.553654999999999"/>
    <x v="2"/>
    <x v="63"/>
    <n v="-3.4019529999999998"/>
    <n v="5"/>
    <n v="4"/>
    <x v="31"/>
    <x v="0"/>
    <x v="0"/>
    <x v="1"/>
    <s v="09:25:00"/>
    <x v="1"/>
    <x v="0"/>
    <x v="0"/>
    <x v="0"/>
    <x v="2"/>
    <x v="9"/>
  </r>
  <r>
    <s v="200901KF60631"/>
    <d v="2021-10-29T00:00:00"/>
    <x v="2"/>
    <x v="0"/>
    <x v="4"/>
    <x v="0"/>
    <n v="51.524301000000001"/>
    <x v="2"/>
    <x v="20"/>
    <n v="7.2451000000000002E-2"/>
    <n v="1"/>
    <n v="2"/>
    <x v="0"/>
    <x v="0"/>
    <x v="3"/>
    <x v="0"/>
    <s v="09:05:00"/>
    <x v="0"/>
    <x v="0"/>
    <x v="3"/>
    <x v="0"/>
    <x v="5"/>
    <x v="9"/>
  </r>
  <r>
    <n v="2010000000000"/>
    <d v="2021-11-10T00:00:00"/>
    <x v="6"/>
    <x v="3"/>
    <x v="5"/>
    <x v="0"/>
    <n v="52.789279999999998"/>
    <x v="2"/>
    <x v="122"/>
    <n v="-1.6233200000000001"/>
    <n v="1"/>
    <n v="2"/>
    <x v="17"/>
    <x v="1"/>
    <x v="0"/>
    <x v="0"/>
    <s v="09:40:00"/>
    <x v="0"/>
    <x v="1"/>
    <x v="0"/>
    <x v="0"/>
    <x v="8"/>
    <x v="9"/>
  </r>
  <r>
    <n v="2010000000000"/>
    <d v="2021-07-03T00:00:00"/>
    <x v="0"/>
    <x v="3"/>
    <x v="1"/>
    <x v="0"/>
    <n v="53.596300999999997"/>
    <x v="2"/>
    <x v="23"/>
    <n v="-1.2839130000000001"/>
    <n v="2"/>
    <n v="2"/>
    <x v="6"/>
    <x v="0"/>
    <x v="0"/>
    <x v="0"/>
    <s v="09:15:00"/>
    <x v="0"/>
    <x v="0"/>
    <x v="0"/>
    <x v="0"/>
    <x v="11"/>
    <x v="9"/>
  </r>
  <r>
    <n v="2010000000000"/>
    <d v="2021-08-25T00:00:00"/>
    <x v="6"/>
    <x v="3"/>
    <x v="4"/>
    <x v="2"/>
    <n v="57.142825999999999"/>
    <x v="2"/>
    <x v="239"/>
    <n v="-2.1295169999999999"/>
    <n v="1"/>
    <n v="2"/>
    <x v="32"/>
    <x v="0"/>
    <x v="3"/>
    <x v="0"/>
    <s v="09:00:00"/>
    <x v="0"/>
    <x v="0"/>
    <x v="0"/>
    <x v="0"/>
    <x v="1"/>
    <x v="9"/>
  </r>
  <r>
    <n v="2010000000000"/>
    <d v="2022-05-25T00:00:00"/>
    <x v="6"/>
    <x v="2"/>
    <x v="2"/>
    <x v="2"/>
    <n v="51.584024999999997"/>
    <x v="2"/>
    <x v="297"/>
    <n v="-2.531393"/>
    <n v="1"/>
    <n v="2"/>
    <x v="24"/>
    <x v="0"/>
    <x v="0"/>
    <x v="2"/>
    <s v="09:30:00"/>
    <x v="1"/>
    <x v="0"/>
    <x v="2"/>
    <x v="1"/>
    <x v="2"/>
    <x v="9"/>
  </r>
  <r>
    <s v="200901TX20043"/>
    <d v="2021-01-18T00:00:00"/>
    <x v="1"/>
    <x v="0"/>
    <x v="8"/>
    <x v="0"/>
    <n v="51.488475000000001"/>
    <x v="2"/>
    <x v="48"/>
    <n v="-0.28755999999999998"/>
    <n v="1"/>
    <n v="2"/>
    <x v="0"/>
    <x v="1"/>
    <x v="0"/>
    <x v="0"/>
    <s v="09:25:00"/>
    <x v="0"/>
    <x v="6"/>
    <x v="0"/>
    <x v="0"/>
    <x v="3"/>
    <x v="9"/>
  </r>
  <r>
    <s v="200914B039809"/>
    <d v="2021-04-12T00:00:00"/>
    <x v="1"/>
    <x v="1"/>
    <x v="2"/>
    <x v="0"/>
    <n v="53.530824000000003"/>
    <x v="2"/>
    <x v="160"/>
    <n v="-1.3560760000000001"/>
    <n v="1"/>
    <n v="2"/>
    <x v="21"/>
    <x v="0"/>
    <x v="0"/>
    <x v="1"/>
    <s v="09:40:00"/>
    <x v="1"/>
    <x v="0"/>
    <x v="0"/>
    <x v="0"/>
    <x v="0"/>
    <x v="9"/>
  </r>
  <r>
    <s v="200943P122019"/>
    <d v="2021-01-11T00:00:00"/>
    <x v="1"/>
    <x v="3"/>
    <x v="1"/>
    <x v="0"/>
    <n v="51.77619"/>
    <x v="2"/>
    <x v="273"/>
    <n v="-1.228434"/>
    <n v="1"/>
    <n v="2"/>
    <x v="10"/>
    <x v="1"/>
    <x v="0"/>
    <x v="2"/>
    <s v="09:19:00"/>
    <x v="1"/>
    <x v="0"/>
    <x v="0"/>
    <x v="0"/>
    <x v="3"/>
    <x v="9"/>
  </r>
  <r>
    <s v="200920D115401"/>
    <d v="2021-05-13T00:00:00"/>
    <x v="5"/>
    <x v="3"/>
    <x v="0"/>
    <x v="0"/>
    <n v="52.525914"/>
    <x v="2"/>
    <x v="37"/>
    <n v="-1.837977"/>
    <n v="1"/>
    <n v="2"/>
    <x v="23"/>
    <x v="1"/>
    <x v="1"/>
    <x v="0"/>
    <s v="09:20:00"/>
    <x v="0"/>
    <x v="0"/>
    <x v="0"/>
    <x v="0"/>
    <x v="2"/>
    <x v="9"/>
  </r>
  <r>
    <s v="200932D143309"/>
    <d v="2021-05-30T00:00:00"/>
    <x v="4"/>
    <x v="2"/>
    <x v="2"/>
    <x v="0"/>
    <n v="52.989074000000002"/>
    <x v="2"/>
    <x v="147"/>
    <n v="-0.33859699999999998"/>
    <n v="3"/>
    <n v="2"/>
    <x v="45"/>
    <x v="0"/>
    <x v="0"/>
    <x v="1"/>
    <s v="09:20:00"/>
    <x v="1"/>
    <x v="0"/>
    <x v="7"/>
    <x v="0"/>
    <x v="2"/>
    <x v="9"/>
  </r>
  <r>
    <s v="200945GU44577"/>
    <d v="2021-10-08T00:00:00"/>
    <x v="2"/>
    <x v="3"/>
    <x v="1"/>
    <x v="0"/>
    <n v="51.268602000000001"/>
    <x v="2"/>
    <x v="108"/>
    <n v="-0.57614200000000004"/>
    <n v="1"/>
    <n v="2"/>
    <x v="18"/>
    <x v="1"/>
    <x v="0"/>
    <x v="2"/>
    <s v="09:25:00"/>
    <x v="0"/>
    <x v="0"/>
    <x v="0"/>
    <x v="0"/>
    <x v="5"/>
    <x v="9"/>
  </r>
  <r>
    <s v="200901PL60085"/>
    <d v="2021-02-08T00:00:00"/>
    <x v="1"/>
    <x v="0"/>
    <x v="1"/>
    <x v="0"/>
    <n v="51.430793000000001"/>
    <x v="2"/>
    <x v="0"/>
    <n v="-5.9968E-2"/>
    <n v="1"/>
    <n v="1"/>
    <x v="0"/>
    <x v="0"/>
    <x v="0"/>
    <x v="0"/>
    <s v="09:15:00"/>
    <x v="0"/>
    <x v="0"/>
    <x v="0"/>
    <x v="0"/>
    <x v="7"/>
    <x v="9"/>
  </r>
  <r>
    <s v="201050FT2F015"/>
    <d v="2022-06-19T00:00:00"/>
    <x v="4"/>
    <x v="1"/>
    <x v="2"/>
    <x v="2"/>
    <n v="50.465429999999998"/>
    <x v="2"/>
    <x v="134"/>
    <n v="-3.4947849999999998"/>
    <n v="1"/>
    <n v="2"/>
    <x v="15"/>
    <x v="0"/>
    <x v="0"/>
    <x v="0"/>
    <s v="09:00:00"/>
    <x v="0"/>
    <x v="1"/>
    <x v="0"/>
    <x v="1"/>
    <x v="6"/>
    <x v="9"/>
  </r>
  <r>
    <s v="20103104C0339"/>
    <d v="2022-02-27T00:00:00"/>
    <x v="4"/>
    <x v="0"/>
    <x v="0"/>
    <x v="0"/>
    <n v="52.959435999999997"/>
    <x v="2"/>
    <x v="139"/>
    <n v="-1.1497759999999999"/>
    <n v="1"/>
    <n v="2"/>
    <x v="37"/>
    <x v="1"/>
    <x v="0"/>
    <x v="0"/>
    <s v="09:08:00"/>
    <x v="0"/>
    <x v="0"/>
    <x v="0"/>
    <x v="1"/>
    <x v="7"/>
    <x v="9"/>
  </r>
  <r>
    <n v="2010000000000"/>
    <d v="2021-11-05T00:00:00"/>
    <x v="2"/>
    <x v="2"/>
    <x v="2"/>
    <x v="0"/>
    <n v="52.442227000000003"/>
    <x v="2"/>
    <x v="324"/>
    <n v="-2.211964"/>
    <n v="1"/>
    <n v="2"/>
    <x v="17"/>
    <x v="1"/>
    <x v="0"/>
    <x v="1"/>
    <s v="09:55:00"/>
    <x v="1"/>
    <x v="1"/>
    <x v="0"/>
    <x v="0"/>
    <x v="8"/>
    <x v="9"/>
  </r>
  <r>
    <n v="2010000000000"/>
    <d v="2021-09-21T00:00:00"/>
    <x v="3"/>
    <x v="2"/>
    <x v="2"/>
    <x v="0"/>
    <n v="51.413545999999997"/>
    <x v="2"/>
    <x v="163"/>
    <n v="-2.7865190000000002"/>
    <n v="3"/>
    <n v="2"/>
    <x v="24"/>
    <x v="0"/>
    <x v="0"/>
    <x v="1"/>
    <s v="09:20:00"/>
    <x v="1"/>
    <x v="0"/>
    <x v="6"/>
    <x v="0"/>
    <x v="4"/>
    <x v="9"/>
  </r>
  <r>
    <n v="2010000000000"/>
    <d v="2021-12-14T00:00:00"/>
    <x v="3"/>
    <x v="2"/>
    <x v="2"/>
    <x v="2"/>
    <n v="51.315486"/>
    <x v="2"/>
    <x v="157"/>
    <n v="1.3496950000000001"/>
    <n v="1"/>
    <n v="2"/>
    <x v="14"/>
    <x v="1"/>
    <x v="0"/>
    <x v="1"/>
    <s v="09:30:00"/>
    <x v="1"/>
    <x v="0"/>
    <x v="0"/>
    <x v="0"/>
    <x v="10"/>
    <x v="9"/>
  </r>
  <r>
    <s v="201045GU54450"/>
    <d v="2022-09-18T00:00:00"/>
    <x v="4"/>
    <x v="3"/>
    <x v="1"/>
    <x v="0"/>
    <n v="51.287140999999998"/>
    <x v="2"/>
    <x v="108"/>
    <n v="-0.50515500000000002"/>
    <n v="2"/>
    <n v="2"/>
    <x v="18"/>
    <x v="0"/>
    <x v="0"/>
    <x v="2"/>
    <s v="09:25:00"/>
    <x v="1"/>
    <x v="0"/>
    <x v="0"/>
    <x v="1"/>
    <x v="4"/>
    <x v="9"/>
  </r>
  <r>
    <s v="200945MO39982"/>
    <d v="2021-06-02T00:00:00"/>
    <x v="6"/>
    <x v="3"/>
    <x v="4"/>
    <x v="0"/>
    <n v="51.314908000000003"/>
    <x v="2"/>
    <x v="320"/>
    <n v="-0.330623"/>
    <n v="1"/>
    <n v="2"/>
    <x v="18"/>
    <x v="0"/>
    <x v="3"/>
    <x v="2"/>
    <s v="09:00:00"/>
    <x v="1"/>
    <x v="0"/>
    <x v="0"/>
    <x v="0"/>
    <x v="6"/>
    <x v="9"/>
  </r>
  <r>
    <n v="2010000000000"/>
    <d v="2021-06-07T00:00:00"/>
    <x v="1"/>
    <x v="3"/>
    <x v="5"/>
    <x v="0"/>
    <n v="51.134073999999998"/>
    <x v="2"/>
    <x v="219"/>
    <n v="1.2982210000000001"/>
    <n v="1"/>
    <n v="2"/>
    <x v="14"/>
    <x v="1"/>
    <x v="0"/>
    <x v="0"/>
    <s v="09:29:00"/>
    <x v="0"/>
    <x v="0"/>
    <x v="3"/>
    <x v="0"/>
    <x v="6"/>
    <x v="9"/>
  </r>
  <r>
    <s v="200942I334610"/>
    <d v="2021-10-12T00:00:00"/>
    <x v="3"/>
    <x v="3"/>
    <x v="1"/>
    <x v="0"/>
    <n v="51.754590999999998"/>
    <x v="2"/>
    <x v="325"/>
    <n v="0.47305000000000003"/>
    <n v="1"/>
    <n v="2"/>
    <x v="7"/>
    <x v="0"/>
    <x v="0"/>
    <x v="0"/>
    <s v="09:30:00"/>
    <x v="0"/>
    <x v="0"/>
    <x v="0"/>
    <x v="0"/>
    <x v="5"/>
    <x v="9"/>
  </r>
  <r>
    <s v="2009559D00799"/>
    <d v="2021-02-26T00:00:00"/>
    <x v="2"/>
    <x v="3"/>
    <x v="4"/>
    <x v="0"/>
    <n v="50.741230999999999"/>
    <x v="0"/>
    <x v="116"/>
    <n v="-2.9149449999999999"/>
    <n v="1"/>
    <n v="2"/>
    <x v="44"/>
    <x v="0"/>
    <x v="3"/>
    <x v="1"/>
    <s v="09:18:00"/>
    <x v="1"/>
    <x v="0"/>
    <x v="0"/>
    <x v="0"/>
    <x v="7"/>
    <x v="9"/>
  </r>
  <r>
    <n v="2010000000000"/>
    <d v="2021-11-23T00:00:00"/>
    <x v="3"/>
    <x v="3"/>
    <x v="1"/>
    <x v="0"/>
    <n v="50.856048000000001"/>
    <x v="2"/>
    <x v="326"/>
    <n v="-0.98443099999999994"/>
    <n v="1"/>
    <n v="2"/>
    <x v="42"/>
    <x v="1"/>
    <x v="0"/>
    <x v="0"/>
    <s v="09:43:00"/>
    <x v="0"/>
    <x v="6"/>
    <x v="0"/>
    <x v="0"/>
    <x v="8"/>
    <x v="9"/>
  </r>
  <r>
    <s v="200905DD02439"/>
    <d v="2021-10-26T00:00:00"/>
    <x v="3"/>
    <x v="0"/>
    <x v="6"/>
    <x v="0"/>
    <n v="53.403477000000002"/>
    <x v="2"/>
    <x v="289"/>
    <n v="-2.7476750000000001"/>
    <n v="1"/>
    <n v="2"/>
    <x v="29"/>
    <x v="1"/>
    <x v="4"/>
    <x v="0"/>
    <s v="09:00:00"/>
    <x v="1"/>
    <x v="1"/>
    <x v="0"/>
    <x v="0"/>
    <x v="5"/>
    <x v="9"/>
  </r>
  <r>
    <n v="2010000000000"/>
    <d v="2021-08-11T00:00:00"/>
    <x v="6"/>
    <x v="2"/>
    <x v="2"/>
    <x v="0"/>
    <n v="57.490538000000001"/>
    <x v="2"/>
    <x v="66"/>
    <n v="-2.4241730000000001"/>
    <n v="1"/>
    <n v="1"/>
    <x v="32"/>
    <x v="0"/>
    <x v="0"/>
    <x v="1"/>
    <s v="09:25:00"/>
    <x v="1"/>
    <x v="0"/>
    <x v="0"/>
    <x v="0"/>
    <x v="1"/>
    <x v="9"/>
  </r>
  <r>
    <s v="201001WW50543"/>
    <d v="2022-07-22T00:00:00"/>
    <x v="2"/>
    <x v="3"/>
    <x v="1"/>
    <x v="0"/>
    <n v="51.423900000000003"/>
    <x v="2"/>
    <x v="42"/>
    <n v="-0.173896"/>
    <n v="1"/>
    <n v="2"/>
    <x v="0"/>
    <x v="0"/>
    <x v="0"/>
    <x v="0"/>
    <s v="09:55:00"/>
    <x v="0"/>
    <x v="0"/>
    <x v="0"/>
    <x v="1"/>
    <x v="11"/>
    <x v="9"/>
  </r>
  <r>
    <n v="2010000000000"/>
    <d v="2022-07-27T00:00:00"/>
    <x v="6"/>
    <x v="3"/>
    <x v="1"/>
    <x v="0"/>
    <n v="53.628807000000002"/>
    <x v="2"/>
    <x v="153"/>
    <n v="-1.7829759999999999"/>
    <n v="2"/>
    <n v="2"/>
    <x v="6"/>
    <x v="0"/>
    <x v="0"/>
    <x v="0"/>
    <s v="09:30:00"/>
    <x v="0"/>
    <x v="0"/>
    <x v="0"/>
    <x v="1"/>
    <x v="11"/>
    <x v="9"/>
  </r>
  <r>
    <n v="2010000000000"/>
    <d v="2021-02-20T00:00:00"/>
    <x v="0"/>
    <x v="3"/>
    <x v="4"/>
    <x v="0"/>
    <n v="56.464570000000002"/>
    <x v="2"/>
    <x v="327"/>
    <n v="-3.0624989999999999"/>
    <n v="1"/>
    <n v="2"/>
    <x v="50"/>
    <x v="0"/>
    <x v="3"/>
    <x v="4"/>
    <s v="09:15:00"/>
    <x v="0"/>
    <x v="0"/>
    <x v="6"/>
    <x v="0"/>
    <x v="7"/>
    <x v="9"/>
  </r>
  <r>
    <n v="2010000000000"/>
    <d v="2021-04-02T00:00:00"/>
    <x v="2"/>
    <x v="3"/>
    <x v="5"/>
    <x v="0"/>
    <n v="52.593662999999999"/>
    <x v="2"/>
    <x v="159"/>
    <n v="-0.23297300000000001"/>
    <n v="1"/>
    <n v="3"/>
    <x v="19"/>
    <x v="0"/>
    <x v="0"/>
    <x v="0"/>
    <s v="09:55:00"/>
    <x v="0"/>
    <x v="0"/>
    <x v="0"/>
    <x v="0"/>
    <x v="0"/>
    <x v="9"/>
  </r>
  <r>
    <n v="2010000000000"/>
    <d v="2022-10-20T00:00:00"/>
    <x v="5"/>
    <x v="2"/>
    <x v="2"/>
    <x v="0"/>
    <n v="52.600347999999997"/>
    <x v="2"/>
    <x v="285"/>
    <n v="-1.197055"/>
    <n v="1"/>
    <n v="2"/>
    <x v="38"/>
    <x v="0"/>
    <x v="1"/>
    <x v="3"/>
    <s v="09:10:00"/>
    <x v="1"/>
    <x v="0"/>
    <x v="0"/>
    <x v="1"/>
    <x v="5"/>
    <x v="9"/>
  </r>
  <r>
    <s v="201006L033977"/>
    <d v="2022-07-09T00:00:00"/>
    <x v="0"/>
    <x v="3"/>
    <x v="5"/>
    <x v="0"/>
    <n v="53.508850000000002"/>
    <x v="2"/>
    <x v="277"/>
    <n v="-2.651516"/>
    <n v="1"/>
    <n v="2"/>
    <x v="22"/>
    <x v="0"/>
    <x v="0"/>
    <x v="0"/>
    <s v="09:02:00"/>
    <x v="0"/>
    <x v="0"/>
    <x v="5"/>
    <x v="1"/>
    <x v="11"/>
    <x v="9"/>
  </r>
  <r>
    <s v="200930D000133"/>
    <d v="2021-02-19T00:00:00"/>
    <x v="2"/>
    <x v="2"/>
    <x v="2"/>
    <x v="0"/>
    <n v="52.919547999999999"/>
    <x v="2"/>
    <x v="10"/>
    <n v="-1.4425220000000001"/>
    <n v="1"/>
    <n v="1"/>
    <x v="8"/>
    <x v="0"/>
    <x v="1"/>
    <x v="3"/>
    <s v="09:55:00"/>
    <x v="0"/>
    <x v="0"/>
    <x v="0"/>
    <x v="0"/>
    <x v="7"/>
    <x v="9"/>
  </r>
  <r>
    <n v="2010000000000"/>
    <d v="2022-09-29T00:00:00"/>
    <x v="5"/>
    <x v="2"/>
    <x v="2"/>
    <x v="0"/>
    <n v="51.728034000000001"/>
    <x v="2"/>
    <x v="328"/>
    <n v="-3.1330979999999999"/>
    <n v="1"/>
    <n v="2"/>
    <x v="48"/>
    <x v="1"/>
    <x v="2"/>
    <x v="0"/>
    <s v="09:05:00"/>
    <x v="0"/>
    <x v="1"/>
    <x v="0"/>
    <x v="1"/>
    <x v="4"/>
    <x v="9"/>
  </r>
  <r>
    <n v="2010000000000"/>
    <d v="2021-10-23T00:00:00"/>
    <x v="0"/>
    <x v="3"/>
    <x v="1"/>
    <x v="0"/>
    <n v="51.384284999999998"/>
    <x v="2"/>
    <x v="138"/>
    <n v="0.55478899999999998"/>
    <n v="1"/>
    <n v="1"/>
    <x v="14"/>
    <x v="0"/>
    <x v="0"/>
    <x v="0"/>
    <s v="09:05:00"/>
    <x v="0"/>
    <x v="0"/>
    <x v="0"/>
    <x v="0"/>
    <x v="5"/>
    <x v="9"/>
  </r>
  <r>
    <n v="2010000000000"/>
    <d v="2021-10-11T00:00:00"/>
    <x v="1"/>
    <x v="0"/>
    <x v="0"/>
    <x v="0"/>
    <n v="52.802180999999997"/>
    <x v="2"/>
    <x v="122"/>
    <n v="-1.6380410000000001"/>
    <n v="1"/>
    <n v="2"/>
    <x v="17"/>
    <x v="0"/>
    <x v="0"/>
    <x v="0"/>
    <s v="09:10:00"/>
    <x v="0"/>
    <x v="0"/>
    <x v="0"/>
    <x v="0"/>
    <x v="5"/>
    <x v="9"/>
  </r>
  <r>
    <s v="201006L040116"/>
    <d v="2022-12-12T00:00:00"/>
    <x v="1"/>
    <x v="3"/>
    <x v="1"/>
    <x v="0"/>
    <n v="53.570974"/>
    <x v="2"/>
    <x v="277"/>
    <n v="-2.6971690000000001"/>
    <n v="1"/>
    <n v="2"/>
    <x v="22"/>
    <x v="2"/>
    <x v="0"/>
    <x v="0"/>
    <s v="09:40:00"/>
    <x v="1"/>
    <x v="0"/>
    <x v="0"/>
    <x v="1"/>
    <x v="10"/>
    <x v="9"/>
  </r>
  <r>
    <s v="201011SJ03870"/>
    <d v="2022-02-15T00:00:00"/>
    <x v="3"/>
    <x v="3"/>
    <x v="4"/>
    <x v="0"/>
    <n v="54.524692999999999"/>
    <x v="2"/>
    <x v="228"/>
    <n v="-1.5502020000000001"/>
    <n v="1"/>
    <n v="2"/>
    <x v="40"/>
    <x v="1"/>
    <x v="3"/>
    <x v="0"/>
    <s v="09:40:00"/>
    <x v="0"/>
    <x v="0"/>
    <x v="0"/>
    <x v="1"/>
    <x v="7"/>
    <x v="9"/>
  </r>
  <r>
    <s v="200901YR90546"/>
    <d v="2021-03-05T00:00:00"/>
    <x v="2"/>
    <x v="3"/>
    <x v="1"/>
    <x v="0"/>
    <n v="51.581868"/>
    <x v="2"/>
    <x v="77"/>
    <n v="-0.120514"/>
    <n v="1"/>
    <n v="2"/>
    <x v="0"/>
    <x v="0"/>
    <x v="0"/>
    <x v="0"/>
    <s v="09:15:00"/>
    <x v="0"/>
    <x v="0"/>
    <x v="3"/>
    <x v="0"/>
    <x v="9"/>
    <x v="9"/>
  </r>
  <r>
    <s v="201030C000665"/>
    <d v="2022-10-05T00:00:00"/>
    <x v="6"/>
    <x v="3"/>
    <x v="5"/>
    <x v="0"/>
    <n v="53.034906999999997"/>
    <x v="2"/>
    <x v="90"/>
    <n v="-1.467282"/>
    <n v="1"/>
    <n v="2"/>
    <x v="8"/>
    <x v="0"/>
    <x v="0"/>
    <x v="0"/>
    <s v="09:00:00"/>
    <x v="0"/>
    <x v="0"/>
    <x v="6"/>
    <x v="1"/>
    <x v="5"/>
    <x v="9"/>
  </r>
  <r>
    <n v="2010000000000"/>
    <d v="2021-07-07T00:00:00"/>
    <x v="6"/>
    <x v="3"/>
    <x v="5"/>
    <x v="0"/>
    <n v="52.344137000000003"/>
    <x v="2"/>
    <x v="329"/>
    <n v="-1.283323"/>
    <n v="1"/>
    <n v="2"/>
    <x v="16"/>
    <x v="1"/>
    <x v="0"/>
    <x v="0"/>
    <s v="09:35:00"/>
    <x v="1"/>
    <x v="1"/>
    <x v="0"/>
    <x v="0"/>
    <x v="11"/>
    <x v="9"/>
  </r>
  <r>
    <n v="2010000000000"/>
    <d v="2021-12-12T00:00:00"/>
    <x v="4"/>
    <x v="3"/>
    <x v="5"/>
    <x v="2"/>
    <n v="52.650564000000003"/>
    <x v="2"/>
    <x v="189"/>
    <n v="0.143648"/>
    <n v="2"/>
    <n v="3"/>
    <x v="19"/>
    <x v="1"/>
    <x v="0"/>
    <x v="2"/>
    <s v="09:02:00"/>
    <x v="0"/>
    <x v="0"/>
    <x v="4"/>
    <x v="0"/>
    <x v="10"/>
    <x v="9"/>
  </r>
  <r>
    <s v="201001VK30072"/>
    <d v="2022-03-07T00:00:00"/>
    <x v="1"/>
    <x v="3"/>
    <x v="4"/>
    <x v="0"/>
    <n v="51.362875000000003"/>
    <x v="2"/>
    <x v="119"/>
    <n v="-0.30804999999999999"/>
    <n v="1"/>
    <n v="2"/>
    <x v="0"/>
    <x v="0"/>
    <x v="3"/>
    <x v="0"/>
    <s v="09:00:00"/>
    <x v="0"/>
    <x v="0"/>
    <x v="0"/>
    <x v="1"/>
    <x v="9"/>
    <x v="9"/>
  </r>
  <r>
    <n v="2010000000000"/>
    <d v="2022-08-21T00:00:00"/>
    <x v="4"/>
    <x v="3"/>
    <x v="1"/>
    <x v="0"/>
    <n v="50.861553000000001"/>
    <x v="2"/>
    <x v="300"/>
    <n v="-0.92633699999999997"/>
    <n v="1"/>
    <n v="2"/>
    <x v="11"/>
    <x v="1"/>
    <x v="0"/>
    <x v="0"/>
    <s v="09:02:00"/>
    <x v="0"/>
    <x v="1"/>
    <x v="0"/>
    <x v="1"/>
    <x v="1"/>
    <x v="9"/>
  </r>
  <r>
    <n v="2010000000000"/>
    <d v="2021-07-12T00:00:00"/>
    <x v="1"/>
    <x v="2"/>
    <x v="2"/>
    <x v="0"/>
    <n v="52.884746"/>
    <x v="2"/>
    <x v="191"/>
    <n v="0.86588299999999996"/>
    <n v="17"/>
    <n v="2"/>
    <x v="25"/>
    <x v="1"/>
    <x v="0"/>
    <x v="1"/>
    <s v="09:30:00"/>
    <x v="1"/>
    <x v="1"/>
    <x v="3"/>
    <x v="0"/>
    <x v="11"/>
    <x v="9"/>
  </r>
  <r>
    <s v="200920F117101"/>
    <d v="2021-07-04T00:00:00"/>
    <x v="4"/>
    <x v="3"/>
    <x v="1"/>
    <x v="0"/>
    <n v="52.475999000000002"/>
    <x v="2"/>
    <x v="37"/>
    <n v="-1.90147"/>
    <n v="1"/>
    <n v="3"/>
    <x v="23"/>
    <x v="0"/>
    <x v="1"/>
    <x v="0"/>
    <s v="09:55:00"/>
    <x v="0"/>
    <x v="0"/>
    <x v="0"/>
    <x v="0"/>
    <x v="11"/>
    <x v="9"/>
  </r>
  <r>
    <n v="2010000000000"/>
    <d v="2022-08-01T00:00:00"/>
    <x v="1"/>
    <x v="3"/>
    <x v="1"/>
    <x v="0"/>
    <n v="52.626823999999999"/>
    <x v="2"/>
    <x v="187"/>
    <n v="-1.3036810000000001"/>
    <n v="2"/>
    <n v="2"/>
    <x v="38"/>
    <x v="0"/>
    <x v="0"/>
    <x v="0"/>
    <s v="09:37:00"/>
    <x v="1"/>
    <x v="0"/>
    <x v="0"/>
    <x v="1"/>
    <x v="1"/>
    <x v="9"/>
  </r>
  <r>
    <s v="200954EM24609"/>
    <d v="2021-07-06T00:00:00"/>
    <x v="3"/>
    <x v="3"/>
    <x v="3"/>
    <x v="1"/>
    <n v="51.171574999999997"/>
    <x v="2"/>
    <x v="73"/>
    <n v="-1.7791159999999999"/>
    <n v="2"/>
    <n v="1"/>
    <x v="35"/>
    <x v="1"/>
    <x v="3"/>
    <x v="0"/>
    <s v="09:42:00"/>
    <x v="1"/>
    <x v="1"/>
    <x v="0"/>
    <x v="0"/>
    <x v="11"/>
    <x v="9"/>
  </r>
  <r>
    <s v="201060L213702"/>
    <d v="2022-11-18T00:00:00"/>
    <x v="2"/>
    <x v="2"/>
    <x v="2"/>
    <x v="0"/>
    <n v="52.993352999999999"/>
    <x v="2"/>
    <x v="79"/>
    <n v="-2.9192089999999999"/>
    <n v="2"/>
    <n v="2"/>
    <x v="13"/>
    <x v="1"/>
    <x v="0"/>
    <x v="1"/>
    <s v="09:00:00"/>
    <x v="1"/>
    <x v="1"/>
    <x v="0"/>
    <x v="1"/>
    <x v="8"/>
    <x v="9"/>
  </r>
  <r>
    <s v="2010550C26338"/>
    <d v="2022-06-23T00:00:00"/>
    <x v="5"/>
    <x v="3"/>
    <x v="6"/>
    <x v="0"/>
    <n v="50.723444000000001"/>
    <x v="2"/>
    <x v="211"/>
    <n v="-1.8789819999999999"/>
    <n v="1"/>
    <n v="2"/>
    <x v="44"/>
    <x v="0"/>
    <x v="4"/>
    <x v="2"/>
    <s v="09:00:00"/>
    <x v="0"/>
    <x v="0"/>
    <x v="0"/>
    <x v="1"/>
    <x v="6"/>
    <x v="9"/>
  </r>
  <r>
    <s v="201042I145405"/>
    <d v="2022-05-17T00:00:00"/>
    <x v="3"/>
    <x v="1"/>
    <x v="2"/>
    <x v="0"/>
    <n v="51.537309"/>
    <x v="2"/>
    <x v="330"/>
    <n v="0.75934400000000002"/>
    <n v="1"/>
    <n v="1"/>
    <x v="7"/>
    <x v="0"/>
    <x v="0"/>
    <x v="0"/>
    <s v="09:15:00"/>
    <x v="0"/>
    <x v="0"/>
    <x v="0"/>
    <x v="1"/>
    <x v="2"/>
    <x v="9"/>
  </r>
  <r>
    <s v="20103102B0621"/>
    <d v="2022-02-17T00:00:00"/>
    <x v="5"/>
    <x v="3"/>
    <x v="5"/>
    <x v="0"/>
    <n v="53.279789000000001"/>
    <x v="2"/>
    <x v="143"/>
    <n v="-0.98489800000000005"/>
    <n v="1"/>
    <n v="2"/>
    <x v="37"/>
    <x v="0"/>
    <x v="1"/>
    <x v="3"/>
    <s v="09:46:00"/>
    <x v="1"/>
    <x v="0"/>
    <x v="0"/>
    <x v="1"/>
    <x v="7"/>
    <x v="9"/>
  </r>
  <r>
    <s v="2009400C01178"/>
    <d v="2021-04-28T00:00:00"/>
    <x v="6"/>
    <x v="3"/>
    <x v="1"/>
    <x v="0"/>
    <n v="51.889550999999997"/>
    <x v="2"/>
    <x v="287"/>
    <n v="-0.38439699999999999"/>
    <n v="1"/>
    <n v="2"/>
    <x v="3"/>
    <x v="0"/>
    <x v="0"/>
    <x v="0"/>
    <s v="09:35:00"/>
    <x v="0"/>
    <x v="0"/>
    <x v="0"/>
    <x v="0"/>
    <x v="0"/>
    <x v="9"/>
  </r>
  <r>
    <n v="2010000000000"/>
    <d v="2021-11-02T00:00:00"/>
    <x v="3"/>
    <x v="3"/>
    <x v="1"/>
    <x v="0"/>
    <n v="52.229213000000001"/>
    <x v="2"/>
    <x v="131"/>
    <n v="-0.26725100000000002"/>
    <n v="1"/>
    <n v="1"/>
    <x v="19"/>
    <x v="0"/>
    <x v="0"/>
    <x v="0"/>
    <s v="09:05:00"/>
    <x v="0"/>
    <x v="4"/>
    <x v="0"/>
    <x v="0"/>
    <x v="8"/>
    <x v="9"/>
  </r>
  <r>
    <n v="2010000000000"/>
    <d v="2021-02-12T00:00:00"/>
    <x v="2"/>
    <x v="3"/>
    <x v="1"/>
    <x v="0"/>
    <n v="50.876550999999999"/>
    <x v="2"/>
    <x v="300"/>
    <n v="-0.92414499999999999"/>
    <n v="3"/>
    <n v="2"/>
    <x v="11"/>
    <x v="2"/>
    <x v="0"/>
    <x v="1"/>
    <s v="09:11:00"/>
    <x v="1"/>
    <x v="0"/>
    <x v="0"/>
    <x v="0"/>
    <x v="7"/>
    <x v="9"/>
  </r>
  <r>
    <s v="201004DF10076"/>
    <d v="2022-09-13T00:00:00"/>
    <x v="3"/>
    <x v="3"/>
    <x v="1"/>
    <x v="0"/>
    <n v="53.764935999999999"/>
    <x v="2"/>
    <x v="268"/>
    <n v="-2.6833870000000002"/>
    <n v="1"/>
    <n v="2"/>
    <x v="1"/>
    <x v="1"/>
    <x v="0"/>
    <x v="0"/>
    <s v="09:47:00"/>
    <x v="0"/>
    <x v="1"/>
    <x v="0"/>
    <x v="1"/>
    <x v="4"/>
    <x v="9"/>
  </r>
  <r>
    <s v="201050CB3B003"/>
    <d v="2022-09-02T00:00:00"/>
    <x v="2"/>
    <x v="3"/>
    <x v="8"/>
    <x v="0"/>
    <n v="51.073231"/>
    <x v="2"/>
    <x v="317"/>
    <n v="-4.0348940000000004"/>
    <n v="1"/>
    <n v="1"/>
    <x v="15"/>
    <x v="0"/>
    <x v="4"/>
    <x v="0"/>
    <s v="09:50:00"/>
    <x v="0"/>
    <x v="0"/>
    <x v="0"/>
    <x v="1"/>
    <x v="4"/>
    <x v="9"/>
  </r>
  <r>
    <s v="200950GP2C003"/>
    <d v="2021-10-19T00:00:00"/>
    <x v="3"/>
    <x v="3"/>
    <x v="4"/>
    <x v="0"/>
    <n v="50.145774000000003"/>
    <x v="2"/>
    <x v="129"/>
    <n v="-5.0759169999999996"/>
    <n v="1"/>
    <n v="2"/>
    <x v="15"/>
    <x v="1"/>
    <x v="3"/>
    <x v="0"/>
    <s v="09:41:00"/>
    <x v="0"/>
    <x v="0"/>
    <x v="0"/>
    <x v="0"/>
    <x v="5"/>
    <x v="9"/>
  </r>
  <r>
    <n v="2010000000000"/>
    <d v="2021-02-12T00:00:00"/>
    <x v="2"/>
    <x v="2"/>
    <x v="2"/>
    <x v="0"/>
    <n v="52.170949"/>
    <x v="2"/>
    <x v="30"/>
    <n v="0.36869600000000002"/>
    <n v="1"/>
    <n v="1"/>
    <x v="19"/>
    <x v="2"/>
    <x v="0"/>
    <x v="1"/>
    <s v="09:05:00"/>
    <x v="1"/>
    <x v="0"/>
    <x v="9"/>
    <x v="0"/>
    <x v="7"/>
    <x v="9"/>
  </r>
  <r>
    <s v="200930D000179"/>
    <d v="2021-03-08T00:00:00"/>
    <x v="1"/>
    <x v="2"/>
    <x v="2"/>
    <x v="0"/>
    <n v="52.814987000000002"/>
    <x v="2"/>
    <x v="96"/>
    <n v="-1.479768"/>
    <n v="1"/>
    <n v="2"/>
    <x v="8"/>
    <x v="0"/>
    <x v="0"/>
    <x v="1"/>
    <s v="09:44:00"/>
    <x v="1"/>
    <x v="0"/>
    <x v="0"/>
    <x v="0"/>
    <x v="9"/>
    <x v="9"/>
  </r>
  <r>
    <s v="200942I170506"/>
    <d v="2021-06-02T00:00:00"/>
    <x v="6"/>
    <x v="1"/>
    <x v="2"/>
    <x v="0"/>
    <n v="51.605361000000002"/>
    <x v="2"/>
    <x v="212"/>
    <n v="0.33855600000000002"/>
    <n v="1"/>
    <n v="3"/>
    <x v="7"/>
    <x v="0"/>
    <x v="0"/>
    <x v="0"/>
    <s v="09:55:00"/>
    <x v="1"/>
    <x v="0"/>
    <x v="0"/>
    <x v="0"/>
    <x v="6"/>
    <x v="9"/>
  </r>
  <r>
    <s v="201045WA50647"/>
    <d v="2022-04-26T00:00:00"/>
    <x v="3"/>
    <x v="3"/>
    <x v="1"/>
    <x v="0"/>
    <n v="51.087829999999997"/>
    <x v="2"/>
    <x v="112"/>
    <n v="-0.73077199999999998"/>
    <n v="1"/>
    <n v="1"/>
    <x v="18"/>
    <x v="0"/>
    <x v="0"/>
    <x v="0"/>
    <s v="09:30:00"/>
    <x v="0"/>
    <x v="0"/>
    <x v="0"/>
    <x v="1"/>
    <x v="0"/>
    <x v="9"/>
  </r>
  <r>
    <n v="2010000000000"/>
    <d v="2021-01-13T00:00:00"/>
    <x v="6"/>
    <x v="2"/>
    <x v="2"/>
    <x v="0"/>
    <n v="51.426851999999997"/>
    <x v="2"/>
    <x v="38"/>
    <n v="-2.6050819999999999"/>
    <n v="1"/>
    <n v="1"/>
    <x v="24"/>
    <x v="1"/>
    <x v="0"/>
    <x v="0"/>
    <s v="09:41:00"/>
    <x v="0"/>
    <x v="0"/>
    <x v="0"/>
    <x v="0"/>
    <x v="3"/>
    <x v="9"/>
  </r>
  <r>
    <s v="200920G073501"/>
    <d v="2021-12-10T00:00:00"/>
    <x v="2"/>
    <x v="0"/>
    <x v="0"/>
    <x v="0"/>
    <n v="52.590477"/>
    <x v="2"/>
    <x v="292"/>
    <n v="-2.1508289999999999"/>
    <n v="2"/>
    <n v="2"/>
    <x v="23"/>
    <x v="0"/>
    <x v="0"/>
    <x v="0"/>
    <s v="09:30:00"/>
    <x v="0"/>
    <x v="0"/>
    <x v="0"/>
    <x v="0"/>
    <x v="10"/>
    <x v="9"/>
  </r>
  <r>
    <n v="2010000000000"/>
    <d v="2022-07-05T00:00:00"/>
    <x v="3"/>
    <x v="0"/>
    <x v="0"/>
    <x v="0"/>
    <n v="52.607813"/>
    <x v="2"/>
    <x v="84"/>
    <n v="-1.1216029999999999"/>
    <n v="2"/>
    <n v="2"/>
    <x v="38"/>
    <x v="0"/>
    <x v="0"/>
    <x v="0"/>
    <s v="09:24:00"/>
    <x v="0"/>
    <x v="0"/>
    <x v="0"/>
    <x v="1"/>
    <x v="11"/>
    <x v="9"/>
  </r>
  <r>
    <n v="2010000000000"/>
    <d v="2021-08-06T00:00:00"/>
    <x v="2"/>
    <x v="2"/>
    <x v="2"/>
    <x v="0"/>
    <n v="52.780071999999997"/>
    <x v="2"/>
    <x v="331"/>
    <n v="-0.99790000000000001"/>
    <n v="1"/>
    <n v="2"/>
    <x v="38"/>
    <x v="0"/>
    <x v="0"/>
    <x v="1"/>
    <s v="09:35:00"/>
    <x v="1"/>
    <x v="0"/>
    <x v="0"/>
    <x v="0"/>
    <x v="1"/>
    <x v="9"/>
  </r>
  <r>
    <n v="2010000000000"/>
    <d v="2022-12-18T00:00:00"/>
    <x v="4"/>
    <x v="2"/>
    <x v="2"/>
    <x v="0"/>
    <n v="50.774951000000001"/>
    <x v="2"/>
    <x v="306"/>
    <n v="0.15276100000000001"/>
    <n v="2"/>
    <n v="1"/>
    <x v="11"/>
    <x v="3"/>
    <x v="0"/>
    <x v="1"/>
    <s v="09:57:00"/>
    <x v="1"/>
    <x v="3"/>
    <x v="0"/>
    <x v="1"/>
    <x v="10"/>
    <x v="9"/>
  </r>
  <r>
    <s v="201030C000791"/>
    <d v="2022-11-11T00:00:00"/>
    <x v="2"/>
    <x v="3"/>
    <x v="1"/>
    <x v="0"/>
    <n v="53.163848999999999"/>
    <x v="2"/>
    <x v="128"/>
    <n v="-1.347971"/>
    <n v="2"/>
    <n v="2"/>
    <x v="8"/>
    <x v="1"/>
    <x v="0"/>
    <x v="4"/>
    <s v="09:50:00"/>
    <x v="1"/>
    <x v="0"/>
    <x v="0"/>
    <x v="1"/>
    <x v="8"/>
    <x v="9"/>
  </r>
  <r>
    <s v="200901GD10191"/>
    <d v="2021-04-16T00:00:00"/>
    <x v="2"/>
    <x v="3"/>
    <x v="1"/>
    <x v="2"/>
    <n v="51.527687"/>
    <x v="2"/>
    <x v="54"/>
    <n v="-8.9875999999999998E-2"/>
    <n v="1"/>
    <n v="2"/>
    <x v="0"/>
    <x v="1"/>
    <x v="0"/>
    <x v="0"/>
    <s v="09:10:00"/>
    <x v="0"/>
    <x v="1"/>
    <x v="0"/>
    <x v="0"/>
    <x v="0"/>
    <x v="9"/>
  </r>
  <r>
    <s v="201043P059020"/>
    <d v="2022-02-01T00:00:00"/>
    <x v="3"/>
    <x v="2"/>
    <x v="2"/>
    <x v="0"/>
    <n v="51.960577999999998"/>
    <x v="2"/>
    <x v="100"/>
    <n v="-1.4293180000000001"/>
    <n v="1"/>
    <n v="1"/>
    <x v="10"/>
    <x v="2"/>
    <x v="0"/>
    <x v="1"/>
    <s v="09:28:00"/>
    <x v="1"/>
    <x v="4"/>
    <x v="0"/>
    <x v="1"/>
    <x v="7"/>
    <x v="9"/>
  </r>
  <r>
    <n v="2010000000000"/>
    <d v="2021-11-13T00:00:00"/>
    <x v="0"/>
    <x v="3"/>
    <x v="7"/>
    <x v="0"/>
    <n v="53.218558000000002"/>
    <x v="2"/>
    <x v="161"/>
    <n v="-3.1360999999999999"/>
    <n v="1"/>
    <n v="1"/>
    <x v="13"/>
    <x v="1"/>
    <x v="0"/>
    <x v="4"/>
    <s v="09:50:00"/>
    <x v="1"/>
    <x v="4"/>
    <x v="0"/>
    <x v="0"/>
    <x v="8"/>
    <x v="9"/>
  </r>
  <r>
    <n v="2010000000000"/>
    <d v="2022-12-11T00:00:00"/>
    <x v="4"/>
    <x v="2"/>
    <x v="2"/>
    <x v="0"/>
    <n v="52.789453999999999"/>
    <x v="2"/>
    <x v="291"/>
    <n v="0.43835800000000003"/>
    <n v="1"/>
    <n v="1"/>
    <x v="25"/>
    <x v="2"/>
    <x v="0"/>
    <x v="0"/>
    <s v="09:45:00"/>
    <x v="0"/>
    <x v="4"/>
    <x v="6"/>
    <x v="1"/>
    <x v="10"/>
    <x v="9"/>
  </r>
  <r>
    <s v="200906C016169"/>
    <d v="2021-05-31T00:00:00"/>
    <x v="1"/>
    <x v="1"/>
    <x v="2"/>
    <x v="0"/>
    <n v="53.444674999999997"/>
    <x v="2"/>
    <x v="36"/>
    <n v="-2.2824140000000002"/>
    <n v="1"/>
    <n v="2"/>
    <x v="22"/>
    <x v="0"/>
    <x v="0"/>
    <x v="0"/>
    <s v="09:11:00"/>
    <x v="0"/>
    <x v="0"/>
    <x v="0"/>
    <x v="0"/>
    <x v="2"/>
    <x v="9"/>
  </r>
  <r>
    <s v="200922C903236"/>
    <d v="2021-06-07T00:00:00"/>
    <x v="1"/>
    <x v="3"/>
    <x v="1"/>
    <x v="0"/>
    <n v="52.199824"/>
    <x v="2"/>
    <x v="102"/>
    <n v="-2.394876"/>
    <n v="1"/>
    <n v="2"/>
    <x v="5"/>
    <x v="1"/>
    <x v="0"/>
    <x v="1"/>
    <s v="09:20:00"/>
    <x v="1"/>
    <x v="1"/>
    <x v="0"/>
    <x v="0"/>
    <x v="6"/>
    <x v="9"/>
  </r>
  <r>
    <n v="2010000000000"/>
    <d v="2021-09-20T00:00:00"/>
    <x v="1"/>
    <x v="2"/>
    <x v="2"/>
    <x v="0"/>
    <n v="52.130541000000001"/>
    <x v="2"/>
    <x v="27"/>
    <n v="-1.7491319999999999"/>
    <n v="1"/>
    <n v="2"/>
    <x v="16"/>
    <x v="0"/>
    <x v="0"/>
    <x v="1"/>
    <s v="09:55:00"/>
    <x v="1"/>
    <x v="0"/>
    <x v="0"/>
    <x v="0"/>
    <x v="4"/>
    <x v="9"/>
  </r>
  <r>
    <n v="2010000000000"/>
    <d v="2021-10-12T00:00:00"/>
    <x v="3"/>
    <x v="3"/>
    <x v="1"/>
    <x v="0"/>
    <n v="52.454408999999998"/>
    <x v="2"/>
    <x v="324"/>
    <n v="-2.2351269999999999"/>
    <n v="2"/>
    <n v="2"/>
    <x v="17"/>
    <x v="0"/>
    <x v="0"/>
    <x v="0"/>
    <s v="09:20:00"/>
    <x v="1"/>
    <x v="0"/>
    <x v="0"/>
    <x v="0"/>
    <x v="5"/>
    <x v="9"/>
  </r>
  <r>
    <s v="200942I382011"/>
    <d v="2021-11-14T00:00:00"/>
    <x v="4"/>
    <x v="3"/>
    <x v="1"/>
    <x v="0"/>
    <n v="51.4619"/>
    <x v="2"/>
    <x v="8"/>
    <n v="0.37526799999999999"/>
    <n v="1"/>
    <n v="3"/>
    <x v="7"/>
    <x v="1"/>
    <x v="0"/>
    <x v="0"/>
    <s v="09:20:00"/>
    <x v="0"/>
    <x v="0"/>
    <x v="5"/>
    <x v="0"/>
    <x v="8"/>
    <x v="9"/>
  </r>
  <r>
    <n v="2010000000000"/>
    <d v="2022-11-24T00:00:00"/>
    <x v="5"/>
    <x v="3"/>
    <x v="5"/>
    <x v="0"/>
    <n v="51.362105"/>
    <x v="2"/>
    <x v="157"/>
    <n v="1.4173260000000001"/>
    <n v="1"/>
    <n v="2"/>
    <x v="14"/>
    <x v="0"/>
    <x v="0"/>
    <x v="0"/>
    <s v="09:15:00"/>
    <x v="0"/>
    <x v="0"/>
    <x v="0"/>
    <x v="1"/>
    <x v="8"/>
    <x v="9"/>
  </r>
  <r>
    <n v="2010000000000"/>
    <d v="2021-09-03T00:00:00"/>
    <x v="2"/>
    <x v="3"/>
    <x v="1"/>
    <x v="2"/>
    <n v="56.089190000000002"/>
    <x v="2"/>
    <x v="167"/>
    <n v="-3.8041839999999998"/>
    <n v="1"/>
    <n v="2"/>
    <x v="46"/>
    <x v="1"/>
    <x v="0"/>
    <x v="1"/>
    <s v="09:45:00"/>
    <x v="1"/>
    <x v="1"/>
    <x v="0"/>
    <x v="0"/>
    <x v="4"/>
    <x v="9"/>
  </r>
  <r>
    <n v="2010000000000"/>
    <d v="2022-09-13T00:00:00"/>
    <x v="3"/>
    <x v="2"/>
    <x v="2"/>
    <x v="0"/>
    <n v="50.985559000000002"/>
    <x v="2"/>
    <x v="22"/>
    <n v="0.81753900000000002"/>
    <n v="1"/>
    <n v="2"/>
    <x v="14"/>
    <x v="0"/>
    <x v="0"/>
    <x v="1"/>
    <s v="09:45:00"/>
    <x v="1"/>
    <x v="0"/>
    <x v="0"/>
    <x v="1"/>
    <x v="4"/>
    <x v="9"/>
  </r>
  <r>
    <s v="200991NP00341"/>
    <d v="2021-01-11T00:00:00"/>
    <x v="1"/>
    <x v="2"/>
    <x v="2"/>
    <x v="2"/>
    <n v="56.664422000000002"/>
    <x v="2"/>
    <x v="281"/>
    <n v="-4.946599"/>
    <n v="3"/>
    <n v="1"/>
    <x v="36"/>
    <x v="4"/>
    <x v="0"/>
    <x v="1"/>
    <s v="09:55:00"/>
    <x v="1"/>
    <x v="6"/>
    <x v="0"/>
    <x v="0"/>
    <x v="3"/>
    <x v="9"/>
  </r>
  <r>
    <n v="2010000000000"/>
    <d v="2021-11-10T00:00:00"/>
    <x v="6"/>
    <x v="3"/>
    <x v="4"/>
    <x v="0"/>
    <n v="52.552388999999998"/>
    <x v="2"/>
    <x v="159"/>
    <n v="-0.22666700000000001"/>
    <n v="1"/>
    <n v="2"/>
    <x v="19"/>
    <x v="0"/>
    <x v="3"/>
    <x v="0"/>
    <s v="09:00:00"/>
    <x v="1"/>
    <x v="0"/>
    <x v="0"/>
    <x v="0"/>
    <x v="8"/>
    <x v="9"/>
  </r>
  <r>
    <n v="2010000000000"/>
    <d v="2022-03-08T00:00:00"/>
    <x v="3"/>
    <x v="2"/>
    <x v="2"/>
    <x v="0"/>
    <n v="52.602220000000003"/>
    <x v="2"/>
    <x v="285"/>
    <n v="-1.1948049999999999"/>
    <n v="1"/>
    <n v="2"/>
    <x v="38"/>
    <x v="0"/>
    <x v="4"/>
    <x v="3"/>
    <s v="09:50:00"/>
    <x v="0"/>
    <x v="0"/>
    <x v="0"/>
    <x v="1"/>
    <x v="9"/>
    <x v="9"/>
  </r>
  <r>
    <n v="2010000000000"/>
    <d v="2021-07-09T00:00:00"/>
    <x v="2"/>
    <x v="2"/>
    <x v="2"/>
    <x v="2"/>
    <n v="53.705309"/>
    <x v="2"/>
    <x v="33"/>
    <n v="-1.8487819999999999"/>
    <n v="1"/>
    <n v="1"/>
    <x v="6"/>
    <x v="0"/>
    <x v="0"/>
    <x v="0"/>
    <s v="09:50:00"/>
    <x v="0"/>
    <x v="0"/>
    <x v="0"/>
    <x v="0"/>
    <x v="11"/>
    <x v="9"/>
  </r>
  <r>
    <n v="2010000000000"/>
    <d v="2021-03-11T00:00:00"/>
    <x v="5"/>
    <x v="2"/>
    <x v="2"/>
    <x v="0"/>
    <n v="55.944164999999998"/>
    <x v="2"/>
    <x v="167"/>
    <n v="-3.675732"/>
    <n v="1"/>
    <n v="2"/>
    <x v="46"/>
    <x v="1"/>
    <x v="0"/>
    <x v="1"/>
    <s v="09:00:00"/>
    <x v="1"/>
    <x v="0"/>
    <x v="0"/>
    <x v="0"/>
    <x v="9"/>
    <x v="9"/>
  </r>
  <r>
    <s v="201014K126910"/>
    <d v="2022-05-07T00:00:00"/>
    <x v="0"/>
    <x v="1"/>
    <x v="2"/>
    <x v="0"/>
    <n v="53.342404999999999"/>
    <x v="2"/>
    <x v="41"/>
    <n v="-1.337439"/>
    <n v="1"/>
    <n v="1"/>
    <x v="21"/>
    <x v="0"/>
    <x v="0"/>
    <x v="0"/>
    <s v="09:55:00"/>
    <x v="0"/>
    <x v="0"/>
    <x v="0"/>
    <x v="1"/>
    <x v="2"/>
    <x v="9"/>
  </r>
  <r>
    <n v="2010000000000"/>
    <d v="2021-12-31T00:00:00"/>
    <x v="2"/>
    <x v="3"/>
    <x v="4"/>
    <x v="0"/>
    <n v="50.938518000000002"/>
    <x v="2"/>
    <x v="208"/>
    <n v="-1.456863"/>
    <n v="2"/>
    <n v="1"/>
    <x v="42"/>
    <x v="2"/>
    <x v="0"/>
    <x v="0"/>
    <s v="09:00:00"/>
    <x v="1"/>
    <x v="0"/>
    <x v="0"/>
    <x v="0"/>
    <x v="10"/>
    <x v="9"/>
  </r>
  <r>
    <s v="200950DE2R029"/>
    <d v="2021-09-15T00:00:00"/>
    <x v="6"/>
    <x v="0"/>
    <x v="1"/>
    <x v="0"/>
    <n v="50.707791"/>
    <x v="2"/>
    <x v="225"/>
    <n v="-3.5376050000000001"/>
    <n v="1"/>
    <n v="2"/>
    <x v="15"/>
    <x v="0"/>
    <x v="0"/>
    <x v="0"/>
    <s v="09:40:00"/>
    <x v="0"/>
    <x v="0"/>
    <x v="0"/>
    <x v="0"/>
    <x v="4"/>
    <x v="9"/>
  </r>
  <r>
    <s v="200905CC01063"/>
    <d v="2021-08-09T00:00:00"/>
    <x v="1"/>
    <x v="2"/>
    <x v="2"/>
    <x v="0"/>
    <n v="53.408093999999998"/>
    <x v="2"/>
    <x v="332"/>
    <n v="-2.8751730000000002"/>
    <n v="3"/>
    <n v="1"/>
    <x v="29"/>
    <x v="0"/>
    <x v="1"/>
    <x v="3"/>
    <s v="09:44:00"/>
    <x v="0"/>
    <x v="0"/>
    <x v="0"/>
    <x v="0"/>
    <x v="1"/>
    <x v="9"/>
  </r>
  <r>
    <n v="2010000000000"/>
    <d v="2022-04-21T00:00:00"/>
    <x v="5"/>
    <x v="2"/>
    <x v="2"/>
    <x v="0"/>
    <n v="53.782953999999997"/>
    <x v="2"/>
    <x v="24"/>
    <n v="-1.781574"/>
    <n v="2"/>
    <n v="3"/>
    <x v="6"/>
    <x v="0"/>
    <x v="0"/>
    <x v="0"/>
    <s v="09:45:00"/>
    <x v="0"/>
    <x v="0"/>
    <x v="0"/>
    <x v="1"/>
    <x v="0"/>
    <x v="9"/>
  </r>
  <r>
    <s v="200911SL13119"/>
    <d v="2021-05-26T00:00:00"/>
    <x v="6"/>
    <x v="3"/>
    <x v="4"/>
    <x v="0"/>
    <n v="54.692186"/>
    <x v="2"/>
    <x v="95"/>
    <n v="-1.5941179999999999"/>
    <n v="1"/>
    <n v="2"/>
    <x v="40"/>
    <x v="0"/>
    <x v="3"/>
    <x v="1"/>
    <s v="09:00:00"/>
    <x v="1"/>
    <x v="0"/>
    <x v="2"/>
    <x v="0"/>
    <x v="2"/>
    <x v="9"/>
  </r>
  <r>
    <s v="200920E101901"/>
    <d v="2021-08-04T00:00:00"/>
    <x v="6"/>
    <x v="3"/>
    <x v="5"/>
    <x v="0"/>
    <n v="52.444034000000002"/>
    <x v="2"/>
    <x v="37"/>
    <n v="-2.0129139999999999"/>
    <n v="1"/>
    <n v="2"/>
    <x v="23"/>
    <x v="1"/>
    <x v="0"/>
    <x v="0"/>
    <s v="09:52:00"/>
    <x v="0"/>
    <x v="1"/>
    <x v="2"/>
    <x v="0"/>
    <x v="1"/>
    <x v="9"/>
  </r>
  <r>
    <n v="2010000000000"/>
    <d v="2021-05-12T00:00:00"/>
    <x v="6"/>
    <x v="3"/>
    <x v="0"/>
    <x v="0"/>
    <n v="54.763505000000002"/>
    <x v="2"/>
    <x v="333"/>
    <n v="-3.0644070000000001"/>
    <n v="2"/>
    <n v="2"/>
    <x v="4"/>
    <x v="0"/>
    <x v="0"/>
    <x v="1"/>
    <s v="09:25:00"/>
    <x v="1"/>
    <x v="0"/>
    <x v="0"/>
    <x v="0"/>
    <x v="2"/>
    <x v="9"/>
  </r>
  <r>
    <n v="2010000000000"/>
    <d v="2022-12-08T00:00:00"/>
    <x v="5"/>
    <x v="2"/>
    <x v="2"/>
    <x v="2"/>
    <n v="50.610582000000001"/>
    <x v="2"/>
    <x v="334"/>
    <n v="-1.2804489999999999"/>
    <n v="1"/>
    <n v="1"/>
    <x v="42"/>
    <x v="2"/>
    <x v="0"/>
    <x v="1"/>
    <s v="09:05:00"/>
    <x v="1"/>
    <x v="0"/>
    <x v="3"/>
    <x v="1"/>
    <x v="10"/>
    <x v="9"/>
  </r>
  <r>
    <n v="2010000000000"/>
    <d v="2022-11-18T00:00:00"/>
    <x v="2"/>
    <x v="2"/>
    <x v="2"/>
    <x v="0"/>
    <n v="51.206133999999999"/>
    <x v="2"/>
    <x v="124"/>
    <n v="-3.6022439999999998"/>
    <n v="3"/>
    <n v="2"/>
    <x v="24"/>
    <x v="1"/>
    <x v="0"/>
    <x v="1"/>
    <s v="09:50:00"/>
    <x v="1"/>
    <x v="0"/>
    <x v="11"/>
    <x v="1"/>
    <x v="8"/>
    <x v="9"/>
  </r>
  <r>
    <s v="201004CK10002"/>
    <d v="2022-01-14T00:00:00"/>
    <x v="2"/>
    <x v="3"/>
    <x v="1"/>
    <x v="0"/>
    <n v="53.579835000000003"/>
    <x v="2"/>
    <x v="154"/>
    <n v="-2.8923109999999999"/>
    <n v="1"/>
    <n v="3"/>
    <x v="1"/>
    <x v="2"/>
    <x v="0"/>
    <x v="0"/>
    <s v="09:16:00"/>
    <x v="0"/>
    <x v="0"/>
    <x v="0"/>
    <x v="1"/>
    <x v="3"/>
    <x v="9"/>
  </r>
  <r>
    <n v="2010000000000"/>
    <d v="2021-03-04T00:00:00"/>
    <x v="5"/>
    <x v="3"/>
    <x v="1"/>
    <x v="0"/>
    <n v="51.167585000000003"/>
    <x v="2"/>
    <x v="205"/>
    <n v="-2.991152"/>
    <n v="2"/>
    <n v="2"/>
    <x v="24"/>
    <x v="1"/>
    <x v="0"/>
    <x v="1"/>
    <s v="09:05:00"/>
    <x v="1"/>
    <x v="1"/>
    <x v="0"/>
    <x v="0"/>
    <x v="9"/>
    <x v="9"/>
  </r>
  <r>
    <s v="200932B113909"/>
    <d v="2021-05-01T00:00:00"/>
    <x v="0"/>
    <x v="3"/>
    <x v="5"/>
    <x v="0"/>
    <n v="52.812164000000003"/>
    <x v="2"/>
    <x v="323"/>
    <n v="-0.157499"/>
    <n v="1"/>
    <n v="2"/>
    <x v="45"/>
    <x v="0"/>
    <x v="0"/>
    <x v="2"/>
    <s v="09:10:00"/>
    <x v="0"/>
    <x v="0"/>
    <x v="0"/>
    <x v="0"/>
    <x v="2"/>
    <x v="9"/>
  </r>
  <r>
    <s v="20094100B9303"/>
    <d v="2021-10-25T00:00:00"/>
    <x v="1"/>
    <x v="3"/>
    <x v="1"/>
    <x v="2"/>
    <n v="51.812018000000002"/>
    <x v="2"/>
    <x v="40"/>
    <n v="-0.20902299999999999"/>
    <n v="1"/>
    <n v="2"/>
    <x v="26"/>
    <x v="0"/>
    <x v="0"/>
    <x v="0"/>
    <s v="09:20:00"/>
    <x v="0"/>
    <x v="0"/>
    <x v="0"/>
    <x v="0"/>
    <x v="5"/>
    <x v="9"/>
  </r>
  <r>
    <n v="2010000000000"/>
    <d v="2021-03-04T00:00:00"/>
    <x v="5"/>
    <x v="1"/>
    <x v="2"/>
    <x v="0"/>
    <n v="53.417253000000002"/>
    <x v="2"/>
    <x v="92"/>
    <n v="-2.617915"/>
    <n v="1"/>
    <n v="2"/>
    <x v="33"/>
    <x v="0"/>
    <x v="0"/>
    <x v="0"/>
    <s v="09:05:00"/>
    <x v="0"/>
    <x v="0"/>
    <x v="0"/>
    <x v="0"/>
    <x v="9"/>
    <x v="9"/>
  </r>
  <r>
    <n v="2010000000000"/>
    <d v="2022-10-30T00:00:00"/>
    <x v="4"/>
    <x v="3"/>
    <x v="3"/>
    <x v="0"/>
    <n v="51.823701999999997"/>
    <x v="2"/>
    <x v="335"/>
    <n v="-2.498224"/>
    <n v="1"/>
    <n v="2"/>
    <x v="39"/>
    <x v="1"/>
    <x v="3"/>
    <x v="0"/>
    <s v="09:45:00"/>
    <x v="0"/>
    <x v="1"/>
    <x v="0"/>
    <x v="1"/>
    <x v="5"/>
    <x v="9"/>
  </r>
  <r>
    <n v="2010000000000"/>
    <d v="2022-03-16T00:00:00"/>
    <x v="6"/>
    <x v="3"/>
    <x v="1"/>
    <x v="0"/>
    <n v="54.956735999999999"/>
    <x v="2"/>
    <x v="162"/>
    <n v="-1.616285"/>
    <n v="1"/>
    <n v="2"/>
    <x v="27"/>
    <x v="0"/>
    <x v="0"/>
    <x v="0"/>
    <s v="09:30:00"/>
    <x v="0"/>
    <x v="0"/>
    <x v="11"/>
    <x v="1"/>
    <x v="9"/>
    <x v="9"/>
  </r>
  <r>
    <n v="2010000000000"/>
    <d v="2022-05-22T00:00:00"/>
    <x v="4"/>
    <x v="3"/>
    <x v="4"/>
    <x v="0"/>
    <n v="51.130755999999998"/>
    <x v="2"/>
    <x v="168"/>
    <n v="-4.9649999999999998E-3"/>
    <n v="1"/>
    <n v="2"/>
    <x v="11"/>
    <x v="0"/>
    <x v="3"/>
    <x v="0"/>
    <s v="09:30:00"/>
    <x v="0"/>
    <x v="0"/>
    <x v="0"/>
    <x v="1"/>
    <x v="2"/>
    <x v="9"/>
  </r>
  <r>
    <s v="201005BB05793"/>
    <d v="2022-10-10T00:00:00"/>
    <x v="1"/>
    <x v="3"/>
    <x v="1"/>
    <x v="0"/>
    <n v="53.497020999999997"/>
    <x v="2"/>
    <x v="57"/>
    <n v="-3.0505170000000001"/>
    <n v="1"/>
    <n v="2"/>
    <x v="29"/>
    <x v="0"/>
    <x v="0"/>
    <x v="0"/>
    <s v="09:40:00"/>
    <x v="0"/>
    <x v="0"/>
    <x v="0"/>
    <x v="1"/>
    <x v="5"/>
    <x v="9"/>
  </r>
  <r>
    <s v="20093102A2723"/>
    <d v="2021-11-01T00:00:00"/>
    <x v="1"/>
    <x v="2"/>
    <x v="2"/>
    <x v="0"/>
    <n v="53.191304000000002"/>
    <x v="2"/>
    <x v="336"/>
    <n v="-1.1666000000000001"/>
    <n v="1"/>
    <n v="1"/>
    <x v="37"/>
    <x v="1"/>
    <x v="0"/>
    <x v="0"/>
    <s v="09:18:00"/>
    <x v="1"/>
    <x v="6"/>
    <x v="0"/>
    <x v="0"/>
    <x v="8"/>
    <x v="9"/>
  </r>
  <r>
    <n v="2010000000000"/>
    <d v="2021-04-05T00:00:00"/>
    <x v="1"/>
    <x v="2"/>
    <x v="2"/>
    <x v="1"/>
    <n v="51.836194999999996"/>
    <x v="2"/>
    <x v="337"/>
    <n v="-3.0764480000000001"/>
    <n v="1"/>
    <n v="2"/>
    <x v="48"/>
    <x v="0"/>
    <x v="0"/>
    <x v="1"/>
    <s v="09:49:00"/>
    <x v="1"/>
    <x v="0"/>
    <x v="0"/>
    <x v="0"/>
    <x v="0"/>
    <x v="9"/>
  </r>
  <r>
    <s v="20104100A0721"/>
    <d v="2022-11-06T00:00:00"/>
    <x v="4"/>
    <x v="3"/>
    <x v="1"/>
    <x v="0"/>
    <n v="51.826642999999997"/>
    <x v="2"/>
    <x v="223"/>
    <n v="-7.0577000000000001E-2"/>
    <n v="1"/>
    <n v="2"/>
    <x v="26"/>
    <x v="0"/>
    <x v="0"/>
    <x v="1"/>
    <s v="09:26:00"/>
    <x v="1"/>
    <x v="0"/>
    <x v="0"/>
    <x v="1"/>
    <x v="8"/>
    <x v="9"/>
  </r>
  <r>
    <n v="2010000000000"/>
    <d v="2021-01-09T00:00:00"/>
    <x v="0"/>
    <x v="2"/>
    <x v="2"/>
    <x v="0"/>
    <n v="51.151148999999997"/>
    <x v="2"/>
    <x v="64"/>
    <n v="0.25831300000000001"/>
    <n v="1"/>
    <n v="2"/>
    <x v="14"/>
    <x v="0"/>
    <x v="0"/>
    <x v="0"/>
    <s v="09:00:00"/>
    <x v="1"/>
    <x v="0"/>
    <x v="0"/>
    <x v="0"/>
    <x v="3"/>
    <x v="9"/>
  </r>
  <r>
    <s v="201004CM10154"/>
    <d v="2022-10-04T00:00:00"/>
    <x v="3"/>
    <x v="2"/>
    <x v="2"/>
    <x v="0"/>
    <n v="53.747715999999997"/>
    <x v="2"/>
    <x v="106"/>
    <n v="-2.7376990000000001"/>
    <n v="1"/>
    <n v="2"/>
    <x v="1"/>
    <x v="0"/>
    <x v="0"/>
    <x v="0"/>
    <s v="09:08:00"/>
    <x v="0"/>
    <x v="0"/>
    <x v="0"/>
    <x v="1"/>
    <x v="5"/>
    <x v="9"/>
  </r>
  <r>
    <n v="2010000000000"/>
    <d v="2021-03-24T00:00:00"/>
    <x v="6"/>
    <x v="3"/>
    <x v="3"/>
    <x v="0"/>
    <n v="55.184350999999999"/>
    <x v="2"/>
    <x v="338"/>
    <n v="-1.5864609999999999"/>
    <n v="2"/>
    <n v="2"/>
    <x v="27"/>
    <x v="0"/>
    <x v="0"/>
    <x v="0"/>
    <s v="09:22:00"/>
    <x v="0"/>
    <x v="0"/>
    <x v="6"/>
    <x v="0"/>
    <x v="9"/>
    <x v="9"/>
  </r>
  <r>
    <n v="2010000000000"/>
    <d v="2021-11-01T00:00:00"/>
    <x v="1"/>
    <x v="2"/>
    <x v="2"/>
    <x v="2"/>
    <n v="53.692888000000004"/>
    <x v="2"/>
    <x v="23"/>
    <n v="-1.2339629999999999"/>
    <n v="2"/>
    <n v="3"/>
    <x v="6"/>
    <x v="1"/>
    <x v="1"/>
    <x v="3"/>
    <s v="09:43:00"/>
    <x v="1"/>
    <x v="1"/>
    <x v="0"/>
    <x v="0"/>
    <x v="8"/>
    <x v="9"/>
  </r>
  <r>
    <s v="200904BC09021"/>
    <d v="2021-01-23T00:00:00"/>
    <x v="0"/>
    <x v="3"/>
    <x v="4"/>
    <x v="0"/>
    <n v="53.913431000000003"/>
    <x v="2"/>
    <x v="207"/>
    <n v="-3.0341450000000001"/>
    <n v="1"/>
    <n v="2"/>
    <x v="1"/>
    <x v="1"/>
    <x v="0"/>
    <x v="2"/>
    <s v="09:40:00"/>
    <x v="0"/>
    <x v="0"/>
    <x v="0"/>
    <x v="0"/>
    <x v="3"/>
    <x v="9"/>
  </r>
  <r>
    <s v="200901PL60061"/>
    <d v="2021-02-11T00:00:00"/>
    <x v="5"/>
    <x v="3"/>
    <x v="1"/>
    <x v="0"/>
    <n v="51.475256999999999"/>
    <x v="2"/>
    <x v="0"/>
    <n v="-4.6129999999999997E-2"/>
    <n v="1"/>
    <n v="1"/>
    <x v="0"/>
    <x v="0"/>
    <x v="0"/>
    <x v="0"/>
    <s v="09:10:00"/>
    <x v="0"/>
    <x v="0"/>
    <x v="0"/>
    <x v="0"/>
    <x v="7"/>
    <x v="9"/>
  </r>
  <r>
    <s v="201045TA53386"/>
    <d v="2022-08-20T00:00:00"/>
    <x v="0"/>
    <x v="2"/>
    <x v="2"/>
    <x v="2"/>
    <n v="51.256430000000002"/>
    <x v="2"/>
    <x v="180"/>
    <n v="8.6400000000000001E-3"/>
    <n v="2"/>
    <n v="2"/>
    <x v="18"/>
    <x v="0"/>
    <x v="0"/>
    <x v="2"/>
    <s v="09:29:00"/>
    <x v="0"/>
    <x v="0"/>
    <x v="0"/>
    <x v="1"/>
    <x v="1"/>
    <x v="9"/>
  </r>
  <r>
    <s v="201004DF10072"/>
    <d v="2022-09-03T00:00:00"/>
    <x v="0"/>
    <x v="3"/>
    <x v="3"/>
    <x v="2"/>
    <n v="53.786782000000002"/>
    <x v="2"/>
    <x v="268"/>
    <n v="-2.6983130000000002"/>
    <n v="1"/>
    <n v="1"/>
    <x v="1"/>
    <x v="0"/>
    <x v="0"/>
    <x v="0"/>
    <s v="09:35:00"/>
    <x v="0"/>
    <x v="0"/>
    <x v="0"/>
    <x v="1"/>
    <x v="4"/>
    <x v="9"/>
  </r>
  <r>
    <n v="2.0099999999999999E+113"/>
    <d v="2021-03-07T00:00:00"/>
    <x v="4"/>
    <x v="3"/>
    <x v="4"/>
    <x v="0"/>
    <n v="51.927366999999997"/>
    <x v="2"/>
    <x v="339"/>
    <n v="-0.21956000000000001"/>
    <n v="1"/>
    <n v="2"/>
    <x v="26"/>
    <x v="0"/>
    <x v="3"/>
    <x v="1"/>
    <s v="09:34:00"/>
    <x v="1"/>
    <x v="0"/>
    <x v="0"/>
    <x v="0"/>
    <x v="9"/>
    <x v="9"/>
  </r>
  <r>
    <s v="201001TD00073"/>
    <d v="2022-03-09T00:00:00"/>
    <x v="6"/>
    <x v="3"/>
    <x v="0"/>
    <x v="1"/>
    <n v="51.502079999999999"/>
    <x v="2"/>
    <x v="67"/>
    <n v="-8.5760000000000003E-2"/>
    <n v="1"/>
    <n v="2"/>
    <x v="0"/>
    <x v="0"/>
    <x v="0"/>
    <x v="0"/>
    <s v="09:42:00"/>
    <x v="0"/>
    <x v="0"/>
    <x v="0"/>
    <x v="1"/>
    <x v="9"/>
    <x v="9"/>
  </r>
  <r>
    <s v="201001CW10305"/>
    <d v="2022-02-25T00:00:00"/>
    <x v="2"/>
    <x v="0"/>
    <x v="0"/>
    <x v="0"/>
    <n v="51.524107999999998"/>
    <x v="2"/>
    <x v="4"/>
    <n v="-0.158501"/>
    <n v="1"/>
    <n v="2"/>
    <x v="0"/>
    <x v="0"/>
    <x v="0"/>
    <x v="0"/>
    <s v="09:43:00"/>
    <x v="0"/>
    <x v="0"/>
    <x v="0"/>
    <x v="1"/>
    <x v="7"/>
    <x v="9"/>
  </r>
  <r>
    <s v="2010550D15802"/>
    <d v="2022-04-21T00:00:00"/>
    <x v="5"/>
    <x v="3"/>
    <x v="4"/>
    <x v="0"/>
    <n v="50.612709000000002"/>
    <x v="2"/>
    <x v="280"/>
    <n v="-2.4590329999999998"/>
    <n v="2"/>
    <n v="2"/>
    <x v="44"/>
    <x v="0"/>
    <x v="0"/>
    <x v="0"/>
    <s v="09:45:00"/>
    <x v="0"/>
    <x v="0"/>
    <x v="0"/>
    <x v="1"/>
    <x v="0"/>
    <x v="9"/>
  </r>
  <r>
    <s v="20104100T3238"/>
    <d v="2022-10-02T00:00:00"/>
    <x v="4"/>
    <x v="1"/>
    <x v="2"/>
    <x v="0"/>
    <n v="51.684849999999997"/>
    <x v="2"/>
    <x v="182"/>
    <n v="-0.19032099999999999"/>
    <n v="1"/>
    <n v="2"/>
    <x v="26"/>
    <x v="1"/>
    <x v="1"/>
    <x v="3"/>
    <s v="09:08:00"/>
    <x v="1"/>
    <x v="0"/>
    <x v="3"/>
    <x v="1"/>
    <x v="5"/>
    <x v="9"/>
  </r>
  <r>
    <s v="200911SJ13459"/>
    <d v="2021-05-03T00:00:00"/>
    <x v="1"/>
    <x v="3"/>
    <x v="1"/>
    <x v="0"/>
    <n v="54.545095000000003"/>
    <x v="2"/>
    <x v="228"/>
    <n v="-1.527099"/>
    <n v="1"/>
    <n v="2"/>
    <x v="40"/>
    <x v="0"/>
    <x v="0"/>
    <x v="1"/>
    <s v="09:40:00"/>
    <x v="0"/>
    <x v="0"/>
    <x v="0"/>
    <x v="0"/>
    <x v="2"/>
    <x v="9"/>
  </r>
  <r>
    <s v="20104100G0058"/>
    <d v="2022-01-30T00:00:00"/>
    <x v="4"/>
    <x v="1"/>
    <x v="2"/>
    <x v="2"/>
    <n v="51.932707000000001"/>
    <x v="2"/>
    <x v="249"/>
    <n v="-0.34517300000000001"/>
    <n v="2"/>
    <n v="1"/>
    <x v="26"/>
    <x v="2"/>
    <x v="1"/>
    <x v="3"/>
    <s v="09:24:00"/>
    <x v="1"/>
    <x v="0"/>
    <x v="0"/>
    <x v="1"/>
    <x v="3"/>
    <x v="9"/>
  </r>
  <r>
    <n v="2010000000000"/>
    <d v="2022-06-28T00:00:00"/>
    <x v="3"/>
    <x v="2"/>
    <x v="2"/>
    <x v="0"/>
    <n v="50.829103000000003"/>
    <x v="2"/>
    <x v="245"/>
    <n v="-0.375421"/>
    <n v="1"/>
    <n v="2"/>
    <x v="11"/>
    <x v="0"/>
    <x v="0"/>
    <x v="0"/>
    <s v="09:00:00"/>
    <x v="0"/>
    <x v="0"/>
    <x v="5"/>
    <x v="1"/>
    <x v="6"/>
    <x v="9"/>
  </r>
  <r>
    <s v="200930B000521"/>
    <d v="2021-12-05T00:00:00"/>
    <x v="4"/>
    <x v="2"/>
    <x v="2"/>
    <x v="0"/>
    <n v="53.401313000000002"/>
    <x v="2"/>
    <x v="276"/>
    <n v="-1.9498819999999999"/>
    <n v="1"/>
    <n v="1"/>
    <x v="8"/>
    <x v="1"/>
    <x v="0"/>
    <x v="4"/>
    <s v="10:00:00"/>
    <x v="1"/>
    <x v="1"/>
    <x v="10"/>
    <x v="0"/>
    <x v="10"/>
    <x v="10"/>
  </r>
  <r>
    <s v="200937L017472"/>
    <d v="2021-11-01T00:00:00"/>
    <x v="1"/>
    <x v="0"/>
    <x v="1"/>
    <x v="0"/>
    <n v="52.468648000000002"/>
    <x v="2"/>
    <x v="340"/>
    <n v="1.7067600000000001"/>
    <n v="2"/>
    <n v="2"/>
    <x v="30"/>
    <x v="1"/>
    <x v="0"/>
    <x v="0"/>
    <s v="10:25:00"/>
    <x v="0"/>
    <x v="6"/>
    <x v="6"/>
    <x v="0"/>
    <x v="8"/>
    <x v="10"/>
  </r>
  <r>
    <s v="201001TW60343"/>
    <d v="2022-10-31T00:00:00"/>
    <x v="1"/>
    <x v="3"/>
    <x v="5"/>
    <x v="2"/>
    <n v="51.450349000000003"/>
    <x v="2"/>
    <x v="213"/>
    <n v="-0.33144400000000002"/>
    <n v="1"/>
    <n v="2"/>
    <x v="0"/>
    <x v="1"/>
    <x v="1"/>
    <x v="0"/>
    <s v="10:29:00"/>
    <x v="0"/>
    <x v="1"/>
    <x v="7"/>
    <x v="1"/>
    <x v="5"/>
    <x v="10"/>
  </r>
  <r>
    <n v="2010000000000"/>
    <d v="2022-09-24T00:00:00"/>
    <x v="0"/>
    <x v="2"/>
    <x v="2"/>
    <x v="0"/>
    <n v="52.651268000000002"/>
    <x v="2"/>
    <x v="98"/>
    <n v="1.2857769999999999"/>
    <n v="1"/>
    <n v="2"/>
    <x v="25"/>
    <x v="0"/>
    <x v="0"/>
    <x v="0"/>
    <s v="10:50:00"/>
    <x v="0"/>
    <x v="0"/>
    <x v="0"/>
    <x v="1"/>
    <x v="4"/>
    <x v="10"/>
  </r>
  <r>
    <n v="2010000000000"/>
    <d v="2022-07-27T00:00:00"/>
    <x v="6"/>
    <x v="3"/>
    <x v="7"/>
    <x v="0"/>
    <n v="51.245010999999998"/>
    <x v="2"/>
    <x v="46"/>
    <n v="0.13050899999999999"/>
    <n v="2"/>
    <n v="2"/>
    <x v="14"/>
    <x v="0"/>
    <x v="0"/>
    <x v="0"/>
    <s v="10:26:00"/>
    <x v="1"/>
    <x v="0"/>
    <x v="0"/>
    <x v="1"/>
    <x v="11"/>
    <x v="10"/>
  </r>
  <r>
    <s v="201004EL10042"/>
    <d v="2022-04-03T00:00:00"/>
    <x v="4"/>
    <x v="2"/>
    <x v="2"/>
    <x v="0"/>
    <n v="53.757506999999997"/>
    <x v="2"/>
    <x v="53"/>
    <n v="-2.3691439999999999"/>
    <n v="1"/>
    <n v="2"/>
    <x v="1"/>
    <x v="1"/>
    <x v="0"/>
    <x v="0"/>
    <s v="10:15:00"/>
    <x v="0"/>
    <x v="1"/>
    <x v="0"/>
    <x v="1"/>
    <x v="0"/>
    <x v="10"/>
  </r>
  <r>
    <s v="201050CT2E001"/>
    <d v="2022-02-12T00:00:00"/>
    <x v="0"/>
    <x v="1"/>
    <x v="2"/>
    <x v="0"/>
    <n v="50.969956000000003"/>
    <x v="2"/>
    <x v="221"/>
    <n v="-4.2048639999999997"/>
    <n v="2"/>
    <n v="2"/>
    <x v="15"/>
    <x v="0"/>
    <x v="0"/>
    <x v="1"/>
    <s v="10:59:00"/>
    <x v="1"/>
    <x v="0"/>
    <x v="0"/>
    <x v="1"/>
    <x v="7"/>
    <x v="10"/>
  </r>
  <r>
    <s v="200906F009068"/>
    <d v="2021-01-06T00:00:00"/>
    <x v="6"/>
    <x v="0"/>
    <x v="0"/>
    <x v="0"/>
    <n v="53.481627000000003"/>
    <x v="2"/>
    <x v="321"/>
    <n v="-2.278591"/>
    <n v="2"/>
    <n v="3"/>
    <x v="22"/>
    <x v="1"/>
    <x v="1"/>
    <x v="2"/>
    <s v="10:30:00"/>
    <x v="0"/>
    <x v="0"/>
    <x v="8"/>
    <x v="0"/>
    <x v="3"/>
    <x v="10"/>
  </r>
  <r>
    <n v="2010000000000"/>
    <d v="2021-12-09T00:00:00"/>
    <x v="5"/>
    <x v="2"/>
    <x v="2"/>
    <x v="2"/>
    <n v="51.041769000000002"/>
    <x v="2"/>
    <x v="210"/>
    <n v="-0.86911300000000002"/>
    <n v="1"/>
    <n v="2"/>
    <x v="42"/>
    <x v="1"/>
    <x v="0"/>
    <x v="0"/>
    <s v="10:44:00"/>
    <x v="1"/>
    <x v="0"/>
    <x v="3"/>
    <x v="0"/>
    <x v="10"/>
    <x v="10"/>
  </r>
  <r>
    <n v="2010000000000"/>
    <d v="2022-09-03T00:00:00"/>
    <x v="0"/>
    <x v="2"/>
    <x v="2"/>
    <x v="0"/>
    <n v="54.932116999999998"/>
    <x v="2"/>
    <x v="226"/>
    <n v="-2.1230980000000002"/>
    <n v="1"/>
    <n v="2"/>
    <x v="27"/>
    <x v="0"/>
    <x v="0"/>
    <x v="1"/>
    <s v="10:45:00"/>
    <x v="1"/>
    <x v="0"/>
    <x v="0"/>
    <x v="1"/>
    <x v="4"/>
    <x v="10"/>
  </r>
  <r>
    <s v="20104100A0817"/>
    <d v="2022-12-14T00:00:00"/>
    <x v="6"/>
    <x v="3"/>
    <x v="4"/>
    <x v="0"/>
    <n v="51.79457"/>
    <x v="2"/>
    <x v="223"/>
    <n v="-7.7892000000000003E-2"/>
    <n v="1"/>
    <n v="2"/>
    <x v="26"/>
    <x v="1"/>
    <x v="1"/>
    <x v="2"/>
    <s v="10:50:00"/>
    <x v="0"/>
    <x v="0"/>
    <x v="0"/>
    <x v="1"/>
    <x v="10"/>
    <x v="10"/>
  </r>
  <r>
    <s v="201020G004920"/>
    <d v="2022-06-29T00:00:00"/>
    <x v="6"/>
    <x v="3"/>
    <x v="1"/>
    <x v="0"/>
    <n v="52.558698"/>
    <x v="2"/>
    <x v="292"/>
    <n v="-2.1094179999999998"/>
    <n v="1"/>
    <n v="2"/>
    <x v="23"/>
    <x v="0"/>
    <x v="1"/>
    <x v="2"/>
    <s v="10:18:00"/>
    <x v="0"/>
    <x v="0"/>
    <x v="0"/>
    <x v="1"/>
    <x v="6"/>
    <x v="10"/>
  </r>
  <r>
    <n v="2010000000000"/>
    <d v="2022-12-04T00:00:00"/>
    <x v="4"/>
    <x v="2"/>
    <x v="2"/>
    <x v="0"/>
    <n v="53.967815999999999"/>
    <x v="2"/>
    <x v="91"/>
    <n v="-1.124965"/>
    <n v="1"/>
    <n v="3"/>
    <x v="2"/>
    <x v="3"/>
    <x v="0"/>
    <x v="0"/>
    <s v="10:06:00"/>
    <x v="0"/>
    <x v="4"/>
    <x v="0"/>
    <x v="1"/>
    <x v="10"/>
    <x v="10"/>
  </r>
  <r>
    <s v="201032C151710"/>
    <d v="2022-05-28T00:00:00"/>
    <x v="0"/>
    <x v="2"/>
    <x v="2"/>
    <x v="0"/>
    <n v="52.902982000000002"/>
    <x v="2"/>
    <x v="283"/>
    <n v="-9.5507999999999996E-2"/>
    <n v="1"/>
    <n v="1"/>
    <x v="45"/>
    <x v="0"/>
    <x v="0"/>
    <x v="0"/>
    <s v="10:00:00"/>
    <x v="1"/>
    <x v="0"/>
    <x v="0"/>
    <x v="1"/>
    <x v="2"/>
    <x v="10"/>
  </r>
  <r>
    <s v="201020J006220"/>
    <d v="2022-07-12T00:00:00"/>
    <x v="3"/>
    <x v="2"/>
    <x v="2"/>
    <x v="0"/>
    <n v="52.452111000000002"/>
    <x v="2"/>
    <x v="184"/>
    <n v="-2.1577130000000002"/>
    <n v="1"/>
    <n v="1"/>
    <x v="23"/>
    <x v="1"/>
    <x v="0"/>
    <x v="0"/>
    <s v="10:00:00"/>
    <x v="0"/>
    <x v="1"/>
    <x v="0"/>
    <x v="1"/>
    <x v="11"/>
    <x v="10"/>
  </r>
  <r>
    <s v="200901RG40321"/>
    <d v="2021-06-12T00:00:00"/>
    <x v="0"/>
    <x v="2"/>
    <x v="2"/>
    <x v="0"/>
    <n v="51.472093000000001"/>
    <x v="2"/>
    <x v="176"/>
    <n v="2.8370000000000001E-3"/>
    <n v="2"/>
    <n v="2"/>
    <x v="0"/>
    <x v="0"/>
    <x v="0"/>
    <x v="0"/>
    <s v="10:46:00"/>
    <x v="0"/>
    <x v="0"/>
    <x v="0"/>
    <x v="0"/>
    <x v="6"/>
    <x v="10"/>
  </r>
  <r>
    <s v="200901KD50515"/>
    <d v="2021-11-11T00:00:00"/>
    <x v="5"/>
    <x v="3"/>
    <x v="1"/>
    <x v="0"/>
    <n v="51.612622999999999"/>
    <x v="2"/>
    <x v="51"/>
    <n v="0.21932699999999999"/>
    <n v="1"/>
    <n v="2"/>
    <x v="0"/>
    <x v="1"/>
    <x v="0"/>
    <x v="0"/>
    <s v="10:45:00"/>
    <x v="0"/>
    <x v="0"/>
    <x v="0"/>
    <x v="0"/>
    <x v="8"/>
    <x v="10"/>
  </r>
  <r>
    <s v="200934NK20399"/>
    <d v="2021-05-15T00:00:00"/>
    <x v="0"/>
    <x v="3"/>
    <x v="4"/>
    <x v="0"/>
    <n v="52.411141000000001"/>
    <x v="2"/>
    <x v="275"/>
    <n v="-0.729881"/>
    <n v="1"/>
    <n v="2"/>
    <x v="12"/>
    <x v="1"/>
    <x v="3"/>
    <x v="0"/>
    <s v="10:05:00"/>
    <x v="0"/>
    <x v="1"/>
    <x v="0"/>
    <x v="0"/>
    <x v="2"/>
    <x v="10"/>
  </r>
  <r>
    <n v="2.0100000000000001E+145"/>
    <d v="2021-03-24T00:00:00"/>
    <x v="6"/>
    <x v="3"/>
    <x v="4"/>
    <x v="0"/>
    <n v="51.927452000000002"/>
    <x v="2"/>
    <x v="339"/>
    <n v="-0.21926599999999999"/>
    <n v="1"/>
    <n v="2"/>
    <x v="26"/>
    <x v="0"/>
    <x v="3"/>
    <x v="1"/>
    <s v="10:00:00"/>
    <x v="1"/>
    <x v="0"/>
    <x v="7"/>
    <x v="0"/>
    <x v="9"/>
    <x v="10"/>
  </r>
  <r>
    <n v="2010000000000"/>
    <d v="2022-08-10T00:00:00"/>
    <x v="6"/>
    <x v="0"/>
    <x v="0"/>
    <x v="0"/>
    <n v="50.819259000000002"/>
    <x v="2"/>
    <x v="107"/>
    <n v="-0.12674199999999999"/>
    <n v="2"/>
    <n v="2"/>
    <x v="11"/>
    <x v="0"/>
    <x v="0"/>
    <x v="0"/>
    <s v="10:35:00"/>
    <x v="0"/>
    <x v="0"/>
    <x v="5"/>
    <x v="1"/>
    <x v="1"/>
    <x v="10"/>
  </r>
  <r>
    <n v="2010000000000"/>
    <d v="2022-07-06T00:00:00"/>
    <x v="6"/>
    <x v="0"/>
    <x v="0"/>
    <x v="0"/>
    <n v="52.199466999999999"/>
    <x v="2"/>
    <x v="76"/>
    <n v="0.12742899999999999"/>
    <n v="1"/>
    <n v="2"/>
    <x v="19"/>
    <x v="0"/>
    <x v="0"/>
    <x v="0"/>
    <s v="10:40:00"/>
    <x v="0"/>
    <x v="0"/>
    <x v="2"/>
    <x v="1"/>
    <x v="11"/>
    <x v="10"/>
  </r>
  <r>
    <n v="2010000000000"/>
    <d v="2022-07-18T00:00:00"/>
    <x v="1"/>
    <x v="3"/>
    <x v="0"/>
    <x v="0"/>
    <n v="53.221749000000003"/>
    <x v="2"/>
    <x v="156"/>
    <n v="-2.1256279999999999"/>
    <n v="1"/>
    <n v="2"/>
    <x v="33"/>
    <x v="1"/>
    <x v="0"/>
    <x v="4"/>
    <s v="10:20:00"/>
    <x v="1"/>
    <x v="1"/>
    <x v="0"/>
    <x v="1"/>
    <x v="11"/>
    <x v="10"/>
  </r>
  <r>
    <s v="201006N032833"/>
    <d v="2022-06-12T00:00:00"/>
    <x v="4"/>
    <x v="3"/>
    <x v="1"/>
    <x v="0"/>
    <n v="53.539078000000003"/>
    <x v="2"/>
    <x v="174"/>
    <n v="-2.2724799999999998"/>
    <n v="1"/>
    <n v="2"/>
    <x v="22"/>
    <x v="0"/>
    <x v="0"/>
    <x v="0"/>
    <s v="10:50:00"/>
    <x v="0"/>
    <x v="0"/>
    <x v="2"/>
    <x v="1"/>
    <x v="6"/>
    <x v="10"/>
  </r>
  <r>
    <s v="201042I183806"/>
    <d v="2022-06-13T00:00:00"/>
    <x v="1"/>
    <x v="3"/>
    <x v="1"/>
    <x v="0"/>
    <n v="51.598917999999998"/>
    <x v="2"/>
    <x v="195"/>
    <n v="0.57332000000000005"/>
    <n v="1"/>
    <n v="2"/>
    <x v="7"/>
    <x v="0"/>
    <x v="0"/>
    <x v="2"/>
    <s v="10:00:00"/>
    <x v="1"/>
    <x v="0"/>
    <x v="0"/>
    <x v="1"/>
    <x v="6"/>
    <x v="10"/>
  </r>
  <r>
    <s v="20093102C1103"/>
    <d v="2021-05-14T00:00:00"/>
    <x v="2"/>
    <x v="3"/>
    <x v="3"/>
    <x v="0"/>
    <n v="52.983248000000003"/>
    <x v="2"/>
    <x v="139"/>
    <n v="-1.1868449999999999"/>
    <n v="1"/>
    <n v="2"/>
    <x v="37"/>
    <x v="0"/>
    <x v="3"/>
    <x v="0"/>
    <s v="10:10:00"/>
    <x v="0"/>
    <x v="0"/>
    <x v="0"/>
    <x v="0"/>
    <x v="2"/>
    <x v="10"/>
  </r>
  <r>
    <n v="2010000000000"/>
    <d v="2022-07-10T00:00:00"/>
    <x v="4"/>
    <x v="2"/>
    <x v="2"/>
    <x v="0"/>
    <n v="51.589753999999999"/>
    <x v="2"/>
    <x v="286"/>
    <n v="-3.7773919999999999"/>
    <n v="1"/>
    <n v="1"/>
    <x v="31"/>
    <x v="0"/>
    <x v="0"/>
    <x v="0"/>
    <s v="10:45:00"/>
    <x v="0"/>
    <x v="0"/>
    <x v="3"/>
    <x v="1"/>
    <x v="11"/>
    <x v="10"/>
  </r>
  <r>
    <s v="200920E039103"/>
    <d v="2021-03-24T00:00:00"/>
    <x v="6"/>
    <x v="3"/>
    <x v="5"/>
    <x v="0"/>
    <n v="52.446415000000002"/>
    <x v="2"/>
    <x v="37"/>
    <n v="-1.8198780000000001"/>
    <n v="4"/>
    <n v="2"/>
    <x v="23"/>
    <x v="0"/>
    <x v="1"/>
    <x v="0"/>
    <s v="10:50:00"/>
    <x v="0"/>
    <x v="0"/>
    <x v="0"/>
    <x v="0"/>
    <x v="9"/>
    <x v="10"/>
  </r>
  <r>
    <s v="200950KO2J001"/>
    <d v="2021-01-20T00:00:00"/>
    <x v="6"/>
    <x v="1"/>
    <x v="2"/>
    <x v="0"/>
    <n v="50.751001000000002"/>
    <x v="2"/>
    <x v="341"/>
    <n v="-3.2812969999999999"/>
    <n v="1"/>
    <n v="3"/>
    <x v="15"/>
    <x v="1"/>
    <x v="2"/>
    <x v="0"/>
    <s v="10:20:00"/>
    <x v="1"/>
    <x v="0"/>
    <x v="0"/>
    <x v="0"/>
    <x v="3"/>
    <x v="10"/>
  </r>
  <r>
    <s v="200906P023026"/>
    <d v="2021-10-23T00:00:00"/>
    <x v="0"/>
    <x v="3"/>
    <x v="1"/>
    <x v="0"/>
    <n v="53.616498"/>
    <x v="2"/>
    <x v="173"/>
    <n v="-2.1561240000000002"/>
    <n v="1"/>
    <n v="2"/>
    <x v="22"/>
    <x v="0"/>
    <x v="0"/>
    <x v="0"/>
    <s v="10:45:00"/>
    <x v="0"/>
    <x v="0"/>
    <x v="0"/>
    <x v="0"/>
    <x v="5"/>
    <x v="10"/>
  </r>
  <r>
    <s v="201034WS27300"/>
    <d v="2022-07-04T00:00:00"/>
    <x v="1"/>
    <x v="3"/>
    <x v="4"/>
    <x v="0"/>
    <n v="51.996642999999999"/>
    <x v="2"/>
    <x v="16"/>
    <n v="-1.1608529999999999"/>
    <n v="1"/>
    <n v="2"/>
    <x v="12"/>
    <x v="0"/>
    <x v="3"/>
    <x v="3"/>
    <s v="10:40:00"/>
    <x v="1"/>
    <x v="0"/>
    <x v="0"/>
    <x v="1"/>
    <x v="11"/>
    <x v="10"/>
  </r>
  <r>
    <s v="200901PL60527"/>
    <d v="2021-08-23T00:00:00"/>
    <x v="1"/>
    <x v="3"/>
    <x v="1"/>
    <x v="0"/>
    <n v="51.465781999999997"/>
    <x v="2"/>
    <x v="0"/>
    <n v="9.0390000000000002E-3"/>
    <n v="1"/>
    <n v="2"/>
    <x v="0"/>
    <x v="0"/>
    <x v="0"/>
    <x v="0"/>
    <s v="10:30:00"/>
    <x v="0"/>
    <x v="0"/>
    <x v="0"/>
    <x v="0"/>
    <x v="1"/>
    <x v="10"/>
  </r>
  <r>
    <n v="2010000000000"/>
    <d v="2022-06-10T00:00:00"/>
    <x v="2"/>
    <x v="3"/>
    <x v="5"/>
    <x v="0"/>
    <n v="51.434007000000001"/>
    <x v="2"/>
    <x v="38"/>
    <n v="-2.6125129999999999"/>
    <n v="1"/>
    <n v="2"/>
    <x v="24"/>
    <x v="0"/>
    <x v="0"/>
    <x v="0"/>
    <s v="10:25:00"/>
    <x v="0"/>
    <x v="0"/>
    <x v="7"/>
    <x v="1"/>
    <x v="6"/>
    <x v="10"/>
  </r>
  <r>
    <s v="201050AC2C017"/>
    <d v="2022-08-18T00:00:00"/>
    <x v="5"/>
    <x v="1"/>
    <x v="2"/>
    <x v="0"/>
    <n v="50.230967"/>
    <x v="2"/>
    <x v="129"/>
    <n v="-5.2764800000000003"/>
    <n v="1"/>
    <n v="3"/>
    <x v="15"/>
    <x v="1"/>
    <x v="1"/>
    <x v="4"/>
    <s v="10:08:00"/>
    <x v="1"/>
    <x v="1"/>
    <x v="0"/>
    <x v="1"/>
    <x v="1"/>
    <x v="10"/>
  </r>
  <r>
    <n v="2010000000000"/>
    <d v="2021-11-03T00:00:00"/>
    <x v="6"/>
    <x v="2"/>
    <x v="2"/>
    <x v="0"/>
    <n v="52.468845000000002"/>
    <x v="2"/>
    <x v="342"/>
    <n v="-1.010578"/>
    <n v="1"/>
    <n v="1"/>
    <x v="38"/>
    <x v="1"/>
    <x v="0"/>
    <x v="1"/>
    <s v="10:30:00"/>
    <x v="1"/>
    <x v="1"/>
    <x v="0"/>
    <x v="0"/>
    <x v="8"/>
    <x v="10"/>
  </r>
  <r>
    <s v="20103102B0046"/>
    <d v="2022-01-04T00:00:00"/>
    <x v="3"/>
    <x v="2"/>
    <x v="2"/>
    <x v="0"/>
    <n v="53.403312"/>
    <x v="2"/>
    <x v="143"/>
    <n v="-0.86628799999999995"/>
    <n v="1"/>
    <n v="1"/>
    <x v="37"/>
    <x v="1"/>
    <x v="0"/>
    <x v="4"/>
    <s v="10:23:00"/>
    <x v="1"/>
    <x v="0"/>
    <x v="0"/>
    <x v="1"/>
    <x v="3"/>
    <x v="10"/>
  </r>
  <r>
    <s v="200905CC02380"/>
    <d v="2021-10-23T00:00:00"/>
    <x v="0"/>
    <x v="2"/>
    <x v="2"/>
    <x v="0"/>
    <n v="53.435575999999998"/>
    <x v="2"/>
    <x v="332"/>
    <n v="-2.8537599999999999"/>
    <n v="1"/>
    <n v="2"/>
    <x v="29"/>
    <x v="0"/>
    <x v="1"/>
    <x v="0"/>
    <s v="10:33:00"/>
    <x v="1"/>
    <x v="0"/>
    <x v="0"/>
    <x v="0"/>
    <x v="5"/>
    <x v="10"/>
  </r>
  <r>
    <s v="201001XH30706"/>
    <d v="2022-10-13T00:00:00"/>
    <x v="5"/>
    <x v="3"/>
    <x v="1"/>
    <x v="0"/>
    <n v="51.571368"/>
    <x v="2"/>
    <x v="61"/>
    <n v="-0.43437700000000001"/>
    <n v="1"/>
    <n v="2"/>
    <x v="0"/>
    <x v="0"/>
    <x v="0"/>
    <x v="0"/>
    <s v="10:00:00"/>
    <x v="0"/>
    <x v="0"/>
    <x v="0"/>
    <x v="1"/>
    <x v="5"/>
    <x v="10"/>
  </r>
  <r>
    <s v="201022F004198"/>
    <d v="2022-08-23T00:00:00"/>
    <x v="3"/>
    <x v="2"/>
    <x v="2"/>
    <x v="0"/>
    <n v="52.877070000000003"/>
    <x v="2"/>
    <x v="44"/>
    <n v="-2.6547860000000001"/>
    <n v="1"/>
    <n v="1"/>
    <x v="5"/>
    <x v="1"/>
    <x v="0"/>
    <x v="4"/>
    <s v="10:04:00"/>
    <x v="1"/>
    <x v="1"/>
    <x v="3"/>
    <x v="1"/>
    <x v="1"/>
    <x v="10"/>
  </r>
  <r>
    <s v="200930D000462"/>
    <d v="2021-06-19T00:00:00"/>
    <x v="0"/>
    <x v="2"/>
    <x v="2"/>
    <x v="0"/>
    <n v="52.897742000000001"/>
    <x v="2"/>
    <x v="10"/>
    <n v="-1.4318010000000001"/>
    <n v="1"/>
    <n v="2"/>
    <x v="8"/>
    <x v="0"/>
    <x v="0"/>
    <x v="0"/>
    <s v="10:50:00"/>
    <x v="0"/>
    <x v="0"/>
    <x v="0"/>
    <x v="0"/>
    <x v="6"/>
    <x v="10"/>
  </r>
  <r>
    <n v="2010000000000"/>
    <d v="2022-05-24T00:00:00"/>
    <x v="3"/>
    <x v="2"/>
    <x v="2"/>
    <x v="0"/>
    <n v="54.110362000000002"/>
    <x v="2"/>
    <x v="312"/>
    <n v="-3.225816"/>
    <n v="1"/>
    <n v="2"/>
    <x v="4"/>
    <x v="0"/>
    <x v="0"/>
    <x v="0"/>
    <s v="10:55:00"/>
    <x v="0"/>
    <x v="0"/>
    <x v="0"/>
    <x v="1"/>
    <x v="2"/>
    <x v="10"/>
  </r>
  <r>
    <n v="2010000000000"/>
    <d v="2021-04-18T00:00:00"/>
    <x v="4"/>
    <x v="2"/>
    <x v="2"/>
    <x v="0"/>
    <n v="54.124217000000002"/>
    <x v="2"/>
    <x v="2"/>
    <n v="-2.423654"/>
    <n v="2"/>
    <n v="4"/>
    <x v="2"/>
    <x v="0"/>
    <x v="0"/>
    <x v="1"/>
    <s v="10:35:00"/>
    <x v="1"/>
    <x v="0"/>
    <x v="10"/>
    <x v="0"/>
    <x v="0"/>
    <x v="10"/>
  </r>
  <r>
    <s v="201050CT4A003"/>
    <d v="2022-09-13T00:00:00"/>
    <x v="3"/>
    <x v="2"/>
    <x v="2"/>
    <x v="2"/>
    <n v="50.882044999999998"/>
    <x v="2"/>
    <x v="221"/>
    <n v="-4.2118000000000002"/>
    <n v="2"/>
    <n v="1"/>
    <x v="15"/>
    <x v="0"/>
    <x v="0"/>
    <x v="1"/>
    <s v="10:30:00"/>
    <x v="1"/>
    <x v="0"/>
    <x v="0"/>
    <x v="1"/>
    <x v="4"/>
    <x v="10"/>
  </r>
  <r>
    <s v="200997BD02102"/>
    <d v="2021-02-19T00:00:00"/>
    <x v="2"/>
    <x v="3"/>
    <x v="1"/>
    <x v="0"/>
    <n v="55.852288000000001"/>
    <x v="2"/>
    <x v="56"/>
    <n v="-4.1772640000000001"/>
    <n v="2"/>
    <n v="3"/>
    <x v="28"/>
    <x v="0"/>
    <x v="0"/>
    <x v="0"/>
    <s v="10:15:00"/>
    <x v="0"/>
    <x v="0"/>
    <x v="1"/>
    <x v="0"/>
    <x v="7"/>
    <x v="10"/>
  </r>
  <r>
    <n v="2010000000000"/>
    <d v="2021-05-23T00:00:00"/>
    <x v="4"/>
    <x v="2"/>
    <x v="2"/>
    <x v="0"/>
    <n v="56.673231000000001"/>
    <x v="2"/>
    <x v="315"/>
    <n v="-3.0037400000000001"/>
    <n v="1"/>
    <n v="3"/>
    <x v="50"/>
    <x v="0"/>
    <x v="2"/>
    <x v="0"/>
    <s v="10:20:00"/>
    <x v="1"/>
    <x v="0"/>
    <x v="0"/>
    <x v="0"/>
    <x v="2"/>
    <x v="10"/>
  </r>
  <r>
    <s v="2010550D35772"/>
    <d v="2022-08-17T00:00:00"/>
    <x v="6"/>
    <x v="3"/>
    <x v="1"/>
    <x v="0"/>
    <n v="50.608767999999998"/>
    <x v="2"/>
    <x v="280"/>
    <n v="-2.4548960000000002"/>
    <n v="1"/>
    <n v="1"/>
    <x v="44"/>
    <x v="1"/>
    <x v="2"/>
    <x v="0"/>
    <s v="10:12:00"/>
    <x v="0"/>
    <x v="1"/>
    <x v="2"/>
    <x v="1"/>
    <x v="1"/>
    <x v="10"/>
  </r>
  <r>
    <s v="201032D192110"/>
    <d v="2022-07-04T00:00:00"/>
    <x v="1"/>
    <x v="2"/>
    <x v="2"/>
    <x v="0"/>
    <n v="53.095942000000001"/>
    <x v="2"/>
    <x v="147"/>
    <n v="-0.53506399999999998"/>
    <n v="2"/>
    <n v="1"/>
    <x v="45"/>
    <x v="0"/>
    <x v="0"/>
    <x v="1"/>
    <s v="10:55:00"/>
    <x v="1"/>
    <x v="0"/>
    <x v="0"/>
    <x v="1"/>
    <x v="11"/>
    <x v="10"/>
  </r>
  <r>
    <n v="2010000000000"/>
    <d v="2022-10-14T00:00:00"/>
    <x v="2"/>
    <x v="3"/>
    <x v="1"/>
    <x v="0"/>
    <n v="53.767299999999999"/>
    <x v="2"/>
    <x v="7"/>
    <n v="-1.3708199999999999"/>
    <n v="5"/>
    <n v="2"/>
    <x v="6"/>
    <x v="0"/>
    <x v="0"/>
    <x v="2"/>
    <s v="10:30:00"/>
    <x v="0"/>
    <x v="0"/>
    <x v="0"/>
    <x v="1"/>
    <x v="5"/>
    <x v="10"/>
  </r>
  <r>
    <s v="200906X008692"/>
    <d v="2021-01-13T00:00:00"/>
    <x v="6"/>
    <x v="1"/>
    <x v="2"/>
    <x v="0"/>
    <n v="53.420389"/>
    <x v="2"/>
    <x v="316"/>
    <n v="-2.1387019999999999"/>
    <n v="1"/>
    <n v="2"/>
    <x v="22"/>
    <x v="1"/>
    <x v="1"/>
    <x v="3"/>
    <s v="10:06:00"/>
    <x v="1"/>
    <x v="0"/>
    <x v="5"/>
    <x v="0"/>
    <x v="3"/>
    <x v="10"/>
  </r>
  <r>
    <s v="201030C000110"/>
    <d v="2022-03-05T00:00:00"/>
    <x v="0"/>
    <x v="2"/>
    <x v="2"/>
    <x v="0"/>
    <n v="53.233716999999999"/>
    <x v="2"/>
    <x v="136"/>
    <n v="-1.319642"/>
    <n v="1"/>
    <n v="2"/>
    <x v="8"/>
    <x v="0"/>
    <x v="0"/>
    <x v="4"/>
    <s v="10:00:00"/>
    <x v="1"/>
    <x v="0"/>
    <x v="0"/>
    <x v="1"/>
    <x v="9"/>
    <x v="10"/>
  </r>
  <r>
    <n v="2010000000000"/>
    <d v="2022-01-26T00:00:00"/>
    <x v="6"/>
    <x v="3"/>
    <x v="1"/>
    <x v="0"/>
    <n v="52.724063999999998"/>
    <x v="2"/>
    <x v="192"/>
    <n v="-1.3293779999999999"/>
    <n v="1"/>
    <n v="1"/>
    <x v="38"/>
    <x v="1"/>
    <x v="0"/>
    <x v="0"/>
    <s v="10:30:00"/>
    <x v="0"/>
    <x v="0"/>
    <x v="9"/>
    <x v="1"/>
    <x v="3"/>
    <x v="10"/>
  </r>
  <r>
    <s v="200906M008316"/>
    <d v="2021-01-09T00:00:00"/>
    <x v="0"/>
    <x v="3"/>
    <x v="5"/>
    <x v="0"/>
    <n v="53.457610000000003"/>
    <x v="2"/>
    <x v="270"/>
    <n v="-2.2859639999999999"/>
    <n v="1"/>
    <n v="2"/>
    <x v="22"/>
    <x v="0"/>
    <x v="0"/>
    <x v="0"/>
    <s v="10:15:00"/>
    <x v="0"/>
    <x v="0"/>
    <x v="0"/>
    <x v="0"/>
    <x v="3"/>
    <x v="10"/>
  </r>
  <r>
    <n v="2010000000000"/>
    <d v="2022-11-04T00:00:00"/>
    <x v="2"/>
    <x v="2"/>
    <x v="2"/>
    <x v="0"/>
    <n v="53.644984000000001"/>
    <x v="2"/>
    <x v="153"/>
    <n v="-1.7369060000000001"/>
    <n v="1"/>
    <n v="1"/>
    <x v="6"/>
    <x v="0"/>
    <x v="0"/>
    <x v="0"/>
    <s v="10:20:00"/>
    <x v="0"/>
    <x v="0"/>
    <x v="7"/>
    <x v="1"/>
    <x v="8"/>
    <x v="10"/>
  </r>
  <r>
    <n v="2010000000000"/>
    <d v="2021-01-05T00:00:00"/>
    <x v="3"/>
    <x v="2"/>
    <x v="2"/>
    <x v="0"/>
    <n v="53.865898999999999"/>
    <x v="2"/>
    <x v="24"/>
    <n v="-1.909791"/>
    <n v="1"/>
    <n v="1"/>
    <x v="6"/>
    <x v="0"/>
    <x v="0"/>
    <x v="0"/>
    <s v="10:57:00"/>
    <x v="0"/>
    <x v="0"/>
    <x v="0"/>
    <x v="0"/>
    <x v="3"/>
    <x v="10"/>
  </r>
  <r>
    <s v="201001ZD30191"/>
    <d v="2022-03-12T00:00:00"/>
    <x v="0"/>
    <x v="3"/>
    <x v="1"/>
    <x v="0"/>
    <n v="51.375731999999999"/>
    <x v="2"/>
    <x v="13"/>
    <n v="-4.2324000000000001E-2"/>
    <n v="1"/>
    <n v="1"/>
    <x v="0"/>
    <x v="1"/>
    <x v="0"/>
    <x v="0"/>
    <s v="10:55:00"/>
    <x v="0"/>
    <x v="4"/>
    <x v="0"/>
    <x v="1"/>
    <x v="9"/>
    <x v="10"/>
  </r>
  <r>
    <s v="200914C122909"/>
    <d v="2021-10-05T00:00:00"/>
    <x v="3"/>
    <x v="0"/>
    <x v="0"/>
    <x v="0"/>
    <n v="53.349075999999997"/>
    <x v="2"/>
    <x v="35"/>
    <n v="-1.2215130000000001"/>
    <n v="4"/>
    <n v="2"/>
    <x v="21"/>
    <x v="0"/>
    <x v="0"/>
    <x v="2"/>
    <s v="10:00:00"/>
    <x v="0"/>
    <x v="0"/>
    <x v="0"/>
    <x v="0"/>
    <x v="5"/>
    <x v="10"/>
  </r>
  <r>
    <s v="20093102A2542"/>
    <d v="2021-08-16T00:00:00"/>
    <x v="1"/>
    <x v="3"/>
    <x v="1"/>
    <x v="0"/>
    <n v="53.125793999999999"/>
    <x v="2"/>
    <x v="109"/>
    <n v="-1.265455"/>
    <n v="1"/>
    <n v="2"/>
    <x v="37"/>
    <x v="0"/>
    <x v="0"/>
    <x v="0"/>
    <s v="10:58:00"/>
    <x v="0"/>
    <x v="0"/>
    <x v="0"/>
    <x v="0"/>
    <x v="1"/>
    <x v="10"/>
  </r>
  <r>
    <n v="2010000000000"/>
    <d v="2022-09-08T00:00:00"/>
    <x v="5"/>
    <x v="2"/>
    <x v="2"/>
    <x v="0"/>
    <n v="53.662305000000003"/>
    <x v="2"/>
    <x v="23"/>
    <n v="-1.54748"/>
    <n v="1"/>
    <n v="2"/>
    <x v="6"/>
    <x v="0"/>
    <x v="0"/>
    <x v="0"/>
    <s v="10:45:00"/>
    <x v="0"/>
    <x v="0"/>
    <x v="0"/>
    <x v="1"/>
    <x v="4"/>
    <x v="10"/>
  </r>
  <r>
    <n v="2010000000000"/>
    <d v="2022-04-28T00:00:00"/>
    <x v="5"/>
    <x v="3"/>
    <x v="1"/>
    <x v="0"/>
    <n v="51.131636999999998"/>
    <x v="2"/>
    <x v="343"/>
    <n v="-0.16872699999999999"/>
    <n v="1"/>
    <n v="2"/>
    <x v="11"/>
    <x v="0"/>
    <x v="0"/>
    <x v="0"/>
    <s v="10:22:00"/>
    <x v="0"/>
    <x v="0"/>
    <x v="0"/>
    <x v="1"/>
    <x v="0"/>
    <x v="10"/>
  </r>
  <r>
    <s v="201001XH30623"/>
    <d v="2022-09-21T00:00:00"/>
    <x v="6"/>
    <x v="2"/>
    <x v="2"/>
    <x v="0"/>
    <n v="51.501083999999999"/>
    <x v="2"/>
    <x v="61"/>
    <n v="-0.423676"/>
    <n v="1"/>
    <n v="3"/>
    <x v="0"/>
    <x v="0"/>
    <x v="1"/>
    <x v="2"/>
    <s v="10:53:00"/>
    <x v="0"/>
    <x v="0"/>
    <x v="0"/>
    <x v="1"/>
    <x v="4"/>
    <x v="10"/>
  </r>
  <r>
    <s v="200922E902933"/>
    <d v="2021-05-26T00:00:00"/>
    <x v="6"/>
    <x v="2"/>
    <x v="2"/>
    <x v="0"/>
    <n v="52.051918000000001"/>
    <x v="2"/>
    <x v="6"/>
    <n v="-2.719948"/>
    <n v="1"/>
    <n v="3"/>
    <x v="5"/>
    <x v="0"/>
    <x v="0"/>
    <x v="0"/>
    <s v="10:30:00"/>
    <x v="0"/>
    <x v="0"/>
    <x v="6"/>
    <x v="0"/>
    <x v="2"/>
    <x v="10"/>
  </r>
  <r>
    <n v="2010000000000"/>
    <d v="2022-05-31T00:00:00"/>
    <x v="3"/>
    <x v="0"/>
    <x v="1"/>
    <x v="0"/>
    <n v="54.962674999999997"/>
    <x v="2"/>
    <x v="162"/>
    <n v="-1.591083"/>
    <n v="1"/>
    <n v="2"/>
    <x v="27"/>
    <x v="0"/>
    <x v="1"/>
    <x v="2"/>
    <s v="10:10:00"/>
    <x v="0"/>
    <x v="0"/>
    <x v="0"/>
    <x v="1"/>
    <x v="2"/>
    <x v="10"/>
  </r>
  <r>
    <s v="200901JC30096"/>
    <d v="2021-03-24T00:00:00"/>
    <x v="6"/>
    <x v="3"/>
    <x v="0"/>
    <x v="0"/>
    <n v="51.620984"/>
    <x v="2"/>
    <x v="172"/>
    <n v="9.8209999999999999E-3"/>
    <n v="2"/>
    <n v="2"/>
    <x v="0"/>
    <x v="0"/>
    <x v="0"/>
    <x v="0"/>
    <s v="10:00:00"/>
    <x v="0"/>
    <x v="0"/>
    <x v="0"/>
    <x v="0"/>
    <x v="9"/>
    <x v="10"/>
  </r>
  <r>
    <s v="201050KH3D002"/>
    <d v="2022-06-14T00:00:00"/>
    <x v="3"/>
    <x v="1"/>
    <x v="2"/>
    <x v="0"/>
    <n v="50.802030000000002"/>
    <x v="2"/>
    <x v="341"/>
    <n v="-3.2941880000000001"/>
    <n v="1"/>
    <n v="2"/>
    <x v="15"/>
    <x v="0"/>
    <x v="0"/>
    <x v="0"/>
    <s v="10:12:00"/>
    <x v="1"/>
    <x v="0"/>
    <x v="0"/>
    <x v="1"/>
    <x v="6"/>
    <x v="10"/>
  </r>
  <r>
    <s v="201001SX20622"/>
    <d v="2022-06-06T00:00:00"/>
    <x v="1"/>
    <x v="2"/>
    <x v="2"/>
    <x v="0"/>
    <n v="51.607528000000002"/>
    <x v="2"/>
    <x v="12"/>
    <n v="-0.16797999999999999"/>
    <n v="1"/>
    <n v="1"/>
    <x v="0"/>
    <x v="0"/>
    <x v="0"/>
    <x v="0"/>
    <s v="10:40:00"/>
    <x v="0"/>
    <x v="0"/>
    <x v="1"/>
    <x v="1"/>
    <x v="6"/>
    <x v="10"/>
  </r>
  <r>
    <n v="2010000000000"/>
    <d v="2022-05-04T00:00:00"/>
    <x v="6"/>
    <x v="0"/>
    <x v="1"/>
    <x v="0"/>
    <n v="51.455834000000003"/>
    <x v="2"/>
    <x v="38"/>
    <n v="-2.5817169999999998"/>
    <n v="4"/>
    <n v="2"/>
    <x v="24"/>
    <x v="0"/>
    <x v="1"/>
    <x v="0"/>
    <s v="10:30:00"/>
    <x v="0"/>
    <x v="0"/>
    <x v="7"/>
    <x v="1"/>
    <x v="2"/>
    <x v="10"/>
  </r>
  <r>
    <s v="200943W194069"/>
    <d v="2021-06-24T00:00:00"/>
    <x v="5"/>
    <x v="0"/>
    <x v="1"/>
    <x v="0"/>
    <n v="51.448639"/>
    <x v="2"/>
    <x v="58"/>
    <n v="-0.99321199999999998"/>
    <n v="1"/>
    <n v="2"/>
    <x v="10"/>
    <x v="0"/>
    <x v="0"/>
    <x v="0"/>
    <s v="10:15:00"/>
    <x v="0"/>
    <x v="0"/>
    <x v="0"/>
    <x v="0"/>
    <x v="6"/>
    <x v="10"/>
  </r>
  <r>
    <n v="2010000000000"/>
    <d v="2021-10-21T00:00:00"/>
    <x v="5"/>
    <x v="2"/>
    <x v="2"/>
    <x v="0"/>
    <n v="53.681027"/>
    <x v="2"/>
    <x v="23"/>
    <n v="-1.5793759999999999"/>
    <n v="2"/>
    <n v="1"/>
    <x v="6"/>
    <x v="0"/>
    <x v="0"/>
    <x v="0"/>
    <s v="10:10:00"/>
    <x v="0"/>
    <x v="0"/>
    <x v="0"/>
    <x v="0"/>
    <x v="5"/>
    <x v="10"/>
  </r>
  <r>
    <s v="200954EU32109"/>
    <d v="2021-08-17T00:00:00"/>
    <x v="3"/>
    <x v="1"/>
    <x v="2"/>
    <x v="0"/>
    <n v="51.044486999999997"/>
    <x v="2"/>
    <x v="73"/>
    <n v="-1.724089"/>
    <n v="1"/>
    <n v="1"/>
    <x v="35"/>
    <x v="0"/>
    <x v="1"/>
    <x v="3"/>
    <s v="10:19:00"/>
    <x v="1"/>
    <x v="0"/>
    <x v="0"/>
    <x v="0"/>
    <x v="1"/>
    <x v="10"/>
  </r>
  <r>
    <s v="201020H002112"/>
    <d v="2022-01-04T00:00:00"/>
    <x v="3"/>
    <x v="2"/>
    <x v="2"/>
    <x v="0"/>
    <n v="52.555684999999997"/>
    <x v="2"/>
    <x v="151"/>
    <n v="-2.0400860000000001"/>
    <n v="1"/>
    <n v="2"/>
    <x v="23"/>
    <x v="2"/>
    <x v="0"/>
    <x v="0"/>
    <s v="10:35:00"/>
    <x v="0"/>
    <x v="0"/>
    <x v="6"/>
    <x v="1"/>
    <x v="3"/>
    <x v="10"/>
  </r>
  <r>
    <s v="201001SX20467"/>
    <d v="2022-04-30T00:00:00"/>
    <x v="0"/>
    <x v="2"/>
    <x v="2"/>
    <x v="0"/>
    <n v="51.608466999999997"/>
    <x v="2"/>
    <x v="12"/>
    <n v="-0.26528400000000002"/>
    <n v="1"/>
    <n v="2"/>
    <x v="0"/>
    <x v="0"/>
    <x v="0"/>
    <x v="0"/>
    <s v="10:39:00"/>
    <x v="0"/>
    <x v="0"/>
    <x v="0"/>
    <x v="1"/>
    <x v="0"/>
    <x v="10"/>
  </r>
  <r>
    <n v="2010000000000"/>
    <d v="2021-03-20T00:00:00"/>
    <x v="0"/>
    <x v="3"/>
    <x v="1"/>
    <x v="0"/>
    <n v="53.676178"/>
    <x v="2"/>
    <x v="153"/>
    <n v="-1.700682"/>
    <n v="1"/>
    <n v="2"/>
    <x v="6"/>
    <x v="0"/>
    <x v="0"/>
    <x v="2"/>
    <s v="10:45:00"/>
    <x v="0"/>
    <x v="0"/>
    <x v="4"/>
    <x v="0"/>
    <x v="9"/>
    <x v="10"/>
  </r>
  <r>
    <s v="201005EE07303"/>
    <d v="2022-12-21T00:00:00"/>
    <x v="6"/>
    <x v="3"/>
    <x v="1"/>
    <x v="0"/>
    <n v="53.422339999999998"/>
    <x v="2"/>
    <x v="115"/>
    <n v="-2.8935240000000002"/>
    <n v="1"/>
    <n v="3"/>
    <x v="29"/>
    <x v="3"/>
    <x v="0"/>
    <x v="5"/>
    <s v="10:25:00"/>
    <x v="0"/>
    <x v="0"/>
    <x v="0"/>
    <x v="1"/>
    <x v="10"/>
    <x v="10"/>
  </r>
  <r>
    <s v="201043N104070"/>
    <d v="2022-07-03T00:00:00"/>
    <x v="4"/>
    <x v="2"/>
    <x v="2"/>
    <x v="2"/>
    <n v="51.602176999999998"/>
    <x v="2"/>
    <x v="214"/>
    <n v="-0.63316499999999998"/>
    <n v="2"/>
    <n v="1"/>
    <x v="10"/>
    <x v="0"/>
    <x v="0"/>
    <x v="0"/>
    <s v="10:53:00"/>
    <x v="0"/>
    <x v="0"/>
    <x v="0"/>
    <x v="1"/>
    <x v="11"/>
    <x v="10"/>
  </r>
  <r>
    <n v="2010000000000"/>
    <d v="2022-02-27T00:00:00"/>
    <x v="4"/>
    <x v="3"/>
    <x v="5"/>
    <x v="0"/>
    <n v="53.867063000000002"/>
    <x v="2"/>
    <x v="24"/>
    <n v="-1.9038569999999999"/>
    <n v="1"/>
    <n v="1"/>
    <x v="6"/>
    <x v="0"/>
    <x v="0"/>
    <x v="0"/>
    <s v="10:55:00"/>
    <x v="0"/>
    <x v="0"/>
    <x v="11"/>
    <x v="1"/>
    <x v="7"/>
    <x v="10"/>
  </r>
  <r>
    <n v="2010000000000"/>
    <d v="2021-03-30T00:00:00"/>
    <x v="3"/>
    <x v="1"/>
    <x v="2"/>
    <x v="0"/>
    <n v="53.973604000000002"/>
    <x v="2"/>
    <x v="91"/>
    <n v="-1.142377"/>
    <n v="3"/>
    <n v="2"/>
    <x v="2"/>
    <x v="0"/>
    <x v="0"/>
    <x v="1"/>
    <s v="10:53:00"/>
    <x v="1"/>
    <x v="0"/>
    <x v="0"/>
    <x v="0"/>
    <x v="9"/>
    <x v="10"/>
  </r>
  <r>
    <n v="2010000000000"/>
    <d v="2022-04-19T00:00:00"/>
    <x v="3"/>
    <x v="0"/>
    <x v="8"/>
    <x v="0"/>
    <n v="53.798903000000003"/>
    <x v="2"/>
    <x v="24"/>
    <n v="-1.755681"/>
    <n v="2"/>
    <n v="2"/>
    <x v="6"/>
    <x v="1"/>
    <x v="1"/>
    <x v="0"/>
    <s v="10:02:00"/>
    <x v="0"/>
    <x v="1"/>
    <x v="0"/>
    <x v="1"/>
    <x v="0"/>
    <x v="10"/>
  </r>
  <r>
    <n v="2010000000000"/>
    <d v="2021-04-19T00:00:00"/>
    <x v="1"/>
    <x v="3"/>
    <x v="0"/>
    <x v="0"/>
    <n v="51.781374999999997"/>
    <x v="2"/>
    <x v="337"/>
    <n v="-2.947864"/>
    <n v="1"/>
    <n v="2"/>
    <x v="48"/>
    <x v="0"/>
    <x v="0"/>
    <x v="1"/>
    <s v="10:46:00"/>
    <x v="1"/>
    <x v="0"/>
    <x v="0"/>
    <x v="0"/>
    <x v="0"/>
    <x v="10"/>
  </r>
  <r>
    <s v="201011NG19850"/>
    <d v="2022-08-23T00:00:00"/>
    <x v="3"/>
    <x v="1"/>
    <x v="2"/>
    <x v="0"/>
    <n v="54.841116999999997"/>
    <x v="2"/>
    <x v="95"/>
    <n v="-1.5490250000000001"/>
    <n v="1"/>
    <n v="2"/>
    <x v="40"/>
    <x v="0"/>
    <x v="0"/>
    <x v="0"/>
    <s v="10:45:00"/>
    <x v="1"/>
    <x v="0"/>
    <x v="2"/>
    <x v="1"/>
    <x v="1"/>
    <x v="10"/>
  </r>
  <r>
    <s v="201001JI40437"/>
    <d v="2022-07-07T00:00:00"/>
    <x v="5"/>
    <x v="3"/>
    <x v="1"/>
    <x v="0"/>
    <n v="51.587907000000001"/>
    <x v="2"/>
    <x v="9"/>
    <n v="8.1118999999999997E-2"/>
    <n v="1"/>
    <n v="3"/>
    <x v="0"/>
    <x v="0"/>
    <x v="0"/>
    <x v="0"/>
    <s v="10:07:00"/>
    <x v="0"/>
    <x v="0"/>
    <x v="0"/>
    <x v="1"/>
    <x v="11"/>
    <x v="10"/>
  </r>
  <r>
    <s v="201045GU51099"/>
    <d v="2022-06-09T00:00:00"/>
    <x v="5"/>
    <x v="3"/>
    <x v="7"/>
    <x v="2"/>
    <n v="51.236299000000002"/>
    <x v="2"/>
    <x v="108"/>
    <n v="-0.57456099999999999"/>
    <n v="2"/>
    <n v="1"/>
    <x v="18"/>
    <x v="0"/>
    <x v="2"/>
    <x v="0"/>
    <s v="10:00:00"/>
    <x v="0"/>
    <x v="0"/>
    <x v="3"/>
    <x v="1"/>
    <x v="6"/>
    <x v="10"/>
  </r>
  <r>
    <s v="201001YR90460"/>
    <d v="2022-06-29T00:00:00"/>
    <x v="6"/>
    <x v="0"/>
    <x v="8"/>
    <x v="0"/>
    <n v="51.588918"/>
    <x v="2"/>
    <x v="77"/>
    <n v="-6.1899999999999997E-2"/>
    <n v="1"/>
    <n v="2"/>
    <x v="0"/>
    <x v="0"/>
    <x v="1"/>
    <x v="0"/>
    <s v="10:30:00"/>
    <x v="0"/>
    <x v="0"/>
    <x v="0"/>
    <x v="1"/>
    <x v="6"/>
    <x v="10"/>
  </r>
  <r>
    <s v="201042I268608"/>
    <d v="2022-08-20T00:00:00"/>
    <x v="0"/>
    <x v="1"/>
    <x v="2"/>
    <x v="0"/>
    <n v="51.72616"/>
    <x v="2"/>
    <x v="325"/>
    <n v="0.48641299999999998"/>
    <n v="2"/>
    <n v="3"/>
    <x v="7"/>
    <x v="0"/>
    <x v="1"/>
    <x v="3"/>
    <s v="10:08:00"/>
    <x v="0"/>
    <x v="0"/>
    <x v="0"/>
    <x v="1"/>
    <x v="1"/>
    <x v="10"/>
  </r>
  <r>
    <s v="201001MM70527"/>
    <d v="2022-07-01T00:00:00"/>
    <x v="2"/>
    <x v="3"/>
    <x v="4"/>
    <x v="0"/>
    <n v="51.493056000000003"/>
    <x v="2"/>
    <x v="67"/>
    <n v="-0.1004"/>
    <n v="1"/>
    <n v="1"/>
    <x v="0"/>
    <x v="0"/>
    <x v="3"/>
    <x v="0"/>
    <s v="10:56:00"/>
    <x v="0"/>
    <x v="0"/>
    <x v="0"/>
    <x v="1"/>
    <x v="11"/>
    <x v="10"/>
  </r>
  <r>
    <s v="201022E006021"/>
    <d v="2022-11-30T00:00:00"/>
    <x v="6"/>
    <x v="2"/>
    <x v="2"/>
    <x v="0"/>
    <n v="51.891948999999997"/>
    <x v="2"/>
    <x v="6"/>
    <n v="-2.6117439999999998"/>
    <n v="1"/>
    <n v="2"/>
    <x v="5"/>
    <x v="2"/>
    <x v="0"/>
    <x v="1"/>
    <s v="10:30:00"/>
    <x v="1"/>
    <x v="0"/>
    <x v="0"/>
    <x v="1"/>
    <x v="8"/>
    <x v="10"/>
  </r>
  <r>
    <n v="2010000000000"/>
    <d v="2021-12-23T00:00:00"/>
    <x v="5"/>
    <x v="3"/>
    <x v="1"/>
    <x v="0"/>
    <n v="51.350855000000003"/>
    <x v="2"/>
    <x v="46"/>
    <n v="0.25577"/>
    <n v="1"/>
    <n v="2"/>
    <x v="14"/>
    <x v="0"/>
    <x v="0"/>
    <x v="0"/>
    <s v="10:15:00"/>
    <x v="1"/>
    <x v="0"/>
    <x v="2"/>
    <x v="0"/>
    <x v="10"/>
    <x v="10"/>
  </r>
  <r>
    <s v="200914B097909"/>
    <d v="2021-09-04T00:00:00"/>
    <x v="0"/>
    <x v="1"/>
    <x v="2"/>
    <x v="0"/>
    <n v="53.550904000000003"/>
    <x v="2"/>
    <x v="160"/>
    <n v="-1.34596"/>
    <n v="1"/>
    <n v="1"/>
    <x v="21"/>
    <x v="0"/>
    <x v="0"/>
    <x v="0"/>
    <s v="10:39:00"/>
    <x v="1"/>
    <x v="0"/>
    <x v="0"/>
    <x v="0"/>
    <x v="4"/>
    <x v="10"/>
  </r>
  <r>
    <s v="200920D174502"/>
    <d v="2021-07-12T00:00:00"/>
    <x v="1"/>
    <x v="3"/>
    <x v="1"/>
    <x v="0"/>
    <n v="52.588233000000002"/>
    <x v="2"/>
    <x v="37"/>
    <n v="-1.8522130000000001"/>
    <n v="1"/>
    <n v="2"/>
    <x v="23"/>
    <x v="0"/>
    <x v="0"/>
    <x v="0"/>
    <s v="10:20:00"/>
    <x v="0"/>
    <x v="0"/>
    <x v="11"/>
    <x v="0"/>
    <x v="11"/>
    <x v="10"/>
  </r>
  <r>
    <s v="200901LX76917"/>
    <d v="2021-01-20T00:00:00"/>
    <x v="6"/>
    <x v="0"/>
    <x v="0"/>
    <x v="0"/>
    <n v="51.459705"/>
    <x v="2"/>
    <x v="83"/>
    <n v="-0.129136"/>
    <n v="1"/>
    <n v="3"/>
    <x v="0"/>
    <x v="0"/>
    <x v="0"/>
    <x v="0"/>
    <s v="10:42:00"/>
    <x v="0"/>
    <x v="0"/>
    <x v="0"/>
    <x v="0"/>
    <x v="3"/>
    <x v="10"/>
  </r>
  <r>
    <n v="2010000000000"/>
    <d v="2021-04-11T00:00:00"/>
    <x v="4"/>
    <x v="3"/>
    <x v="1"/>
    <x v="0"/>
    <n v="50.777883000000003"/>
    <x v="2"/>
    <x v="142"/>
    <n v="-1.4514929999999999"/>
    <n v="1"/>
    <n v="2"/>
    <x v="42"/>
    <x v="1"/>
    <x v="0"/>
    <x v="2"/>
    <s v="10:45:00"/>
    <x v="1"/>
    <x v="4"/>
    <x v="6"/>
    <x v="0"/>
    <x v="0"/>
    <x v="10"/>
  </r>
  <r>
    <n v="2010000000000"/>
    <d v="2021-10-30T00:00:00"/>
    <x v="0"/>
    <x v="2"/>
    <x v="2"/>
    <x v="2"/>
    <n v="53.825780000000002"/>
    <x v="2"/>
    <x v="24"/>
    <n v="-1.80657"/>
    <n v="1"/>
    <n v="1"/>
    <x v="6"/>
    <x v="0"/>
    <x v="0"/>
    <x v="0"/>
    <s v="10:40:00"/>
    <x v="1"/>
    <x v="0"/>
    <x v="0"/>
    <x v="0"/>
    <x v="5"/>
    <x v="10"/>
  </r>
  <r>
    <n v="2010000000000"/>
    <d v="2022-03-18T00:00:00"/>
    <x v="2"/>
    <x v="3"/>
    <x v="4"/>
    <x v="0"/>
    <n v="52.196100000000001"/>
    <x v="2"/>
    <x v="200"/>
    <n v="0.183752"/>
    <n v="1"/>
    <n v="1"/>
    <x v="19"/>
    <x v="0"/>
    <x v="3"/>
    <x v="1"/>
    <s v="10:47:00"/>
    <x v="1"/>
    <x v="0"/>
    <x v="2"/>
    <x v="1"/>
    <x v="9"/>
    <x v="10"/>
  </r>
  <r>
    <n v="2010000000000"/>
    <d v="2021-08-07T00:00:00"/>
    <x v="0"/>
    <x v="3"/>
    <x v="1"/>
    <x v="0"/>
    <n v="51.481400000000001"/>
    <x v="2"/>
    <x v="69"/>
    <n v="-3.2384400000000002"/>
    <n v="4"/>
    <n v="2"/>
    <x v="31"/>
    <x v="0"/>
    <x v="0"/>
    <x v="0"/>
    <s v="10:45:00"/>
    <x v="0"/>
    <x v="0"/>
    <x v="0"/>
    <x v="0"/>
    <x v="1"/>
    <x v="10"/>
  </r>
  <r>
    <s v="200930A000495"/>
    <d v="2021-10-04T00:00:00"/>
    <x v="1"/>
    <x v="3"/>
    <x v="5"/>
    <x v="2"/>
    <n v="53.008000000000003"/>
    <x v="2"/>
    <x v="90"/>
    <n v="-1.3528549999999999"/>
    <n v="1"/>
    <n v="1"/>
    <x v="8"/>
    <x v="0"/>
    <x v="0"/>
    <x v="0"/>
    <s v="10:56:00"/>
    <x v="0"/>
    <x v="0"/>
    <x v="0"/>
    <x v="0"/>
    <x v="5"/>
    <x v="10"/>
  </r>
  <r>
    <s v="200997QC01011"/>
    <d v="2021-11-08T00:00:00"/>
    <x v="1"/>
    <x v="3"/>
    <x v="1"/>
    <x v="0"/>
    <n v="55.752217000000002"/>
    <x v="2"/>
    <x v="344"/>
    <n v="-3.8803809999999999"/>
    <n v="2"/>
    <n v="2"/>
    <x v="28"/>
    <x v="1"/>
    <x v="0"/>
    <x v="0"/>
    <s v="10:00:00"/>
    <x v="1"/>
    <x v="4"/>
    <x v="7"/>
    <x v="0"/>
    <x v="8"/>
    <x v="10"/>
  </r>
  <r>
    <n v="2010000000000"/>
    <d v="2021-02-11T00:00:00"/>
    <x v="5"/>
    <x v="3"/>
    <x v="4"/>
    <x v="2"/>
    <n v="55.065700999999997"/>
    <x v="2"/>
    <x v="274"/>
    <n v="-1.6326240000000001"/>
    <n v="3"/>
    <n v="2"/>
    <x v="27"/>
    <x v="1"/>
    <x v="1"/>
    <x v="3"/>
    <s v="10:05:00"/>
    <x v="1"/>
    <x v="0"/>
    <x v="0"/>
    <x v="0"/>
    <x v="7"/>
    <x v="10"/>
  </r>
  <r>
    <n v="2010000000000"/>
    <d v="2021-06-29T00:00:00"/>
    <x v="3"/>
    <x v="2"/>
    <x v="2"/>
    <x v="0"/>
    <n v="52.270415"/>
    <x v="2"/>
    <x v="200"/>
    <n v="-6.5120000000000004E-3"/>
    <n v="1"/>
    <n v="3"/>
    <x v="19"/>
    <x v="0"/>
    <x v="1"/>
    <x v="3"/>
    <s v="10:23:00"/>
    <x v="1"/>
    <x v="0"/>
    <x v="0"/>
    <x v="0"/>
    <x v="6"/>
    <x v="10"/>
  </r>
  <r>
    <s v="200901XD80858"/>
    <d v="2021-11-05T00:00:00"/>
    <x v="2"/>
    <x v="3"/>
    <x v="1"/>
    <x v="0"/>
    <n v="51.546661999999998"/>
    <x v="2"/>
    <x v="121"/>
    <n v="-0.37003599999999998"/>
    <n v="1"/>
    <n v="2"/>
    <x v="0"/>
    <x v="0"/>
    <x v="0"/>
    <x v="0"/>
    <s v="10:50:00"/>
    <x v="0"/>
    <x v="0"/>
    <x v="0"/>
    <x v="0"/>
    <x v="8"/>
    <x v="10"/>
  </r>
  <r>
    <n v="2010000000000"/>
    <d v="2021-01-12T00:00:00"/>
    <x v="3"/>
    <x v="2"/>
    <x v="2"/>
    <x v="1"/>
    <n v="51.429279999999999"/>
    <x v="2"/>
    <x v="299"/>
    <n v="0.20841499999999999"/>
    <n v="5"/>
    <n v="5"/>
    <x v="14"/>
    <x v="0"/>
    <x v="1"/>
    <x v="3"/>
    <s v="10:30:00"/>
    <x v="1"/>
    <x v="0"/>
    <x v="0"/>
    <x v="0"/>
    <x v="3"/>
    <x v="10"/>
  </r>
  <r>
    <s v="200920G009902"/>
    <d v="2021-02-07T00:00:00"/>
    <x v="4"/>
    <x v="3"/>
    <x v="0"/>
    <x v="0"/>
    <n v="52.555041000000003"/>
    <x v="2"/>
    <x v="292"/>
    <n v="-2.0717970000000001"/>
    <n v="1"/>
    <n v="2"/>
    <x v="23"/>
    <x v="1"/>
    <x v="0"/>
    <x v="0"/>
    <s v="10:09:00"/>
    <x v="0"/>
    <x v="0"/>
    <x v="0"/>
    <x v="0"/>
    <x v="7"/>
    <x v="10"/>
  </r>
  <r>
    <s v="201020E033711"/>
    <d v="2022-03-03T00:00:00"/>
    <x v="5"/>
    <x v="3"/>
    <x v="4"/>
    <x v="0"/>
    <n v="52.397548"/>
    <x v="2"/>
    <x v="37"/>
    <n v="-1.958669"/>
    <n v="1"/>
    <n v="2"/>
    <x v="23"/>
    <x v="0"/>
    <x v="3"/>
    <x v="0"/>
    <s v="10:13:00"/>
    <x v="0"/>
    <x v="0"/>
    <x v="0"/>
    <x v="1"/>
    <x v="9"/>
    <x v="10"/>
  </r>
  <r>
    <s v="201034NK10060"/>
    <d v="2022-03-01T00:00:00"/>
    <x v="3"/>
    <x v="3"/>
    <x v="1"/>
    <x v="0"/>
    <n v="52.402219000000002"/>
    <x v="2"/>
    <x v="275"/>
    <n v="-0.72793300000000005"/>
    <n v="1"/>
    <n v="1"/>
    <x v="12"/>
    <x v="0"/>
    <x v="0"/>
    <x v="0"/>
    <s v="10:20:00"/>
    <x v="0"/>
    <x v="0"/>
    <x v="0"/>
    <x v="1"/>
    <x v="9"/>
    <x v="10"/>
  </r>
  <r>
    <s v="200904BA09257"/>
    <d v="2021-12-29T00:00:00"/>
    <x v="6"/>
    <x v="3"/>
    <x v="1"/>
    <x v="2"/>
    <n v="54.059114999999998"/>
    <x v="2"/>
    <x v="62"/>
    <n v="-2.8006500000000001"/>
    <n v="1"/>
    <n v="1"/>
    <x v="1"/>
    <x v="1"/>
    <x v="0"/>
    <x v="0"/>
    <s v="10:45:00"/>
    <x v="0"/>
    <x v="0"/>
    <x v="0"/>
    <x v="0"/>
    <x v="10"/>
    <x v="10"/>
  </r>
  <r>
    <s v="201020M010011"/>
    <d v="2022-02-18T00:00:00"/>
    <x v="2"/>
    <x v="3"/>
    <x v="4"/>
    <x v="0"/>
    <n v="52.421852999999999"/>
    <x v="2"/>
    <x v="113"/>
    <n v="-1.5691090000000001"/>
    <n v="1"/>
    <n v="2"/>
    <x v="23"/>
    <x v="0"/>
    <x v="1"/>
    <x v="4"/>
    <s v="10:15:00"/>
    <x v="1"/>
    <x v="0"/>
    <x v="0"/>
    <x v="1"/>
    <x v="7"/>
    <x v="10"/>
  </r>
  <r>
    <s v="201042I244708"/>
    <d v="2022-08-01T00:00:00"/>
    <x v="1"/>
    <x v="1"/>
    <x v="2"/>
    <x v="0"/>
    <n v="51.578279000000002"/>
    <x v="2"/>
    <x v="195"/>
    <n v="0.70711800000000002"/>
    <n v="1"/>
    <n v="2"/>
    <x v="7"/>
    <x v="0"/>
    <x v="0"/>
    <x v="0"/>
    <s v="10:25:00"/>
    <x v="0"/>
    <x v="0"/>
    <x v="5"/>
    <x v="1"/>
    <x v="1"/>
    <x v="10"/>
  </r>
  <r>
    <n v="2010000000000"/>
    <d v="2021-08-16T00:00:00"/>
    <x v="1"/>
    <x v="2"/>
    <x v="2"/>
    <x v="2"/>
    <n v="51.109352999999999"/>
    <x v="2"/>
    <x v="64"/>
    <n v="0.57874000000000003"/>
    <n v="1"/>
    <n v="2"/>
    <x v="14"/>
    <x v="0"/>
    <x v="0"/>
    <x v="1"/>
    <s v="10:50:00"/>
    <x v="1"/>
    <x v="0"/>
    <x v="6"/>
    <x v="0"/>
    <x v="1"/>
    <x v="10"/>
  </r>
  <r>
    <s v="201037L017969"/>
    <d v="2022-04-06T00:00:00"/>
    <x v="6"/>
    <x v="3"/>
    <x v="1"/>
    <x v="0"/>
    <n v="52.450783000000001"/>
    <x v="2"/>
    <x v="340"/>
    <n v="1.7285189999999999"/>
    <n v="2"/>
    <n v="2"/>
    <x v="30"/>
    <x v="0"/>
    <x v="0"/>
    <x v="0"/>
    <s v="10:25:00"/>
    <x v="0"/>
    <x v="0"/>
    <x v="0"/>
    <x v="1"/>
    <x v="0"/>
    <x v="10"/>
  </r>
  <r>
    <s v="200920E119403"/>
    <d v="2021-10-02T00:00:00"/>
    <x v="0"/>
    <x v="3"/>
    <x v="0"/>
    <x v="0"/>
    <n v="52.452454000000003"/>
    <x v="2"/>
    <x v="37"/>
    <n v="-1.9137360000000001"/>
    <n v="2"/>
    <n v="3"/>
    <x v="23"/>
    <x v="0"/>
    <x v="1"/>
    <x v="0"/>
    <s v="10:50:00"/>
    <x v="0"/>
    <x v="0"/>
    <x v="0"/>
    <x v="0"/>
    <x v="5"/>
    <x v="10"/>
  </r>
  <r>
    <s v="201001CW11662"/>
    <d v="2022-07-28T00:00:00"/>
    <x v="5"/>
    <x v="2"/>
    <x v="2"/>
    <x v="0"/>
    <n v="51.513309999999997"/>
    <x v="2"/>
    <x v="4"/>
    <n v="-0.15807099999999999"/>
    <n v="1"/>
    <n v="1"/>
    <x v="0"/>
    <x v="0"/>
    <x v="0"/>
    <x v="0"/>
    <s v="10:20:00"/>
    <x v="0"/>
    <x v="0"/>
    <x v="0"/>
    <x v="1"/>
    <x v="11"/>
    <x v="10"/>
  </r>
  <r>
    <n v="2010000000000"/>
    <d v="2021-10-30T00:00:00"/>
    <x v="0"/>
    <x v="1"/>
    <x v="2"/>
    <x v="0"/>
    <n v="50.799357000000001"/>
    <x v="2"/>
    <x v="309"/>
    <n v="0.25578200000000001"/>
    <n v="1"/>
    <n v="2"/>
    <x v="11"/>
    <x v="0"/>
    <x v="0"/>
    <x v="0"/>
    <s v="10:58:00"/>
    <x v="0"/>
    <x v="0"/>
    <x v="0"/>
    <x v="0"/>
    <x v="5"/>
    <x v="10"/>
  </r>
  <r>
    <s v="200901SX77085"/>
    <d v="2021-02-13T00:00:00"/>
    <x v="0"/>
    <x v="2"/>
    <x v="2"/>
    <x v="0"/>
    <n v="51.620455999999997"/>
    <x v="2"/>
    <x v="12"/>
    <n v="-0.172371"/>
    <n v="1"/>
    <n v="4"/>
    <x v="0"/>
    <x v="0"/>
    <x v="0"/>
    <x v="0"/>
    <s v="10:20:00"/>
    <x v="0"/>
    <x v="0"/>
    <x v="0"/>
    <x v="0"/>
    <x v="7"/>
    <x v="10"/>
  </r>
  <r>
    <s v="201045EL49589"/>
    <d v="2022-02-27T00:00:00"/>
    <x v="4"/>
    <x v="3"/>
    <x v="1"/>
    <x v="0"/>
    <n v="51.358927999999999"/>
    <x v="2"/>
    <x v="345"/>
    <n v="-0.42482700000000001"/>
    <n v="1"/>
    <n v="2"/>
    <x v="18"/>
    <x v="1"/>
    <x v="0"/>
    <x v="2"/>
    <s v="10:32:00"/>
    <x v="0"/>
    <x v="1"/>
    <x v="4"/>
    <x v="1"/>
    <x v="7"/>
    <x v="10"/>
  </r>
  <r>
    <s v="201032D256610"/>
    <d v="2022-08-30T00:00:00"/>
    <x v="3"/>
    <x v="2"/>
    <x v="2"/>
    <x v="2"/>
    <n v="53.282564999999998"/>
    <x v="2"/>
    <x v="346"/>
    <n v="-0.38813500000000001"/>
    <n v="1"/>
    <n v="1"/>
    <x v="45"/>
    <x v="0"/>
    <x v="0"/>
    <x v="1"/>
    <s v="10:00:00"/>
    <x v="1"/>
    <x v="0"/>
    <x v="0"/>
    <x v="1"/>
    <x v="1"/>
    <x v="10"/>
  </r>
  <r>
    <n v="2010000000000"/>
    <d v="2021-10-06T00:00:00"/>
    <x v="6"/>
    <x v="2"/>
    <x v="2"/>
    <x v="0"/>
    <n v="51.218840999999998"/>
    <x v="2"/>
    <x v="111"/>
    <n v="-1.158032"/>
    <n v="2"/>
    <n v="1"/>
    <x v="42"/>
    <x v="1"/>
    <x v="1"/>
    <x v="3"/>
    <s v="10:49:00"/>
    <x v="1"/>
    <x v="1"/>
    <x v="9"/>
    <x v="0"/>
    <x v="5"/>
    <x v="10"/>
  </r>
  <r>
    <s v="201043R096050"/>
    <d v="2022-05-13T00:00:00"/>
    <x v="2"/>
    <x v="2"/>
    <x v="2"/>
    <x v="0"/>
    <n v="51.523637999999998"/>
    <x v="2"/>
    <x v="14"/>
    <n v="-0.70917799999999998"/>
    <n v="1"/>
    <n v="3"/>
    <x v="10"/>
    <x v="0"/>
    <x v="0"/>
    <x v="0"/>
    <s v="10:25:00"/>
    <x v="0"/>
    <x v="0"/>
    <x v="0"/>
    <x v="1"/>
    <x v="2"/>
    <x v="10"/>
  </r>
  <r>
    <s v="201060L191872"/>
    <d v="2022-10-13T00:00:00"/>
    <x v="5"/>
    <x v="2"/>
    <x v="2"/>
    <x v="0"/>
    <n v="53.257308000000002"/>
    <x v="2"/>
    <x v="19"/>
    <n v="-3.4430939999999999"/>
    <n v="1"/>
    <n v="2"/>
    <x v="13"/>
    <x v="0"/>
    <x v="0"/>
    <x v="0"/>
    <s v="10:15:00"/>
    <x v="1"/>
    <x v="0"/>
    <x v="0"/>
    <x v="1"/>
    <x v="5"/>
    <x v="10"/>
  </r>
  <r>
    <n v="2010000000000"/>
    <d v="2022-04-11T00:00:00"/>
    <x v="1"/>
    <x v="2"/>
    <x v="2"/>
    <x v="2"/>
    <n v="52.164465999999997"/>
    <x v="2"/>
    <x v="27"/>
    <n v="-1.884323"/>
    <n v="4"/>
    <n v="2"/>
    <x v="16"/>
    <x v="0"/>
    <x v="1"/>
    <x v="3"/>
    <s v="10:18:00"/>
    <x v="1"/>
    <x v="0"/>
    <x v="0"/>
    <x v="1"/>
    <x v="0"/>
    <x v="10"/>
  </r>
  <r>
    <s v="201032C404410"/>
    <d v="2022-12-31T00:00:00"/>
    <x v="0"/>
    <x v="3"/>
    <x v="1"/>
    <x v="2"/>
    <n v="53.336593999999998"/>
    <x v="2"/>
    <x v="256"/>
    <n v="0.26472800000000002"/>
    <n v="1"/>
    <n v="1"/>
    <x v="45"/>
    <x v="0"/>
    <x v="0"/>
    <x v="0"/>
    <s v="10:45:00"/>
    <x v="0"/>
    <x v="0"/>
    <x v="0"/>
    <x v="1"/>
    <x v="10"/>
    <x v="10"/>
  </r>
  <r>
    <n v="2010000000000"/>
    <d v="2022-11-06T00:00:00"/>
    <x v="4"/>
    <x v="2"/>
    <x v="2"/>
    <x v="0"/>
    <n v="52.812649"/>
    <x v="2"/>
    <x v="122"/>
    <n v="-1.7194069999999999"/>
    <n v="2"/>
    <n v="1"/>
    <x v="17"/>
    <x v="0"/>
    <x v="2"/>
    <x v="1"/>
    <s v="10:50:00"/>
    <x v="1"/>
    <x v="0"/>
    <x v="3"/>
    <x v="1"/>
    <x v="8"/>
    <x v="10"/>
  </r>
  <r>
    <s v="201045RE55505"/>
    <d v="2022-11-06T00:00:00"/>
    <x v="4"/>
    <x v="2"/>
    <x v="2"/>
    <x v="0"/>
    <n v="51.287708000000002"/>
    <x v="2"/>
    <x v="152"/>
    <n v="-0.14846999999999999"/>
    <n v="3"/>
    <n v="2"/>
    <x v="18"/>
    <x v="1"/>
    <x v="0"/>
    <x v="0"/>
    <s v="10:47:00"/>
    <x v="1"/>
    <x v="0"/>
    <x v="6"/>
    <x v="1"/>
    <x v="8"/>
    <x v="10"/>
  </r>
  <r>
    <s v="200906N016870"/>
    <d v="2021-06-06T00:00:00"/>
    <x v="4"/>
    <x v="3"/>
    <x v="1"/>
    <x v="0"/>
    <n v="53.603431999999998"/>
    <x v="2"/>
    <x v="174"/>
    <n v="-2.3109769999999998"/>
    <n v="2"/>
    <n v="2"/>
    <x v="22"/>
    <x v="0"/>
    <x v="0"/>
    <x v="0"/>
    <s v="10:46:00"/>
    <x v="0"/>
    <x v="0"/>
    <x v="6"/>
    <x v="0"/>
    <x v="6"/>
    <x v="10"/>
  </r>
  <r>
    <n v="2010000000000"/>
    <d v="2021-01-29T00:00:00"/>
    <x v="2"/>
    <x v="3"/>
    <x v="7"/>
    <x v="0"/>
    <n v="50.833494000000002"/>
    <x v="2"/>
    <x v="107"/>
    <n v="-0.214364"/>
    <n v="1"/>
    <n v="1"/>
    <x v="11"/>
    <x v="0"/>
    <x v="0"/>
    <x v="0"/>
    <s v="10:35:00"/>
    <x v="0"/>
    <x v="0"/>
    <x v="0"/>
    <x v="0"/>
    <x v="3"/>
    <x v="10"/>
  </r>
  <r>
    <n v="2010000000000"/>
    <d v="2022-09-18T00:00:00"/>
    <x v="4"/>
    <x v="3"/>
    <x v="1"/>
    <x v="0"/>
    <n v="52.590958000000001"/>
    <x v="2"/>
    <x v="159"/>
    <n v="-0.268957"/>
    <n v="1"/>
    <n v="2"/>
    <x v="19"/>
    <x v="0"/>
    <x v="0"/>
    <x v="0"/>
    <s v="10:16:00"/>
    <x v="0"/>
    <x v="0"/>
    <x v="7"/>
    <x v="1"/>
    <x v="4"/>
    <x v="10"/>
  </r>
  <r>
    <n v="2010000000000"/>
    <d v="2021-10-31T00:00:00"/>
    <x v="4"/>
    <x v="3"/>
    <x v="1"/>
    <x v="0"/>
    <n v="50.965179999999997"/>
    <x v="2"/>
    <x v="347"/>
    <n v="-1.3591470000000001"/>
    <n v="2"/>
    <n v="2"/>
    <x v="42"/>
    <x v="0"/>
    <x v="0"/>
    <x v="0"/>
    <s v="10:10:00"/>
    <x v="0"/>
    <x v="0"/>
    <x v="0"/>
    <x v="0"/>
    <x v="5"/>
    <x v="10"/>
  </r>
  <r>
    <n v="2010000000000"/>
    <d v="2022-10-27T00:00:00"/>
    <x v="5"/>
    <x v="3"/>
    <x v="1"/>
    <x v="2"/>
    <n v="51.027822999999998"/>
    <x v="2"/>
    <x v="141"/>
    <n v="-1.2761469999999999"/>
    <n v="3"/>
    <n v="3"/>
    <x v="42"/>
    <x v="0"/>
    <x v="0"/>
    <x v="2"/>
    <s v="10:48:00"/>
    <x v="1"/>
    <x v="0"/>
    <x v="9"/>
    <x v="1"/>
    <x v="5"/>
    <x v="10"/>
  </r>
  <r>
    <n v="2010000000000"/>
    <d v="2021-05-27T00:00:00"/>
    <x v="5"/>
    <x v="3"/>
    <x v="1"/>
    <x v="0"/>
    <n v="55.971716000000001"/>
    <x v="2"/>
    <x v="72"/>
    <n v="-3.1736110000000002"/>
    <n v="1"/>
    <n v="2"/>
    <x v="34"/>
    <x v="0"/>
    <x v="0"/>
    <x v="0"/>
    <s v="10:00:00"/>
    <x v="0"/>
    <x v="0"/>
    <x v="0"/>
    <x v="0"/>
    <x v="2"/>
    <x v="10"/>
  </r>
  <r>
    <s v="201001TX20218"/>
    <d v="2022-04-18T00:00:00"/>
    <x v="1"/>
    <x v="0"/>
    <x v="0"/>
    <x v="0"/>
    <n v="51.478872000000003"/>
    <x v="2"/>
    <x v="48"/>
    <n v="-0.36453400000000002"/>
    <n v="3"/>
    <n v="2"/>
    <x v="0"/>
    <x v="0"/>
    <x v="1"/>
    <x v="2"/>
    <s v="10:15:00"/>
    <x v="0"/>
    <x v="0"/>
    <x v="0"/>
    <x v="1"/>
    <x v="0"/>
    <x v="10"/>
  </r>
  <r>
    <s v="201006B039608"/>
    <d v="2022-11-30T00:00:00"/>
    <x v="6"/>
    <x v="2"/>
    <x v="2"/>
    <x v="0"/>
    <n v="53.442202000000002"/>
    <x v="2"/>
    <x v="36"/>
    <n v="-2.2185649999999999"/>
    <n v="1"/>
    <n v="2"/>
    <x v="22"/>
    <x v="1"/>
    <x v="0"/>
    <x v="0"/>
    <s v="10:40:00"/>
    <x v="0"/>
    <x v="0"/>
    <x v="0"/>
    <x v="1"/>
    <x v="8"/>
    <x v="10"/>
  </r>
  <r>
    <n v="2010000000000"/>
    <d v="2022-06-16T00:00:00"/>
    <x v="5"/>
    <x v="2"/>
    <x v="2"/>
    <x v="0"/>
    <n v="50.954014999999998"/>
    <x v="2"/>
    <x v="300"/>
    <n v="-0.67391000000000001"/>
    <n v="1"/>
    <n v="2"/>
    <x v="11"/>
    <x v="0"/>
    <x v="0"/>
    <x v="0"/>
    <s v="10:00:00"/>
    <x v="1"/>
    <x v="0"/>
    <x v="6"/>
    <x v="1"/>
    <x v="6"/>
    <x v="10"/>
  </r>
  <r>
    <n v="2010000000000"/>
    <d v="2021-10-18T00:00:00"/>
    <x v="1"/>
    <x v="3"/>
    <x v="1"/>
    <x v="2"/>
    <n v="50.836584999999999"/>
    <x v="2"/>
    <x v="107"/>
    <n v="-0.21651899999999999"/>
    <n v="1"/>
    <n v="2"/>
    <x v="11"/>
    <x v="0"/>
    <x v="0"/>
    <x v="0"/>
    <s v="10:02:00"/>
    <x v="0"/>
    <x v="0"/>
    <x v="0"/>
    <x v="0"/>
    <x v="5"/>
    <x v="10"/>
  </r>
  <r>
    <s v="2009400B00321"/>
    <d v="2021-01-30T00:00:00"/>
    <x v="0"/>
    <x v="2"/>
    <x v="2"/>
    <x v="2"/>
    <n v="52.086556000000002"/>
    <x v="2"/>
    <x v="348"/>
    <n v="-0.26387899999999997"/>
    <n v="1"/>
    <n v="1"/>
    <x v="3"/>
    <x v="0"/>
    <x v="2"/>
    <x v="0"/>
    <s v="10:22:00"/>
    <x v="0"/>
    <x v="0"/>
    <x v="6"/>
    <x v="0"/>
    <x v="3"/>
    <x v="10"/>
  </r>
  <r>
    <s v="200906P010079"/>
    <d v="2021-01-29T00:00:00"/>
    <x v="2"/>
    <x v="3"/>
    <x v="0"/>
    <x v="0"/>
    <n v="53.619281000000001"/>
    <x v="2"/>
    <x v="173"/>
    <n v="-2.1584020000000002"/>
    <n v="1"/>
    <n v="2"/>
    <x v="22"/>
    <x v="0"/>
    <x v="1"/>
    <x v="2"/>
    <s v="10:30:00"/>
    <x v="0"/>
    <x v="0"/>
    <x v="0"/>
    <x v="0"/>
    <x v="3"/>
    <x v="10"/>
  </r>
  <r>
    <n v="2010000000000"/>
    <d v="2021-12-08T00:00:00"/>
    <x v="6"/>
    <x v="3"/>
    <x v="1"/>
    <x v="0"/>
    <n v="52.181742"/>
    <x v="2"/>
    <x v="200"/>
    <n v="0.20147999999999999"/>
    <n v="1"/>
    <n v="2"/>
    <x v="19"/>
    <x v="1"/>
    <x v="0"/>
    <x v="2"/>
    <s v="10:50:00"/>
    <x v="1"/>
    <x v="0"/>
    <x v="0"/>
    <x v="0"/>
    <x v="10"/>
    <x v="10"/>
  </r>
  <r>
    <s v="2009170L31819"/>
    <d v="2021-11-01T00:00:00"/>
    <x v="1"/>
    <x v="2"/>
    <x v="2"/>
    <x v="2"/>
    <n v="54.607897000000001"/>
    <x v="2"/>
    <x v="237"/>
    <n v="-1.0499799999999999"/>
    <n v="1"/>
    <n v="1"/>
    <x v="9"/>
    <x v="1"/>
    <x v="0"/>
    <x v="0"/>
    <s v="10:30:00"/>
    <x v="0"/>
    <x v="6"/>
    <x v="0"/>
    <x v="0"/>
    <x v="8"/>
    <x v="10"/>
  </r>
  <r>
    <s v="201050GA2L002"/>
    <d v="2022-08-10T00:00:00"/>
    <x v="6"/>
    <x v="1"/>
    <x v="2"/>
    <x v="0"/>
    <n v="50.391404999999999"/>
    <x v="2"/>
    <x v="129"/>
    <n v="-4.8483609999999997"/>
    <n v="2"/>
    <n v="2"/>
    <x v="15"/>
    <x v="1"/>
    <x v="0"/>
    <x v="0"/>
    <s v="10:16:00"/>
    <x v="1"/>
    <x v="1"/>
    <x v="0"/>
    <x v="1"/>
    <x v="1"/>
    <x v="10"/>
  </r>
  <r>
    <n v="2010000000000"/>
    <d v="2022-04-22T00:00:00"/>
    <x v="2"/>
    <x v="3"/>
    <x v="5"/>
    <x v="0"/>
    <n v="52.543582999999998"/>
    <x v="1"/>
    <x v="349"/>
    <n v="1.460208"/>
    <n v="2"/>
    <n v="2"/>
    <x v="25"/>
    <x v="0"/>
    <x v="0"/>
    <x v="1"/>
    <s v="10:05:00"/>
    <x v="1"/>
    <x v="0"/>
    <x v="0"/>
    <x v="1"/>
    <x v="0"/>
    <x v="10"/>
  </r>
  <r>
    <s v="200904FB09007"/>
    <d v="2021-02-02T00:00:00"/>
    <x v="3"/>
    <x v="3"/>
    <x v="7"/>
    <x v="0"/>
    <n v="53.783641000000003"/>
    <x v="2"/>
    <x v="350"/>
    <n v="-2.2770969999999999"/>
    <n v="1"/>
    <n v="2"/>
    <x v="1"/>
    <x v="2"/>
    <x v="0"/>
    <x v="0"/>
    <s v="10:30:00"/>
    <x v="0"/>
    <x v="7"/>
    <x v="0"/>
    <x v="0"/>
    <x v="7"/>
    <x v="10"/>
  </r>
  <r>
    <s v="20093102B1620"/>
    <d v="2021-06-08T00:00:00"/>
    <x v="3"/>
    <x v="2"/>
    <x v="2"/>
    <x v="0"/>
    <n v="53.390990000000002"/>
    <x v="2"/>
    <x v="143"/>
    <n v="-1.017593"/>
    <n v="5"/>
    <n v="2"/>
    <x v="37"/>
    <x v="0"/>
    <x v="0"/>
    <x v="1"/>
    <s v="10:30:00"/>
    <x v="1"/>
    <x v="0"/>
    <x v="1"/>
    <x v="0"/>
    <x v="6"/>
    <x v="10"/>
  </r>
  <r>
    <n v="2010000000000"/>
    <d v="2021-11-22T00:00:00"/>
    <x v="1"/>
    <x v="2"/>
    <x v="2"/>
    <x v="0"/>
    <n v="56.119700000000002"/>
    <x v="2"/>
    <x v="266"/>
    <n v="-3.3336549999999998"/>
    <n v="1"/>
    <n v="2"/>
    <x v="49"/>
    <x v="1"/>
    <x v="0"/>
    <x v="5"/>
    <s v="10:10:00"/>
    <x v="0"/>
    <x v="0"/>
    <x v="0"/>
    <x v="0"/>
    <x v="8"/>
    <x v="10"/>
  </r>
  <r>
    <s v="200901PY20033"/>
    <d v="2021-02-05T00:00:00"/>
    <x v="2"/>
    <x v="3"/>
    <x v="1"/>
    <x v="0"/>
    <n v="51.409008999999998"/>
    <x v="2"/>
    <x v="137"/>
    <n v="-5.8734000000000001E-2"/>
    <n v="1"/>
    <n v="1"/>
    <x v="0"/>
    <x v="1"/>
    <x v="0"/>
    <x v="0"/>
    <s v="10:39:00"/>
    <x v="0"/>
    <x v="0"/>
    <x v="0"/>
    <x v="0"/>
    <x v="7"/>
    <x v="10"/>
  </r>
  <r>
    <s v="2009559C02166"/>
    <d v="2021-06-03T00:00:00"/>
    <x v="5"/>
    <x v="3"/>
    <x v="1"/>
    <x v="0"/>
    <n v="50.730212999999999"/>
    <x v="2"/>
    <x v="211"/>
    <n v="-1.826681"/>
    <n v="1"/>
    <n v="2"/>
    <x v="44"/>
    <x v="0"/>
    <x v="0"/>
    <x v="0"/>
    <s v="10:45:00"/>
    <x v="0"/>
    <x v="0"/>
    <x v="0"/>
    <x v="0"/>
    <x v="6"/>
    <x v="10"/>
  </r>
  <r>
    <n v="2010000000000"/>
    <d v="2021-10-27T00:00:00"/>
    <x v="6"/>
    <x v="3"/>
    <x v="0"/>
    <x v="0"/>
    <n v="52.634543000000001"/>
    <x v="2"/>
    <x v="294"/>
    <n v="-1.6768099999999999"/>
    <n v="1"/>
    <n v="1"/>
    <x v="17"/>
    <x v="0"/>
    <x v="0"/>
    <x v="0"/>
    <s v="10:30:00"/>
    <x v="0"/>
    <x v="0"/>
    <x v="0"/>
    <x v="0"/>
    <x v="5"/>
    <x v="10"/>
  </r>
  <r>
    <s v="200904DL09013"/>
    <d v="2021-01-21T00:00:00"/>
    <x v="5"/>
    <x v="3"/>
    <x v="0"/>
    <x v="0"/>
    <n v="53.769964000000002"/>
    <x v="2"/>
    <x v="268"/>
    <n v="-2.7447650000000001"/>
    <n v="2"/>
    <n v="2"/>
    <x v="1"/>
    <x v="1"/>
    <x v="0"/>
    <x v="0"/>
    <s v="10:50:00"/>
    <x v="0"/>
    <x v="0"/>
    <x v="2"/>
    <x v="0"/>
    <x v="3"/>
    <x v="10"/>
  </r>
  <r>
    <n v="2010000000000"/>
    <d v="2022-09-09T00:00:00"/>
    <x v="2"/>
    <x v="3"/>
    <x v="1"/>
    <x v="0"/>
    <n v="51.117499000000002"/>
    <x v="2"/>
    <x v="343"/>
    <n v="-0.196435"/>
    <n v="1"/>
    <n v="1"/>
    <x v="11"/>
    <x v="0"/>
    <x v="0"/>
    <x v="0"/>
    <s v="10:13:00"/>
    <x v="0"/>
    <x v="0"/>
    <x v="9"/>
    <x v="1"/>
    <x v="4"/>
    <x v="10"/>
  </r>
  <r>
    <n v="2010000000000"/>
    <d v="2022-02-02T00:00:00"/>
    <x v="6"/>
    <x v="0"/>
    <x v="0"/>
    <x v="0"/>
    <n v="51.453645999999999"/>
    <x v="2"/>
    <x v="38"/>
    <n v="-2.5695999999999999"/>
    <n v="1"/>
    <n v="2"/>
    <x v="24"/>
    <x v="1"/>
    <x v="1"/>
    <x v="0"/>
    <s v="10:55:00"/>
    <x v="0"/>
    <x v="4"/>
    <x v="3"/>
    <x v="1"/>
    <x v="7"/>
    <x v="10"/>
  </r>
  <r>
    <s v="20094100D0723"/>
    <d v="2021-10-01T00:00:00"/>
    <x v="2"/>
    <x v="0"/>
    <x v="1"/>
    <x v="0"/>
    <n v="51.839078999999998"/>
    <x v="2"/>
    <x v="260"/>
    <n v="-0.46284799999999998"/>
    <n v="3"/>
    <n v="2"/>
    <x v="26"/>
    <x v="0"/>
    <x v="0"/>
    <x v="2"/>
    <s v="10:10:00"/>
    <x v="1"/>
    <x v="0"/>
    <x v="0"/>
    <x v="0"/>
    <x v="5"/>
    <x v="10"/>
  </r>
  <r>
    <n v="2010000000000"/>
    <d v="2021-10-01T00:00:00"/>
    <x v="2"/>
    <x v="1"/>
    <x v="2"/>
    <x v="2"/>
    <n v="50.806963000000003"/>
    <x v="2"/>
    <x v="118"/>
    <n v="-0.53728299999999996"/>
    <n v="1"/>
    <n v="1"/>
    <x v="11"/>
    <x v="0"/>
    <x v="0"/>
    <x v="0"/>
    <s v="10:35:00"/>
    <x v="0"/>
    <x v="0"/>
    <x v="0"/>
    <x v="0"/>
    <x v="5"/>
    <x v="10"/>
  </r>
  <r>
    <s v="200937L016583"/>
    <d v="2021-02-03T00:00:00"/>
    <x v="6"/>
    <x v="3"/>
    <x v="1"/>
    <x v="0"/>
    <n v="52.532634000000002"/>
    <x v="2"/>
    <x v="340"/>
    <n v="1.7086129999999999"/>
    <n v="1"/>
    <n v="2"/>
    <x v="30"/>
    <x v="1"/>
    <x v="0"/>
    <x v="1"/>
    <s v="10:50:00"/>
    <x v="1"/>
    <x v="0"/>
    <x v="3"/>
    <x v="0"/>
    <x v="7"/>
    <x v="10"/>
  </r>
  <r>
    <n v="2010000000000"/>
    <d v="2022-12-09T00:00:00"/>
    <x v="2"/>
    <x v="0"/>
    <x v="1"/>
    <x v="0"/>
    <n v="53.000847999999998"/>
    <x v="2"/>
    <x v="31"/>
    <n v="-2.2140939999999998"/>
    <n v="2"/>
    <n v="2"/>
    <x v="17"/>
    <x v="1"/>
    <x v="1"/>
    <x v="2"/>
    <s v="10:30:00"/>
    <x v="0"/>
    <x v="0"/>
    <x v="0"/>
    <x v="1"/>
    <x v="10"/>
    <x v="10"/>
  </r>
  <r>
    <s v="200901MM70182"/>
    <d v="2021-03-15T00:00:00"/>
    <x v="1"/>
    <x v="2"/>
    <x v="2"/>
    <x v="0"/>
    <n v="51.479858999999998"/>
    <x v="2"/>
    <x v="67"/>
    <n v="-5.7887000000000001E-2"/>
    <n v="1"/>
    <n v="1"/>
    <x v="0"/>
    <x v="0"/>
    <x v="0"/>
    <x v="0"/>
    <s v="10:33:00"/>
    <x v="0"/>
    <x v="0"/>
    <x v="0"/>
    <x v="0"/>
    <x v="9"/>
    <x v="10"/>
  </r>
  <r>
    <n v="2010000000000"/>
    <d v="2022-06-01T00:00:00"/>
    <x v="6"/>
    <x v="1"/>
    <x v="2"/>
    <x v="0"/>
    <n v="54.431514999999997"/>
    <x v="2"/>
    <x v="318"/>
    <n v="-1.667456"/>
    <n v="3"/>
    <n v="1"/>
    <x v="2"/>
    <x v="1"/>
    <x v="1"/>
    <x v="3"/>
    <s v="10:17:00"/>
    <x v="1"/>
    <x v="0"/>
    <x v="0"/>
    <x v="1"/>
    <x v="6"/>
    <x v="10"/>
  </r>
  <r>
    <n v="2010000000000"/>
    <d v="2021-08-31T00:00:00"/>
    <x v="3"/>
    <x v="2"/>
    <x v="2"/>
    <x v="0"/>
    <n v="52.334336999999998"/>
    <x v="2"/>
    <x v="329"/>
    <n v="-1.298157"/>
    <n v="1"/>
    <n v="2"/>
    <x v="16"/>
    <x v="0"/>
    <x v="1"/>
    <x v="3"/>
    <s v="10:39:00"/>
    <x v="1"/>
    <x v="0"/>
    <x v="0"/>
    <x v="0"/>
    <x v="1"/>
    <x v="10"/>
  </r>
  <r>
    <s v="200942I164305"/>
    <d v="2021-05-31T00:00:00"/>
    <x v="1"/>
    <x v="1"/>
    <x v="2"/>
    <x v="0"/>
    <n v="51.932116999999998"/>
    <x v="2"/>
    <x v="86"/>
    <n v="0.30459599999999998"/>
    <n v="1"/>
    <n v="1"/>
    <x v="7"/>
    <x v="0"/>
    <x v="0"/>
    <x v="1"/>
    <s v="10:55:00"/>
    <x v="1"/>
    <x v="0"/>
    <x v="0"/>
    <x v="0"/>
    <x v="2"/>
    <x v="10"/>
  </r>
  <r>
    <s v="200901HT20404"/>
    <d v="2021-07-28T00:00:00"/>
    <x v="6"/>
    <x v="2"/>
    <x v="2"/>
    <x v="2"/>
    <n v="51.508727"/>
    <x v="2"/>
    <x v="177"/>
    <n v="-9.6790000000000001E-3"/>
    <n v="1"/>
    <n v="1"/>
    <x v="0"/>
    <x v="0"/>
    <x v="0"/>
    <x v="0"/>
    <s v="10:45:00"/>
    <x v="0"/>
    <x v="0"/>
    <x v="0"/>
    <x v="0"/>
    <x v="11"/>
    <x v="10"/>
  </r>
  <r>
    <n v="2010000000000"/>
    <d v="2022-05-22T00:00:00"/>
    <x v="4"/>
    <x v="3"/>
    <x v="4"/>
    <x v="2"/>
    <n v="52.657299000000002"/>
    <x v="2"/>
    <x v="39"/>
    <n v="0.63447200000000004"/>
    <n v="3"/>
    <n v="2"/>
    <x v="25"/>
    <x v="0"/>
    <x v="3"/>
    <x v="3"/>
    <s v="10:50:00"/>
    <x v="1"/>
    <x v="0"/>
    <x v="0"/>
    <x v="1"/>
    <x v="2"/>
    <x v="10"/>
  </r>
  <r>
    <n v="2010000000000"/>
    <d v="2021-08-22T00:00:00"/>
    <x v="4"/>
    <x v="2"/>
    <x v="2"/>
    <x v="0"/>
    <n v="51.551105"/>
    <x v="2"/>
    <x v="297"/>
    <n v="-2.55322"/>
    <n v="2"/>
    <n v="3"/>
    <x v="24"/>
    <x v="0"/>
    <x v="1"/>
    <x v="3"/>
    <s v="10:26:00"/>
    <x v="1"/>
    <x v="0"/>
    <x v="0"/>
    <x v="0"/>
    <x v="1"/>
    <x v="10"/>
  </r>
  <r>
    <s v="201006J040118"/>
    <d v="2022-12-13T00:00:00"/>
    <x v="3"/>
    <x v="0"/>
    <x v="0"/>
    <x v="0"/>
    <n v="53.412588"/>
    <x v="2"/>
    <x v="316"/>
    <n v="-2.1901290000000002"/>
    <n v="1"/>
    <n v="1"/>
    <x v="22"/>
    <x v="1"/>
    <x v="0"/>
    <x v="0"/>
    <s v="10:05:00"/>
    <x v="0"/>
    <x v="4"/>
    <x v="0"/>
    <x v="1"/>
    <x v="10"/>
    <x v="10"/>
  </r>
  <r>
    <s v="201043P360110"/>
    <d v="2022-11-24T00:00:00"/>
    <x v="5"/>
    <x v="2"/>
    <x v="2"/>
    <x v="0"/>
    <n v="51.497145000000003"/>
    <x v="2"/>
    <x v="71"/>
    <n v="-0.94647700000000001"/>
    <n v="1"/>
    <n v="2"/>
    <x v="10"/>
    <x v="0"/>
    <x v="0"/>
    <x v="1"/>
    <s v="10:30:00"/>
    <x v="1"/>
    <x v="0"/>
    <x v="4"/>
    <x v="1"/>
    <x v="8"/>
    <x v="10"/>
  </r>
  <r>
    <n v="2010000000000"/>
    <d v="2021-06-29T00:00:00"/>
    <x v="3"/>
    <x v="3"/>
    <x v="1"/>
    <x v="0"/>
    <n v="51.457588000000001"/>
    <x v="2"/>
    <x v="38"/>
    <n v="-2.6082230000000002"/>
    <n v="1"/>
    <n v="1"/>
    <x v="24"/>
    <x v="0"/>
    <x v="0"/>
    <x v="0"/>
    <s v="10:40:00"/>
    <x v="0"/>
    <x v="0"/>
    <x v="0"/>
    <x v="0"/>
    <x v="6"/>
    <x v="10"/>
  </r>
  <r>
    <s v="201001TA00047"/>
    <d v="2022-04-15T00:00:00"/>
    <x v="2"/>
    <x v="0"/>
    <x v="0"/>
    <x v="2"/>
    <n v="51.464987999999998"/>
    <x v="2"/>
    <x v="213"/>
    <n v="-0.243953"/>
    <n v="2"/>
    <n v="1"/>
    <x v="0"/>
    <x v="0"/>
    <x v="0"/>
    <x v="0"/>
    <s v="10:45:00"/>
    <x v="0"/>
    <x v="0"/>
    <x v="0"/>
    <x v="1"/>
    <x v="0"/>
    <x v="10"/>
  </r>
  <r>
    <n v="2010000000000"/>
    <d v="2022-01-04T00:00:00"/>
    <x v="3"/>
    <x v="2"/>
    <x v="2"/>
    <x v="0"/>
    <n v="51.588256000000001"/>
    <x v="2"/>
    <x v="337"/>
    <n v="-2.7595079999999998"/>
    <n v="1"/>
    <n v="1"/>
    <x v="48"/>
    <x v="2"/>
    <x v="0"/>
    <x v="0"/>
    <s v="10:51:00"/>
    <x v="0"/>
    <x v="5"/>
    <x v="0"/>
    <x v="1"/>
    <x v="3"/>
    <x v="10"/>
  </r>
  <r>
    <s v="2009160D05810"/>
    <d v="2021-10-06T00:00:00"/>
    <x v="6"/>
    <x v="2"/>
    <x v="2"/>
    <x v="2"/>
    <n v="53.750262999999997"/>
    <x v="2"/>
    <x v="234"/>
    <n v="-0.30127300000000001"/>
    <n v="3"/>
    <n v="2"/>
    <x v="20"/>
    <x v="1"/>
    <x v="0"/>
    <x v="0"/>
    <s v="10:45:00"/>
    <x v="0"/>
    <x v="1"/>
    <x v="0"/>
    <x v="0"/>
    <x v="5"/>
    <x v="10"/>
  </r>
  <r>
    <n v="2010000000000"/>
    <d v="2022-09-16T00:00:00"/>
    <x v="2"/>
    <x v="3"/>
    <x v="1"/>
    <x v="1"/>
    <n v="51.308129999999998"/>
    <x v="2"/>
    <x v="163"/>
    <n v="-2.959314"/>
    <n v="9"/>
    <n v="2"/>
    <x v="24"/>
    <x v="0"/>
    <x v="0"/>
    <x v="4"/>
    <s v="10:30:00"/>
    <x v="1"/>
    <x v="0"/>
    <x v="6"/>
    <x v="1"/>
    <x v="4"/>
    <x v="10"/>
  </r>
  <r>
    <s v="201004CC10050"/>
    <d v="2022-06-19T00:00:00"/>
    <x v="4"/>
    <x v="2"/>
    <x v="2"/>
    <x v="0"/>
    <n v="53.728157000000003"/>
    <x v="2"/>
    <x v="257"/>
    <n v="-2.5845720000000001"/>
    <n v="1"/>
    <n v="1"/>
    <x v="1"/>
    <x v="0"/>
    <x v="0"/>
    <x v="4"/>
    <s v="10:30:00"/>
    <x v="1"/>
    <x v="0"/>
    <x v="0"/>
    <x v="1"/>
    <x v="6"/>
    <x v="10"/>
  </r>
  <r>
    <s v="20093102D3137"/>
    <d v="2021-11-15T00:00:00"/>
    <x v="1"/>
    <x v="3"/>
    <x v="1"/>
    <x v="0"/>
    <n v="52.981251"/>
    <x v="2"/>
    <x v="227"/>
    <n v="-1.0851519999999999"/>
    <n v="1"/>
    <n v="2"/>
    <x v="37"/>
    <x v="0"/>
    <x v="0"/>
    <x v="0"/>
    <s v="10:16:00"/>
    <x v="1"/>
    <x v="0"/>
    <x v="11"/>
    <x v="0"/>
    <x v="8"/>
    <x v="10"/>
  </r>
  <r>
    <n v="2010000000000"/>
    <d v="2022-10-04T00:00:00"/>
    <x v="3"/>
    <x v="3"/>
    <x v="1"/>
    <x v="0"/>
    <n v="54.538162"/>
    <x v="2"/>
    <x v="351"/>
    <n v="-3.56351"/>
    <n v="1"/>
    <n v="1"/>
    <x v="4"/>
    <x v="1"/>
    <x v="0"/>
    <x v="0"/>
    <s v="10:30:00"/>
    <x v="0"/>
    <x v="0"/>
    <x v="0"/>
    <x v="1"/>
    <x v="5"/>
    <x v="10"/>
  </r>
  <r>
    <n v="2010000000000"/>
    <d v="2021-05-27T00:00:00"/>
    <x v="5"/>
    <x v="3"/>
    <x v="1"/>
    <x v="2"/>
    <n v="53.381456"/>
    <x v="2"/>
    <x v="92"/>
    <n v="-2.5677859999999999"/>
    <n v="1"/>
    <n v="2"/>
    <x v="33"/>
    <x v="1"/>
    <x v="2"/>
    <x v="0"/>
    <s v="10:10:00"/>
    <x v="0"/>
    <x v="1"/>
    <x v="0"/>
    <x v="0"/>
    <x v="2"/>
    <x v="10"/>
  </r>
  <r>
    <s v="201001CW10445"/>
    <d v="2022-01-08T00:00:00"/>
    <x v="0"/>
    <x v="3"/>
    <x v="0"/>
    <x v="2"/>
    <n v="51.540613"/>
    <x v="2"/>
    <x v="17"/>
    <n v="-0.17888899999999999"/>
    <n v="4"/>
    <n v="2"/>
    <x v="0"/>
    <x v="2"/>
    <x v="0"/>
    <x v="0"/>
    <s v="10:34:00"/>
    <x v="0"/>
    <x v="7"/>
    <x v="0"/>
    <x v="1"/>
    <x v="3"/>
    <x v="10"/>
  </r>
  <r>
    <s v="201060L207196"/>
    <d v="2022-11-07T00:00:00"/>
    <x v="1"/>
    <x v="2"/>
    <x v="2"/>
    <x v="0"/>
    <n v="53.299537000000001"/>
    <x v="2"/>
    <x v="19"/>
    <n v="-3.4670260000000002"/>
    <n v="1"/>
    <n v="1"/>
    <x v="13"/>
    <x v="1"/>
    <x v="1"/>
    <x v="3"/>
    <s v="10:58:00"/>
    <x v="1"/>
    <x v="0"/>
    <x v="12"/>
    <x v="1"/>
    <x v="8"/>
    <x v="10"/>
  </r>
  <r>
    <s v="200906P011130"/>
    <d v="2021-02-25T00:00:00"/>
    <x v="5"/>
    <x v="3"/>
    <x v="1"/>
    <x v="0"/>
    <n v="53.602842000000003"/>
    <x v="2"/>
    <x v="173"/>
    <n v="-2.151087"/>
    <n v="2"/>
    <n v="3"/>
    <x v="22"/>
    <x v="0"/>
    <x v="0"/>
    <x v="0"/>
    <s v="10:45:00"/>
    <x v="0"/>
    <x v="0"/>
    <x v="0"/>
    <x v="0"/>
    <x v="7"/>
    <x v="10"/>
  </r>
  <r>
    <n v="2010000000000"/>
    <d v="2022-01-31T00:00:00"/>
    <x v="1"/>
    <x v="3"/>
    <x v="4"/>
    <x v="0"/>
    <n v="53.675167000000002"/>
    <x v="2"/>
    <x v="23"/>
    <n v="-1.5266029999999999"/>
    <n v="2"/>
    <n v="3"/>
    <x v="6"/>
    <x v="1"/>
    <x v="3"/>
    <x v="0"/>
    <s v="10:40:00"/>
    <x v="0"/>
    <x v="0"/>
    <x v="0"/>
    <x v="1"/>
    <x v="3"/>
    <x v="10"/>
  </r>
  <r>
    <s v="201001ZD30790"/>
    <d v="2022-09-17T00:00:00"/>
    <x v="0"/>
    <x v="3"/>
    <x v="5"/>
    <x v="0"/>
    <n v="51.336163999999997"/>
    <x v="2"/>
    <x v="13"/>
    <n v="-0.11924"/>
    <n v="1"/>
    <n v="2"/>
    <x v="0"/>
    <x v="0"/>
    <x v="1"/>
    <x v="0"/>
    <s v="10:45:00"/>
    <x v="0"/>
    <x v="0"/>
    <x v="0"/>
    <x v="1"/>
    <x v="4"/>
    <x v="10"/>
  </r>
  <r>
    <s v="201030M010096"/>
    <d v="2022-10-03T00:00:00"/>
    <x v="1"/>
    <x v="3"/>
    <x v="4"/>
    <x v="2"/>
    <n v="53.198490999999997"/>
    <x v="2"/>
    <x v="136"/>
    <n v="-1.3216969999999999"/>
    <n v="1"/>
    <n v="2"/>
    <x v="8"/>
    <x v="1"/>
    <x v="4"/>
    <x v="3"/>
    <s v="10:33:00"/>
    <x v="1"/>
    <x v="1"/>
    <x v="0"/>
    <x v="1"/>
    <x v="5"/>
    <x v="10"/>
  </r>
  <r>
    <n v="2010000000000"/>
    <d v="2021-04-30T00:00:00"/>
    <x v="2"/>
    <x v="3"/>
    <x v="5"/>
    <x v="0"/>
    <n v="51.420169000000001"/>
    <x v="2"/>
    <x v="38"/>
    <n v="-2.5750799999999998"/>
    <n v="2"/>
    <n v="2"/>
    <x v="24"/>
    <x v="0"/>
    <x v="0"/>
    <x v="0"/>
    <s v="10:30:00"/>
    <x v="0"/>
    <x v="0"/>
    <x v="0"/>
    <x v="0"/>
    <x v="0"/>
    <x v="10"/>
  </r>
  <r>
    <s v="201001FH10537"/>
    <d v="2022-10-12T00:00:00"/>
    <x v="6"/>
    <x v="3"/>
    <x v="5"/>
    <x v="0"/>
    <n v="51.494723999999998"/>
    <x v="2"/>
    <x v="82"/>
    <n v="-0.224082"/>
    <n v="1"/>
    <n v="2"/>
    <x v="0"/>
    <x v="0"/>
    <x v="0"/>
    <x v="0"/>
    <s v="10:15:00"/>
    <x v="0"/>
    <x v="0"/>
    <x v="0"/>
    <x v="1"/>
    <x v="5"/>
    <x v="10"/>
  </r>
  <r>
    <n v="2010000000000"/>
    <d v="2021-10-06T00:00:00"/>
    <x v="6"/>
    <x v="2"/>
    <x v="2"/>
    <x v="0"/>
    <n v="51.073639999999997"/>
    <x v="2"/>
    <x v="105"/>
    <n v="0.70624399999999998"/>
    <n v="1"/>
    <n v="1"/>
    <x v="14"/>
    <x v="1"/>
    <x v="0"/>
    <x v="1"/>
    <s v="10:00:00"/>
    <x v="1"/>
    <x v="1"/>
    <x v="0"/>
    <x v="0"/>
    <x v="5"/>
    <x v="10"/>
  </r>
  <r>
    <s v="200922C901498"/>
    <d v="2021-03-12T00:00:00"/>
    <x v="2"/>
    <x v="3"/>
    <x v="5"/>
    <x v="2"/>
    <n v="52.014040000000001"/>
    <x v="2"/>
    <x v="155"/>
    <n v="-2.1261519999999998"/>
    <n v="1"/>
    <n v="2"/>
    <x v="5"/>
    <x v="0"/>
    <x v="0"/>
    <x v="1"/>
    <s v="10:50:00"/>
    <x v="1"/>
    <x v="0"/>
    <x v="0"/>
    <x v="0"/>
    <x v="9"/>
    <x v="10"/>
  </r>
  <r>
    <n v="2010000000000"/>
    <d v="2021-07-20T00:00:00"/>
    <x v="3"/>
    <x v="2"/>
    <x v="2"/>
    <x v="2"/>
    <n v="51.290436999999997"/>
    <x v="2"/>
    <x v="232"/>
    <n v="-2.4694859999999998"/>
    <n v="1"/>
    <n v="1"/>
    <x v="24"/>
    <x v="0"/>
    <x v="1"/>
    <x v="0"/>
    <s v="10:53:00"/>
    <x v="1"/>
    <x v="0"/>
    <x v="0"/>
    <x v="0"/>
    <x v="11"/>
    <x v="10"/>
  </r>
  <r>
    <s v="201001KD50020"/>
    <d v="2022-01-06T00:00:00"/>
    <x v="5"/>
    <x v="2"/>
    <x v="2"/>
    <x v="2"/>
    <n v="51.577354"/>
    <x v="2"/>
    <x v="51"/>
    <n v="0.27187800000000001"/>
    <n v="1"/>
    <n v="1"/>
    <x v="0"/>
    <x v="3"/>
    <x v="0"/>
    <x v="0"/>
    <s v="10:44:00"/>
    <x v="1"/>
    <x v="7"/>
    <x v="7"/>
    <x v="1"/>
    <x v="3"/>
    <x v="10"/>
  </r>
  <r>
    <s v="20102100X0154"/>
    <d v="2022-12-19T00:00:00"/>
    <x v="1"/>
    <x v="3"/>
    <x v="4"/>
    <x v="0"/>
    <n v="52.616529999999997"/>
    <x v="2"/>
    <x v="294"/>
    <n v="-1.6983600000000001"/>
    <n v="1"/>
    <n v="2"/>
    <x v="17"/>
    <x v="0"/>
    <x v="3"/>
    <x v="0"/>
    <s v="10:15:00"/>
    <x v="0"/>
    <x v="0"/>
    <x v="0"/>
    <x v="1"/>
    <x v="10"/>
    <x v="10"/>
  </r>
  <r>
    <s v="200950CS2T001"/>
    <d v="2021-09-06T00:00:00"/>
    <x v="1"/>
    <x v="1"/>
    <x v="2"/>
    <x v="0"/>
    <n v="51.018822999999998"/>
    <x v="2"/>
    <x v="317"/>
    <n v="-3.6529530000000001"/>
    <n v="1"/>
    <n v="2"/>
    <x v="15"/>
    <x v="0"/>
    <x v="0"/>
    <x v="1"/>
    <s v="10:00:00"/>
    <x v="1"/>
    <x v="0"/>
    <x v="0"/>
    <x v="0"/>
    <x v="4"/>
    <x v="10"/>
  </r>
  <r>
    <n v="2010000000000"/>
    <d v="2022-12-30T00:00:00"/>
    <x v="2"/>
    <x v="3"/>
    <x v="1"/>
    <x v="0"/>
    <n v="53.592514000000001"/>
    <x v="2"/>
    <x v="23"/>
    <n v="-1.3285469999999999"/>
    <n v="1"/>
    <n v="1"/>
    <x v="6"/>
    <x v="1"/>
    <x v="0"/>
    <x v="0"/>
    <s v="10:50:00"/>
    <x v="0"/>
    <x v="0"/>
    <x v="2"/>
    <x v="1"/>
    <x v="10"/>
    <x v="10"/>
  </r>
  <r>
    <s v="201001YE80725"/>
    <d v="2022-10-15T00:00:00"/>
    <x v="0"/>
    <x v="3"/>
    <x v="4"/>
    <x v="0"/>
    <n v="51.616998000000002"/>
    <x v="2"/>
    <x v="68"/>
    <n v="-0.14116400000000001"/>
    <n v="1"/>
    <n v="1"/>
    <x v="0"/>
    <x v="0"/>
    <x v="3"/>
    <x v="0"/>
    <s v="10:02:00"/>
    <x v="0"/>
    <x v="0"/>
    <x v="0"/>
    <x v="1"/>
    <x v="5"/>
    <x v="10"/>
  </r>
  <r>
    <s v="201004EN10087"/>
    <d v="2022-08-18T00:00:00"/>
    <x v="5"/>
    <x v="3"/>
    <x v="4"/>
    <x v="0"/>
    <n v="53.831654"/>
    <x v="2"/>
    <x v="229"/>
    <n v="-2.398968"/>
    <n v="1"/>
    <n v="2"/>
    <x v="1"/>
    <x v="0"/>
    <x v="0"/>
    <x v="1"/>
    <s v="10:00:00"/>
    <x v="1"/>
    <x v="0"/>
    <x v="0"/>
    <x v="1"/>
    <x v="1"/>
    <x v="10"/>
  </r>
  <r>
    <s v="20094100G0703"/>
    <d v="2021-11-15T00:00:00"/>
    <x v="1"/>
    <x v="1"/>
    <x v="2"/>
    <x v="0"/>
    <n v="51.961438999999999"/>
    <x v="2"/>
    <x v="249"/>
    <n v="-0.40073500000000001"/>
    <n v="2"/>
    <n v="1"/>
    <x v="26"/>
    <x v="1"/>
    <x v="0"/>
    <x v="1"/>
    <s v="10:50:00"/>
    <x v="1"/>
    <x v="0"/>
    <x v="5"/>
    <x v="0"/>
    <x v="8"/>
    <x v="10"/>
  </r>
  <r>
    <n v="2010000000000"/>
    <d v="2021-12-02T00:00:00"/>
    <x v="5"/>
    <x v="3"/>
    <x v="1"/>
    <x v="0"/>
    <n v="52.974218"/>
    <x v="4"/>
    <x v="31"/>
    <n v="-2.0908069999999999"/>
    <n v="1"/>
    <n v="2"/>
    <x v="17"/>
    <x v="1"/>
    <x v="4"/>
    <x v="4"/>
    <s v="10:05:00"/>
    <x v="0"/>
    <x v="0"/>
    <x v="0"/>
    <x v="0"/>
    <x v="10"/>
    <x v="10"/>
  </r>
  <r>
    <n v="2010000000000"/>
    <d v="2021-07-06T00:00:00"/>
    <x v="3"/>
    <x v="2"/>
    <x v="2"/>
    <x v="0"/>
    <n v="55.399451999999997"/>
    <x v="2"/>
    <x v="226"/>
    <n v="-1.635378"/>
    <n v="1"/>
    <n v="4"/>
    <x v="27"/>
    <x v="0"/>
    <x v="0"/>
    <x v="1"/>
    <s v="10:45:00"/>
    <x v="1"/>
    <x v="0"/>
    <x v="0"/>
    <x v="0"/>
    <x v="11"/>
    <x v="10"/>
  </r>
  <r>
    <n v="2010000000000"/>
    <d v="2021-04-14T00:00:00"/>
    <x v="6"/>
    <x v="3"/>
    <x v="0"/>
    <x v="0"/>
    <n v="51.369197999999997"/>
    <x v="2"/>
    <x v="52"/>
    <n v="1.121534"/>
    <n v="1"/>
    <n v="2"/>
    <x v="14"/>
    <x v="0"/>
    <x v="0"/>
    <x v="0"/>
    <s v="10:30:00"/>
    <x v="0"/>
    <x v="0"/>
    <x v="0"/>
    <x v="0"/>
    <x v="0"/>
    <x v="10"/>
  </r>
  <r>
    <s v="200920F049003"/>
    <d v="2021-03-10T00:00:00"/>
    <x v="6"/>
    <x v="3"/>
    <x v="1"/>
    <x v="0"/>
    <n v="52.505679999999998"/>
    <x v="2"/>
    <x v="37"/>
    <n v="-1.919967"/>
    <n v="1"/>
    <n v="2"/>
    <x v="23"/>
    <x v="1"/>
    <x v="0"/>
    <x v="0"/>
    <s v="10:20:00"/>
    <x v="0"/>
    <x v="1"/>
    <x v="0"/>
    <x v="0"/>
    <x v="9"/>
    <x v="10"/>
  </r>
  <r>
    <s v="200991NN25971"/>
    <d v="2021-08-01T00:00:00"/>
    <x v="4"/>
    <x v="2"/>
    <x v="2"/>
    <x v="0"/>
    <n v="57.087062000000003"/>
    <x v="2"/>
    <x v="281"/>
    <n v="-4.9653689999999999"/>
    <n v="3"/>
    <n v="2"/>
    <x v="36"/>
    <x v="0"/>
    <x v="0"/>
    <x v="1"/>
    <s v="10:25:00"/>
    <x v="1"/>
    <x v="0"/>
    <x v="0"/>
    <x v="0"/>
    <x v="1"/>
    <x v="10"/>
  </r>
  <r>
    <n v="2010000000000"/>
    <d v="2021-09-29T00:00:00"/>
    <x v="6"/>
    <x v="2"/>
    <x v="2"/>
    <x v="0"/>
    <n v="50.727314"/>
    <x v="2"/>
    <x v="334"/>
    <n v="-1.1851510000000001"/>
    <n v="1"/>
    <n v="2"/>
    <x v="42"/>
    <x v="0"/>
    <x v="0"/>
    <x v="0"/>
    <s v="10:48:00"/>
    <x v="0"/>
    <x v="0"/>
    <x v="0"/>
    <x v="0"/>
    <x v="4"/>
    <x v="10"/>
  </r>
  <r>
    <s v="200943N144109"/>
    <d v="2021-10-10T00:00:00"/>
    <x v="4"/>
    <x v="0"/>
    <x v="1"/>
    <x v="0"/>
    <n v="51.521062999999998"/>
    <x v="2"/>
    <x v="214"/>
    <n v="-0.56496599999999997"/>
    <n v="1"/>
    <n v="2"/>
    <x v="10"/>
    <x v="0"/>
    <x v="1"/>
    <x v="2"/>
    <s v="10:11:00"/>
    <x v="1"/>
    <x v="0"/>
    <x v="0"/>
    <x v="0"/>
    <x v="5"/>
    <x v="10"/>
  </r>
  <r>
    <s v="201043P297120"/>
    <d v="2022-12-12T00:00:00"/>
    <x v="1"/>
    <x v="2"/>
    <x v="2"/>
    <x v="0"/>
    <n v="51.799864999999997"/>
    <x v="2"/>
    <x v="100"/>
    <n v="-1.619294"/>
    <n v="1"/>
    <n v="1"/>
    <x v="10"/>
    <x v="2"/>
    <x v="0"/>
    <x v="1"/>
    <s v="10:45:00"/>
    <x v="1"/>
    <x v="0"/>
    <x v="0"/>
    <x v="1"/>
    <x v="10"/>
    <x v="10"/>
  </r>
  <r>
    <s v="201022F001085"/>
    <d v="2022-02-26T00:00:00"/>
    <x v="0"/>
    <x v="2"/>
    <x v="2"/>
    <x v="0"/>
    <n v="52.900230000000001"/>
    <x v="2"/>
    <x v="44"/>
    <n v="-2.592546"/>
    <n v="1"/>
    <n v="1"/>
    <x v="5"/>
    <x v="1"/>
    <x v="1"/>
    <x v="3"/>
    <s v="10:45:00"/>
    <x v="1"/>
    <x v="1"/>
    <x v="0"/>
    <x v="1"/>
    <x v="7"/>
    <x v="10"/>
  </r>
  <r>
    <s v="201001JI40187"/>
    <d v="2022-04-09T00:00:00"/>
    <x v="0"/>
    <x v="3"/>
    <x v="1"/>
    <x v="0"/>
    <n v="51.555615000000003"/>
    <x v="2"/>
    <x v="9"/>
    <n v="7.1421999999999999E-2"/>
    <n v="3"/>
    <n v="2"/>
    <x v="0"/>
    <x v="0"/>
    <x v="0"/>
    <x v="0"/>
    <s v="10:57:00"/>
    <x v="0"/>
    <x v="0"/>
    <x v="0"/>
    <x v="1"/>
    <x v="0"/>
    <x v="10"/>
  </r>
  <r>
    <s v="200906A025503"/>
    <d v="2021-12-17T00:00:00"/>
    <x v="2"/>
    <x v="0"/>
    <x v="0"/>
    <x v="0"/>
    <n v="53.477744999999999"/>
    <x v="2"/>
    <x v="36"/>
    <n v="-2.2454170000000002"/>
    <n v="1"/>
    <n v="1"/>
    <x v="22"/>
    <x v="1"/>
    <x v="1"/>
    <x v="0"/>
    <s v="10:00:00"/>
    <x v="0"/>
    <x v="0"/>
    <x v="0"/>
    <x v="0"/>
    <x v="10"/>
    <x v="10"/>
  </r>
  <r>
    <n v="2010000000000"/>
    <d v="2022-04-08T00:00:00"/>
    <x v="2"/>
    <x v="3"/>
    <x v="1"/>
    <x v="0"/>
    <n v="53.000649000000003"/>
    <x v="2"/>
    <x v="31"/>
    <n v="-2.1702840000000001"/>
    <n v="2"/>
    <n v="2"/>
    <x v="17"/>
    <x v="0"/>
    <x v="0"/>
    <x v="0"/>
    <s v="10:05:00"/>
    <x v="0"/>
    <x v="0"/>
    <x v="6"/>
    <x v="1"/>
    <x v="0"/>
    <x v="10"/>
  </r>
  <r>
    <n v="2010000000000"/>
    <d v="2021-10-28T00:00:00"/>
    <x v="5"/>
    <x v="2"/>
    <x v="2"/>
    <x v="0"/>
    <n v="51.372940999999997"/>
    <x v="2"/>
    <x v="138"/>
    <n v="0.55530599999999997"/>
    <n v="1"/>
    <n v="2"/>
    <x v="14"/>
    <x v="0"/>
    <x v="1"/>
    <x v="0"/>
    <s v="10:47:00"/>
    <x v="0"/>
    <x v="0"/>
    <x v="0"/>
    <x v="0"/>
    <x v="5"/>
    <x v="10"/>
  </r>
  <r>
    <n v="2010000000000"/>
    <d v="2022-03-30T00:00:00"/>
    <x v="6"/>
    <x v="2"/>
    <x v="2"/>
    <x v="0"/>
    <n v="54.262776000000002"/>
    <x v="2"/>
    <x v="5"/>
    <n v="-2.9610370000000001"/>
    <n v="2"/>
    <n v="2"/>
    <x v="4"/>
    <x v="1"/>
    <x v="0"/>
    <x v="1"/>
    <s v="10:34:00"/>
    <x v="1"/>
    <x v="1"/>
    <x v="0"/>
    <x v="1"/>
    <x v="9"/>
    <x v="10"/>
  </r>
  <r>
    <s v="200914K314009"/>
    <d v="2021-11-01T00:00:00"/>
    <x v="1"/>
    <x v="1"/>
    <x v="2"/>
    <x v="0"/>
    <n v="53.407701000000003"/>
    <x v="2"/>
    <x v="41"/>
    <n v="-1.3950929999999999"/>
    <n v="2"/>
    <n v="3"/>
    <x v="21"/>
    <x v="1"/>
    <x v="1"/>
    <x v="3"/>
    <s v="10:50:00"/>
    <x v="0"/>
    <x v="6"/>
    <x v="0"/>
    <x v="0"/>
    <x v="8"/>
    <x v="10"/>
  </r>
  <r>
    <n v="2010000000000"/>
    <d v="2022-10-15T00:00:00"/>
    <x v="0"/>
    <x v="3"/>
    <x v="1"/>
    <x v="0"/>
    <n v="50.916674999999998"/>
    <x v="2"/>
    <x v="208"/>
    <n v="-1.4033439999999999"/>
    <n v="1"/>
    <n v="2"/>
    <x v="42"/>
    <x v="0"/>
    <x v="1"/>
    <x v="0"/>
    <s v="10:11:00"/>
    <x v="0"/>
    <x v="0"/>
    <x v="0"/>
    <x v="1"/>
    <x v="5"/>
    <x v="10"/>
  </r>
  <r>
    <s v="2010550C24973"/>
    <d v="2022-06-15T00:00:00"/>
    <x v="6"/>
    <x v="3"/>
    <x v="8"/>
    <x v="0"/>
    <n v="50.707937000000001"/>
    <x v="2"/>
    <x v="271"/>
    <n v="-1.945443"/>
    <n v="2"/>
    <n v="3"/>
    <x v="44"/>
    <x v="0"/>
    <x v="0"/>
    <x v="0"/>
    <s v="10:00:00"/>
    <x v="0"/>
    <x v="0"/>
    <x v="0"/>
    <x v="1"/>
    <x v="6"/>
    <x v="10"/>
  </r>
  <r>
    <s v="201001RG40128"/>
    <d v="2022-03-02T00:00:00"/>
    <x v="6"/>
    <x v="3"/>
    <x v="1"/>
    <x v="0"/>
    <n v="51.486755000000002"/>
    <x v="2"/>
    <x v="176"/>
    <n v="9.5235E-2"/>
    <n v="1"/>
    <n v="3"/>
    <x v="0"/>
    <x v="0"/>
    <x v="0"/>
    <x v="0"/>
    <s v="10:30:00"/>
    <x v="0"/>
    <x v="0"/>
    <x v="0"/>
    <x v="1"/>
    <x v="9"/>
    <x v="10"/>
  </r>
  <r>
    <n v="2010000000000"/>
    <d v="2022-12-03T00:00:00"/>
    <x v="0"/>
    <x v="2"/>
    <x v="2"/>
    <x v="0"/>
    <n v="51.01314"/>
    <x v="2"/>
    <x v="55"/>
    <n v="-3.1060349999999999"/>
    <n v="1"/>
    <n v="2"/>
    <x v="24"/>
    <x v="0"/>
    <x v="0"/>
    <x v="0"/>
    <s v="10:36:00"/>
    <x v="0"/>
    <x v="0"/>
    <x v="3"/>
    <x v="1"/>
    <x v="10"/>
    <x v="10"/>
  </r>
  <r>
    <s v="200943W041089"/>
    <d v="2021-08-07T00:00:00"/>
    <x v="0"/>
    <x v="2"/>
    <x v="2"/>
    <x v="0"/>
    <n v="51.365378999999997"/>
    <x v="2"/>
    <x v="197"/>
    <n v="-1.128773"/>
    <n v="1"/>
    <n v="1"/>
    <x v="10"/>
    <x v="0"/>
    <x v="0"/>
    <x v="4"/>
    <s v="10:50:00"/>
    <x v="1"/>
    <x v="0"/>
    <x v="0"/>
    <x v="0"/>
    <x v="1"/>
    <x v="10"/>
  </r>
  <r>
    <s v="201050JT2W004"/>
    <d v="2022-04-12T00:00:00"/>
    <x v="3"/>
    <x v="1"/>
    <x v="2"/>
    <x v="0"/>
    <n v="50.541944999999998"/>
    <x v="2"/>
    <x v="224"/>
    <n v="-4.1509609999999997"/>
    <n v="1"/>
    <n v="2"/>
    <x v="15"/>
    <x v="0"/>
    <x v="0"/>
    <x v="0"/>
    <s v="10:29:00"/>
    <x v="0"/>
    <x v="0"/>
    <x v="0"/>
    <x v="1"/>
    <x v="0"/>
    <x v="10"/>
  </r>
  <r>
    <s v="200930A000083"/>
    <d v="2021-02-22T00:00:00"/>
    <x v="1"/>
    <x v="3"/>
    <x v="8"/>
    <x v="0"/>
    <n v="52.884732999999997"/>
    <x v="2"/>
    <x v="188"/>
    <n v="-1.286627"/>
    <n v="1"/>
    <n v="2"/>
    <x v="8"/>
    <x v="0"/>
    <x v="0"/>
    <x v="0"/>
    <s v="10:08:00"/>
    <x v="0"/>
    <x v="0"/>
    <x v="0"/>
    <x v="0"/>
    <x v="7"/>
    <x v="10"/>
  </r>
  <r>
    <s v="2009559C05288"/>
    <d v="2021-12-21T00:00:00"/>
    <x v="3"/>
    <x v="3"/>
    <x v="1"/>
    <x v="2"/>
    <n v="50.711623000000003"/>
    <x v="2"/>
    <x v="271"/>
    <n v="-1.9433149999999999"/>
    <n v="1"/>
    <n v="1"/>
    <x v="44"/>
    <x v="2"/>
    <x v="0"/>
    <x v="0"/>
    <s v="10:50:00"/>
    <x v="0"/>
    <x v="4"/>
    <x v="0"/>
    <x v="0"/>
    <x v="10"/>
    <x v="10"/>
  </r>
  <r>
    <n v="2010000000000"/>
    <d v="2021-11-04T00:00:00"/>
    <x v="5"/>
    <x v="2"/>
    <x v="2"/>
    <x v="0"/>
    <n v="55.960695999999999"/>
    <x v="2"/>
    <x v="72"/>
    <n v="-3.243601"/>
    <n v="1"/>
    <n v="3"/>
    <x v="34"/>
    <x v="0"/>
    <x v="0"/>
    <x v="5"/>
    <s v="10:00:00"/>
    <x v="0"/>
    <x v="0"/>
    <x v="0"/>
    <x v="0"/>
    <x v="8"/>
    <x v="10"/>
  </r>
  <r>
    <n v="2010000000000"/>
    <d v="2022-06-08T00:00:00"/>
    <x v="6"/>
    <x v="2"/>
    <x v="2"/>
    <x v="0"/>
    <n v="53.737127000000001"/>
    <x v="2"/>
    <x v="7"/>
    <n v="-1.6097429999999999"/>
    <n v="3"/>
    <n v="3"/>
    <x v="6"/>
    <x v="0"/>
    <x v="0"/>
    <x v="0"/>
    <s v="10:48:00"/>
    <x v="0"/>
    <x v="0"/>
    <x v="0"/>
    <x v="1"/>
    <x v="6"/>
    <x v="10"/>
  </r>
  <r>
    <s v="200911NI15899"/>
    <d v="2021-06-23T00:00:00"/>
    <x v="6"/>
    <x v="1"/>
    <x v="2"/>
    <x v="2"/>
    <n v="54.845455999999999"/>
    <x v="2"/>
    <x v="95"/>
    <n v="-1.973492"/>
    <n v="1"/>
    <n v="2"/>
    <x v="40"/>
    <x v="0"/>
    <x v="0"/>
    <x v="0"/>
    <s v="10:12:00"/>
    <x v="1"/>
    <x v="0"/>
    <x v="0"/>
    <x v="0"/>
    <x v="6"/>
    <x v="10"/>
  </r>
  <r>
    <s v="200943P173049"/>
    <d v="2021-04-07T00:00:00"/>
    <x v="6"/>
    <x v="2"/>
    <x v="2"/>
    <x v="2"/>
    <n v="51.782361000000002"/>
    <x v="2"/>
    <x v="100"/>
    <n v="-1.3740190000000001"/>
    <n v="1"/>
    <n v="1"/>
    <x v="10"/>
    <x v="0"/>
    <x v="0"/>
    <x v="0"/>
    <s v="10:47:00"/>
    <x v="1"/>
    <x v="0"/>
    <x v="0"/>
    <x v="0"/>
    <x v="0"/>
    <x v="10"/>
  </r>
  <r>
    <n v="2010000000000"/>
    <d v="2021-04-22T00:00:00"/>
    <x v="5"/>
    <x v="1"/>
    <x v="2"/>
    <x v="0"/>
    <n v="50.964818000000001"/>
    <x v="2"/>
    <x v="307"/>
    <n v="0.75574699999999995"/>
    <n v="1"/>
    <n v="2"/>
    <x v="11"/>
    <x v="0"/>
    <x v="0"/>
    <x v="2"/>
    <s v="10:50:00"/>
    <x v="1"/>
    <x v="0"/>
    <x v="0"/>
    <x v="0"/>
    <x v="0"/>
    <x v="10"/>
  </r>
  <r>
    <n v="2010000000000"/>
    <d v="2021-07-31T00:00:00"/>
    <x v="0"/>
    <x v="2"/>
    <x v="2"/>
    <x v="0"/>
    <n v="51.275061999999998"/>
    <x v="2"/>
    <x v="52"/>
    <n v="1.0792930000000001"/>
    <n v="1"/>
    <n v="2"/>
    <x v="14"/>
    <x v="0"/>
    <x v="1"/>
    <x v="0"/>
    <s v="10:00:00"/>
    <x v="0"/>
    <x v="0"/>
    <x v="3"/>
    <x v="0"/>
    <x v="11"/>
    <x v="10"/>
  </r>
  <r>
    <s v="20093102D0741"/>
    <d v="2021-04-08T00:00:00"/>
    <x v="5"/>
    <x v="4"/>
    <x v="1"/>
    <x v="0"/>
    <n v="53.073323000000002"/>
    <x v="2"/>
    <x v="227"/>
    <n v="-1.160819"/>
    <n v="1"/>
    <n v="2"/>
    <x v="37"/>
    <x v="0"/>
    <x v="0"/>
    <x v="1"/>
    <s v="10:41:00"/>
    <x v="1"/>
    <x v="0"/>
    <x v="7"/>
    <x v="0"/>
    <x v="0"/>
    <x v="10"/>
  </r>
  <r>
    <n v="2010000000000"/>
    <d v="2022-03-06T00:00:00"/>
    <x v="4"/>
    <x v="3"/>
    <x v="4"/>
    <x v="0"/>
    <n v="53.865214999999999"/>
    <x v="2"/>
    <x v="24"/>
    <n v="-1.8538319999999999"/>
    <n v="1"/>
    <n v="1"/>
    <x v="6"/>
    <x v="1"/>
    <x v="3"/>
    <x v="0"/>
    <s v="10:45:00"/>
    <x v="0"/>
    <x v="0"/>
    <x v="2"/>
    <x v="1"/>
    <x v="9"/>
    <x v="10"/>
  </r>
  <r>
    <s v="200945SU45300"/>
    <d v="2021-10-27T00:00:00"/>
    <x v="6"/>
    <x v="2"/>
    <x v="2"/>
    <x v="0"/>
    <n v="51.304267000000003"/>
    <x v="2"/>
    <x v="190"/>
    <n v="-0.72108000000000005"/>
    <n v="1"/>
    <n v="1"/>
    <x v="18"/>
    <x v="1"/>
    <x v="0"/>
    <x v="0"/>
    <s v="10:00:00"/>
    <x v="1"/>
    <x v="0"/>
    <x v="0"/>
    <x v="0"/>
    <x v="5"/>
    <x v="10"/>
  </r>
  <r>
    <n v="2010000000000"/>
    <d v="2021-12-11T00:00:00"/>
    <x v="0"/>
    <x v="3"/>
    <x v="1"/>
    <x v="0"/>
    <n v="51.131017"/>
    <x v="2"/>
    <x v="105"/>
    <n v="0.92674000000000001"/>
    <n v="1"/>
    <n v="2"/>
    <x v="14"/>
    <x v="0"/>
    <x v="0"/>
    <x v="1"/>
    <s v="10:15:00"/>
    <x v="1"/>
    <x v="0"/>
    <x v="6"/>
    <x v="0"/>
    <x v="10"/>
    <x v="10"/>
  </r>
  <r>
    <s v="20094100D0416"/>
    <d v="2021-05-24T00:00:00"/>
    <x v="1"/>
    <x v="1"/>
    <x v="2"/>
    <x v="0"/>
    <n v="51.735733000000003"/>
    <x v="2"/>
    <x v="260"/>
    <n v="-0.48141899999999999"/>
    <n v="1"/>
    <n v="2"/>
    <x v="26"/>
    <x v="0"/>
    <x v="4"/>
    <x v="1"/>
    <s v="10:00:00"/>
    <x v="1"/>
    <x v="0"/>
    <x v="0"/>
    <x v="0"/>
    <x v="2"/>
    <x v="10"/>
  </r>
  <r>
    <n v="2010000000000"/>
    <d v="2021-08-26T00:00:00"/>
    <x v="5"/>
    <x v="3"/>
    <x v="4"/>
    <x v="0"/>
    <n v="55.039749"/>
    <x v="2"/>
    <x v="226"/>
    <n v="-1.7453719999999999"/>
    <n v="1"/>
    <n v="1"/>
    <x v="27"/>
    <x v="1"/>
    <x v="3"/>
    <x v="1"/>
    <s v="10:31:00"/>
    <x v="1"/>
    <x v="0"/>
    <x v="0"/>
    <x v="0"/>
    <x v="1"/>
    <x v="10"/>
  </r>
  <r>
    <n v="2010000000000"/>
    <d v="2021-02-18T00:00:00"/>
    <x v="5"/>
    <x v="0"/>
    <x v="1"/>
    <x v="0"/>
    <n v="55.952748999999997"/>
    <x v="2"/>
    <x v="72"/>
    <n v="-3.193057"/>
    <n v="1"/>
    <n v="2"/>
    <x v="34"/>
    <x v="0"/>
    <x v="0"/>
    <x v="0"/>
    <s v="10:35:00"/>
    <x v="0"/>
    <x v="0"/>
    <x v="0"/>
    <x v="0"/>
    <x v="7"/>
    <x v="10"/>
  </r>
  <r>
    <s v="201001QK50774"/>
    <d v="2022-12-09T00:00:00"/>
    <x v="2"/>
    <x v="0"/>
    <x v="1"/>
    <x v="0"/>
    <n v="51.539701000000001"/>
    <x v="2"/>
    <x v="17"/>
    <n v="-0.19550899999999999"/>
    <n v="1"/>
    <n v="2"/>
    <x v="0"/>
    <x v="0"/>
    <x v="0"/>
    <x v="0"/>
    <s v="10:53:00"/>
    <x v="0"/>
    <x v="0"/>
    <x v="0"/>
    <x v="1"/>
    <x v="10"/>
    <x v="10"/>
  </r>
  <r>
    <n v="2010000000000"/>
    <d v="2021-02-01T00:00:00"/>
    <x v="1"/>
    <x v="1"/>
    <x v="2"/>
    <x v="2"/>
    <n v="54.421705000000003"/>
    <x v="2"/>
    <x v="198"/>
    <n v="-1.2030190000000001"/>
    <n v="1"/>
    <n v="1"/>
    <x v="2"/>
    <x v="2"/>
    <x v="0"/>
    <x v="1"/>
    <s v="10:20:00"/>
    <x v="1"/>
    <x v="0"/>
    <x v="3"/>
    <x v="0"/>
    <x v="7"/>
    <x v="10"/>
  </r>
  <r>
    <n v="2010000000000"/>
    <d v="2022-04-28T00:00:00"/>
    <x v="5"/>
    <x v="3"/>
    <x v="7"/>
    <x v="0"/>
    <n v="53.615017000000002"/>
    <x v="2"/>
    <x v="153"/>
    <n v="-1.8141860000000001"/>
    <n v="1"/>
    <n v="2"/>
    <x v="6"/>
    <x v="0"/>
    <x v="0"/>
    <x v="0"/>
    <s v="10:30:00"/>
    <x v="0"/>
    <x v="0"/>
    <x v="0"/>
    <x v="1"/>
    <x v="0"/>
    <x v="10"/>
  </r>
  <r>
    <s v="2009559D04110"/>
    <d v="2021-10-08T00:00:00"/>
    <x v="2"/>
    <x v="1"/>
    <x v="2"/>
    <x v="2"/>
    <n v="50.820746999999997"/>
    <x v="2"/>
    <x v="117"/>
    <n v="-1.811582"/>
    <n v="2"/>
    <n v="2"/>
    <x v="44"/>
    <x v="1"/>
    <x v="0"/>
    <x v="2"/>
    <s v="10:25:00"/>
    <x v="1"/>
    <x v="0"/>
    <x v="0"/>
    <x v="0"/>
    <x v="5"/>
    <x v="10"/>
  </r>
  <r>
    <s v="200963BC16409"/>
    <d v="2021-09-15T00:00:00"/>
    <x v="6"/>
    <x v="3"/>
    <x v="7"/>
    <x v="0"/>
    <n v="52.044049000000001"/>
    <x v="2"/>
    <x v="352"/>
    <n v="-4.4743560000000002"/>
    <n v="1"/>
    <n v="2"/>
    <x v="41"/>
    <x v="0"/>
    <x v="0"/>
    <x v="0"/>
    <s v="10:19:00"/>
    <x v="1"/>
    <x v="0"/>
    <x v="0"/>
    <x v="0"/>
    <x v="4"/>
    <x v="10"/>
  </r>
  <r>
    <s v="200945RU35859"/>
    <d v="2021-02-24T00:00:00"/>
    <x v="6"/>
    <x v="0"/>
    <x v="0"/>
    <x v="0"/>
    <n v="51.424647"/>
    <x v="2"/>
    <x v="81"/>
    <n v="-0.57086499999999996"/>
    <n v="1"/>
    <n v="2"/>
    <x v="18"/>
    <x v="0"/>
    <x v="1"/>
    <x v="2"/>
    <s v="10:50:00"/>
    <x v="0"/>
    <x v="0"/>
    <x v="0"/>
    <x v="0"/>
    <x v="7"/>
    <x v="10"/>
  </r>
  <r>
    <n v="2010000000000"/>
    <d v="2022-12-24T00:00:00"/>
    <x v="0"/>
    <x v="2"/>
    <x v="2"/>
    <x v="0"/>
    <n v="53.720838000000001"/>
    <x v="2"/>
    <x v="33"/>
    <n v="-1.777501"/>
    <n v="1"/>
    <n v="3"/>
    <x v="6"/>
    <x v="2"/>
    <x v="0"/>
    <x v="0"/>
    <s v="10:30:00"/>
    <x v="0"/>
    <x v="0"/>
    <x v="0"/>
    <x v="1"/>
    <x v="10"/>
    <x v="10"/>
  </r>
  <r>
    <s v="200914C142009"/>
    <d v="2021-11-09T00:00:00"/>
    <x v="3"/>
    <x v="0"/>
    <x v="4"/>
    <x v="2"/>
    <n v="53.398451000000001"/>
    <x v="2"/>
    <x v="35"/>
    <n v="-1.345593"/>
    <n v="2"/>
    <n v="3"/>
    <x v="21"/>
    <x v="1"/>
    <x v="4"/>
    <x v="3"/>
    <s v="10:15:00"/>
    <x v="1"/>
    <x v="0"/>
    <x v="0"/>
    <x v="0"/>
    <x v="8"/>
    <x v="10"/>
  </r>
  <r>
    <s v="201020G010330"/>
    <d v="2022-11-20T00:00:00"/>
    <x v="4"/>
    <x v="0"/>
    <x v="0"/>
    <x v="0"/>
    <n v="52.572375000000001"/>
    <x v="2"/>
    <x v="292"/>
    <n v="-2.095434"/>
    <n v="2"/>
    <n v="2"/>
    <x v="23"/>
    <x v="1"/>
    <x v="0"/>
    <x v="0"/>
    <s v="10:35:00"/>
    <x v="0"/>
    <x v="1"/>
    <x v="0"/>
    <x v="1"/>
    <x v="8"/>
    <x v="10"/>
  </r>
  <r>
    <s v="200906K026151"/>
    <d v="2021-12-20T00:00:00"/>
    <x v="1"/>
    <x v="3"/>
    <x v="1"/>
    <x v="0"/>
    <n v="53.567821000000002"/>
    <x v="2"/>
    <x v="45"/>
    <n v="-2.4564270000000001"/>
    <n v="1"/>
    <n v="2"/>
    <x v="22"/>
    <x v="3"/>
    <x v="0"/>
    <x v="0"/>
    <s v="10:30:00"/>
    <x v="0"/>
    <x v="7"/>
    <x v="0"/>
    <x v="0"/>
    <x v="10"/>
    <x v="10"/>
  </r>
  <r>
    <s v="201011SJ00650"/>
    <d v="2022-01-08T00:00:00"/>
    <x v="0"/>
    <x v="2"/>
    <x v="2"/>
    <x v="0"/>
    <n v="54.527349000000001"/>
    <x v="2"/>
    <x v="228"/>
    <n v="-1.617078"/>
    <n v="1"/>
    <n v="1"/>
    <x v="40"/>
    <x v="2"/>
    <x v="1"/>
    <x v="3"/>
    <s v="10:37:00"/>
    <x v="1"/>
    <x v="7"/>
    <x v="0"/>
    <x v="1"/>
    <x v="3"/>
    <x v="10"/>
  </r>
  <r>
    <s v="201054DW12610"/>
    <d v="2022-04-23T00:00:00"/>
    <x v="0"/>
    <x v="3"/>
    <x v="4"/>
    <x v="0"/>
    <n v="51.568215000000002"/>
    <x v="2"/>
    <x v="186"/>
    <n v="-1.784125"/>
    <n v="1"/>
    <n v="2"/>
    <x v="35"/>
    <x v="0"/>
    <x v="3"/>
    <x v="2"/>
    <s v="10:37:00"/>
    <x v="0"/>
    <x v="0"/>
    <x v="0"/>
    <x v="1"/>
    <x v="0"/>
    <x v="10"/>
  </r>
  <r>
    <n v="2010000000000"/>
    <d v="2021-08-10T00:00:00"/>
    <x v="3"/>
    <x v="3"/>
    <x v="1"/>
    <x v="0"/>
    <n v="50.758417999999999"/>
    <x v="2"/>
    <x v="334"/>
    <n v="-1.2934969999999999"/>
    <n v="2"/>
    <n v="4"/>
    <x v="42"/>
    <x v="0"/>
    <x v="0"/>
    <x v="0"/>
    <s v="10:26:00"/>
    <x v="0"/>
    <x v="0"/>
    <x v="0"/>
    <x v="0"/>
    <x v="1"/>
    <x v="10"/>
  </r>
  <r>
    <s v="2009170M10659"/>
    <d v="2021-03-16T00:00:00"/>
    <x v="3"/>
    <x v="3"/>
    <x v="0"/>
    <x v="0"/>
    <n v="54.570369999999997"/>
    <x v="2"/>
    <x v="26"/>
    <n v="-1.2329140000000001"/>
    <n v="1"/>
    <n v="2"/>
    <x v="9"/>
    <x v="0"/>
    <x v="0"/>
    <x v="0"/>
    <s v="10:50:00"/>
    <x v="0"/>
    <x v="0"/>
    <x v="0"/>
    <x v="0"/>
    <x v="9"/>
    <x v="10"/>
  </r>
  <r>
    <s v="201001XD80493"/>
    <d v="2022-07-02T00:00:00"/>
    <x v="0"/>
    <x v="2"/>
    <x v="2"/>
    <x v="2"/>
    <n v="51.498728999999997"/>
    <x v="2"/>
    <x v="121"/>
    <n v="-0.275505"/>
    <n v="1"/>
    <n v="2"/>
    <x v="0"/>
    <x v="0"/>
    <x v="0"/>
    <x v="0"/>
    <s v="10:00:00"/>
    <x v="0"/>
    <x v="0"/>
    <x v="2"/>
    <x v="1"/>
    <x v="11"/>
    <x v="10"/>
  </r>
  <r>
    <s v="200943R117029"/>
    <d v="2021-02-13T00:00:00"/>
    <x v="0"/>
    <x v="3"/>
    <x v="5"/>
    <x v="0"/>
    <n v="51.507561000000003"/>
    <x v="2"/>
    <x v="14"/>
    <n v="-0.73571399999999998"/>
    <n v="2"/>
    <n v="2"/>
    <x v="10"/>
    <x v="0"/>
    <x v="0"/>
    <x v="0"/>
    <s v="10:50:00"/>
    <x v="0"/>
    <x v="0"/>
    <x v="0"/>
    <x v="0"/>
    <x v="7"/>
    <x v="10"/>
  </r>
  <r>
    <s v="20093102D2748"/>
    <d v="2021-11-04T00:00:00"/>
    <x v="5"/>
    <x v="3"/>
    <x v="1"/>
    <x v="0"/>
    <n v="52.996057999999998"/>
    <x v="2"/>
    <x v="80"/>
    <n v="-1.234135"/>
    <n v="2"/>
    <n v="2"/>
    <x v="37"/>
    <x v="1"/>
    <x v="0"/>
    <x v="0"/>
    <s v="10:22:00"/>
    <x v="0"/>
    <x v="0"/>
    <x v="0"/>
    <x v="0"/>
    <x v="8"/>
    <x v="10"/>
  </r>
  <r>
    <n v="2010000000000"/>
    <d v="2022-12-09T00:00:00"/>
    <x v="2"/>
    <x v="2"/>
    <x v="2"/>
    <x v="0"/>
    <n v="54.324418000000001"/>
    <x v="2"/>
    <x v="5"/>
    <n v="-2.747366"/>
    <n v="1"/>
    <n v="2"/>
    <x v="4"/>
    <x v="1"/>
    <x v="1"/>
    <x v="0"/>
    <s v="10:20:00"/>
    <x v="0"/>
    <x v="0"/>
    <x v="6"/>
    <x v="1"/>
    <x v="10"/>
    <x v="10"/>
  </r>
  <r>
    <s v="200904EL09042"/>
    <d v="2021-04-24T00:00:00"/>
    <x v="0"/>
    <x v="3"/>
    <x v="1"/>
    <x v="0"/>
    <n v="53.752386000000001"/>
    <x v="2"/>
    <x v="53"/>
    <n v="-2.3683399999999999"/>
    <n v="1"/>
    <n v="2"/>
    <x v="1"/>
    <x v="0"/>
    <x v="0"/>
    <x v="0"/>
    <s v="10:15:00"/>
    <x v="0"/>
    <x v="0"/>
    <x v="0"/>
    <x v="0"/>
    <x v="0"/>
    <x v="10"/>
  </r>
  <r>
    <s v="201045GU53743"/>
    <d v="2022-08-27T00:00:00"/>
    <x v="0"/>
    <x v="2"/>
    <x v="2"/>
    <x v="0"/>
    <n v="51.221873000000002"/>
    <x v="2"/>
    <x v="108"/>
    <n v="-0.66278999999999999"/>
    <n v="2"/>
    <n v="2"/>
    <x v="18"/>
    <x v="1"/>
    <x v="0"/>
    <x v="2"/>
    <s v="10:11:00"/>
    <x v="1"/>
    <x v="0"/>
    <x v="0"/>
    <x v="1"/>
    <x v="1"/>
    <x v="10"/>
  </r>
  <r>
    <s v="20103102B0100"/>
    <d v="2022-01-23T00:00:00"/>
    <x v="4"/>
    <x v="2"/>
    <x v="2"/>
    <x v="0"/>
    <n v="53.372644999999999"/>
    <x v="2"/>
    <x v="143"/>
    <n v="-0.88393699999999997"/>
    <n v="1"/>
    <n v="1"/>
    <x v="37"/>
    <x v="1"/>
    <x v="0"/>
    <x v="1"/>
    <s v="10:18:00"/>
    <x v="1"/>
    <x v="0"/>
    <x v="0"/>
    <x v="1"/>
    <x v="3"/>
    <x v="10"/>
  </r>
  <r>
    <n v="2010000000000"/>
    <d v="2021-04-15T00:00:00"/>
    <x v="5"/>
    <x v="1"/>
    <x v="2"/>
    <x v="0"/>
    <n v="53.147342999999999"/>
    <x v="2"/>
    <x v="156"/>
    <n v="-2.6289859999999998"/>
    <n v="1"/>
    <n v="2"/>
    <x v="33"/>
    <x v="1"/>
    <x v="0"/>
    <x v="1"/>
    <s v="10:56:00"/>
    <x v="1"/>
    <x v="0"/>
    <x v="0"/>
    <x v="0"/>
    <x v="0"/>
    <x v="10"/>
  </r>
  <r>
    <s v="200904FJ09011"/>
    <d v="2021-03-20T00:00:00"/>
    <x v="0"/>
    <x v="3"/>
    <x v="1"/>
    <x v="0"/>
    <n v="53.693629000000001"/>
    <x v="2"/>
    <x v="240"/>
    <n v="-2.2080519999999999"/>
    <n v="2"/>
    <n v="2"/>
    <x v="1"/>
    <x v="0"/>
    <x v="0"/>
    <x v="0"/>
    <s v="10:52:00"/>
    <x v="0"/>
    <x v="0"/>
    <x v="0"/>
    <x v="0"/>
    <x v="9"/>
    <x v="10"/>
  </r>
  <r>
    <n v="2010000000000"/>
    <d v="2021-06-04T00:00:00"/>
    <x v="2"/>
    <x v="2"/>
    <x v="2"/>
    <x v="0"/>
    <n v="52.337314999999997"/>
    <x v="2"/>
    <x v="131"/>
    <n v="-6.0606E-2"/>
    <n v="3"/>
    <n v="3"/>
    <x v="19"/>
    <x v="0"/>
    <x v="0"/>
    <x v="2"/>
    <s v="10:51:00"/>
    <x v="1"/>
    <x v="0"/>
    <x v="0"/>
    <x v="0"/>
    <x v="6"/>
    <x v="10"/>
  </r>
  <r>
    <n v="2010000000000"/>
    <d v="2022-11-19T00:00:00"/>
    <x v="0"/>
    <x v="1"/>
    <x v="2"/>
    <x v="2"/>
    <n v="53.294125999999999"/>
    <x v="2"/>
    <x v="156"/>
    <n v="-2.234461"/>
    <n v="1"/>
    <n v="2"/>
    <x v="33"/>
    <x v="1"/>
    <x v="0"/>
    <x v="2"/>
    <s v="10:53:00"/>
    <x v="0"/>
    <x v="0"/>
    <x v="0"/>
    <x v="1"/>
    <x v="8"/>
    <x v="10"/>
  </r>
  <r>
    <n v="2010000000000"/>
    <d v="2021-12-09T00:00:00"/>
    <x v="5"/>
    <x v="2"/>
    <x v="2"/>
    <x v="0"/>
    <n v="52.341676"/>
    <x v="2"/>
    <x v="179"/>
    <n v="-1.5494859999999999"/>
    <n v="1"/>
    <n v="1"/>
    <x v="16"/>
    <x v="0"/>
    <x v="1"/>
    <x v="3"/>
    <s v="10:13:00"/>
    <x v="1"/>
    <x v="0"/>
    <x v="0"/>
    <x v="0"/>
    <x v="10"/>
    <x v="10"/>
  </r>
  <r>
    <n v="2.0100000000000002E+48"/>
    <d v="2022-01-09T00:00:00"/>
    <x v="4"/>
    <x v="1"/>
    <x v="2"/>
    <x v="0"/>
    <n v="51.890740999999998"/>
    <x v="2"/>
    <x v="196"/>
    <n v="-0.19412299999999999"/>
    <n v="1"/>
    <n v="4"/>
    <x v="26"/>
    <x v="2"/>
    <x v="1"/>
    <x v="2"/>
    <s v="10:29:00"/>
    <x v="0"/>
    <x v="0"/>
    <x v="0"/>
    <x v="1"/>
    <x v="3"/>
    <x v="10"/>
  </r>
  <r>
    <s v="200911ND28359"/>
    <d v="2021-10-19T00:00:00"/>
    <x v="3"/>
    <x v="1"/>
    <x v="2"/>
    <x v="0"/>
    <n v="54.770422000000003"/>
    <x v="2"/>
    <x v="95"/>
    <n v="-1.467894"/>
    <n v="1"/>
    <n v="1"/>
    <x v="40"/>
    <x v="1"/>
    <x v="0"/>
    <x v="1"/>
    <s v="10:27:00"/>
    <x v="1"/>
    <x v="0"/>
    <x v="0"/>
    <x v="0"/>
    <x v="5"/>
    <x v="10"/>
  </r>
  <r>
    <n v="2010000000000"/>
    <d v="2021-10-15T00:00:00"/>
    <x v="2"/>
    <x v="3"/>
    <x v="1"/>
    <x v="0"/>
    <n v="53.771520000000002"/>
    <x v="2"/>
    <x v="7"/>
    <n v="-1.369847"/>
    <n v="1"/>
    <n v="1"/>
    <x v="6"/>
    <x v="1"/>
    <x v="0"/>
    <x v="0"/>
    <s v="11:20:00"/>
    <x v="0"/>
    <x v="0"/>
    <x v="0"/>
    <x v="0"/>
    <x v="5"/>
    <x v="11"/>
  </r>
  <r>
    <s v="201050GA2A027"/>
    <d v="2022-11-20T00:00:00"/>
    <x v="4"/>
    <x v="3"/>
    <x v="1"/>
    <x v="0"/>
    <n v="50.392758999999998"/>
    <x v="2"/>
    <x v="129"/>
    <n v="-4.8260680000000002"/>
    <n v="2"/>
    <n v="2"/>
    <x v="15"/>
    <x v="1"/>
    <x v="0"/>
    <x v="0"/>
    <s v="11:40:00"/>
    <x v="1"/>
    <x v="0"/>
    <x v="0"/>
    <x v="1"/>
    <x v="8"/>
    <x v="11"/>
  </r>
  <r>
    <n v="2010000000000"/>
    <d v="2021-03-10T00:00:00"/>
    <x v="6"/>
    <x v="2"/>
    <x v="2"/>
    <x v="0"/>
    <n v="55.827903999999997"/>
    <x v="2"/>
    <x v="247"/>
    <n v="-3.7066520000000001"/>
    <n v="1"/>
    <n v="2"/>
    <x v="34"/>
    <x v="0"/>
    <x v="0"/>
    <x v="0"/>
    <s v="11:45:00"/>
    <x v="1"/>
    <x v="0"/>
    <x v="0"/>
    <x v="0"/>
    <x v="9"/>
    <x v="11"/>
  </r>
  <r>
    <s v="200932D264909"/>
    <d v="2021-09-12T00:00:00"/>
    <x v="4"/>
    <x v="3"/>
    <x v="1"/>
    <x v="0"/>
    <n v="53.318258999999998"/>
    <x v="2"/>
    <x v="346"/>
    <n v="-0.32328499999999999"/>
    <n v="1"/>
    <n v="1"/>
    <x v="45"/>
    <x v="0"/>
    <x v="0"/>
    <x v="1"/>
    <s v="11:00:00"/>
    <x v="1"/>
    <x v="0"/>
    <x v="4"/>
    <x v="0"/>
    <x v="4"/>
    <x v="11"/>
  </r>
  <r>
    <n v="2010000000000"/>
    <d v="2022-03-11T00:00:00"/>
    <x v="2"/>
    <x v="3"/>
    <x v="1"/>
    <x v="0"/>
    <n v="50.901195000000001"/>
    <x v="2"/>
    <x v="208"/>
    <n v="-1.4009830000000001"/>
    <n v="1"/>
    <n v="2"/>
    <x v="42"/>
    <x v="0"/>
    <x v="0"/>
    <x v="0"/>
    <s v="11:44:00"/>
    <x v="0"/>
    <x v="0"/>
    <x v="12"/>
    <x v="1"/>
    <x v="9"/>
    <x v="11"/>
  </r>
  <r>
    <n v="2010000000000"/>
    <d v="2021-02-19T00:00:00"/>
    <x v="2"/>
    <x v="3"/>
    <x v="4"/>
    <x v="0"/>
    <n v="55.105735000000003"/>
    <x v="2"/>
    <x v="353"/>
    <n v="-1.6179939999999999"/>
    <n v="2"/>
    <n v="2"/>
    <x v="27"/>
    <x v="0"/>
    <x v="1"/>
    <x v="3"/>
    <s v="11:35:00"/>
    <x v="1"/>
    <x v="0"/>
    <x v="0"/>
    <x v="0"/>
    <x v="7"/>
    <x v="11"/>
  </r>
  <r>
    <n v="2010000000000"/>
    <d v="2021-09-29T00:00:00"/>
    <x v="6"/>
    <x v="2"/>
    <x v="2"/>
    <x v="2"/>
    <n v="52.995283000000001"/>
    <x v="2"/>
    <x v="31"/>
    <n v="-2.2092990000000001"/>
    <n v="1"/>
    <n v="1"/>
    <x v="17"/>
    <x v="0"/>
    <x v="1"/>
    <x v="0"/>
    <s v="11:00:00"/>
    <x v="0"/>
    <x v="0"/>
    <x v="10"/>
    <x v="0"/>
    <x v="4"/>
    <x v="11"/>
  </r>
  <r>
    <s v="20093102B0995"/>
    <d v="2021-04-19T00:00:00"/>
    <x v="1"/>
    <x v="3"/>
    <x v="1"/>
    <x v="2"/>
    <n v="53.337707999999999"/>
    <x v="2"/>
    <x v="143"/>
    <n v="-1.0886549999999999"/>
    <n v="1"/>
    <n v="2"/>
    <x v="37"/>
    <x v="0"/>
    <x v="0"/>
    <x v="1"/>
    <s v="11:27:00"/>
    <x v="1"/>
    <x v="0"/>
    <x v="0"/>
    <x v="0"/>
    <x v="0"/>
    <x v="11"/>
  </r>
  <r>
    <s v="200904BA09116"/>
    <d v="2021-06-09T00:00:00"/>
    <x v="6"/>
    <x v="3"/>
    <x v="1"/>
    <x v="0"/>
    <n v="54.01681"/>
    <x v="2"/>
    <x v="62"/>
    <n v="-2.7963269999999998"/>
    <n v="1"/>
    <n v="3"/>
    <x v="1"/>
    <x v="0"/>
    <x v="0"/>
    <x v="4"/>
    <s v="11:34:00"/>
    <x v="1"/>
    <x v="0"/>
    <x v="0"/>
    <x v="0"/>
    <x v="6"/>
    <x v="11"/>
  </r>
  <r>
    <s v="2010160D07101"/>
    <d v="2022-12-12T00:00:00"/>
    <x v="1"/>
    <x v="2"/>
    <x v="2"/>
    <x v="0"/>
    <n v="53.770783000000002"/>
    <x v="2"/>
    <x v="234"/>
    <n v="-0.35461700000000002"/>
    <n v="1"/>
    <n v="2"/>
    <x v="20"/>
    <x v="1"/>
    <x v="0"/>
    <x v="0"/>
    <s v="11:44:00"/>
    <x v="0"/>
    <x v="0"/>
    <x v="0"/>
    <x v="1"/>
    <x v="10"/>
    <x v="11"/>
  </r>
  <r>
    <s v="201001WW50800"/>
    <d v="2022-10-11T00:00:00"/>
    <x v="3"/>
    <x v="3"/>
    <x v="5"/>
    <x v="0"/>
    <n v="51.442199000000002"/>
    <x v="2"/>
    <x v="42"/>
    <n v="-0.22353000000000001"/>
    <n v="1"/>
    <n v="2"/>
    <x v="0"/>
    <x v="0"/>
    <x v="0"/>
    <x v="0"/>
    <s v="11:50:00"/>
    <x v="0"/>
    <x v="0"/>
    <x v="0"/>
    <x v="1"/>
    <x v="5"/>
    <x v="11"/>
  </r>
  <r>
    <s v="201030C000341"/>
    <d v="2022-06-12T00:00:00"/>
    <x v="4"/>
    <x v="2"/>
    <x v="2"/>
    <x v="0"/>
    <n v="53.065131000000001"/>
    <x v="2"/>
    <x v="90"/>
    <n v="-1.451986"/>
    <n v="1"/>
    <n v="2"/>
    <x v="8"/>
    <x v="0"/>
    <x v="0"/>
    <x v="2"/>
    <s v="11:59:00"/>
    <x v="1"/>
    <x v="0"/>
    <x v="0"/>
    <x v="1"/>
    <x v="6"/>
    <x v="11"/>
  </r>
  <r>
    <s v="200943N146099"/>
    <d v="2021-09-15T00:00:00"/>
    <x v="6"/>
    <x v="2"/>
    <x v="2"/>
    <x v="0"/>
    <n v="51.500931999999999"/>
    <x v="2"/>
    <x v="214"/>
    <n v="-0.65708800000000001"/>
    <n v="1"/>
    <n v="1"/>
    <x v="10"/>
    <x v="0"/>
    <x v="0"/>
    <x v="1"/>
    <s v="11:24:00"/>
    <x v="1"/>
    <x v="0"/>
    <x v="0"/>
    <x v="0"/>
    <x v="4"/>
    <x v="11"/>
  </r>
  <r>
    <s v="200922F902217"/>
    <d v="2021-03-22T00:00:00"/>
    <x v="1"/>
    <x v="3"/>
    <x v="1"/>
    <x v="0"/>
    <n v="52.905569999999997"/>
    <x v="2"/>
    <x v="354"/>
    <n v="-2.4855659999999999"/>
    <n v="1"/>
    <n v="1"/>
    <x v="5"/>
    <x v="0"/>
    <x v="0"/>
    <x v="0"/>
    <s v="11:25:00"/>
    <x v="0"/>
    <x v="0"/>
    <x v="0"/>
    <x v="0"/>
    <x v="9"/>
    <x v="11"/>
  </r>
  <r>
    <n v="2010000000000"/>
    <d v="2022-05-15T00:00:00"/>
    <x v="4"/>
    <x v="3"/>
    <x v="1"/>
    <x v="2"/>
    <n v="53.140577999999998"/>
    <x v="2"/>
    <x v="70"/>
    <n v="-2.8111229999999998"/>
    <n v="1"/>
    <n v="2"/>
    <x v="33"/>
    <x v="0"/>
    <x v="0"/>
    <x v="4"/>
    <s v="11:57:00"/>
    <x v="1"/>
    <x v="0"/>
    <x v="0"/>
    <x v="1"/>
    <x v="2"/>
    <x v="11"/>
  </r>
  <r>
    <s v="200930D000059"/>
    <d v="2021-01-24T00:00:00"/>
    <x v="4"/>
    <x v="2"/>
    <x v="2"/>
    <x v="2"/>
    <n v="52.938994999999998"/>
    <x v="2"/>
    <x v="96"/>
    <n v="-1.6072900000000001"/>
    <n v="2"/>
    <n v="1"/>
    <x v="8"/>
    <x v="1"/>
    <x v="0"/>
    <x v="1"/>
    <s v="11:00:00"/>
    <x v="1"/>
    <x v="0"/>
    <x v="0"/>
    <x v="0"/>
    <x v="3"/>
    <x v="11"/>
  </r>
  <r>
    <n v="2010000000000"/>
    <d v="2021-11-24T00:00:00"/>
    <x v="6"/>
    <x v="3"/>
    <x v="6"/>
    <x v="0"/>
    <n v="50.984233000000003"/>
    <x v="2"/>
    <x v="168"/>
    <n v="-0.19733100000000001"/>
    <n v="1"/>
    <n v="2"/>
    <x v="11"/>
    <x v="1"/>
    <x v="1"/>
    <x v="3"/>
    <s v="11:26:00"/>
    <x v="1"/>
    <x v="0"/>
    <x v="0"/>
    <x v="0"/>
    <x v="8"/>
    <x v="11"/>
  </r>
  <r>
    <n v="2010000000000"/>
    <d v="2022-04-16T00:00:00"/>
    <x v="0"/>
    <x v="3"/>
    <x v="7"/>
    <x v="2"/>
    <n v="50.821840000000002"/>
    <x v="2"/>
    <x v="107"/>
    <n v="-0.13061400000000001"/>
    <n v="1"/>
    <n v="1"/>
    <x v="11"/>
    <x v="0"/>
    <x v="0"/>
    <x v="0"/>
    <s v="11:45:00"/>
    <x v="0"/>
    <x v="0"/>
    <x v="0"/>
    <x v="1"/>
    <x v="0"/>
    <x v="11"/>
  </r>
  <r>
    <s v="201001MM70185"/>
    <d v="2022-03-23T00:00:00"/>
    <x v="6"/>
    <x v="3"/>
    <x v="1"/>
    <x v="0"/>
    <n v="51.500599000000001"/>
    <x v="2"/>
    <x v="67"/>
    <n v="-9.4178999999999999E-2"/>
    <n v="1"/>
    <n v="2"/>
    <x v="0"/>
    <x v="0"/>
    <x v="0"/>
    <x v="0"/>
    <s v="11:00:00"/>
    <x v="0"/>
    <x v="0"/>
    <x v="0"/>
    <x v="1"/>
    <x v="9"/>
    <x v="11"/>
  </r>
  <r>
    <s v="201006N036555"/>
    <d v="2022-09-21T00:00:00"/>
    <x v="6"/>
    <x v="3"/>
    <x v="4"/>
    <x v="0"/>
    <n v="53.538319999999999"/>
    <x v="2"/>
    <x v="174"/>
    <n v="-2.2893750000000002"/>
    <n v="3"/>
    <n v="2"/>
    <x v="22"/>
    <x v="0"/>
    <x v="3"/>
    <x v="0"/>
    <s v="11:20:00"/>
    <x v="0"/>
    <x v="0"/>
    <x v="0"/>
    <x v="1"/>
    <x v="4"/>
    <x v="11"/>
  </r>
  <r>
    <s v="201045TA54727"/>
    <d v="2022-09-23T00:00:00"/>
    <x v="2"/>
    <x v="2"/>
    <x v="2"/>
    <x v="0"/>
    <n v="51.249363000000002"/>
    <x v="2"/>
    <x v="180"/>
    <n v="-5.2138999999999998E-2"/>
    <n v="1"/>
    <n v="1"/>
    <x v="18"/>
    <x v="0"/>
    <x v="1"/>
    <x v="4"/>
    <s v="11:28:00"/>
    <x v="1"/>
    <x v="0"/>
    <x v="0"/>
    <x v="1"/>
    <x v="4"/>
    <x v="11"/>
  </r>
  <r>
    <s v="2009400C01471"/>
    <d v="2021-05-25T00:00:00"/>
    <x v="3"/>
    <x v="0"/>
    <x v="0"/>
    <x v="0"/>
    <n v="51.903289000000001"/>
    <x v="2"/>
    <x v="287"/>
    <n v="-0.42271700000000001"/>
    <n v="4"/>
    <n v="2"/>
    <x v="3"/>
    <x v="0"/>
    <x v="0"/>
    <x v="0"/>
    <s v="11:35:00"/>
    <x v="0"/>
    <x v="0"/>
    <x v="0"/>
    <x v="0"/>
    <x v="2"/>
    <x v="11"/>
  </r>
  <r>
    <s v="200901PY20730"/>
    <d v="2021-10-11T00:00:00"/>
    <x v="1"/>
    <x v="3"/>
    <x v="1"/>
    <x v="2"/>
    <n v="51.401724000000002"/>
    <x v="2"/>
    <x v="137"/>
    <n v="1.5862999999999999E-2"/>
    <n v="1"/>
    <n v="1"/>
    <x v="0"/>
    <x v="0"/>
    <x v="1"/>
    <x v="0"/>
    <s v="11:25:00"/>
    <x v="0"/>
    <x v="0"/>
    <x v="0"/>
    <x v="0"/>
    <x v="5"/>
    <x v="11"/>
  </r>
  <r>
    <s v="2010400D02700"/>
    <d v="2022-09-16T00:00:00"/>
    <x v="2"/>
    <x v="3"/>
    <x v="4"/>
    <x v="0"/>
    <n v="52.016444999999997"/>
    <x v="2"/>
    <x v="254"/>
    <n v="-0.50151400000000002"/>
    <n v="1"/>
    <n v="2"/>
    <x v="3"/>
    <x v="0"/>
    <x v="0"/>
    <x v="1"/>
    <s v="11:33:00"/>
    <x v="1"/>
    <x v="0"/>
    <x v="0"/>
    <x v="1"/>
    <x v="4"/>
    <x v="11"/>
  </r>
  <r>
    <s v="201037G029919"/>
    <d v="2022-08-24T00:00:00"/>
    <x v="6"/>
    <x v="3"/>
    <x v="1"/>
    <x v="0"/>
    <n v="52.071823000000002"/>
    <x v="2"/>
    <x v="355"/>
    <n v="1.135753"/>
    <n v="1"/>
    <n v="2"/>
    <x v="30"/>
    <x v="0"/>
    <x v="0"/>
    <x v="0"/>
    <s v="11:55:00"/>
    <x v="0"/>
    <x v="0"/>
    <x v="0"/>
    <x v="1"/>
    <x v="1"/>
    <x v="11"/>
  </r>
  <r>
    <s v="2010160D06281"/>
    <d v="2022-10-25T00:00:00"/>
    <x v="3"/>
    <x v="3"/>
    <x v="1"/>
    <x v="0"/>
    <n v="53.73113"/>
    <x v="2"/>
    <x v="234"/>
    <n v="-0.39361099999999999"/>
    <n v="1"/>
    <n v="2"/>
    <x v="20"/>
    <x v="0"/>
    <x v="1"/>
    <x v="2"/>
    <s v="11:00:00"/>
    <x v="0"/>
    <x v="0"/>
    <x v="0"/>
    <x v="1"/>
    <x v="5"/>
    <x v="11"/>
  </r>
  <r>
    <s v="200904EL09068"/>
    <d v="2021-06-10T00:00:00"/>
    <x v="5"/>
    <x v="3"/>
    <x v="3"/>
    <x v="0"/>
    <n v="53.751469"/>
    <x v="2"/>
    <x v="53"/>
    <n v="-2.3743989999999999"/>
    <n v="1"/>
    <n v="2"/>
    <x v="1"/>
    <x v="1"/>
    <x v="3"/>
    <x v="0"/>
    <s v="11:30:00"/>
    <x v="0"/>
    <x v="0"/>
    <x v="0"/>
    <x v="0"/>
    <x v="6"/>
    <x v="11"/>
  </r>
  <r>
    <n v="2010000000000"/>
    <d v="2021-03-28T00:00:00"/>
    <x v="4"/>
    <x v="3"/>
    <x v="1"/>
    <x v="0"/>
    <n v="53.835163999999999"/>
    <x v="2"/>
    <x v="24"/>
    <n v="-1.7758320000000001"/>
    <n v="1"/>
    <n v="2"/>
    <x v="6"/>
    <x v="0"/>
    <x v="0"/>
    <x v="0"/>
    <s v="11:06:00"/>
    <x v="0"/>
    <x v="0"/>
    <x v="0"/>
    <x v="0"/>
    <x v="9"/>
    <x v="11"/>
  </r>
  <r>
    <n v="2010000000000"/>
    <d v="2022-08-14T00:00:00"/>
    <x v="4"/>
    <x v="3"/>
    <x v="4"/>
    <x v="0"/>
    <n v="53.745491999999999"/>
    <x v="2"/>
    <x v="153"/>
    <n v="-1.640447"/>
    <n v="1"/>
    <n v="2"/>
    <x v="6"/>
    <x v="0"/>
    <x v="1"/>
    <x v="0"/>
    <s v="11:35:00"/>
    <x v="0"/>
    <x v="0"/>
    <x v="2"/>
    <x v="1"/>
    <x v="1"/>
    <x v="11"/>
  </r>
  <r>
    <s v="200997LC00406"/>
    <d v="2021-06-06T00:00:00"/>
    <x v="4"/>
    <x v="2"/>
    <x v="2"/>
    <x v="0"/>
    <n v="55.901273000000003"/>
    <x v="2"/>
    <x v="94"/>
    <n v="-4.3994980000000004"/>
    <n v="1"/>
    <n v="2"/>
    <x v="28"/>
    <x v="0"/>
    <x v="0"/>
    <x v="0"/>
    <s v="11:00:00"/>
    <x v="0"/>
    <x v="0"/>
    <x v="0"/>
    <x v="0"/>
    <x v="6"/>
    <x v="11"/>
  </r>
  <r>
    <n v="2010000000000"/>
    <d v="2022-07-21T00:00:00"/>
    <x v="5"/>
    <x v="1"/>
    <x v="2"/>
    <x v="0"/>
    <n v="53.213251"/>
    <x v="2"/>
    <x v="70"/>
    <n v="-2.6908989999999999"/>
    <n v="1"/>
    <n v="1"/>
    <x v="33"/>
    <x v="1"/>
    <x v="0"/>
    <x v="1"/>
    <s v="11:00:00"/>
    <x v="1"/>
    <x v="4"/>
    <x v="0"/>
    <x v="1"/>
    <x v="11"/>
    <x v="11"/>
  </r>
  <r>
    <s v="201001JI40339"/>
    <d v="2022-05-23T00:00:00"/>
    <x v="1"/>
    <x v="3"/>
    <x v="1"/>
    <x v="0"/>
    <n v="51.605916999999998"/>
    <x v="2"/>
    <x v="9"/>
    <n v="5.4213999999999998E-2"/>
    <n v="1"/>
    <n v="2"/>
    <x v="0"/>
    <x v="0"/>
    <x v="0"/>
    <x v="0"/>
    <s v="11:20:00"/>
    <x v="0"/>
    <x v="0"/>
    <x v="0"/>
    <x v="1"/>
    <x v="2"/>
    <x v="11"/>
  </r>
  <r>
    <n v="2010000000000"/>
    <d v="2021-07-11T00:00:00"/>
    <x v="4"/>
    <x v="3"/>
    <x v="1"/>
    <x v="0"/>
    <n v="53.952331000000001"/>
    <x v="2"/>
    <x v="91"/>
    <n v="-1.0972500000000001"/>
    <n v="1"/>
    <n v="2"/>
    <x v="2"/>
    <x v="0"/>
    <x v="0"/>
    <x v="0"/>
    <s v="11:26:00"/>
    <x v="0"/>
    <x v="0"/>
    <x v="0"/>
    <x v="0"/>
    <x v="11"/>
    <x v="11"/>
  </r>
  <r>
    <s v="201050BE2D002"/>
    <d v="2022-05-21T00:00:00"/>
    <x v="0"/>
    <x v="2"/>
    <x v="2"/>
    <x v="0"/>
    <n v="50.396321999999998"/>
    <x v="2"/>
    <x v="129"/>
    <n v="-4.5555310000000002"/>
    <n v="1"/>
    <n v="2"/>
    <x v="15"/>
    <x v="0"/>
    <x v="0"/>
    <x v="1"/>
    <s v="11:56:00"/>
    <x v="1"/>
    <x v="0"/>
    <x v="6"/>
    <x v="1"/>
    <x v="2"/>
    <x v="11"/>
  </r>
  <r>
    <s v="200920F057801"/>
    <d v="2021-03-25T00:00:00"/>
    <x v="5"/>
    <x v="3"/>
    <x v="0"/>
    <x v="0"/>
    <n v="52.472572"/>
    <x v="2"/>
    <x v="37"/>
    <n v="-1.8896999999999999"/>
    <n v="1"/>
    <n v="2"/>
    <x v="23"/>
    <x v="1"/>
    <x v="0"/>
    <x v="0"/>
    <s v="11:15:00"/>
    <x v="0"/>
    <x v="0"/>
    <x v="0"/>
    <x v="0"/>
    <x v="9"/>
    <x v="11"/>
  </r>
  <r>
    <s v="200945TA40523"/>
    <d v="2021-06-26T00:00:00"/>
    <x v="0"/>
    <x v="2"/>
    <x v="2"/>
    <x v="0"/>
    <n v="51.203485000000001"/>
    <x v="2"/>
    <x v="180"/>
    <n v="-5.6794999999999998E-2"/>
    <n v="3"/>
    <n v="3"/>
    <x v="18"/>
    <x v="0"/>
    <x v="0"/>
    <x v="2"/>
    <s v="11:45:00"/>
    <x v="1"/>
    <x v="0"/>
    <x v="0"/>
    <x v="0"/>
    <x v="6"/>
    <x v="11"/>
  </r>
  <r>
    <n v="2010000000000"/>
    <d v="2022-11-10T00:00:00"/>
    <x v="5"/>
    <x v="2"/>
    <x v="2"/>
    <x v="0"/>
    <n v="51.150829999999999"/>
    <x v="2"/>
    <x v="210"/>
    <n v="-1.0054259999999999"/>
    <n v="1"/>
    <n v="1"/>
    <x v="42"/>
    <x v="0"/>
    <x v="0"/>
    <x v="1"/>
    <s v="11:55:00"/>
    <x v="1"/>
    <x v="0"/>
    <x v="3"/>
    <x v="1"/>
    <x v="8"/>
    <x v="11"/>
  </r>
  <r>
    <s v="201050CD3D015"/>
    <d v="2022-04-30T00:00:00"/>
    <x v="0"/>
    <x v="1"/>
    <x v="2"/>
    <x v="0"/>
    <n v="51.017788000000003"/>
    <x v="2"/>
    <x v="221"/>
    <n v="-4.2057070000000003"/>
    <n v="1"/>
    <n v="1"/>
    <x v="15"/>
    <x v="0"/>
    <x v="0"/>
    <x v="0"/>
    <s v="11:40:00"/>
    <x v="0"/>
    <x v="0"/>
    <x v="0"/>
    <x v="1"/>
    <x v="0"/>
    <x v="11"/>
  </r>
  <r>
    <s v="201037L018144"/>
    <d v="2022-06-04T00:00:00"/>
    <x v="0"/>
    <x v="3"/>
    <x v="5"/>
    <x v="0"/>
    <n v="52.273629"/>
    <x v="2"/>
    <x v="178"/>
    <n v="1.5250459999999999"/>
    <n v="5"/>
    <n v="3"/>
    <x v="30"/>
    <x v="0"/>
    <x v="0"/>
    <x v="2"/>
    <s v="11:20:00"/>
    <x v="1"/>
    <x v="0"/>
    <x v="0"/>
    <x v="1"/>
    <x v="6"/>
    <x v="11"/>
  </r>
  <r>
    <s v="200904DL09019"/>
    <d v="2021-02-01T00:00:00"/>
    <x v="1"/>
    <x v="3"/>
    <x v="1"/>
    <x v="0"/>
    <n v="53.768850999999998"/>
    <x v="2"/>
    <x v="268"/>
    <n v="-2.705905"/>
    <n v="2"/>
    <n v="2"/>
    <x v="1"/>
    <x v="0"/>
    <x v="0"/>
    <x v="0"/>
    <s v="11:57:00"/>
    <x v="0"/>
    <x v="0"/>
    <x v="0"/>
    <x v="0"/>
    <x v="7"/>
    <x v="11"/>
  </r>
  <r>
    <n v="2010000000000"/>
    <d v="2021-12-28T00:00:00"/>
    <x v="3"/>
    <x v="2"/>
    <x v="2"/>
    <x v="0"/>
    <n v="52.467900999999998"/>
    <x v="2"/>
    <x v="305"/>
    <n v="-1.627394"/>
    <n v="1"/>
    <n v="1"/>
    <x v="16"/>
    <x v="2"/>
    <x v="1"/>
    <x v="3"/>
    <s v="11:25:00"/>
    <x v="1"/>
    <x v="0"/>
    <x v="0"/>
    <x v="0"/>
    <x v="10"/>
    <x v="11"/>
  </r>
  <r>
    <n v="2010000000000"/>
    <d v="2022-09-20T00:00:00"/>
    <x v="3"/>
    <x v="2"/>
    <x v="2"/>
    <x v="0"/>
    <n v="50.910851999999998"/>
    <x v="2"/>
    <x v="103"/>
    <n v="-0.26901700000000001"/>
    <n v="1"/>
    <n v="2"/>
    <x v="11"/>
    <x v="0"/>
    <x v="0"/>
    <x v="2"/>
    <s v="11:00:00"/>
    <x v="1"/>
    <x v="0"/>
    <x v="0"/>
    <x v="1"/>
    <x v="4"/>
    <x v="11"/>
  </r>
  <r>
    <s v="201050GR2G005"/>
    <d v="2022-10-25T00:00:00"/>
    <x v="3"/>
    <x v="3"/>
    <x v="1"/>
    <x v="0"/>
    <n v="50.371989999999997"/>
    <x v="2"/>
    <x v="129"/>
    <n v="-5.0906729999999998"/>
    <n v="3"/>
    <n v="2"/>
    <x v="15"/>
    <x v="0"/>
    <x v="0"/>
    <x v="1"/>
    <s v="11:11:00"/>
    <x v="1"/>
    <x v="0"/>
    <x v="0"/>
    <x v="1"/>
    <x v="5"/>
    <x v="11"/>
  </r>
  <r>
    <s v="200997UD01910"/>
    <d v="2021-10-11T00:00:00"/>
    <x v="1"/>
    <x v="2"/>
    <x v="2"/>
    <x v="0"/>
    <n v="55.519187000000002"/>
    <x v="2"/>
    <x v="252"/>
    <n v="-4.6187399999999998"/>
    <n v="1"/>
    <n v="1"/>
    <x v="28"/>
    <x v="1"/>
    <x v="1"/>
    <x v="1"/>
    <s v="11:30:00"/>
    <x v="1"/>
    <x v="0"/>
    <x v="1"/>
    <x v="0"/>
    <x v="5"/>
    <x v="11"/>
  </r>
  <r>
    <s v="201014B130210"/>
    <d v="2022-12-06T00:00:00"/>
    <x v="3"/>
    <x v="1"/>
    <x v="2"/>
    <x v="0"/>
    <n v="53.485559000000002"/>
    <x v="2"/>
    <x v="160"/>
    <n v="-1.5168109999999999"/>
    <n v="1"/>
    <n v="2"/>
    <x v="21"/>
    <x v="3"/>
    <x v="0"/>
    <x v="1"/>
    <s v="11:30:00"/>
    <x v="1"/>
    <x v="0"/>
    <x v="0"/>
    <x v="1"/>
    <x v="10"/>
    <x v="11"/>
  </r>
  <r>
    <s v="201004DR10036"/>
    <d v="2022-05-08T00:00:00"/>
    <x v="4"/>
    <x v="3"/>
    <x v="4"/>
    <x v="0"/>
    <n v="53.765948000000002"/>
    <x v="2"/>
    <x v="268"/>
    <n v="-2.6633779999999998"/>
    <n v="1"/>
    <n v="2"/>
    <x v="1"/>
    <x v="0"/>
    <x v="0"/>
    <x v="0"/>
    <s v="11:15:00"/>
    <x v="0"/>
    <x v="0"/>
    <x v="0"/>
    <x v="1"/>
    <x v="2"/>
    <x v="11"/>
  </r>
  <r>
    <s v="201063BC10210"/>
    <d v="2022-06-29T00:00:00"/>
    <x v="6"/>
    <x v="2"/>
    <x v="2"/>
    <x v="0"/>
    <n v="52.400115"/>
    <x v="2"/>
    <x v="352"/>
    <n v="-4.0333690000000004"/>
    <n v="2"/>
    <n v="2"/>
    <x v="41"/>
    <x v="1"/>
    <x v="0"/>
    <x v="1"/>
    <s v="11:29:00"/>
    <x v="1"/>
    <x v="0"/>
    <x v="0"/>
    <x v="1"/>
    <x v="6"/>
    <x v="11"/>
  </r>
  <r>
    <s v="201004EL10080"/>
    <d v="2022-06-05T00:00:00"/>
    <x v="4"/>
    <x v="2"/>
    <x v="2"/>
    <x v="0"/>
    <n v="53.734532999999999"/>
    <x v="2"/>
    <x v="53"/>
    <n v="-2.4133589999999998"/>
    <n v="3"/>
    <n v="1"/>
    <x v="1"/>
    <x v="0"/>
    <x v="0"/>
    <x v="0"/>
    <s v="11:00:00"/>
    <x v="1"/>
    <x v="0"/>
    <x v="0"/>
    <x v="1"/>
    <x v="6"/>
    <x v="11"/>
  </r>
  <r>
    <s v="201050KC4D003"/>
    <d v="2022-12-05T00:00:00"/>
    <x v="1"/>
    <x v="1"/>
    <x v="2"/>
    <x v="0"/>
    <n v="50.837240000000001"/>
    <x v="2"/>
    <x v="356"/>
    <n v="-3.8168190000000002"/>
    <n v="2"/>
    <n v="1"/>
    <x v="15"/>
    <x v="2"/>
    <x v="0"/>
    <x v="1"/>
    <s v="11:50:00"/>
    <x v="1"/>
    <x v="0"/>
    <x v="0"/>
    <x v="1"/>
    <x v="10"/>
    <x v="11"/>
  </r>
  <r>
    <s v="2009559C02719"/>
    <d v="2021-07-07T00:00:00"/>
    <x v="6"/>
    <x v="3"/>
    <x v="1"/>
    <x v="0"/>
    <n v="50.749071999999998"/>
    <x v="2"/>
    <x v="211"/>
    <n v="-1.8773569999999999"/>
    <n v="1"/>
    <n v="2"/>
    <x v="44"/>
    <x v="1"/>
    <x v="0"/>
    <x v="0"/>
    <s v="11:38:00"/>
    <x v="0"/>
    <x v="1"/>
    <x v="0"/>
    <x v="0"/>
    <x v="11"/>
    <x v="11"/>
  </r>
  <r>
    <n v="2010000000000"/>
    <d v="2021-12-04T00:00:00"/>
    <x v="0"/>
    <x v="3"/>
    <x v="4"/>
    <x v="0"/>
    <n v="54.670979000000003"/>
    <x v="2"/>
    <x v="357"/>
    <n v="-2.7602280000000001"/>
    <n v="1"/>
    <n v="2"/>
    <x v="4"/>
    <x v="1"/>
    <x v="0"/>
    <x v="0"/>
    <s v="11:00:00"/>
    <x v="0"/>
    <x v="1"/>
    <x v="0"/>
    <x v="0"/>
    <x v="10"/>
    <x v="11"/>
  </r>
  <r>
    <n v="2010000000000"/>
    <d v="2022-08-10T00:00:00"/>
    <x v="6"/>
    <x v="2"/>
    <x v="2"/>
    <x v="0"/>
    <n v="51.321905999999998"/>
    <x v="2"/>
    <x v="163"/>
    <n v="-2.9571619999999998"/>
    <n v="1"/>
    <n v="2"/>
    <x v="24"/>
    <x v="1"/>
    <x v="0"/>
    <x v="0"/>
    <s v="11:49:00"/>
    <x v="0"/>
    <x v="1"/>
    <x v="0"/>
    <x v="1"/>
    <x v="1"/>
    <x v="11"/>
  </r>
  <r>
    <n v="2010000000000"/>
    <d v="2021-12-04T00:00:00"/>
    <x v="0"/>
    <x v="0"/>
    <x v="0"/>
    <x v="0"/>
    <n v="53.796923"/>
    <x v="2"/>
    <x v="7"/>
    <n v="-1.5404139999999999"/>
    <n v="1"/>
    <n v="1"/>
    <x v="6"/>
    <x v="0"/>
    <x v="0"/>
    <x v="0"/>
    <s v="11:26:00"/>
    <x v="0"/>
    <x v="0"/>
    <x v="0"/>
    <x v="0"/>
    <x v="10"/>
    <x v="11"/>
  </r>
  <r>
    <n v="2010000000000"/>
    <d v="2021-08-26T00:00:00"/>
    <x v="5"/>
    <x v="3"/>
    <x v="1"/>
    <x v="0"/>
    <n v="52.517507000000002"/>
    <x v="2"/>
    <x v="34"/>
    <n v="-1.4591190000000001"/>
    <n v="1"/>
    <n v="2"/>
    <x v="16"/>
    <x v="1"/>
    <x v="0"/>
    <x v="0"/>
    <s v="11:20:00"/>
    <x v="0"/>
    <x v="0"/>
    <x v="3"/>
    <x v="0"/>
    <x v="1"/>
    <x v="11"/>
  </r>
  <r>
    <s v="200901TD00100"/>
    <d v="2021-05-11T00:00:00"/>
    <x v="3"/>
    <x v="3"/>
    <x v="0"/>
    <x v="0"/>
    <n v="51.488866999999999"/>
    <x v="2"/>
    <x v="67"/>
    <n v="-9.1643000000000002E-2"/>
    <n v="1"/>
    <n v="1"/>
    <x v="0"/>
    <x v="0"/>
    <x v="0"/>
    <x v="0"/>
    <s v="11:57:00"/>
    <x v="0"/>
    <x v="0"/>
    <x v="0"/>
    <x v="0"/>
    <x v="2"/>
    <x v="11"/>
  </r>
  <r>
    <s v="20103102B2684"/>
    <d v="2022-10-23T00:00:00"/>
    <x v="4"/>
    <x v="3"/>
    <x v="4"/>
    <x v="0"/>
    <n v="53.329743999999998"/>
    <x v="2"/>
    <x v="143"/>
    <n v="-1.1545939999999999"/>
    <n v="1"/>
    <n v="2"/>
    <x v="37"/>
    <x v="1"/>
    <x v="3"/>
    <x v="4"/>
    <s v="11:35:00"/>
    <x v="1"/>
    <x v="1"/>
    <x v="0"/>
    <x v="1"/>
    <x v="5"/>
    <x v="11"/>
  </r>
  <r>
    <s v="2010160C02721"/>
    <d v="2022-05-29T00:00:00"/>
    <x v="4"/>
    <x v="3"/>
    <x v="5"/>
    <x v="0"/>
    <n v="54.014279999999999"/>
    <x v="2"/>
    <x v="248"/>
    <n v="-0.41339900000000002"/>
    <n v="1"/>
    <n v="2"/>
    <x v="20"/>
    <x v="1"/>
    <x v="0"/>
    <x v="1"/>
    <s v="11:04:00"/>
    <x v="1"/>
    <x v="1"/>
    <x v="6"/>
    <x v="1"/>
    <x v="2"/>
    <x v="11"/>
  </r>
  <r>
    <s v="200997LB21112"/>
    <d v="2021-12-16T00:00:00"/>
    <x v="5"/>
    <x v="2"/>
    <x v="2"/>
    <x v="0"/>
    <n v="55.398795"/>
    <x v="2"/>
    <x v="322"/>
    <n v="-5.5464669999999998"/>
    <n v="1"/>
    <n v="2"/>
    <x v="28"/>
    <x v="1"/>
    <x v="0"/>
    <x v="1"/>
    <s v="11:50:00"/>
    <x v="1"/>
    <x v="4"/>
    <x v="7"/>
    <x v="0"/>
    <x v="10"/>
    <x v="11"/>
  </r>
  <r>
    <s v="200930D000090"/>
    <d v="2021-02-04T00:00:00"/>
    <x v="5"/>
    <x v="2"/>
    <x v="2"/>
    <x v="0"/>
    <n v="52.914299"/>
    <x v="2"/>
    <x v="10"/>
    <n v="-1.4543379999999999"/>
    <n v="1"/>
    <n v="3"/>
    <x v="8"/>
    <x v="0"/>
    <x v="3"/>
    <x v="0"/>
    <s v="11:00:00"/>
    <x v="0"/>
    <x v="0"/>
    <x v="0"/>
    <x v="0"/>
    <x v="7"/>
    <x v="11"/>
  </r>
  <r>
    <s v="201020D068713"/>
    <d v="2022-03-11T00:00:00"/>
    <x v="2"/>
    <x v="3"/>
    <x v="5"/>
    <x v="0"/>
    <n v="52.471806999999998"/>
    <x v="2"/>
    <x v="37"/>
    <n v="-1.789447"/>
    <n v="1"/>
    <n v="2"/>
    <x v="23"/>
    <x v="0"/>
    <x v="0"/>
    <x v="0"/>
    <s v="11:30:00"/>
    <x v="0"/>
    <x v="0"/>
    <x v="0"/>
    <x v="1"/>
    <x v="9"/>
    <x v="11"/>
  </r>
  <r>
    <s v="200945RE44443"/>
    <d v="2021-10-01T00:00:00"/>
    <x v="2"/>
    <x v="2"/>
    <x v="2"/>
    <x v="0"/>
    <n v="51.304639999999999"/>
    <x v="2"/>
    <x v="152"/>
    <n v="-0.219666"/>
    <n v="2"/>
    <n v="2"/>
    <x v="18"/>
    <x v="0"/>
    <x v="1"/>
    <x v="2"/>
    <s v="11:05:00"/>
    <x v="0"/>
    <x v="0"/>
    <x v="0"/>
    <x v="0"/>
    <x v="5"/>
    <x v="11"/>
  </r>
  <r>
    <s v="200920D147601"/>
    <d v="2021-06-13T00:00:00"/>
    <x v="4"/>
    <x v="2"/>
    <x v="2"/>
    <x v="0"/>
    <n v="52.522182999999998"/>
    <x v="2"/>
    <x v="37"/>
    <n v="-1.808219"/>
    <n v="1"/>
    <n v="1"/>
    <x v="23"/>
    <x v="0"/>
    <x v="1"/>
    <x v="2"/>
    <s v="11:53:00"/>
    <x v="0"/>
    <x v="0"/>
    <x v="0"/>
    <x v="0"/>
    <x v="6"/>
    <x v="11"/>
  </r>
  <r>
    <n v="2010000000000"/>
    <d v="2022-03-15T00:00:00"/>
    <x v="3"/>
    <x v="3"/>
    <x v="1"/>
    <x v="0"/>
    <n v="52.992266000000001"/>
    <x v="2"/>
    <x v="31"/>
    <n v="-2.1860430000000002"/>
    <n v="1"/>
    <n v="2"/>
    <x v="17"/>
    <x v="0"/>
    <x v="0"/>
    <x v="0"/>
    <s v="11:17:00"/>
    <x v="0"/>
    <x v="0"/>
    <x v="0"/>
    <x v="1"/>
    <x v="9"/>
    <x v="11"/>
  </r>
  <r>
    <s v="201014A152010"/>
    <d v="2022-09-24T00:00:00"/>
    <x v="0"/>
    <x v="1"/>
    <x v="2"/>
    <x v="0"/>
    <n v="53.554144999999998"/>
    <x v="2"/>
    <x v="319"/>
    <n v="-1.0073259999999999"/>
    <n v="1"/>
    <n v="2"/>
    <x v="21"/>
    <x v="0"/>
    <x v="1"/>
    <x v="3"/>
    <s v="11:30:00"/>
    <x v="1"/>
    <x v="0"/>
    <x v="10"/>
    <x v="1"/>
    <x v="4"/>
    <x v="11"/>
  </r>
  <r>
    <s v="200932C218309"/>
    <d v="2021-08-08T00:00:00"/>
    <x v="4"/>
    <x v="2"/>
    <x v="2"/>
    <x v="0"/>
    <n v="53.053037000000003"/>
    <x v="2"/>
    <x v="256"/>
    <n v="0.177006"/>
    <n v="1"/>
    <n v="1"/>
    <x v="45"/>
    <x v="0"/>
    <x v="0"/>
    <x v="4"/>
    <s v="11:25:00"/>
    <x v="1"/>
    <x v="0"/>
    <x v="0"/>
    <x v="0"/>
    <x v="1"/>
    <x v="11"/>
  </r>
  <r>
    <s v="200943N145089"/>
    <d v="2021-08-14T00:00:00"/>
    <x v="0"/>
    <x v="2"/>
    <x v="2"/>
    <x v="0"/>
    <n v="51.538772999999999"/>
    <x v="2"/>
    <x v="214"/>
    <n v="-0.60939900000000002"/>
    <n v="1"/>
    <n v="2"/>
    <x v="10"/>
    <x v="0"/>
    <x v="0"/>
    <x v="2"/>
    <s v="11:34:00"/>
    <x v="1"/>
    <x v="0"/>
    <x v="0"/>
    <x v="0"/>
    <x v="1"/>
    <x v="11"/>
  </r>
  <r>
    <n v="2010000000000"/>
    <d v="2022-08-16T00:00:00"/>
    <x v="3"/>
    <x v="5"/>
    <x v="1"/>
    <x v="0"/>
    <n v="51.585799999999999"/>
    <x v="2"/>
    <x v="63"/>
    <n v="-3.3046440000000001"/>
    <n v="1"/>
    <n v="2"/>
    <x v="31"/>
    <x v="0"/>
    <x v="0"/>
    <x v="0"/>
    <s v="11:20:00"/>
    <x v="0"/>
    <x v="0"/>
    <x v="0"/>
    <x v="1"/>
    <x v="1"/>
    <x v="11"/>
  </r>
  <r>
    <n v="2010000000000"/>
    <d v="2021-07-14T00:00:00"/>
    <x v="6"/>
    <x v="3"/>
    <x v="1"/>
    <x v="0"/>
    <n v="52.665568999999998"/>
    <x v="2"/>
    <x v="189"/>
    <n v="0.154143"/>
    <n v="1"/>
    <n v="2"/>
    <x v="19"/>
    <x v="0"/>
    <x v="0"/>
    <x v="0"/>
    <s v="11:02:00"/>
    <x v="1"/>
    <x v="0"/>
    <x v="0"/>
    <x v="0"/>
    <x v="11"/>
    <x v="11"/>
  </r>
  <r>
    <n v="2010000000000"/>
    <d v="2021-06-20T00:00:00"/>
    <x v="4"/>
    <x v="3"/>
    <x v="7"/>
    <x v="0"/>
    <n v="55.486930000000001"/>
    <x v="2"/>
    <x v="132"/>
    <n v="-2.620933"/>
    <n v="3"/>
    <n v="2"/>
    <x v="34"/>
    <x v="1"/>
    <x v="0"/>
    <x v="1"/>
    <s v="11:30:00"/>
    <x v="1"/>
    <x v="1"/>
    <x v="0"/>
    <x v="0"/>
    <x v="6"/>
    <x v="11"/>
  </r>
  <r>
    <n v="2010000000000"/>
    <d v="2021-07-13T00:00:00"/>
    <x v="3"/>
    <x v="3"/>
    <x v="4"/>
    <x v="0"/>
    <n v="53.262098999999999"/>
    <x v="2"/>
    <x v="156"/>
    <n v="-2.135491"/>
    <n v="1"/>
    <n v="2"/>
    <x v="33"/>
    <x v="0"/>
    <x v="3"/>
    <x v="0"/>
    <s v="11:00:00"/>
    <x v="0"/>
    <x v="0"/>
    <x v="0"/>
    <x v="0"/>
    <x v="11"/>
    <x v="11"/>
  </r>
  <r>
    <s v="200942I260505"/>
    <d v="2021-05-18T00:00:00"/>
    <x v="3"/>
    <x v="3"/>
    <x v="1"/>
    <x v="0"/>
    <n v="51.549086000000003"/>
    <x v="2"/>
    <x v="330"/>
    <n v="0.73654299999999995"/>
    <n v="3"/>
    <n v="2"/>
    <x v="7"/>
    <x v="1"/>
    <x v="1"/>
    <x v="0"/>
    <s v="11:25:00"/>
    <x v="0"/>
    <x v="1"/>
    <x v="0"/>
    <x v="0"/>
    <x v="2"/>
    <x v="11"/>
  </r>
  <r>
    <s v="200934NC33929"/>
    <d v="2021-08-13T00:00:00"/>
    <x v="2"/>
    <x v="3"/>
    <x v="4"/>
    <x v="0"/>
    <n v="52.487186999999999"/>
    <x v="2"/>
    <x v="135"/>
    <n v="-0.703538"/>
    <n v="1"/>
    <n v="1"/>
    <x v="12"/>
    <x v="0"/>
    <x v="3"/>
    <x v="0"/>
    <s v="11:10:00"/>
    <x v="0"/>
    <x v="0"/>
    <x v="0"/>
    <x v="0"/>
    <x v="1"/>
    <x v="11"/>
  </r>
  <r>
    <n v="2010000000000"/>
    <d v="2021-03-03T00:00:00"/>
    <x v="6"/>
    <x v="2"/>
    <x v="2"/>
    <x v="0"/>
    <n v="53.858978999999998"/>
    <x v="2"/>
    <x v="24"/>
    <n v="-1.9111739999999999"/>
    <n v="1"/>
    <n v="1"/>
    <x v="6"/>
    <x v="0"/>
    <x v="0"/>
    <x v="0"/>
    <s v="11:50:00"/>
    <x v="0"/>
    <x v="0"/>
    <x v="0"/>
    <x v="0"/>
    <x v="9"/>
    <x v="11"/>
  </r>
  <r>
    <s v="200942I369111"/>
    <d v="2021-11-08T00:00:00"/>
    <x v="1"/>
    <x v="1"/>
    <x v="2"/>
    <x v="2"/>
    <n v="51.732073999999997"/>
    <x v="2"/>
    <x v="325"/>
    <n v="0.47037200000000001"/>
    <n v="3"/>
    <n v="2"/>
    <x v="7"/>
    <x v="1"/>
    <x v="1"/>
    <x v="2"/>
    <s v="11:29:00"/>
    <x v="0"/>
    <x v="0"/>
    <x v="0"/>
    <x v="0"/>
    <x v="8"/>
    <x v="11"/>
  </r>
  <r>
    <n v="2010000000000"/>
    <d v="2022-12-13T00:00:00"/>
    <x v="3"/>
    <x v="3"/>
    <x v="0"/>
    <x v="0"/>
    <n v="50.815645000000004"/>
    <x v="2"/>
    <x v="263"/>
    <n v="-1.0676399999999999"/>
    <n v="1"/>
    <n v="2"/>
    <x v="42"/>
    <x v="0"/>
    <x v="0"/>
    <x v="0"/>
    <s v="11:30:00"/>
    <x v="0"/>
    <x v="0"/>
    <x v="0"/>
    <x v="1"/>
    <x v="10"/>
    <x v="11"/>
  </r>
  <r>
    <s v="2009170M10429"/>
    <d v="2021-02-17T00:00:00"/>
    <x v="6"/>
    <x v="0"/>
    <x v="1"/>
    <x v="0"/>
    <n v="54.543109000000001"/>
    <x v="2"/>
    <x v="26"/>
    <n v="-1.2570760000000001"/>
    <n v="2"/>
    <n v="2"/>
    <x v="9"/>
    <x v="0"/>
    <x v="0"/>
    <x v="0"/>
    <s v="11:19:00"/>
    <x v="0"/>
    <x v="0"/>
    <x v="1"/>
    <x v="0"/>
    <x v="7"/>
    <x v="11"/>
  </r>
  <r>
    <n v="2010000000000"/>
    <d v="2022-02-16T00:00:00"/>
    <x v="6"/>
    <x v="3"/>
    <x v="5"/>
    <x v="0"/>
    <n v="54.353740000000002"/>
    <x v="2"/>
    <x v="5"/>
    <n v="-2.913767"/>
    <n v="2"/>
    <n v="2"/>
    <x v="4"/>
    <x v="0"/>
    <x v="0"/>
    <x v="0"/>
    <s v="11:00:00"/>
    <x v="1"/>
    <x v="0"/>
    <x v="0"/>
    <x v="1"/>
    <x v="7"/>
    <x v="11"/>
  </r>
  <r>
    <s v="200922F904659"/>
    <d v="2021-08-24T00:00:00"/>
    <x v="3"/>
    <x v="3"/>
    <x v="1"/>
    <x v="0"/>
    <n v="52.312469"/>
    <x v="2"/>
    <x v="44"/>
    <n v="-2.7052450000000001"/>
    <n v="1"/>
    <n v="2"/>
    <x v="5"/>
    <x v="1"/>
    <x v="0"/>
    <x v="1"/>
    <s v="11:07:00"/>
    <x v="1"/>
    <x v="0"/>
    <x v="0"/>
    <x v="0"/>
    <x v="1"/>
    <x v="11"/>
  </r>
  <r>
    <s v="201006Q033656"/>
    <d v="2022-07-09T00:00:00"/>
    <x v="0"/>
    <x v="3"/>
    <x v="0"/>
    <x v="0"/>
    <n v="53.572246"/>
    <x v="2"/>
    <x v="126"/>
    <n v="-2.0981239999999999"/>
    <n v="1"/>
    <n v="2"/>
    <x v="22"/>
    <x v="0"/>
    <x v="0"/>
    <x v="0"/>
    <s v="11:15:00"/>
    <x v="0"/>
    <x v="0"/>
    <x v="0"/>
    <x v="1"/>
    <x v="11"/>
    <x v="11"/>
  </r>
  <r>
    <n v="2010000000000"/>
    <d v="2021-11-08T00:00:00"/>
    <x v="1"/>
    <x v="2"/>
    <x v="2"/>
    <x v="0"/>
    <n v="51.431266000000001"/>
    <x v="2"/>
    <x v="299"/>
    <n v="0.27843299999999999"/>
    <n v="1"/>
    <n v="2"/>
    <x v="14"/>
    <x v="1"/>
    <x v="4"/>
    <x v="3"/>
    <s v="11:16:00"/>
    <x v="1"/>
    <x v="0"/>
    <x v="0"/>
    <x v="0"/>
    <x v="8"/>
    <x v="11"/>
  </r>
  <r>
    <n v="2010000000000"/>
    <d v="2022-11-30T00:00:00"/>
    <x v="6"/>
    <x v="3"/>
    <x v="1"/>
    <x v="0"/>
    <n v="52.107895999999997"/>
    <x v="2"/>
    <x v="200"/>
    <n v="4.2745999999999999E-2"/>
    <n v="1"/>
    <n v="2"/>
    <x v="19"/>
    <x v="1"/>
    <x v="0"/>
    <x v="1"/>
    <s v="11:05:00"/>
    <x v="1"/>
    <x v="0"/>
    <x v="6"/>
    <x v="1"/>
    <x v="8"/>
    <x v="11"/>
  </r>
  <r>
    <s v="200914K270409"/>
    <d v="2021-09-21T00:00:00"/>
    <x v="3"/>
    <x v="1"/>
    <x v="2"/>
    <x v="0"/>
    <n v="53.473931999999998"/>
    <x v="2"/>
    <x v="41"/>
    <n v="-1.487563"/>
    <n v="1"/>
    <n v="1"/>
    <x v="21"/>
    <x v="0"/>
    <x v="0"/>
    <x v="0"/>
    <s v="11:50:00"/>
    <x v="0"/>
    <x v="0"/>
    <x v="0"/>
    <x v="0"/>
    <x v="4"/>
    <x v="11"/>
  </r>
  <r>
    <s v="200901VW40184"/>
    <d v="2021-06-17T00:00:00"/>
    <x v="5"/>
    <x v="3"/>
    <x v="5"/>
    <x v="0"/>
    <n v="51.400576999999998"/>
    <x v="2"/>
    <x v="216"/>
    <n v="-0.18920200000000001"/>
    <n v="1"/>
    <n v="2"/>
    <x v="0"/>
    <x v="0"/>
    <x v="0"/>
    <x v="0"/>
    <s v="11:45:00"/>
    <x v="0"/>
    <x v="0"/>
    <x v="0"/>
    <x v="0"/>
    <x v="6"/>
    <x v="11"/>
  </r>
  <r>
    <s v="20093102C0608"/>
    <d v="2021-03-12T00:00:00"/>
    <x v="2"/>
    <x v="3"/>
    <x v="0"/>
    <x v="0"/>
    <n v="52.963621000000003"/>
    <x v="2"/>
    <x v="139"/>
    <n v="-1.1694960000000001"/>
    <n v="1"/>
    <n v="1"/>
    <x v="37"/>
    <x v="0"/>
    <x v="0"/>
    <x v="0"/>
    <s v="11:03:00"/>
    <x v="0"/>
    <x v="0"/>
    <x v="4"/>
    <x v="0"/>
    <x v="9"/>
    <x v="11"/>
  </r>
  <r>
    <n v="2010000000000"/>
    <d v="2021-03-17T00:00:00"/>
    <x v="6"/>
    <x v="0"/>
    <x v="0"/>
    <x v="0"/>
    <n v="51.467852000000001"/>
    <x v="2"/>
    <x v="297"/>
    <n v="-2.5111829999999999"/>
    <n v="1"/>
    <n v="2"/>
    <x v="24"/>
    <x v="0"/>
    <x v="0"/>
    <x v="0"/>
    <s v="11:50:00"/>
    <x v="0"/>
    <x v="0"/>
    <x v="10"/>
    <x v="0"/>
    <x v="9"/>
    <x v="11"/>
  </r>
  <r>
    <s v="200905FF01270"/>
    <d v="2021-08-20T00:00:00"/>
    <x v="2"/>
    <x v="3"/>
    <x v="4"/>
    <x v="0"/>
    <n v="53.397230999999998"/>
    <x v="2"/>
    <x v="115"/>
    <n v="-2.89751"/>
    <n v="3"/>
    <n v="2"/>
    <x v="29"/>
    <x v="0"/>
    <x v="3"/>
    <x v="0"/>
    <s v="11:30:00"/>
    <x v="0"/>
    <x v="0"/>
    <x v="0"/>
    <x v="0"/>
    <x v="1"/>
    <x v="11"/>
  </r>
  <r>
    <s v="200997BF01601"/>
    <d v="2021-01-08T00:00:00"/>
    <x v="2"/>
    <x v="2"/>
    <x v="2"/>
    <x v="0"/>
    <n v="55.914281000000003"/>
    <x v="2"/>
    <x v="120"/>
    <n v="-4.1218490000000001"/>
    <n v="1"/>
    <n v="1"/>
    <x v="28"/>
    <x v="0"/>
    <x v="0"/>
    <x v="1"/>
    <s v="11:25:00"/>
    <x v="1"/>
    <x v="0"/>
    <x v="6"/>
    <x v="0"/>
    <x v="3"/>
    <x v="11"/>
  </r>
  <r>
    <n v="2010000000000"/>
    <d v="2022-04-16T00:00:00"/>
    <x v="0"/>
    <x v="0"/>
    <x v="0"/>
    <x v="0"/>
    <n v="54.900753000000002"/>
    <x v="2"/>
    <x v="43"/>
    <n v="-1.378069"/>
    <n v="3"/>
    <n v="2"/>
    <x v="27"/>
    <x v="0"/>
    <x v="0"/>
    <x v="0"/>
    <s v="11:58:00"/>
    <x v="0"/>
    <x v="0"/>
    <x v="0"/>
    <x v="1"/>
    <x v="0"/>
    <x v="11"/>
  </r>
  <r>
    <s v="200901WW50026"/>
    <d v="2021-01-20T00:00:00"/>
    <x v="6"/>
    <x v="0"/>
    <x v="1"/>
    <x v="2"/>
    <n v="51.452891000000001"/>
    <x v="2"/>
    <x v="83"/>
    <n v="-0.14740700000000001"/>
    <n v="1"/>
    <n v="2"/>
    <x v="0"/>
    <x v="0"/>
    <x v="0"/>
    <x v="0"/>
    <s v="11:05:00"/>
    <x v="0"/>
    <x v="0"/>
    <x v="0"/>
    <x v="0"/>
    <x v="3"/>
    <x v="11"/>
  </r>
  <r>
    <s v="201045WA56449"/>
    <d v="2022-12-03T00:00:00"/>
    <x v="0"/>
    <x v="2"/>
    <x v="2"/>
    <x v="0"/>
    <n v="51.145595"/>
    <x v="2"/>
    <x v="112"/>
    <n v="-0.45669100000000001"/>
    <n v="2"/>
    <n v="1"/>
    <x v="18"/>
    <x v="3"/>
    <x v="0"/>
    <x v="0"/>
    <s v="11:20:00"/>
    <x v="1"/>
    <x v="0"/>
    <x v="0"/>
    <x v="1"/>
    <x v="10"/>
    <x v="11"/>
  </r>
  <r>
    <s v="201001CW11520"/>
    <d v="2022-07-22T00:00:00"/>
    <x v="2"/>
    <x v="3"/>
    <x v="1"/>
    <x v="0"/>
    <n v="51.535404999999997"/>
    <x v="2"/>
    <x v="4"/>
    <n v="-0.162082"/>
    <n v="3"/>
    <n v="2"/>
    <x v="0"/>
    <x v="1"/>
    <x v="0"/>
    <x v="0"/>
    <s v="11:30:00"/>
    <x v="0"/>
    <x v="0"/>
    <x v="0"/>
    <x v="1"/>
    <x v="11"/>
    <x v="11"/>
  </r>
  <r>
    <s v="200950FT2D018"/>
    <d v="2021-10-12T00:00:00"/>
    <x v="3"/>
    <x v="1"/>
    <x v="2"/>
    <x v="0"/>
    <n v="50.480485000000002"/>
    <x v="2"/>
    <x v="134"/>
    <n v="-3.5197859999999999"/>
    <n v="1"/>
    <n v="2"/>
    <x v="15"/>
    <x v="0"/>
    <x v="0"/>
    <x v="1"/>
    <s v="11:23:00"/>
    <x v="0"/>
    <x v="0"/>
    <x v="0"/>
    <x v="0"/>
    <x v="5"/>
    <x v="11"/>
  </r>
  <r>
    <n v="2010000000000"/>
    <d v="2022-08-08T00:00:00"/>
    <x v="1"/>
    <x v="0"/>
    <x v="7"/>
    <x v="2"/>
    <n v="50.822042000000003"/>
    <x v="2"/>
    <x v="107"/>
    <n v="-0.15460099999999999"/>
    <n v="2"/>
    <n v="2"/>
    <x v="11"/>
    <x v="0"/>
    <x v="0"/>
    <x v="0"/>
    <s v="11:58:00"/>
    <x v="0"/>
    <x v="0"/>
    <x v="0"/>
    <x v="1"/>
    <x v="1"/>
    <x v="11"/>
  </r>
  <r>
    <s v="201045RU55501"/>
    <d v="2022-10-27T00:00:00"/>
    <x v="5"/>
    <x v="2"/>
    <x v="2"/>
    <x v="0"/>
    <n v="51.359423999999997"/>
    <x v="2"/>
    <x v="81"/>
    <n v="-0.49677100000000002"/>
    <n v="1"/>
    <n v="3"/>
    <x v="18"/>
    <x v="1"/>
    <x v="1"/>
    <x v="3"/>
    <s v="11:07:00"/>
    <x v="1"/>
    <x v="0"/>
    <x v="0"/>
    <x v="1"/>
    <x v="5"/>
    <x v="11"/>
  </r>
  <r>
    <n v="2010000000000"/>
    <d v="2021-12-24T00:00:00"/>
    <x v="2"/>
    <x v="2"/>
    <x v="2"/>
    <x v="0"/>
    <n v="54.441381"/>
    <x v="2"/>
    <x v="357"/>
    <n v="-2.5952989999999998"/>
    <n v="1"/>
    <n v="1"/>
    <x v="4"/>
    <x v="2"/>
    <x v="1"/>
    <x v="3"/>
    <s v="11:59:00"/>
    <x v="1"/>
    <x v="4"/>
    <x v="3"/>
    <x v="0"/>
    <x v="10"/>
    <x v="11"/>
  </r>
  <r>
    <n v="2010000000000"/>
    <d v="2021-05-17T00:00:00"/>
    <x v="1"/>
    <x v="3"/>
    <x v="5"/>
    <x v="0"/>
    <n v="56.088341999999997"/>
    <x v="2"/>
    <x v="266"/>
    <n v="-3.5844260000000001"/>
    <n v="2"/>
    <n v="2"/>
    <x v="49"/>
    <x v="0"/>
    <x v="0"/>
    <x v="1"/>
    <s v="11:30:00"/>
    <x v="1"/>
    <x v="0"/>
    <x v="0"/>
    <x v="0"/>
    <x v="2"/>
    <x v="11"/>
  </r>
  <r>
    <n v="2010000000000"/>
    <d v="2022-05-23T00:00:00"/>
    <x v="1"/>
    <x v="2"/>
    <x v="2"/>
    <x v="0"/>
    <n v="54.336731"/>
    <x v="2"/>
    <x v="5"/>
    <n v="-3.0996489999999999"/>
    <n v="1"/>
    <n v="1"/>
    <x v="4"/>
    <x v="0"/>
    <x v="0"/>
    <x v="1"/>
    <s v="11:32:00"/>
    <x v="1"/>
    <x v="0"/>
    <x v="0"/>
    <x v="1"/>
    <x v="2"/>
    <x v="11"/>
  </r>
  <r>
    <n v="2010000000000"/>
    <d v="2022-07-27T00:00:00"/>
    <x v="6"/>
    <x v="3"/>
    <x v="5"/>
    <x v="0"/>
    <n v="51.116943999999997"/>
    <x v="2"/>
    <x v="343"/>
    <n v="-0.18959799999999999"/>
    <n v="1"/>
    <n v="2"/>
    <x v="11"/>
    <x v="0"/>
    <x v="2"/>
    <x v="0"/>
    <s v="11:40:00"/>
    <x v="0"/>
    <x v="0"/>
    <x v="0"/>
    <x v="1"/>
    <x v="11"/>
    <x v="11"/>
  </r>
  <r>
    <s v="200905FF31616"/>
    <d v="2021-03-23T00:00:00"/>
    <x v="3"/>
    <x v="0"/>
    <x v="1"/>
    <x v="0"/>
    <n v="53.403863000000001"/>
    <x v="2"/>
    <x v="115"/>
    <n v="-2.9466860000000001"/>
    <n v="3"/>
    <n v="2"/>
    <x v="29"/>
    <x v="1"/>
    <x v="0"/>
    <x v="0"/>
    <s v="11:51:00"/>
    <x v="0"/>
    <x v="0"/>
    <x v="0"/>
    <x v="0"/>
    <x v="9"/>
    <x v="11"/>
  </r>
  <r>
    <s v="200942I184606"/>
    <d v="2021-06-06T00:00:00"/>
    <x v="4"/>
    <x v="1"/>
    <x v="2"/>
    <x v="0"/>
    <n v="51.594425999999999"/>
    <x v="2"/>
    <x v="195"/>
    <n v="0.60570000000000002"/>
    <n v="2"/>
    <n v="2"/>
    <x v="7"/>
    <x v="0"/>
    <x v="0"/>
    <x v="0"/>
    <s v="11:40:00"/>
    <x v="0"/>
    <x v="0"/>
    <x v="0"/>
    <x v="0"/>
    <x v="6"/>
    <x v="11"/>
  </r>
  <r>
    <n v="2010000000000"/>
    <d v="2021-02-10T00:00:00"/>
    <x v="6"/>
    <x v="3"/>
    <x v="5"/>
    <x v="0"/>
    <n v="53.792098000000003"/>
    <x v="2"/>
    <x v="24"/>
    <n v="-1.8216019999999999"/>
    <n v="1"/>
    <n v="2"/>
    <x v="6"/>
    <x v="3"/>
    <x v="0"/>
    <x v="0"/>
    <s v="11:05:00"/>
    <x v="0"/>
    <x v="0"/>
    <x v="0"/>
    <x v="0"/>
    <x v="7"/>
    <x v="11"/>
  </r>
  <r>
    <s v="201043W011010"/>
    <d v="2022-01-03T00:00:00"/>
    <x v="1"/>
    <x v="3"/>
    <x v="1"/>
    <x v="0"/>
    <n v="51.405977"/>
    <x v="2"/>
    <x v="197"/>
    <n v="-1.295784"/>
    <n v="1"/>
    <n v="2"/>
    <x v="10"/>
    <x v="2"/>
    <x v="0"/>
    <x v="0"/>
    <s v="11:25:00"/>
    <x v="0"/>
    <x v="5"/>
    <x v="0"/>
    <x v="1"/>
    <x v="3"/>
    <x v="11"/>
  </r>
  <r>
    <s v="201050BL2L001"/>
    <d v="2022-01-31T00:00:00"/>
    <x v="1"/>
    <x v="1"/>
    <x v="2"/>
    <x v="0"/>
    <n v="50.596983999999999"/>
    <x v="2"/>
    <x v="129"/>
    <n v="-4.5023710000000001"/>
    <n v="1"/>
    <n v="1"/>
    <x v="15"/>
    <x v="2"/>
    <x v="1"/>
    <x v="3"/>
    <s v="11:25:00"/>
    <x v="1"/>
    <x v="3"/>
    <x v="0"/>
    <x v="1"/>
    <x v="3"/>
    <x v="11"/>
  </r>
  <r>
    <s v="201006Q037270"/>
    <d v="2022-10-10T00:00:00"/>
    <x v="1"/>
    <x v="0"/>
    <x v="4"/>
    <x v="0"/>
    <n v="53.537354999999998"/>
    <x v="2"/>
    <x v="126"/>
    <n v="-2.1159979999999998"/>
    <n v="3"/>
    <n v="4"/>
    <x v="22"/>
    <x v="0"/>
    <x v="3"/>
    <x v="0"/>
    <s v="11:54:00"/>
    <x v="0"/>
    <x v="0"/>
    <x v="0"/>
    <x v="1"/>
    <x v="5"/>
    <x v="11"/>
  </r>
  <r>
    <n v="2010000000000"/>
    <d v="2022-04-22T00:00:00"/>
    <x v="2"/>
    <x v="0"/>
    <x v="8"/>
    <x v="0"/>
    <n v="53.792946000000001"/>
    <x v="2"/>
    <x v="24"/>
    <n v="-1.7437229999999999"/>
    <n v="2"/>
    <n v="2"/>
    <x v="6"/>
    <x v="0"/>
    <x v="1"/>
    <x v="2"/>
    <s v="11:30:00"/>
    <x v="0"/>
    <x v="0"/>
    <x v="3"/>
    <x v="1"/>
    <x v="0"/>
    <x v="11"/>
  </r>
  <r>
    <s v="201005FF04782"/>
    <d v="2022-08-14T00:00:00"/>
    <x v="4"/>
    <x v="0"/>
    <x v="8"/>
    <x v="2"/>
    <n v="53.358460999999998"/>
    <x v="2"/>
    <x v="115"/>
    <n v="-2.86469"/>
    <n v="1"/>
    <n v="2"/>
    <x v="29"/>
    <x v="0"/>
    <x v="0"/>
    <x v="0"/>
    <s v="11:30:00"/>
    <x v="0"/>
    <x v="0"/>
    <x v="0"/>
    <x v="1"/>
    <x v="1"/>
    <x v="11"/>
  </r>
  <r>
    <n v="2010000000000"/>
    <d v="2022-11-07T00:00:00"/>
    <x v="1"/>
    <x v="0"/>
    <x v="1"/>
    <x v="0"/>
    <n v="52.649805999999998"/>
    <x v="2"/>
    <x v="84"/>
    <n v="-1.1226830000000001"/>
    <n v="2"/>
    <n v="2"/>
    <x v="38"/>
    <x v="1"/>
    <x v="0"/>
    <x v="0"/>
    <s v="11:05:00"/>
    <x v="0"/>
    <x v="1"/>
    <x v="0"/>
    <x v="1"/>
    <x v="8"/>
    <x v="11"/>
  </r>
  <r>
    <n v="2010000000000"/>
    <d v="2021-08-03T00:00:00"/>
    <x v="3"/>
    <x v="2"/>
    <x v="2"/>
    <x v="0"/>
    <n v="53.025024000000002"/>
    <x v="2"/>
    <x v="31"/>
    <n v="-2.1603910000000002"/>
    <n v="1"/>
    <n v="1"/>
    <x v="17"/>
    <x v="0"/>
    <x v="1"/>
    <x v="0"/>
    <s v="11:59:00"/>
    <x v="0"/>
    <x v="0"/>
    <x v="0"/>
    <x v="0"/>
    <x v="1"/>
    <x v="11"/>
  </r>
  <r>
    <s v="200904FL09041"/>
    <d v="2021-04-28T00:00:00"/>
    <x v="6"/>
    <x v="2"/>
    <x v="2"/>
    <x v="2"/>
    <n v="53.712623000000001"/>
    <x v="2"/>
    <x v="240"/>
    <n v="-2.3178420000000002"/>
    <n v="1"/>
    <n v="1"/>
    <x v="1"/>
    <x v="0"/>
    <x v="0"/>
    <x v="1"/>
    <s v="11:35:00"/>
    <x v="1"/>
    <x v="0"/>
    <x v="0"/>
    <x v="0"/>
    <x v="0"/>
    <x v="11"/>
  </r>
  <r>
    <s v="201006K030141"/>
    <d v="2022-04-09T00:00:00"/>
    <x v="0"/>
    <x v="3"/>
    <x v="5"/>
    <x v="2"/>
    <n v="53.598187000000003"/>
    <x v="2"/>
    <x v="45"/>
    <n v="-2.4108179999999999"/>
    <n v="1"/>
    <n v="1"/>
    <x v="22"/>
    <x v="0"/>
    <x v="0"/>
    <x v="0"/>
    <s v="11:41:00"/>
    <x v="0"/>
    <x v="0"/>
    <x v="10"/>
    <x v="1"/>
    <x v="0"/>
    <x v="11"/>
  </r>
  <r>
    <s v="200904CL09040"/>
    <d v="2021-06-21T00:00:00"/>
    <x v="1"/>
    <x v="3"/>
    <x v="1"/>
    <x v="0"/>
    <n v="53.708762"/>
    <x v="2"/>
    <x v="106"/>
    <n v="-2.682779"/>
    <n v="1"/>
    <n v="2"/>
    <x v="1"/>
    <x v="0"/>
    <x v="0"/>
    <x v="0"/>
    <s v="11:55:00"/>
    <x v="0"/>
    <x v="0"/>
    <x v="0"/>
    <x v="0"/>
    <x v="6"/>
    <x v="11"/>
  </r>
  <r>
    <s v="2009160D05530"/>
    <d v="2021-10-11T00:00:00"/>
    <x v="1"/>
    <x v="2"/>
    <x v="2"/>
    <x v="0"/>
    <n v="53.744734000000001"/>
    <x v="2"/>
    <x v="234"/>
    <n v="-0.39582099999999998"/>
    <n v="1"/>
    <n v="2"/>
    <x v="20"/>
    <x v="0"/>
    <x v="1"/>
    <x v="0"/>
    <s v="11:59:00"/>
    <x v="0"/>
    <x v="0"/>
    <x v="0"/>
    <x v="0"/>
    <x v="5"/>
    <x v="11"/>
  </r>
  <r>
    <s v="201006A040558"/>
    <d v="2022-12-21T00:00:00"/>
    <x v="6"/>
    <x v="3"/>
    <x v="0"/>
    <x v="0"/>
    <n v="53.491765999999998"/>
    <x v="2"/>
    <x v="36"/>
    <n v="-2.1977180000000001"/>
    <n v="1"/>
    <n v="2"/>
    <x v="22"/>
    <x v="3"/>
    <x v="0"/>
    <x v="0"/>
    <s v="11:01:00"/>
    <x v="0"/>
    <x v="0"/>
    <x v="1"/>
    <x v="1"/>
    <x v="10"/>
    <x v="11"/>
  </r>
  <r>
    <s v="200937B042465"/>
    <d v="2021-06-02T00:00:00"/>
    <x v="6"/>
    <x v="2"/>
    <x v="2"/>
    <x v="2"/>
    <n v="52.092441000000001"/>
    <x v="2"/>
    <x v="295"/>
    <n v="0.78034499999999996"/>
    <n v="1"/>
    <n v="1"/>
    <x v="30"/>
    <x v="0"/>
    <x v="0"/>
    <x v="1"/>
    <s v="11:30:00"/>
    <x v="1"/>
    <x v="0"/>
    <x v="0"/>
    <x v="0"/>
    <x v="6"/>
    <x v="11"/>
  </r>
  <r>
    <n v="2010000000000"/>
    <d v="2021-05-23T00:00:00"/>
    <x v="4"/>
    <x v="3"/>
    <x v="1"/>
    <x v="0"/>
    <n v="51.295220999999998"/>
    <x v="2"/>
    <x v="52"/>
    <n v="1.1027370000000001"/>
    <n v="1"/>
    <n v="3"/>
    <x v="14"/>
    <x v="0"/>
    <x v="1"/>
    <x v="0"/>
    <s v="11:41:00"/>
    <x v="1"/>
    <x v="0"/>
    <x v="11"/>
    <x v="0"/>
    <x v="2"/>
    <x v="11"/>
  </r>
  <r>
    <s v="200911NE09709"/>
    <d v="2021-04-25T00:00:00"/>
    <x v="4"/>
    <x v="3"/>
    <x v="1"/>
    <x v="0"/>
    <n v="54.713045000000001"/>
    <x v="2"/>
    <x v="95"/>
    <n v="-1.3658889999999999"/>
    <n v="1"/>
    <n v="2"/>
    <x v="40"/>
    <x v="0"/>
    <x v="0"/>
    <x v="1"/>
    <s v="11:13:00"/>
    <x v="1"/>
    <x v="0"/>
    <x v="0"/>
    <x v="0"/>
    <x v="0"/>
    <x v="11"/>
  </r>
  <r>
    <n v="2010000000000"/>
    <d v="2022-10-15T00:00:00"/>
    <x v="0"/>
    <x v="3"/>
    <x v="6"/>
    <x v="0"/>
    <n v="53.266649999999998"/>
    <x v="2"/>
    <x v="70"/>
    <n v="-2.804961"/>
    <n v="1"/>
    <n v="2"/>
    <x v="33"/>
    <x v="0"/>
    <x v="1"/>
    <x v="3"/>
    <s v="11:35:00"/>
    <x v="1"/>
    <x v="0"/>
    <x v="0"/>
    <x v="1"/>
    <x v="5"/>
    <x v="11"/>
  </r>
  <r>
    <s v="200914A195109"/>
    <d v="2021-11-01T00:00:00"/>
    <x v="1"/>
    <x v="1"/>
    <x v="2"/>
    <x v="0"/>
    <n v="53.556292999999997"/>
    <x v="2"/>
    <x v="319"/>
    <n v="-1.050451"/>
    <n v="2"/>
    <n v="3"/>
    <x v="21"/>
    <x v="1"/>
    <x v="0"/>
    <x v="4"/>
    <s v="11:23:00"/>
    <x v="1"/>
    <x v="1"/>
    <x v="0"/>
    <x v="0"/>
    <x v="8"/>
    <x v="11"/>
  </r>
  <r>
    <s v="201037B044494"/>
    <d v="2022-03-05T00:00:00"/>
    <x v="0"/>
    <x v="2"/>
    <x v="2"/>
    <x v="0"/>
    <n v="52.266651000000003"/>
    <x v="2"/>
    <x v="358"/>
    <n v="1.168696"/>
    <n v="1"/>
    <n v="2"/>
    <x v="30"/>
    <x v="0"/>
    <x v="0"/>
    <x v="1"/>
    <s v="11:10:00"/>
    <x v="1"/>
    <x v="4"/>
    <x v="0"/>
    <x v="1"/>
    <x v="9"/>
    <x v="11"/>
  </r>
  <r>
    <n v="2010000000000"/>
    <d v="2021-09-08T00:00:00"/>
    <x v="6"/>
    <x v="2"/>
    <x v="2"/>
    <x v="0"/>
    <n v="51.326957"/>
    <x v="2"/>
    <x v="246"/>
    <n v="0.66141899999999998"/>
    <n v="2"/>
    <n v="2"/>
    <x v="14"/>
    <x v="0"/>
    <x v="1"/>
    <x v="3"/>
    <s v="11:56:00"/>
    <x v="1"/>
    <x v="0"/>
    <x v="0"/>
    <x v="0"/>
    <x v="4"/>
    <x v="11"/>
  </r>
  <r>
    <s v="201042I179506"/>
    <d v="2022-06-06T00:00:00"/>
    <x v="1"/>
    <x v="3"/>
    <x v="6"/>
    <x v="0"/>
    <n v="51.562981000000001"/>
    <x v="2"/>
    <x v="330"/>
    <n v="0.66825800000000002"/>
    <n v="1"/>
    <n v="2"/>
    <x v="7"/>
    <x v="0"/>
    <x v="1"/>
    <x v="2"/>
    <s v="11:00:00"/>
    <x v="0"/>
    <x v="0"/>
    <x v="0"/>
    <x v="1"/>
    <x v="6"/>
    <x v="11"/>
  </r>
  <r>
    <s v="200950GT3F024"/>
    <d v="2021-07-17T00:00:00"/>
    <x v="0"/>
    <x v="1"/>
    <x v="2"/>
    <x v="0"/>
    <n v="50.276710000000001"/>
    <x v="2"/>
    <x v="129"/>
    <n v="-5.16465"/>
    <n v="1"/>
    <n v="2"/>
    <x v="15"/>
    <x v="1"/>
    <x v="1"/>
    <x v="3"/>
    <s v="11:18:00"/>
    <x v="1"/>
    <x v="1"/>
    <x v="11"/>
    <x v="0"/>
    <x v="11"/>
    <x v="11"/>
  </r>
  <r>
    <n v="2010000000000"/>
    <d v="2021-10-03T00:00:00"/>
    <x v="4"/>
    <x v="3"/>
    <x v="1"/>
    <x v="0"/>
    <n v="50.762149000000001"/>
    <x v="2"/>
    <x v="142"/>
    <n v="-1.699522"/>
    <n v="3"/>
    <n v="5"/>
    <x v="42"/>
    <x v="0"/>
    <x v="0"/>
    <x v="1"/>
    <s v="11:00:00"/>
    <x v="1"/>
    <x v="0"/>
    <x v="0"/>
    <x v="0"/>
    <x v="5"/>
    <x v="11"/>
  </r>
  <r>
    <s v="201032D147010"/>
    <d v="2022-05-23T00:00:00"/>
    <x v="1"/>
    <x v="3"/>
    <x v="0"/>
    <x v="0"/>
    <n v="53.486528"/>
    <x v="2"/>
    <x v="346"/>
    <n v="-0.30263699999999999"/>
    <n v="2"/>
    <n v="2"/>
    <x v="45"/>
    <x v="0"/>
    <x v="0"/>
    <x v="1"/>
    <s v="11:15:00"/>
    <x v="1"/>
    <x v="1"/>
    <x v="0"/>
    <x v="1"/>
    <x v="2"/>
    <x v="11"/>
  </r>
  <r>
    <s v="200942I195706"/>
    <d v="2021-06-19T00:00:00"/>
    <x v="0"/>
    <x v="3"/>
    <x v="1"/>
    <x v="0"/>
    <n v="51.764189000000002"/>
    <x v="2"/>
    <x v="250"/>
    <n v="0.57053699999999996"/>
    <n v="1"/>
    <n v="1"/>
    <x v="7"/>
    <x v="0"/>
    <x v="0"/>
    <x v="1"/>
    <s v="11:14:00"/>
    <x v="1"/>
    <x v="5"/>
    <x v="0"/>
    <x v="0"/>
    <x v="6"/>
    <x v="11"/>
  </r>
  <r>
    <s v="201005EE02604"/>
    <d v="2022-04-07T00:00:00"/>
    <x v="5"/>
    <x v="3"/>
    <x v="4"/>
    <x v="0"/>
    <n v="53.441637"/>
    <x v="2"/>
    <x v="115"/>
    <n v="-2.9327719999999999"/>
    <n v="1"/>
    <n v="2"/>
    <x v="29"/>
    <x v="0"/>
    <x v="3"/>
    <x v="0"/>
    <s v="11:45:00"/>
    <x v="0"/>
    <x v="0"/>
    <x v="0"/>
    <x v="1"/>
    <x v="0"/>
    <x v="11"/>
  </r>
  <r>
    <n v="2010000000000"/>
    <d v="2021-06-23T00:00:00"/>
    <x v="6"/>
    <x v="2"/>
    <x v="2"/>
    <x v="0"/>
    <n v="54.890279999999997"/>
    <x v="2"/>
    <x v="43"/>
    <n v="-1.550659"/>
    <n v="1"/>
    <n v="1"/>
    <x v="27"/>
    <x v="0"/>
    <x v="0"/>
    <x v="0"/>
    <s v="11:40:00"/>
    <x v="0"/>
    <x v="0"/>
    <x v="0"/>
    <x v="0"/>
    <x v="6"/>
    <x v="11"/>
  </r>
  <r>
    <n v="2010000000000"/>
    <d v="2021-11-16T00:00:00"/>
    <x v="3"/>
    <x v="0"/>
    <x v="1"/>
    <x v="0"/>
    <n v="54.90484"/>
    <x v="2"/>
    <x v="220"/>
    <n v="-2.9372790000000002"/>
    <n v="1"/>
    <n v="1"/>
    <x v="4"/>
    <x v="1"/>
    <x v="0"/>
    <x v="0"/>
    <s v="11:45:00"/>
    <x v="0"/>
    <x v="6"/>
    <x v="0"/>
    <x v="0"/>
    <x v="8"/>
    <x v="11"/>
  </r>
  <r>
    <s v="20103102B0943"/>
    <d v="2022-04-25T00:00:00"/>
    <x v="1"/>
    <x v="3"/>
    <x v="5"/>
    <x v="2"/>
    <n v="53.279032000000001"/>
    <x v="2"/>
    <x v="143"/>
    <n v="-0.94937099999999996"/>
    <n v="1"/>
    <n v="2"/>
    <x v="37"/>
    <x v="0"/>
    <x v="0"/>
    <x v="1"/>
    <s v="11:25:00"/>
    <x v="1"/>
    <x v="0"/>
    <x v="0"/>
    <x v="1"/>
    <x v="0"/>
    <x v="11"/>
  </r>
  <r>
    <s v="200901RY10102"/>
    <d v="2021-01-02T00:00:00"/>
    <x v="0"/>
    <x v="2"/>
    <x v="2"/>
    <x v="0"/>
    <n v="51.436492999999999"/>
    <x v="2"/>
    <x v="171"/>
    <n v="0.15912200000000001"/>
    <n v="1"/>
    <n v="2"/>
    <x v="0"/>
    <x v="1"/>
    <x v="0"/>
    <x v="0"/>
    <s v="11:00:00"/>
    <x v="0"/>
    <x v="0"/>
    <x v="0"/>
    <x v="0"/>
    <x v="3"/>
    <x v="11"/>
  </r>
  <r>
    <s v="201006M035013"/>
    <d v="2022-08-11T00:00:00"/>
    <x v="5"/>
    <x v="3"/>
    <x v="1"/>
    <x v="0"/>
    <n v="53.459752000000002"/>
    <x v="2"/>
    <x v="270"/>
    <n v="-2.3581219999999998"/>
    <n v="1"/>
    <n v="2"/>
    <x v="22"/>
    <x v="0"/>
    <x v="0"/>
    <x v="0"/>
    <s v="11:30:00"/>
    <x v="0"/>
    <x v="0"/>
    <x v="0"/>
    <x v="1"/>
    <x v="1"/>
    <x v="11"/>
  </r>
  <r>
    <s v="200901KD50277"/>
    <d v="2021-06-18T00:00:00"/>
    <x v="2"/>
    <x v="0"/>
    <x v="1"/>
    <x v="0"/>
    <n v="51.586334000000001"/>
    <x v="2"/>
    <x v="51"/>
    <n v="0.17286000000000001"/>
    <n v="1"/>
    <n v="2"/>
    <x v="0"/>
    <x v="0"/>
    <x v="1"/>
    <x v="4"/>
    <s v="11:41:00"/>
    <x v="0"/>
    <x v="0"/>
    <x v="0"/>
    <x v="0"/>
    <x v="6"/>
    <x v="11"/>
  </r>
  <r>
    <n v="2010000000000"/>
    <d v="2021-11-10T00:00:00"/>
    <x v="6"/>
    <x v="3"/>
    <x v="1"/>
    <x v="2"/>
    <n v="51.258387999999997"/>
    <x v="2"/>
    <x v="111"/>
    <n v="-1.168058"/>
    <n v="1"/>
    <n v="2"/>
    <x v="42"/>
    <x v="1"/>
    <x v="0"/>
    <x v="0"/>
    <s v="11:19:00"/>
    <x v="1"/>
    <x v="1"/>
    <x v="0"/>
    <x v="0"/>
    <x v="8"/>
    <x v="11"/>
  </r>
  <r>
    <s v="201001BS70039"/>
    <d v="2022-01-26T00:00:00"/>
    <x v="6"/>
    <x v="3"/>
    <x v="1"/>
    <x v="0"/>
    <n v="51.495812999999998"/>
    <x v="2"/>
    <x v="50"/>
    <n v="-0.17203099999999999"/>
    <n v="1"/>
    <n v="1"/>
    <x v="0"/>
    <x v="0"/>
    <x v="0"/>
    <x v="0"/>
    <s v="11:52:00"/>
    <x v="0"/>
    <x v="0"/>
    <x v="0"/>
    <x v="1"/>
    <x v="3"/>
    <x v="11"/>
  </r>
  <r>
    <n v="2010000000000"/>
    <d v="2022-12-10T00:00:00"/>
    <x v="0"/>
    <x v="1"/>
    <x v="2"/>
    <x v="0"/>
    <n v="53.197597999999999"/>
    <x v="2"/>
    <x v="70"/>
    <n v="-2.8831549999999999"/>
    <n v="1"/>
    <n v="1"/>
    <x v="33"/>
    <x v="0"/>
    <x v="0"/>
    <x v="0"/>
    <s v="11:00:00"/>
    <x v="0"/>
    <x v="0"/>
    <x v="3"/>
    <x v="1"/>
    <x v="10"/>
    <x v="11"/>
  </r>
  <r>
    <n v="2010000000000"/>
    <d v="2021-02-17T00:00:00"/>
    <x v="6"/>
    <x v="3"/>
    <x v="1"/>
    <x v="0"/>
    <n v="53.654184000000001"/>
    <x v="2"/>
    <x v="153"/>
    <n v="-1.7999430000000001"/>
    <n v="1"/>
    <n v="3"/>
    <x v="6"/>
    <x v="0"/>
    <x v="0"/>
    <x v="0"/>
    <s v="11:55:00"/>
    <x v="0"/>
    <x v="0"/>
    <x v="0"/>
    <x v="0"/>
    <x v="7"/>
    <x v="11"/>
  </r>
  <r>
    <s v="200901RY10353"/>
    <d v="2021-08-07T00:00:00"/>
    <x v="0"/>
    <x v="2"/>
    <x v="2"/>
    <x v="0"/>
    <n v="51.452863000000001"/>
    <x v="2"/>
    <x v="171"/>
    <n v="9.9584000000000006E-2"/>
    <n v="1"/>
    <n v="1"/>
    <x v="0"/>
    <x v="0"/>
    <x v="1"/>
    <x v="4"/>
    <s v="11:19:00"/>
    <x v="0"/>
    <x v="0"/>
    <x v="0"/>
    <x v="0"/>
    <x v="1"/>
    <x v="11"/>
  </r>
  <r>
    <s v="201043S108120"/>
    <d v="2022-12-25T00:00:00"/>
    <x v="4"/>
    <x v="2"/>
    <x v="2"/>
    <x v="0"/>
    <n v="52.021256999999999"/>
    <x v="2"/>
    <x v="85"/>
    <n v="-0.70233400000000001"/>
    <n v="2"/>
    <n v="2"/>
    <x v="10"/>
    <x v="3"/>
    <x v="0"/>
    <x v="1"/>
    <s v="11:55:00"/>
    <x v="0"/>
    <x v="0"/>
    <x v="5"/>
    <x v="1"/>
    <x v="10"/>
    <x v="11"/>
  </r>
  <r>
    <s v="200942I318309"/>
    <d v="2021-09-26T00:00:00"/>
    <x v="4"/>
    <x v="3"/>
    <x v="4"/>
    <x v="0"/>
    <n v="51.485419999999998"/>
    <x v="2"/>
    <x v="8"/>
    <n v="0.30072199999999999"/>
    <n v="2"/>
    <n v="2"/>
    <x v="7"/>
    <x v="0"/>
    <x v="3"/>
    <x v="0"/>
    <s v="11:15:00"/>
    <x v="0"/>
    <x v="0"/>
    <x v="0"/>
    <x v="0"/>
    <x v="4"/>
    <x v="11"/>
  </r>
  <r>
    <n v="2010000000000"/>
    <d v="2022-06-28T00:00:00"/>
    <x v="3"/>
    <x v="3"/>
    <x v="1"/>
    <x v="0"/>
    <n v="52.764597000000002"/>
    <x v="2"/>
    <x v="331"/>
    <n v="-0.87613099999999999"/>
    <n v="2"/>
    <n v="3"/>
    <x v="38"/>
    <x v="0"/>
    <x v="0"/>
    <x v="0"/>
    <s v="11:38:00"/>
    <x v="0"/>
    <x v="0"/>
    <x v="2"/>
    <x v="1"/>
    <x v="6"/>
    <x v="11"/>
  </r>
  <r>
    <s v="200914B015809"/>
    <d v="2021-02-04T00:00:00"/>
    <x v="5"/>
    <x v="3"/>
    <x v="7"/>
    <x v="0"/>
    <n v="53.570073000000001"/>
    <x v="2"/>
    <x v="160"/>
    <n v="-1.5220389999999999"/>
    <n v="2"/>
    <n v="2"/>
    <x v="21"/>
    <x v="2"/>
    <x v="0"/>
    <x v="0"/>
    <s v="11:40:00"/>
    <x v="0"/>
    <x v="4"/>
    <x v="0"/>
    <x v="0"/>
    <x v="7"/>
    <x v="11"/>
  </r>
  <r>
    <n v="2010000000000"/>
    <d v="2021-01-16T00:00:00"/>
    <x v="0"/>
    <x v="3"/>
    <x v="1"/>
    <x v="0"/>
    <n v="54.927618000000002"/>
    <x v="2"/>
    <x v="162"/>
    <n v="-1.562727"/>
    <n v="2"/>
    <n v="2"/>
    <x v="27"/>
    <x v="1"/>
    <x v="0"/>
    <x v="0"/>
    <s v="11:29:00"/>
    <x v="1"/>
    <x v="0"/>
    <x v="7"/>
    <x v="0"/>
    <x v="3"/>
    <x v="11"/>
  </r>
  <r>
    <n v="2010000000000"/>
    <d v="2021-09-12T00:00:00"/>
    <x v="4"/>
    <x v="3"/>
    <x v="1"/>
    <x v="0"/>
    <n v="53.726312999999998"/>
    <x v="2"/>
    <x v="23"/>
    <n v="-1.3538509999999999"/>
    <n v="1"/>
    <n v="2"/>
    <x v="6"/>
    <x v="0"/>
    <x v="0"/>
    <x v="0"/>
    <s v="11:35:00"/>
    <x v="0"/>
    <x v="0"/>
    <x v="0"/>
    <x v="0"/>
    <x v="4"/>
    <x v="11"/>
  </r>
  <r>
    <s v="200901YE80060"/>
    <d v="2021-02-06T00:00:00"/>
    <x v="0"/>
    <x v="0"/>
    <x v="4"/>
    <x v="0"/>
    <n v="51.616292000000001"/>
    <x v="2"/>
    <x v="68"/>
    <n v="-8.6013000000000006E-2"/>
    <n v="1"/>
    <n v="2"/>
    <x v="0"/>
    <x v="2"/>
    <x v="3"/>
    <x v="2"/>
    <s v="11:00:00"/>
    <x v="0"/>
    <x v="5"/>
    <x v="7"/>
    <x v="0"/>
    <x v="7"/>
    <x v="11"/>
  </r>
  <r>
    <s v="201001EO40753"/>
    <d v="2022-12-06T00:00:00"/>
    <x v="3"/>
    <x v="3"/>
    <x v="1"/>
    <x v="0"/>
    <n v="51.522185"/>
    <x v="2"/>
    <x v="54"/>
    <n v="-0.10553"/>
    <n v="1"/>
    <n v="2"/>
    <x v="0"/>
    <x v="1"/>
    <x v="0"/>
    <x v="0"/>
    <s v="11:45:00"/>
    <x v="0"/>
    <x v="0"/>
    <x v="0"/>
    <x v="1"/>
    <x v="10"/>
    <x v="11"/>
  </r>
  <r>
    <s v="20104100G0685"/>
    <d v="2022-12-16T00:00:00"/>
    <x v="2"/>
    <x v="1"/>
    <x v="2"/>
    <x v="0"/>
    <n v="52.043505000000003"/>
    <x v="2"/>
    <x v="249"/>
    <n v="-6.3291E-2"/>
    <n v="1"/>
    <n v="2"/>
    <x v="26"/>
    <x v="1"/>
    <x v="1"/>
    <x v="3"/>
    <s v="11:00:00"/>
    <x v="1"/>
    <x v="6"/>
    <x v="0"/>
    <x v="1"/>
    <x v="10"/>
    <x v="11"/>
  </r>
  <r>
    <n v="2010000000000"/>
    <d v="2022-09-02T00:00:00"/>
    <x v="2"/>
    <x v="3"/>
    <x v="1"/>
    <x v="0"/>
    <n v="53.256625999999997"/>
    <x v="2"/>
    <x v="70"/>
    <n v="-2.52251"/>
    <n v="1"/>
    <n v="2"/>
    <x v="33"/>
    <x v="0"/>
    <x v="0"/>
    <x v="0"/>
    <s v="11:30:00"/>
    <x v="0"/>
    <x v="0"/>
    <x v="3"/>
    <x v="1"/>
    <x v="4"/>
    <x v="11"/>
  </r>
  <r>
    <n v="2010000000000"/>
    <d v="2022-06-02T00:00:00"/>
    <x v="5"/>
    <x v="3"/>
    <x v="1"/>
    <x v="0"/>
    <n v="50.811467"/>
    <x v="2"/>
    <x v="326"/>
    <n v="-0.976881"/>
    <n v="1"/>
    <n v="2"/>
    <x v="42"/>
    <x v="0"/>
    <x v="0"/>
    <x v="0"/>
    <s v="11:20:00"/>
    <x v="1"/>
    <x v="0"/>
    <x v="0"/>
    <x v="1"/>
    <x v="6"/>
    <x v="11"/>
  </r>
  <r>
    <s v="201001VW40028"/>
    <d v="2022-02-01T00:00:00"/>
    <x v="3"/>
    <x v="3"/>
    <x v="3"/>
    <x v="0"/>
    <n v="51.398912000000003"/>
    <x v="2"/>
    <x v="216"/>
    <n v="-0.14599500000000001"/>
    <n v="1"/>
    <n v="2"/>
    <x v="0"/>
    <x v="0"/>
    <x v="3"/>
    <x v="0"/>
    <s v="11:00:00"/>
    <x v="0"/>
    <x v="0"/>
    <x v="0"/>
    <x v="1"/>
    <x v="7"/>
    <x v="11"/>
  </r>
  <r>
    <s v="201020T022540"/>
    <d v="2022-07-11T00:00:00"/>
    <x v="1"/>
    <x v="2"/>
    <x v="2"/>
    <x v="0"/>
    <n v="52.495457000000002"/>
    <x v="2"/>
    <x v="37"/>
    <n v="-1.8529659999999999"/>
    <n v="1"/>
    <n v="2"/>
    <x v="23"/>
    <x v="0"/>
    <x v="0"/>
    <x v="0"/>
    <s v="11:04:00"/>
    <x v="0"/>
    <x v="0"/>
    <x v="1"/>
    <x v="1"/>
    <x v="11"/>
    <x v="11"/>
  </r>
  <r>
    <s v="201001JI40827"/>
    <d v="2022-11-26T00:00:00"/>
    <x v="0"/>
    <x v="3"/>
    <x v="1"/>
    <x v="0"/>
    <n v="51.571309999999997"/>
    <x v="2"/>
    <x v="9"/>
    <n v="6.3620999999999997E-2"/>
    <n v="1"/>
    <n v="1"/>
    <x v="0"/>
    <x v="0"/>
    <x v="0"/>
    <x v="0"/>
    <s v="11:00:00"/>
    <x v="0"/>
    <x v="0"/>
    <x v="0"/>
    <x v="1"/>
    <x v="8"/>
    <x v="11"/>
  </r>
  <r>
    <s v="201022C002344"/>
    <d v="2022-05-05T00:00:00"/>
    <x v="5"/>
    <x v="2"/>
    <x v="2"/>
    <x v="0"/>
    <n v="52.075834"/>
    <x v="2"/>
    <x v="155"/>
    <n v="-1.9019159999999999"/>
    <n v="2"/>
    <n v="2"/>
    <x v="5"/>
    <x v="0"/>
    <x v="0"/>
    <x v="0"/>
    <s v="11:30:00"/>
    <x v="1"/>
    <x v="0"/>
    <x v="0"/>
    <x v="1"/>
    <x v="2"/>
    <x v="11"/>
  </r>
  <r>
    <n v="2010000000000"/>
    <d v="2021-04-20T00:00:00"/>
    <x v="3"/>
    <x v="2"/>
    <x v="2"/>
    <x v="0"/>
    <n v="53.805225"/>
    <x v="2"/>
    <x v="7"/>
    <n v="-1.5489790000000001"/>
    <n v="1"/>
    <n v="2"/>
    <x v="6"/>
    <x v="0"/>
    <x v="0"/>
    <x v="0"/>
    <s v="11:40:00"/>
    <x v="0"/>
    <x v="0"/>
    <x v="8"/>
    <x v="0"/>
    <x v="0"/>
    <x v="11"/>
  </r>
  <r>
    <s v="200905AA01128"/>
    <d v="2021-08-10T00:00:00"/>
    <x v="3"/>
    <x v="2"/>
    <x v="2"/>
    <x v="0"/>
    <n v="53.305588999999998"/>
    <x v="2"/>
    <x v="284"/>
    <n v="-2.9607190000000001"/>
    <n v="1"/>
    <n v="2"/>
    <x v="29"/>
    <x v="1"/>
    <x v="1"/>
    <x v="2"/>
    <s v="11:10:00"/>
    <x v="1"/>
    <x v="1"/>
    <x v="0"/>
    <x v="0"/>
    <x v="1"/>
    <x v="11"/>
  </r>
  <r>
    <s v="200901PL60651"/>
    <d v="2021-09-30T00:00:00"/>
    <x v="5"/>
    <x v="0"/>
    <x v="0"/>
    <x v="2"/>
    <n v="51.42848"/>
    <x v="2"/>
    <x v="0"/>
    <n v="-1.3167999999999999E-2"/>
    <n v="1"/>
    <n v="2"/>
    <x v="0"/>
    <x v="0"/>
    <x v="0"/>
    <x v="0"/>
    <s v="11:51:00"/>
    <x v="0"/>
    <x v="0"/>
    <x v="0"/>
    <x v="0"/>
    <x v="4"/>
    <x v="11"/>
  </r>
  <r>
    <n v="2010000000000"/>
    <d v="2022-10-16T00:00:00"/>
    <x v="4"/>
    <x v="3"/>
    <x v="4"/>
    <x v="0"/>
    <n v="50.821353999999999"/>
    <x v="2"/>
    <x v="118"/>
    <n v="-0.54464199999999996"/>
    <n v="1"/>
    <n v="1"/>
    <x v="11"/>
    <x v="0"/>
    <x v="0"/>
    <x v="0"/>
    <s v="11:16:00"/>
    <x v="0"/>
    <x v="0"/>
    <x v="0"/>
    <x v="1"/>
    <x v="5"/>
    <x v="11"/>
  </r>
  <r>
    <n v="2010000000000"/>
    <d v="2022-10-26T00:00:00"/>
    <x v="6"/>
    <x v="3"/>
    <x v="1"/>
    <x v="0"/>
    <n v="53.823397"/>
    <x v="2"/>
    <x v="24"/>
    <n v="-1.735182"/>
    <n v="1"/>
    <n v="2"/>
    <x v="6"/>
    <x v="0"/>
    <x v="0"/>
    <x v="0"/>
    <s v="11:20:00"/>
    <x v="0"/>
    <x v="0"/>
    <x v="0"/>
    <x v="1"/>
    <x v="5"/>
    <x v="11"/>
  </r>
  <r>
    <n v="2010000000000"/>
    <d v="2021-12-05T00:00:00"/>
    <x v="4"/>
    <x v="3"/>
    <x v="1"/>
    <x v="0"/>
    <n v="54.458644"/>
    <x v="2"/>
    <x v="49"/>
    <n v="-0.66345600000000005"/>
    <n v="1"/>
    <n v="2"/>
    <x v="2"/>
    <x v="1"/>
    <x v="0"/>
    <x v="2"/>
    <s v="11:05:00"/>
    <x v="1"/>
    <x v="0"/>
    <x v="0"/>
    <x v="0"/>
    <x v="10"/>
    <x v="11"/>
  </r>
  <r>
    <n v="2010000000000"/>
    <d v="2021-09-22T00:00:00"/>
    <x v="6"/>
    <x v="2"/>
    <x v="2"/>
    <x v="0"/>
    <n v="52.592348999999999"/>
    <x v="2"/>
    <x v="189"/>
    <n v="5.9747000000000001E-2"/>
    <n v="1"/>
    <n v="2"/>
    <x v="19"/>
    <x v="0"/>
    <x v="0"/>
    <x v="1"/>
    <s v="11:15:00"/>
    <x v="1"/>
    <x v="0"/>
    <x v="7"/>
    <x v="0"/>
    <x v="4"/>
    <x v="11"/>
  </r>
  <r>
    <s v="201001SX20565"/>
    <d v="2022-05-28T00:00:00"/>
    <x v="0"/>
    <x v="3"/>
    <x v="1"/>
    <x v="0"/>
    <n v="51.631202999999999"/>
    <x v="2"/>
    <x v="12"/>
    <n v="-0.146652"/>
    <n v="1"/>
    <n v="2"/>
    <x v="0"/>
    <x v="0"/>
    <x v="0"/>
    <x v="0"/>
    <s v="11:56:00"/>
    <x v="0"/>
    <x v="0"/>
    <x v="2"/>
    <x v="1"/>
    <x v="2"/>
    <x v="11"/>
  </r>
  <r>
    <s v="200920M037501"/>
    <d v="2021-07-19T00:00:00"/>
    <x v="1"/>
    <x v="2"/>
    <x v="2"/>
    <x v="2"/>
    <n v="52.407649999999997"/>
    <x v="2"/>
    <x v="113"/>
    <n v="-1.5226470000000001"/>
    <n v="1"/>
    <n v="1"/>
    <x v="23"/>
    <x v="0"/>
    <x v="0"/>
    <x v="0"/>
    <s v="11:39:00"/>
    <x v="0"/>
    <x v="0"/>
    <x v="0"/>
    <x v="0"/>
    <x v="11"/>
    <x v="11"/>
  </r>
  <r>
    <s v="2010550C36109"/>
    <d v="2022-08-19T00:00:00"/>
    <x v="2"/>
    <x v="3"/>
    <x v="5"/>
    <x v="0"/>
    <n v="50.708722000000002"/>
    <x v="2"/>
    <x v="271"/>
    <n v="-1.9074869999999999"/>
    <n v="1"/>
    <n v="2"/>
    <x v="44"/>
    <x v="0"/>
    <x v="0"/>
    <x v="0"/>
    <s v="11:10:00"/>
    <x v="0"/>
    <x v="0"/>
    <x v="0"/>
    <x v="1"/>
    <x v="1"/>
    <x v="11"/>
  </r>
  <r>
    <s v="200942I168105"/>
    <d v="2021-05-29T00:00:00"/>
    <x v="0"/>
    <x v="3"/>
    <x v="1"/>
    <x v="0"/>
    <n v="51.537196000000002"/>
    <x v="2"/>
    <x v="330"/>
    <n v="0.690689"/>
    <n v="1"/>
    <n v="2"/>
    <x v="7"/>
    <x v="0"/>
    <x v="0"/>
    <x v="0"/>
    <s v="11:25:00"/>
    <x v="0"/>
    <x v="0"/>
    <x v="0"/>
    <x v="0"/>
    <x v="2"/>
    <x v="11"/>
  </r>
  <r>
    <s v="200901ZD30535"/>
    <d v="2021-07-21T00:00:00"/>
    <x v="6"/>
    <x v="2"/>
    <x v="2"/>
    <x v="0"/>
    <n v="51.374263999999997"/>
    <x v="2"/>
    <x v="13"/>
    <n v="-9.5119999999999996E-2"/>
    <n v="1"/>
    <n v="1"/>
    <x v="0"/>
    <x v="0"/>
    <x v="0"/>
    <x v="0"/>
    <s v="11:15:00"/>
    <x v="0"/>
    <x v="0"/>
    <x v="0"/>
    <x v="0"/>
    <x v="11"/>
    <x v="11"/>
  </r>
  <r>
    <s v="200905AA32607"/>
    <d v="2021-05-24T00:00:00"/>
    <x v="1"/>
    <x v="0"/>
    <x v="1"/>
    <x v="2"/>
    <n v="53.379013"/>
    <x v="2"/>
    <x v="284"/>
    <n v="-3.1176659999999998"/>
    <n v="2"/>
    <n v="2"/>
    <x v="29"/>
    <x v="0"/>
    <x v="0"/>
    <x v="0"/>
    <s v="11:50:00"/>
    <x v="0"/>
    <x v="0"/>
    <x v="0"/>
    <x v="0"/>
    <x v="2"/>
    <x v="11"/>
  </r>
  <r>
    <n v="2010000000000"/>
    <d v="2021-01-31T00:00:00"/>
    <x v="4"/>
    <x v="2"/>
    <x v="2"/>
    <x v="0"/>
    <n v="51.579346000000001"/>
    <x v="2"/>
    <x v="359"/>
    <n v="-2.946253"/>
    <n v="1"/>
    <n v="2"/>
    <x v="48"/>
    <x v="0"/>
    <x v="0"/>
    <x v="0"/>
    <s v="11:40:00"/>
    <x v="0"/>
    <x v="0"/>
    <x v="0"/>
    <x v="0"/>
    <x v="3"/>
    <x v="11"/>
  </r>
  <r>
    <s v="201001HT20199"/>
    <d v="2022-03-24T00:00:00"/>
    <x v="5"/>
    <x v="2"/>
    <x v="2"/>
    <x v="0"/>
    <n v="51.527293"/>
    <x v="2"/>
    <x v="177"/>
    <n v="-5.5003000000000003E-2"/>
    <n v="1"/>
    <n v="1"/>
    <x v="0"/>
    <x v="0"/>
    <x v="0"/>
    <x v="0"/>
    <s v="11:13:00"/>
    <x v="0"/>
    <x v="0"/>
    <x v="0"/>
    <x v="1"/>
    <x v="9"/>
    <x v="11"/>
  </r>
  <r>
    <s v="2010550D48177"/>
    <d v="2022-10-30T00:00:00"/>
    <x v="4"/>
    <x v="3"/>
    <x v="1"/>
    <x v="0"/>
    <n v="50.742220000000003"/>
    <x v="2"/>
    <x v="296"/>
    <n v="-1.7995669999999999"/>
    <n v="1"/>
    <n v="2"/>
    <x v="44"/>
    <x v="0"/>
    <x v="0"/>
    <x v="0"/>
    <s v="11:20:00"/>
    <x v="0"/>
    <x v="0"/>
    <x v="0"/>
    <x v="1"/>
    <x v="5"/>
    <x v="11"/>
  </r>
  <r>
    <n v="2010000000000"/>
    <d v="2022-05-18T00:00:00"/>
    <x v="6"/>
    <x v="0"/>
    <x v="0"/>
    <x v="2"/>
    <n v="51.326903999999999"/>
    <x v="2"/>
    <x v="243"/>
    <n v="-0.77786200000000005"/>
    <n v="2"/>
    <n v="2"/>
    <x v="42"/>
    <x v="0"/>
    <x v="0"/>
    <x v="0"/>
    <s v="11:11:00"/>
    <x v="0"/>
    <x v="0"/>
    <x v="0"/>
    <x v="1"/>
    <x v="2"/>
    <x v="11"/>
  </r>
  <r>
    <s v="201001MM70672"/>
    <d v="2022-08-17T00:00:00"/>
    <x v="6"/>
    <x v="3"/>
    <x v="1"/>
    <x v="0"/>
    <n v="51.449474000000002"/>
    <x v="2"/>
    <x v="67"/>
    <n v="-7.4864E-2"/>
    <n v="2"/>
    <n v="2"/>
    <x v="0"/>
    <x v="0"/>
    <x v="0"/>
    <x v="0"/>
    <s v="11:45:00"/>
    <x v="0"/>
    <x v="0"/>
    <x v="0"/>
    <x v="1"/>
    <x v="1"/>
    <x v="11"/>
  </r>
  <r>
    <n v="2010000000000"/>
    <d v="2022-03-01T00:00:00"/>
    <x v="3"/>
    <x v="2"/>
    <x v="2"/>
    <x v="0"/>
    <n v="52.605327000000003"/>
    <x v="2"/>
    <x v="269"/>
    <n v="-1.7521869999999999"/>
    <n v="2"/>
    <n v="2"/>
    <x v="17"/>
    <x v="0"/>
    <x v="0"/>
    <x v="1"/>
    <s v="11:04:00"/>
    <x v="1"/>
    <x v="0"/>
    <x v="0"/>
    <x v="1"/>
    <x v="9"/>
    <x v="11"/>
  </r>
  <r>
    <n v="2010000000000"/>
    <d v="2021-10-01T00:00:00"/>
    <x v="2"/>
    <x v="0"/>
    <x v="4"/>
    <x v="0"/>
    <n v="51.652664000000001"/>
    <x v="2"/>
    <x v="110"/>
    <n v="-3.3159589999999999"/>
    <n v="1"/>
    <n v="2"/>
    <x v="31"/>
    <x v="0"/>
    <x v="3"/>
    <x v="4"/>
    <s v="11:45:00"/>
    <x v="1"/>
    <x v="0"/>
    <x v="0"/>
    <x v="0"/>
    <x v="5"/>
    <x v="11"/>
  </r>
  <r>
    <s v="201037B046539"/>
    <d v="2022-12-29T00:00:00"/>
    <x v="5"/>
    <x v="2"/>
    <x v="2"/>
    <x v="0"/>
    <n v="52.262298999999999"/>
    <x v="2"/>
    <x v="193"/>
    <n v="0.69613700000000001"/>
    <n v="1"/>
    <n v="2"/>
    <x v="30"/>
    <x v="0"/>
    <x v="0"/>
    <x v="0"/>
    <s v="11:50:00"/>
    <x v="0"/>
    <x v="0"/>
    <x v="0"/>
    <x v="1"/>
    <x v="10"/>
    <x v="11"/>
  </r>
  <r>
    <s v="200905AA31659"/>
    <d v="2021-03-29T00:00:00"/>
    <x v="1"/>
    <x v="3"/>
    <x v="4"/>
    <x v="0"/>
    <n v="53.401415999999998"/>
    <x v="2"/>
    <x v="284"/>
    <n v="-3.035676"/>
    <n v="1"/>
    <n v="2"/>
    <x v="29"/>
    <x v="0"/>
    <x v="3"/>
    <x v="0"/>
    <s v="11:45:00"/>
    <x v="0"/>
    <x v="0"/>
    <x v="5"/>
    <x v="0"/>
    <x v="9"/>
    <x v="11"/>
  </r>
  <r>
    <n v="2010000000000"/>
    <d v="2022-03-31T00:00:00"/>
    <x v="5"/>
    <x v="3"/>
    <x v="1"/>
    <x v="0"/>
    <n v="53.819600000000001"/>
    <x v="2"/>
    <x v="24"/>
    <n v="-1.7678640000000001"/>
    <n v="2"/>
    <n v="2"/>
    <x v="6"/>
    <x v="1"/>
    <x v="0"/>
    <x v="2"/>
    <s v="11:15:00"/>
    <x v="0"/>
    <x v="1"/>
    <x v="0"/>
    <x v="1"/>
    <x v="9"/>
    <x v="11"/>
  </r>
  <r>
    <s v="200945RE40192"/>
    <d v="2021-06-21T00:00:00"/>
    <x v="1"/>
    <x v="3"/>
    <x v="1"/>
    <x v="0"/>
    <n v="51.256838000000002"/>
    <x v="2"/>
    <x v="152"/>
    <n v="-0.15831000000000001"/>
    <n v="2"/>
    <n v="1"/>
    <x v="18"/>
    <x v="0"/>
    <x v="0"/>
    <x v="0"/>
    <s v="11:55:00"/>
    <x v="1"/>
    <x v="0"/>
    <x v="0"/>
    <x v="0"/>
    <x v="6"/>
    <x v="11"/>
  </r>
  <r>
    <n v="2010000000000"/>
    <d v="2022-06-14T00:00:00"/>
    <x v="3"/>
    <x v="3"/>
    <x v="4"/>
    <x v="0"/>
    <n v="51.663936999999997"/>
    <x v="2"/>
    <x v="236"/>
    <n v="-3.9204129999999999"/>
    <n v="1"/>
    <n v="2"/>
    <x v="31"/>
    <x v="0"/>
    <x v="3"/>
    <x v="0"/>
    <s v="11:24:00"/>
    <x v="0"/>
    <x v="0"/>
    <x v="5"/>
    <x v="1"/>
    <x v="6"/>
    <x v="11"/>
  </r>
  <r>
    <s v="200901SX21102"/>
    <d v="2021-11-07T00:00:00"/>
    <x v="4"/>
    <x v="2"/>
    <x v="2"/>
    <x v="0"/>
    <n v="51.571466000000001"/>
    <x v="2"/>
    <x v="12"/>
    <n v="-0.232348"/>
    <n v="1"/>
    <n v="2"/>
    <x v="0"/>
    <x v="0"/>
    <x v="4"/>
    <x v="0"/>
    <s v="11:19:00"/>
    <x v="0"/>
    <x v="0"/>
    <x v="0"/>
    <x v="0"/>
    <x v="8"/>
    <x v="11"/>
  </r>
  <r>
    <n v="2010000000000"/>
    <d v="2022-12-04T00:00:00"/>
    <x v="4"/>
    <x v="0"/>
    <x v="1"/>
    <x v="0"/>
    <n v="50.815089999999998"/>
    <x v="2"/>
    <x v="263"/>
    <n v="-1.0435190000000001"/>
    <n v="1"/>
    <n v="2"/>
    <x v="42"/>
    <x v="1"/>
    <x v="1"/>
    <x v="4"/>
    <s v="11:40:00"/>
    <x v="1"/>
    <x v="1"/>
    <x v="0"/>
    <x v="1"/>
    <x v="10"/>
    <x v="11"/>
  </r>
  <r>
    <s v="201001WW50814"/>
    <d v="2022-10-19T00:00:00"/>
    <x v="6"/>
    <x v="2"/>
    <x v="2"/>
    <x v="0"/>
    <n v="51.460045000000001"/>
    <x v="2"/>
    <x v="42"/>
    <n v="-0.21434400000000001"/>
    <n v="1"/>
    <n v="1"/>
    <x v="0"/>
    <x v="0"/>
    <x v="0"/>
    <x v="0"/>
    <s v="11:35:00"/>
    <x v="0"/>
    <x v="0"/>
    <x v="3"/>
    <x v="1"/>
    <x v="5"/>
    <x v="11"/>
  </r>
  <r>
    <s v="200901HT20057"/>
    <d v="2021-02-13T00:00:00"/>
    <x v="0"/>
    <x v="3"/>
    <x v="0"/>
    <x v="0"/>
    <n v="51.514474999999997"/>
    <x v="2"/>
    <x v="114"/>
    <n v="-7.3854000000000003E-2"/>
    <n v="1"/>
    <n v="1"/>
    <x v="43"/>
    <x v="0"/>
    <x v="0"/>
    <x v="0"/>
    <s v="11:40:00"/>
    <x v="0"/>
    <x v="0"/>
    <x v="9"/>
    <x v="0"/>
    <x v="7"/>
    <x v="11"/>
  </r>
  <r>
    <s v="201004AN10061"/>
    <d v="2022-05-30T00:00:00"/>
    <x v="1"/>
    <x v="3"/>
    <x v="0"/>
    <x v="0"/>
    <n v="53.870887000000003"/>
    <x v="2"/>
    <x v="1"/>
    <n v="-3.037506"/>
    <n v="2"/>
    <n v="2"/>
    <x v="1"/>
    <x v="0"/>
    <x v="0"/>
    <x v="0"/>
    <s v="11:00:00"/>
    <x v="0"/>
    <x v="0"/>
    <x v="0"/>
    <x v="1"/>
    <x v="2"/>
    <x v="11"/>
  </r>
  <r>
    <s v="200942I136405"/>
    <d v="2021-05-05T00:00:00"/>
    <x v="6"/>
    <x v="1"/>
    <x v="2"/>
    <x v="0"/>
    <n v="51.840755000000001"/>
    <x v="2"/>
    <x v="86"/>
    <n v="0.30892700000000001"/>
    <n v="1"/>
    <n v="2"/>
    <x v="7"/>
    <x v="0"/>
    <x v="1"/>
    <x v="1"/>
    <s v="11:15:00"/>
    <x v="1"/>
    <x v="0"/>
    <x v="0"/>
    <x v="0"/>
    <x v="2"/>
    <x v="11"/>
  </r>
  <r>
    <n v="2010000000000"/>
    <d v="2021-03-19T00:00:00"/>
    <x v="2"/>
    <x v="3"/>
    <x v="0"/>
    <x v="0"/>
    <n v="53.739707000000003"/>
    <x v="2"/>
    <x v="33"/>
    <n v="-1.8284940000000001"/>
    <n v="1"/>
    <n v="2"/>
    <x v="6"/>
    <x v="0"/>
    <x v="0"/>
    <x v="0"/>
    <s v="11:22:00"/>
    <x v="1"/>
    <x v="0"/>
    <x v="0"/>
    <x v="0"/>
    <x v="9"/>
    <x v="11"/>
  </r>
  <r>
    <s v="200943P288059"/>
    <d v="2021-05-30T00:00:00"/>
    <x v="4"/>
    <x v="2"/>
    <x v="2"/>
    <x v="0"/>
    <n v="51.600771999999999"/>
    <x v="2"/>
    <x v="104"/>
    <n v="-1.286278"/>
    <n v="1"/>
    <n v="2"/>
    <x v="10"/>
    <x v="0"/>
    <x v="0"/>
    <x v="0"/>
    <s v="11:20:00"/>
    <x v="1"/>
    <x v="0"/>
    <x v="0"/>
    <x v="0"/>
    <x v="2"/>
    <x v="11"/>
  </r>
  <r>
    <s v="201050CD2Q002"/>
    <d v="2022-07-28T00:00:00"/>
    <x v="5"/>
    <x v="1"/>
    <x v="2"/>
    <x v="0"/>
    <n v="50.954614999999997"/>
    <x v="2"/>
    <x v="221"/>
    <n v="-4.2499880000000001"/>
    <n v="3"/>
    <n v="2"/>
    <x v="15"/>
    <x v="0"/>
    <x v="0"/>
    <x v="1"/>
    <s v="11:13:00"/>
    <x v="1"/>
    <x v="0"/>
    <x v="0"/>
    <x v="1"/>
    <x v="11"/>
    <x v="11"/>
  </r>
  <r>
    <n v="2010000000000"/>
    <d v="2021-04-13T00:00:00"/>
    <x v="3"/>
    <x v="3"/>
    <x v="0"/>
    <x v="0"/>
    <n v="52.554923000000002"/>
    <x v="2"/>
    <x v="342"/>
    <n v="-1.0481720000000001"/>
    <n v="3"/>
    <n v="2"/>
    <x v="38"/>
    <x v="0"/>
    <x v="0"/>
    <x v="1"/>
    <s v="11:00:00"/>
    <x v="1"/>
    <x v="0"/>
    <x v="0"/>
    <x v="0"/>
    <x v="0"/>
    <x v="11"/>
  </r>
  <r>
    <s v="200905BB31864"/>
    <d v="2021-04-11T00:00:00"/>
    <x v="4"/>
    <x v="0"/>
    <x v="0"/>
    <x v="0"/>
    <n v="53.556140999999997"/>
    <x v="2"/>
    <x v="57"/>
    <n v="-3.0637560000000001"/>
    <n v="1"/>
    <n v="2"/>
    <x v="29"/>
    <x v="0"/>
    <x v="0"/>
    <x v="0"/>
    <s v="11:15:00"/>
    <x v="0"/>
    <x v="0"/>
    <x v="0"/>
    <x v="0"/>
    <x v="0"/>
    <x v="11"/>
  </r>
  <r>
    <s v="20094100A0171"/>
    <d v="2021-03-11T00:00:00"/>
    <x v="5"/>
    <x v="3"/>
    <x v="1"/>
    <x v="0"/>
    <n v="51.854501999999997"/>
    <x v="2"/>
    <x v="360"/>
    <n v="0.16295899999999999"/>
    <n v="1"/>
    <n v="3"/>
    <x v="26"/>
    <x v="0"/>
    <x v="0"/>
    <x v="0"/>
    <s v="11:12:00"/>
    <x v="0"/>
    <x v="0"/>
    <x v="11"/>
    <x v="0"/>
    <x v="9"/>
    <x v="11"/>
  </r>
  <r>
    <n v="2010000000000"/>
    <d v="2022-06-01T00:00:00"/>
    <x v="6"/>
    <x v="3"/>
    <x v="0"/>
    <x v="0"/>
    <n v="52.996450000000003"/>
    <x v="2"/>
    <x v="31"/>
    <n v="-2.1517919999999999"/>
    <n v="1"/>
    <n v="2"/>
    <x v="17"/>
    <x v="1"/>
    <x v="0"/>
    <x v="0"/>
    <s v="11:30:00"/>
    <x v="0"/>
    <x v="1"/>
    <x v="0"/>
    <x v="1"/>
    <x v="6"/>
    <x v="11"/>
  </r>
  <r>
    <s v="201001JI40596"/>
    <d v="2022-09-17T00:00:00"/>
    <x v="0"/>
    <x v="3"/>
    <x v="1"/>
    <x v="0"/>
    <n v="51.582067000000002"/>
    <x v="2"/>
    <x v="9"/>
    <n v="2.9465999999999999E-2"/>
    <n v="1"/>
    <n v="3"/>
    <x v="0"/>
    <x v="0"/>
    <x v="0"/>
    <x v="0"/>
    <s v="11:05:00"/>
    <x v="0"/>
    <x v="0"/>
    <x v="0"/>
    <x v="1"/>
    <x v="4"/>
    <x v="11"/>
  </r>
  <r>
    <s v="201042I061803"/>
    <d v="2022-03-03T00:00:00"/>
    <x v="5"/>
    <x v="3"/>
    <x v="6"/>
    <x v="0"/>
    <n v="51.503382999999999"/>
    <x v="2"/>
    <x v="8"/>
    <n v="0.34730699999999998"/>
    <n v="1"/>
    <n v="2"/>
    <x v="7"/>
    <x v="0"/>
    <x v="1"/>
    <x v="3"/>
    <s v="11:15:00"/>
    <x v="1"/>
    <x v="0"/>
    <x v="0"/>
    <x v="1"/>
    <x v="9"/>
    <x v="11"/>
  </r>
  <r>
    <s v="201011SC12830"/>
    <d v="2022-05-31T00:00:00"/>
    <x v="3"/>
    <x v="1"/>
    <x v="2"/>
    <x v="0"/>
    <n v="54.513477999999999"/>
    <x v="2"/>
    <x v="95"/>
    <n v="-2.0456859999999999"/>
    <n v="1"/>
    <n v="2"/>
    <x v="40"/>
    <x v="0"/>
    <x v="1"/>
    <x v="3"/>
    <s v="11:30:00"/>
    <x v="1"/>
    <x v="0"/>
    <x v="0"/>
    <x v="1"/>
    <x v="2"/>
    <x v="11"/>
  </r>
  <r>
    <s v="201060L160408"/>
    <d v="2022-08-28T00:00:00"/>
    <x v="4"/>
    <x v="2"/>
    <x v="2"/>
    <x v="0"/>
    <n v="53.305177"/>
    <x v="2"/>
    <x v="230"/>
    <n v="-3.809113"/>
    <n v="1"/>
    <n v="2"/>
    <x v="13"/>
    <x v="0"/>
    <x v="1"/>
    <x v="1"/>
    <s v="11:50:00"/>
    <x v="1"/>
    <x v="0"/>
    <x v="3"/>
    <x v="1"/>
    <x v="1"/>
    <x v="11"/>
  </r>
  <r>
    <s v="200905AA32547"/>
    <d v="2021-05-19T00:00:00"/>
    <x v="6"/>
    <x v="3"/>
    <x v="1"/>
    <x v="0"/>
    <n v="53.425148999999998"/>
    <x v="2"/>
    <x v="284"/>
    <n v="-3.0662020000000001"/>
    <n v="2"/>
    <n v="2"/>
    <x v="29"/>
    <x v="1"/>
    <x v="0"/>
    <x v="0"/>
    <s v="11:25:00"/>
    <x v="0"/>
    <x v="1"/>
    <x v="0"/>
    <x v="0"/>
    <x v="2"/>
    <x v="11"/>
  </r>
  <r>
    <s v="200906X019044"/>
    <d v="2021-07-27T00:00:00"/>
    <x v="3"/>
    <x v="1"/>
    <x v="2"/>
    <x v="0"/>
    <n v="53.586834000000003"/>
    <x v="2"/>
    <x v="173"/>
    <n v="-2.1576759999999999"/>
    <n v="1"/>
    <n v="1"/>
    <x v="22"/>
    <x v="0"/>
    <x v="1"/>
    <x v="3"/>
    <s v="11:30:00"/>
    <x v="1"/>
    <x v="0"/>
    <x v="0"/>
    <x v="0"/>
    <x v="11"/>
    <x v="11"/>
  </r>
  <r>
    <n v="2010000000000"/>
    <d v="2022-10-22T00:00:00"/>
    <x v="0"/>
    <x v="0"/>
    <x v="4"/>
    <x v="0"/>
    <n v="51.528272999999999"/>
    <x v="2"/>
    <x v="69"/>
    <n v="-3.2361080000000002"/>
    <n v="1"/>
    <n v="2"/>
    <x v="31"/>
    <x v="1"/>
    <x v="3"/>
    <x v="3"/>
    <s v="11:05:00"/>
    <x v="1"/>
    <x v="1"/>
    <x v="0"/>
    <x v="1"/>
    <x v="5"/>
    <x v="11"/>
  </r>
  <r>
    <n v="2010000000000"/>
    <d v="2022-06-16T00:00:00"/>
    <x v="5"/>
    <x v="0"/>
    <x v="0"/>
    <x v="0"/>
    <n v="51.493220000000001"/>
    <x v="2"/>
    <x v="69"/>
    <n v="-3.1459920000000001"/>
    <n v="1"/>
    <n v="2"/>
    <x v="31"/>
    <x v="0"/>
    <x v="0"/>
    <x v="0"/>
    <s v="11:30:00"/>
    <x v="0"/>
    <x v="0"/>
    <x v="0"/>
    <x v="1"/>
    <x v="6"/>
    <x v="11"/>
  </r>
  <r>
    <s v="201001JC30457"/>
    <d v="2022-09-10T00:00:00"/>
    <x v="0"/>
    <x v="3"/>
    <x v="3"/>
    <x v="0"/>
    <n v="51.600493999999998"/>
    <x v="2"/>
    <x v="172"/>
    <n v="-1.48E-3"/>
    <n v="1"/>
    <n v="2"/>
    <x v="0"/>
    <x v="0"/>
    <x v="3"/>
    <x v="0"/>
    <s v="11:36:00"/>
    <x v="0"/>
    <x v="0"/>
    <x v="6"/>
    <x v="1"/>
    <x v="4"/>
    <x v="11"/>
  </r>
  <r>
    <s v="201050GP2D024"/>
    <d v="2022-10-04T00:00:00"/>
    <x v="3"/>
    <x v="3"/>
    <x v="7"/>
    <x v="0"/>
    <n v="50.166246000000001"/>
    <x v="2"/>
    <x v="129"/>
    <n v="-5.0976790000000003"/>
    <n v="1"/>
    <n v="2"/>
    <x v="15"/>
    <x v="0"/>
    <x v="1"/>
    <x v="2"/>
    <s v="11:30:00"/>
    <x v="0"/>
    <x v="0"/>
    <x v="6"/>
    <x v="1"/>
    <x v="5"/>
    <x v="11"/>
  </r>
  <r>
    <n v="2010000000000"/>
    <d v="2021-05-01T00:00:00"/>
    <x v="0"/>
    <x v="3"/>
    <x v="5"/>
    <x v="0"/>
    <n v="52.757390999999998"/>
    <x v="2"/>
    <x v="291"/>
    <n v="0.333706"/>
    <n v="2"/>
    <n v="2"/>
    <x v="25"/>
    <x v="0"/>
    <x v="0"/>
    <x v="4"/>
    <s v="11:03:00"/>
    <x v="1"/>
    <x v="0"/>
    <x v="0"/>
    <x v="0"/>
    <x v="2"/>
    <x v="11"/>
  </r>
  <r>
    <n v="2010000000000"/>
    <d v="2022-04-17T00:00:00"/>
    <x v="4"/>
    <x v="2"/>
    <x v="2"/>
    <x v="0"/>
    <n v="52.655650000000001"/>
    <x v="2"/>
    <x v="201"/>
    <n v="1.257414"/>
    <n v="1"/>
    <n v="3"/>
    <x v="25"/>
    <x v="0"/>
    <x v="0"/>
    <x v="2"/>
    <s v="11:58:00"/>
    <x v="1"/>
    <x v="0"/>
    <x v="0"/>
    <x v="1"/>
    <x v="0"/>
    <x v="11"/>
  </r>
  <r>
    <s v="20094100D0562"/>
    <d v="2021-07-25T00:00:00"/>
    <x v="4"/>
    <x v="3"/>
    <x v="1"/>
    <x v="0"/>
    <n v="51.747484"/>
    <x v="2"/>
    <x v="260"/>
    <n v="-0.43133700000000003"/>
    <n v="2"/>
    <n v="2"/>
    <x v="26"/>
    <x v="0"/>
    <x v="0"/>
    <x v="0"/>
    <s v="11:45:00"/>
    <x v="0"/>
    <x v="0"/>
    <x v="0"/>
    <x v="0"/>
    <x v="11"/>
    <x v="11"/>
  </r>
  <r>
    <n v="2010000000000"/>
    <d v="2021-09-14T00:00:00"/>
    <x v="3"/>
    <x v="2"/>
    <x v="2"/>
    <x v="0"/>
    <n v="50.958198000000003"/>
    <x v="2"/>
    <x v="55"/>
    <n v="-3.1245219999999998"/>
    <n v="1"/>
    <n v="1"/>
    <x v="24"/>
    <x v="0"/>
    <x v="0"/>
    <x v="0"/>
    <s v="11:25:00"/>
    <x v="1"/>
    <x v="0"/>
    <x v="0"/>
    <x v="0"/>
    <x v="4"/>
    <x v="11"/>
  </r>
  <r>
    <s v="201005BB04904"/>
    <d v="2022-08-23T00:00:00"/>
    <x v="3"/>
    <x v="3"/>
    <x v="1"/>
    <x v="0"/>
    <n v="53.451132999999999"/>
    <x v="2"/>
    <x v="57"/>
    <n v="-3.003304"/>
    <n v="1"/>
    <n v="2"/>
    <x v="29"/>
    <x v="1"/>
    <x v="1"/>
    <x v="2"/>
    <s v="11:20:00"/>
    <x v="0"/>
    <x v="1"/>
    <x v="0"/>
    <x v="1"/>
    <x v="1"/>
    <x v="11"/>
  </r>
  <r>
    <s v="200914C136809"/>
    <d v="2021-10-31T00:00:00"/>
    <x v="4"/>
    <x v="1"/>
    <x v="2"/>
    <x v="0"/>
    <n v="53.333387000000002"/>
    <x v="2"/>
    <x v="35"/>
    <n v="-1.2856209999999999"/>
    <n v="2"/>
    <n v="2"/>
    <x v="21"/>
    <x v="0"/>
    <x v="1"/>
    <x v="3"/>
    <s v="11:15:00"/>
    <x v="1"/>
    <x v="0"/>
    <x v="0"/>
    <x v="0"/>
    <x v="5"/>
    <x v="11"/>
  </r>
  <r>
    <s v="201032C237210"/>
    <d v="2022-08-18T00:00:00"/>
    <x v="5"/>
    <x v="2"/>
    <x v="2"/>
    <x v="0"/>
    <n v="53.212235"/>
    <x v="2"/>
    <x v="256"/>
    <n v="-0.127945"/>
    <n v="4"/>
    <n v="2"/>
    <x v="45"/>
    <x v="0"/>
    <x v="0"/>
    <x v="2"/>
    <s v="11:50:00"/>
    <x v="1"/>
    <x v="0"/>
    <x v="0"/>
    <x v="1"/>
    <x v="1"/>
    <x v="11"/>
  </r>
  <r>
    <s v="201030D000354"/>
    <d v="2022-04-24T00:00:00"/>
    <x v="4"/>
    <x v="3"/>
    <x v="6"/>
    <x v="2"/>
    <n v="52.881563"/>
    <x v="2"/>
    <x v="96"/>
    <n v="-1.7043999999999999"/>
    <n v="1"/>
    <n v="1"/>
    <x v="8"/>
    <x v="0"/>
    <x v="1"/>
    <x v="3"/>
    <s v="11:04:00"/>
    <x v="1"/>
    <x v="0"/>
    <x v="0"/>
    <x v="1"/>
    <x v="0"/>
    <x v="11"/>
  </r>
  <r>
    <s v="201001PY20320"/>
    <d v="2022-05-15T00:00:00"/>
    <x v="4"/>
    <x v="3"/>
    <x v="1"/>
    <x v="0"/>
    <n v="51.420484000000002"/>
    <x v="2"/>
    <x v="67"/>
    <n v="-7.8383999999999995E-2"/>
    <n v="1"/>
    <n v="1"/>
    <x v="0"/>
    <x v="0"/>
    <x v="0"/>
    <x v="0"/>
    <s v="11:54:00"/>
    <x v="0"/>
    <x v="0"/>
    <x v="0"/>
    <x v="1"/>
    <x v="2"/>
    <x v="11"/>
  </r>
  <r>
    <n v="2010000000000"/>
    <d v="2021-09-07T00:00:00"/>
    <x v="3"/>
    <x v="2"/>
    <x v="2"/>
    <x v="0"/>
    <n v="51.431052000000001"/>
    <x v="2"/>
    <x v="209"/>
    <n v="0.34402899999999997"/>
    <n v="1"/>
    <n v="1"/>
    <x v="14"/>
    <x v="0"/>
    <x v="0"/>
    <x v="0"/>
    <s v="11:55:00"/>
    <x v="0"/>
    <x v="0"/>
    <x v="7"/>
    <x v="0"/>
    <x v="4"/>
    <x v="11"/>
  </r>
  <r>
    <s v="200943R137079"/>
    <d v="2021-07-16T00:00:00"/>
    <x v="2"/>
    <x v="0"/>
    <x v="0"/>
    <x v="0"/>
    <n v="51.523254999999999"/>
    <x v="2"/>
    <x v="14"/>
    <n v="-0.71524299999999996"/>
    <n v="1"/>
    <n v="2"/>
    <x v="10"/>
    <x v="0"/>
    <x v="0"/>
    <x v="0"/>
    <s v="11:00:00"/>
    <x v="0"/>
    <x v="0"/>
    <x v="0"/>
    <x v="0"/>
    <x v="11"/>
    <x v="11"/>
  </r>
  <r>
    <s v="20103102B2969"/>
    <d v="2022-10-27T00:00:00"/>
    <x v="5"/>
    <x v="3"/>
    <x v="5"/>
    <x v="0"/>
    <n v="53.063603000000001"/>
    <x v="2"/>
    <x v="75"/>
    <n v="-0.96536500000000003"/>
    <n v="1"/>
    <n v="2"/>
    <x v="37"/>
    <x v="0"/>
    <x v="0"/>
    <x v="1"/>
    <s v="11:40:00"/>
    <x v="1"/>
    <x v="0"/>
    <x v="0"/>
    <x v="1"/>
    <x v="5"/>
    <x v="11"/>
  </r>
  <r>
    <s v="201030D000771"/>
    <d v="2022-08-20T00:00:00"/>
    <x v="0"/>
    <x v="3"/>
    <x v="1"/>
    <x v="0"/>
    <n v="52.915123000000001"/>
    <x v="2"/>
    <x v="10"/>
    <n v="-1.543112"/>
    <n v="2"/>
    <n v="1"/>
    <x v="8"/>
    <x v="0"/>
    <x v="0"/>
    <x v="0"/>
    <s v="11:35:00"/>
    <x v="0"/>
    <x v="0"/>
    <x v="0"/>
    <x v="1"/>
    <x v="1"/>
    <x v="11"/>
  </r>
  <r>
    <n v="2010000000000"/>
    <d v="2022-07-25T00:00:00"/>
    <x v="1"/>
    <x v="2"/>
    <x v="2"/>
    <x v="2"/>
    <n v="53.720883999999998"/>
    <x v="2"/>
    <x v="33"/>
    <n v="-1.8703970000000001"/>
    <n v="1"/>
    <n v="3"/>
    <x v="6"/>
    <x v="0"/>
    <x v="2"/>
    <x v="0"/>
    <s v="11:28:00"/>
    <x v="0"/>
    <x v="0"/>
    <x v="0"/>
    <x v="1"/>
    <x v="11"/>
    <x v="11"/>
  </r>
  <r>
    <s v="201001TB00121"/>
    <d v="2022-04-06T00:00:00"/>
    <x v="6"/>
    <x v="3"/>
    <x v="0"/>
    <x v="0"/>
    <n v="51.533641000000003"/>
    <x v="2"/>
    <x v="361"/>
    <n v="0.148144"/>
    <n v="2"/>
    <n v="4"/>
    <x v="0"/>
    <x v="0"/>
    <x v="0"/>
    <x v="0"/>
    <s v="11:20:00"/>
    <x v="0"/>
    <x v="0"/>
    <x v="0"/>
    <x v="1"/>
    <x v="0"/>
    <x v="11"/>
  </r>
  <r>
    <n v="2010000000000"/>
    <d v="2021-05-27T00:00:00"/>
    <x v="5"/>
    <x v="2"/>
    <x v="2"/>
    <x v="0"/>
    <n v="55.885523999999997"/>
    <x v="2"/>
    <x v="247"/>
    <n v="-3.6393080000000002"/>
    <n v="1"/>
    <n v="2"/>
    <x v="34"/>
    <x v="0"/>
    <x v="1"/>
    <x v="1"/>
    <s v="11:07:00"/>
    <x v="1"/>
    <x v="0"/>
    <x v="0"/>
    <x v="0"/>
    <x v="2"/>
    <x v="11"/>
  </r>
  <r>
    <n v="2010000000000"/>
    <d v="2022-08-26T00:00:00"/>
    <x v="2"/>
    <x v="0"/>
    <x v="8"/>
    <x v="0"/>
    <n v="50.830165999999998"/>
    <x v="2"/>
    <x v="107"/>
    <n v="-0.16791300000000001"/>
    <n v="1"/>
    <n v="2"/>
    <x v="11"/>
    <x v="1"/>
    <x v="0"/>
    <x v="0"/>
    <s v="11:20:00"/>
    <x v="0"/>
    <x v="1"/>
    <x v="0"/>
    <x v="1"/>
    <x v="1"/>
    <x v="11"/>
  </r>
  <r>
    <s v="200922G904849"/>
    <d v="2021-09-04T00:00:00"/>
    <x v="0"/>
    <x v="2"/>
    <x v="2"/>
    <x v="0"/>
    <n v="52.722299999999997"/>
    <x v="2"/>
    <x v="203"/>
    <n v="-2.431263"/>
    <n v="3"/>
    <n v="3"/>
    <x v="5"/>
    <x v="0"/>
    <x v="0"/>
    <x v="1"/>
    <s v="11:20:00"/>
    <x v="0"/>
    <x v="0"/>
    <x v="1"/>
    <x v="0"/>
    <x v="4"/>
    <x v="11"/>
  </r>
  <r>
    <s v="201006XJ40676"/>
    <d v="2022-12-20T00:00:00"/>
    <x v="3"/>
    <x v="3"/>
    <x v="6"/>
    <x v="0"/>
    <n v="53.372477000000003"/>
    <x v="2"/>
    <x v="36"/>
    <n v="-2.289752"/>
    <n v="3"/>
    <n v="2"/>
    <x v="22"/>
    <x v="2"/>
    <x v="1"/>
    <x v="3"/>
    <s v="11:10:00"/>
    <x v="1"/>
    <x v="7"/>
    <x v="0"/>
    <x v="1"/>
    <x v="10"/>
    <x v="11"/>
  </r>
  <r>
    <s v="200954EP34309"/>
    <d v="2021-09-30T00:00:00"/>
    <x v="5"/>
    <x v="1"/>
    <x v="2"/>
    <x v="0"/>
    <n v="51.458723999999997"/>
    <x v="2"/>
    <x v="73"/>
    <n v="-2.1387209999999999"/>
    <n v="1"/>
    <n v="2"/>
    <x v="35"/>
    <x v="0"/>
    <x v="0"/>
    <x v="0"/>
    <s v="11:55:00"/>
    <x v="0"/>
    <x v="0"/>
    <x v="0"/>
    <x v="0"/>
    <x v="4"/>
    <x v="11"/>
  </r>
  <r>
    <n v="2010000000000"/>
    <d v="2022-03-22T00:00:00"/>
    <x v="3"/>
    <x v="2"/>
    <x v="2"/>
    <x v="0"/>
    <n v="52.932507999999999"/>
    <x v="2"/>
    <x v="191"/>
    <n v="1.149438"/>
    <n v="1"/>
    <n v="2"/>
    <x v="25"/>
    <x v="0"/>
    <x v="0"/>
    <x v="1"/>
    <s v="11:40:00"/>
    <x v="1"/>
    <x v="0"/>
    <x v="5"/>
    <x v="1"/>
    <x v="9"/>
    <x v="11"/>
  </r>
  <r>
    <s v="200901YE80182"/>
    <d v="2021-02-08T00:00:00"/>
    <x v="1"/>
    <x v="3"/>
    <x v="0"/>
    <x v="0"/>
    <n v="51.611815"/>
    <x v="2"/>
    <x v="68"/>
    <n v="-7.6234999999999997E-2"/>
    <n v="1"/>
    <n v="3"/>
    <x v="0"/>
    <x v="0"/>
    <x v="0"/>
    <x v="0"/>
    <s v="11:15:00"/>
    <x v="0"/>
    <x v="0"/>
    <x v="0"/>
    <x v="0"/>
    <x v="7"/>
    <x v="11"/>
  </r>
  <r>
    <s v="20093102C0374"/>
    <d v="2021-01-08T00:00:00"/>
    <x v="2"/>
    <x v="3"/>
    <x v="1"/>
    <x v="0"/>
    <n v="53.003315000000001"/>
    <x v="2"/>
    <x v="139"/>
    <n v="-1.176633"/>
    <n v="1"/>
    <n v="2"/>
    <x v="37"/>
    <x v="0"/>
    <x v="0"/>
    <x v="0"/>
    <s v="11:50:00"/>
    <x v="0"/>
    <x v="0"/>
    <x v="0"/>
    <x v="0"/>
    <x v="3"/>
    <x v="11"/>
  </r>
  <r>
    <s v="201020G004020"/>
    <d v="2022-06-03T00:00:00"/>
    <x v="2"/>
    <x v="3"/>
    <x v="0"/>
    <x v="0"/>
    <n v="52.604111000000003"/>
    <x v="2"/>
    <x v="292"/>
    <n v="-2.093731"/>
    <n v="1"/>
    <n v="2"/>
    <x v="23"/>
    <x v="0"/>
    <x v="0"/>
    <x v="0"/>
    <s v="11:30:00"/>
    <x v="0"/>
    <x v="0"/>
    <x v="0"/>
    <x v="1"/>
    <x v="6"/>
    <x v="11"/>
  </r>
  <r>
    <n v="2010000000000"/>
    <d v="2021-04-20T00:00:00"/>
    <x v="3"/>
    <x v="3"/>
    <x v="4"/>
    <x v="0"/>
    <n v="51.097929999999998"/>
    <x v="2"/>
    <x v="343"/>
    <n v="-0.22819"/>
    <n v="1"/>
    <n v="2"/>
    <x v="11"/>
    <x v="0"/>
    <x v="3"/>
    <x v="1"/>
    <s v="11:00:00"/>
    <x v="1"/>
    <x v="0"/>
    <x v="0"/>
    <x v="0"/>
    <x v="0"/>
    <x v="11"/>
  </r>
  <r>
    <n v="2010000000000"/>
    <d v="2021-02-13T00:00:00"/>
    <x v="0"/>
    <x v="2"/>
    <x v="2"/>
    <x v="0"/>
    <n v="57.571910000000003"/>
    <x v="2"/>
    <x v="66"/>
    <n v="-2.65768"/>
    <n v="1"/>
    <n v="2"/>
    <x v="32"/>
    <x v="1"/>
    <x v="0"/>
    <x v="1"/>
    <s v="11:30:00"/>
    <x v="1"/>
    <x v="0"/>
    <x v="0"/>
    <x v="0"/>
    <x v="7"/>
    <x v="11"/>
  </r>
  <r>
    <n v="2010000000000"/>
    <d v="2021-06-23T00:00:00"/>
    <x v="6"/>
    <x v="3"/>
    <x v="1"/>
    <x v="0"/>
    <n v="50.922654999999999"/>
    <x v="2"/>
    <x v="208"/>
    <n v="-1.3610120000000001"/>
    <n v="1"/>
    <n v="2"/>
    <x v="42"/>
    <x v="0"/>
    <x v="0"/>
    <x v="0"/>
    <s v="11:30:00"/>
    <x v="0"/>
    <x v="0"/>
    <x v="0"/>
    <x v="0"/>
    <x v="6"/>
    <x v="11"/>
  </r>
  <r>
    <s v="201014B044510"/>
    <d v="2022-04-26T00:00:00"/>
    <x v="3"/>
    <x v="3"/>
    <x v="1"/>
    <x v="0"/>
    <n v="53.578909000000003"/>
    <x v="2"/>
    <x v="160"/>
    <n v="-1.5288870000000001"/>
    <n v="2"/>
    <n v="2"/>
    <x v="21"/>
    <x v="0"/>
    <x v="0"/>
    <x v="2"/>
    <s v="11:40:00"/>
    <x v="0"/>
    <x v="0"/>
    <x v="0"/>
    <x v="1"/>
    <x v="0"/>
    <x v="11"/>
  </r>
  <r>
    <n v="2010000000000"/>
    <d v="2022-06-26T00:00:00"/>
    <x v="4"/>
    <x v="2"/>
    <x v="2"/>
    <x v="0"/>
    <n v="54.915846999999999"/>
    <x v="2"/>
    <x v="43"/>
    <n v="-1.3775250000000001"/>
    <n v="1"/>
    <n v="1"/>
    <x v="27"/>
    <x v="0"/>
    <x v="0"/>
    <x v="0"/>
    <s v="11:00:00"/>
    <x v="0"/>
    <x v="0"/>
    <x v="6"/>
    <x v="1"/>
    <x v="6"/>
    <x v="11"/>
  </r>
  <r>
    <s v="200904EN09087"/>
    <d v="2021-09-12T00:00:00"/>
    <x v="4"/>
    <x v="2"/>
    <x v="2"/>
    <x v="0"/>
    <n v="53.87988"/>
    <x v="2"/>
    <x v="229"/>
    <n v="-2.383759"/>
    <n v="1"/>
    <n v="1"/>
    <x v="1"/>
    <x v="0"/>
    <x v="0"/>
    <x v="0"/>
    <s v="11:15:00"/>
    <x v="0"/>
    <x v="0"/>
    <x v="0"/>
    <x v="0"/>
    <x v="4"/>
    <x v="11"/>
  </r>
  <r>
    <s v="20093102D0296"/>
    <d v="2021-02-17T00:00:00"/>
    <x v="6"/>
    <x v="3"/>
    <x v="0"/>
    <x v="0"/>
    <n v="52.937995000000001"/>
    <x v="2"/>
    <x v="170"/>
    <n v="-1.1310020000000001"/>
    <n v="2"/>
    <n v="2"/>
    <x v="37"/>
    <x v="0"/>
    <x v="0"/>
    <x v="0"/>
    <s v="11:05:00"/>
    <x v="0"/>
    <x v="0"/>
    <x v="3"/>
    <x v="0"/>
    <x v="7"/>
    <x v="11"/>
  </r>
  <r>
    <n v="2010000000000"/>
    <d v="2021-05-30T00:00:00"/>
    <x v="4"/>
    <x v="3"/>
    <x v="5"/>
    <x v="0"/>
    <n v="52.921849999999999"/>
    <x v="2"/>
    <x v="127"/>
    <n v="-2.3850519999999999"/>
    <n v="2"/>
    <n v="2"/>
    <x v="17"/>
    <x v="0"/>
    <x v="0"/>
    <x v="2"/>
    <s v="11:55:00"/>
    <x v="1"/>
    <x v="0"/>
    <x v="2"/>
    <x v="0"/>
    <x v="2"/>
    <x v="11"/>
  </r>
  <r>
    <s v="2010160B02701"/>
    <d v="2022-07-21T00:00:00"/>
    <x v="5"/>
    <x v="2"/>
    <x v="2"/>
    <x v="0"/>
    <n v="53.574170000000002"/>
    <x v="2"/>
    <x v="32"/>
    <n v="-0.67973300000000003"/>
    <n v="1"/>
    <n v="1"/>
    <x v="20"/>
    <x v="0"/>
    <x v="0"/>
    <x v="0"/>
    <s v="11:15:00"/>
    <x v="0"/>
    <x v="0"/>
    <x v="0"/>
    <x v="1"/>
    <x v="11"/>
    <x v="11"/>
  </r>
  <r>
    <n v="2010000000000"/>
    <d v="2021-06-11T00:00:00"/>
    <x v="2"/>
    <x v="3"/>
    <x v="1"/>
    <x v="2"/>
    <n v="51.236038999999998"/>
    <x v="2"/>
    <x v="205"/>
    <n v="-2.9990679999999998"/>
    <n v="1"/>
    <n v="1"/>
    <x v="24"/>
    <x v="0"/>
    <x v="0"/>
    <x v="0"/>
    <s v="11:10:00"/>
    <x v="0"/>
    <x v="0"/>
    <x v="0"/>
    <x v="0"/>
    <x v="6"/>
    <x v="11"/>
  </r>
  <r>
    <s v="201060L075705"/>
    <d v="2022-05-02T00:00:00"/>
    <x v="1"/>
    <x v="3"/>
    <x v="1"/>
    <x v="2"/>
    <n v="53.067683000000002"/>
    <x v="2"/>
    <x v="79"/>
    <n v="-3.110633"/>
    <n v="1"/>
    <n v="2"/>
    <x v="13"/>
    <x v="0"/>
    <x v="0"/>
    <x v="1"/>
    <s v="11:20:00"/>
    <x v="1"/>
    <x v="0"/>
    <x v="0"/>
    <x v="1"/>
    <x v="2"/>
    <x v="11"/>
  </r>
  <r>
    <s v="200950JT2S004"/>
    <d v="2021-05-03T00:00:00"/>
    <x v="1"/>
    <x v="1"/>
    <x v="2"/>
    <x v="0"/>
    <n v="50.506655000000002"/>
    <x v="2"/>
    <x v="224"/>
    <n v="-4.0531689999999996"/>
    <n v="1"/>
    <n v="1"/>
    <x v="15"/>
    <x v="0"/>
    <x v="0"/>
    <x v="2"/>
    <s v="11:30:00"/>
    <x v="1"/>
    <x v="0"/>
    <x v="0"/>
    <x v="0"/>
    <x v="2"/>
    <x v="11"/>
  </r>
  <r>
    <s v="201004CM10066"/>
    <d v="2022-05-13T00:00:00"/>
    <x v="2"/>
    <x v="3"/>
    <x v="4"/>
    <x v="0"/>
    <n v="53.764367"/>
    <x v="2"/>
    <x v="106"/>
    <n v="-2.6399910000000002"/>
    <n v="4"/>
    <n v="4"/>
    <x v="1"/>
    <x v="0"/>
    <x v="1"/>
    <x v="2"/>
    <s v="11:00:00"/>
    <x v="1"/>
    <x v="0"/>
    <x v="0"/>
    <x v="1"/>
    <x v="2"/>
    <x v="11"/>
  </r>
  <r>
    <s v="201001TW60182"/>
    <d v="2022-06-25T00:00:00"/>
    <x v="0"/>
    <x v="2"/>
    <x v="2"/>
    <x v="0"/>
    <n v="51.463236000000002"/>
    <x v="2"/>
    <x v="213"/>
    <n v="-0.302037"/>
    <n v="1"/>
    <n v="1"/>
    <x v="0"/>
    <x v="0"/>
    <x v="0"/>
    <x v="0"/>
    <s v="11:35:00"/>
    <x v="0"/>
    <x v="0"/>
    <x v="0"/>
    <x v="1"/>
    <x v="6"/>
    <x v="11"/>
  </r>
  <r>
    <n v="2010000000000"/>
    <d v="2022-08-23T00:00:00"/>
    <x v="3"/>
    <x v="2"/>
    <x v="2"/>
    <x v="0"/>
    <n v="51.154414000000003"/>
    <x v="2"/>
    <x v="65"/>
    <n v="-2.360007"/>
    <n v="1"/>
    <n v="2"/>
    <x v="24"/>
    <x v="1"/>
    <x v="0"/>
    <x v="1"/>
    <s v="11:00:00"/>
    <x v="1"/>
    <x v="0"/>
    <x v="0"/>
    <x v="1"/>
    <x v="1"/>
    <x v="11"/>
  </r>
  <r>
    <n v="2010000000000"/>
    <d v="2022-04-07T00:00:00"/>
    <x v="5"/>
    <x v="2"/>
    <x v="2"/>
    <x v="0"/>
    <n v="50.836503"/>
    <x v="2"/>
    <x v="107"/>
    <n v="-0.19947899999999999"/>
    <n v="1"/>
    <n v="1"/>
    <x v="11"/>
    <x v="0"/>
    <x v="0"/>
    <x v="0"/>
    <s v="11:33:00"/>
    <x v="0"/>
    <x v="0"/>
    <x v="0"/>
    <x v="1"/>
    <x v="0"/>
    <x v="11"/>
  </r>
  <r>
    <s v="20094100T6019"/>
    <d v="2021-05-02T00:00:00"/>
    <x v="4"/>
    <x v="1"/>
    <x v="2"/>
    <x v="0"/>
    <n v="51.708733000000002"/>
    <x v="2"/>
    <x v="182"/>
    <n v="-0.25927899999999998"/>
    <n v="1"/>
    <n v="4"/>
    <x v="26"/>
    <x v="0"/>
    <x v="1"/>
    <x v="3"/>
    <s v="11:36:00"/>
    <x v="1"/>
    <x v="0"/>
    <x v="0"/>
    <x v="0"/>
    <x v="2"/>
    <x v="11"/>
  </r>
  <r>
    <s v="201045GU50029"/>
    <d v="2022-03-21T00:00:00"/>
    <x v="1"/>
    <x v="2"/>
    <x v="2"/>
    <x v="0"/>
    <n v="51.083508999999999"/>
    <x v="2"/>
    <x v="112"/>
    <n v="-0.65007899999999996"/>
    <n v="3"/>
    <n v="3"/>
    <x v="18"/>
    <x v="0"/>
    <x v="1"/>
    <x v="1"/>
    <s v="11:15:00"/>
    <x v="1"/>
    <x v="0"/>
    <x v="0"/>
    <x v="1"/>
    <x v="9"/>
    <x v="11"/>
  </r>
  <r>
    <s v="20094100B9272"/>
    <d v="2021-10-14T00:00:00"/>
    <x v="5"/>
    <x v="3"/>
    <x v="1"/>
    <x v="0"/>
    <n v="51.728112000000003"/>
    <x v="2"/>
    <x v="40"/>
    <n v="-0.226243"/>
    <n v="2"/>
    <n v="3"/>
    <x v="26"/>
    <x v="0"/>
    <x v="0"/>
    <x v="1"/>
    <s v="11:50:00"/>
    <x v="1"/>
    <x v="0"/>
    <x v="0"/>
    <x v="0"/>
    <x v="5"/>
    <x v="11"/>
  </r>
  <r>
    <s v="2009160D03620"/>
    <d v="2021-06-10T00:00:00"/>
    <x v="5"/>
    <x v="0"/>
    <x v="0"/>
    <x v="0"/>
    <n v="53.742801999999998"/>
    <x v="2"/>
    <x v="234"/>
    <n v="-0.35935"/>
    <n v="2"/>
    <n v="2"/>
    <x v="20"/>
    <x v="0"/>
    <x v="0"/>
    <x v="0"/>
    <s v="11:20:00"/>
    <x v="0"/>
    <x v="0"/>
    <x v="0"/>
    <x v="0"/>
    <x v="6"/>
    <x v="11"/>
  </r>
  <r>
    <s v="201045WO50353"/>
    <d v="2022-05-08T00:00:00"/>
    <x v="4"/>
    <x v="2"/>
    <x v="2"/>
    <x v="0"/>
    <n v="51.286147"/>
    <x v="2"/>
    <x v="29"/>
    <n v="-0.57689000000000001"/>
    <n v="1"/>
    <n v="2"/>
    <x v="18"/>
    <x v="0"/>
    <x v="1"/>
    <x v="0"/>
    <s v="11:30:00"/>
    <x v="1"/>
    <x v="0"/>
    <x v="0"/>
    <x v="1"/>
    <x v="2"/>
    <x v="11"/>
  </r>
  <r>
    <s v="200905EE30818"/>
    <d v="2021-02-03T00:00:00"/>
    <x v="6"/>
    <x v="2"/>
    <x v="2"/>
    <x v="2"/>
    <n v="53.444645999999999"/>
    <x v="2"/>
    <x v="115"/>
    <n v="-2.9155229999999999"/>
    <n v="4"/>
    <n v="4"/>
    <x v="29"/>
    <x v="0"/>
    <x v="0"/>
    <x v="0"/>
    <s v="11:39:00"/>
    <x v="0"/>
    <x v="0"/>
    <x v="0"/>
    <x v="0"/>
    <x v="7"/>
    <x v="11"/>
  </r>
  <r>
    <n v="2010000000000"/>
    <d v="2021-04-07T00:00:00"/>
    <x v="6"/>
    <x v="2"/>
    <x v="2"/>
    <x v="0"/>
    <n v="56.411686000000003"/>
    <x v="2"/>
    <x v="206"/>
    <n v="-4.3188690000000003"/>
    <n v="1"/>
    <n v="1"/>
    <x v="46"/>
    <x v="1"/>
    <x v="0"/>
    <x v="1"/>
    <s v="11:25:00"/>
    <x v="1"/>
    <x v="6"/>
    <x v="6"/>
    <x v="0"/>
    <x v="0"/>
    <x v="11"/>
  </r>
  <r>
    <s v="201014C127910"/>
    <d v="2022-10-23T00:00:00"/>
    <x v="4"/>
    <x v="1"/>
    <x v="2"/>
    <x v="0"/>
    <n v="53.363081000000001"/>
    <x v="2"/>
    <x v="35"/>
    <n v="-1.2758069999999999"/>
    <n v="1"/>
    <n v="1"/>
    <x v="21"/>
    <x v="1"/>
    <x v="0"/>
    <x v="1"/>
    <s v="11:20:00"/>
    <x v="1"/>
    <x v="1"/>
    <x v="0"/>
    <x v="1"/>
    <x v="5"/>
    <x v="11"/>
  </r>
  <r>
    <s v="2010550D24217"/>
    <d v="2022-06-11T00:00:00"/>
    <x v="0"/>
    <x v="3"/>
    <x v="1"/>
    <x v="0"/>
    <n v="50.609108999999997"/>
    <x v="2"/>
    <x v="259"/>
    <n v="-1.9572879999999999"/>
    <n v="1"/>
    <n v="1"/>
    <x v="44"/>
    <x v="0"/>
    <x v="2"/>
    <x v="0"/>
    <s v="11:22:00"/>
    <x v="0"/>
    <x v="0"/>
    <x v="0"/>
    <x v="1"/>
    <x v="6"/>
    <x v="11"/>
  </r>
  <r>
    <n v="2010000000000"/>
    <d v="2022-03-29T00:00:00"/>
    <x v="3"/>
    <x v="2"/>
    <x v="2"/>
    <x v="0"/>
    <n v="52.775818999999998"/>
    <x v="2"/>
    <x v="362"/>
    <n v="-1.2787729999999999"/>
    <n v="1"/>
    <n v="1"/>
    <x v="38"/>
    <x v="1"/>
    <x v="1"/>
    <x v="3"/>
    <s v="11:18:00"/>
    <x v="1"/>
    <x v="1"/>
    <x v="0"/>
    <x v="1"/>
    <x v="9"/>
    <x v="11"/>
  </r>
  <r>
    <s v="200920H063102"/>
    <d v="2021-11-06T00:00:00"/>
    <x v="0"/>
    <x v="0"/>
    <x v="0"/>
    <x v="0"/>
    <n v="52.630913999999997"/>
    <x v="2"/>
    <x v="151"/>
    <n v="-1.9250579999999999"/>
    <n v="2"/>
    <n v="2"/>
    <x v="23"/>
    <x v="0"/>
    <x v="0"/>
    <x v="0"/>
    <s v="11:05:00"/>
    <x v="0"/>
    <x v="0"/>
    <x v="6"/>
    <x v="0"/>
    <x v="8"/>
    <x v="11"/>
  </r>
  <r>
    <s v="200920E043602"/>
    <d v="2021-02-17T00:00:00"/>
    <x v="6"/>
    <x v="3"/>
    <x v="1"/>
    <x v="0"/>
    <n v="52.418035000000003"/>
    <x v="2"/>
    <x v="37"/>
    <n v="-1.840284"/>
    <n v="2"/>
    <n v="2"/>
    <x v="23"/>
    <x v="0"/>
    <x v="0"/>
    <x v="0"/>
    <s v="11:56:00"/>
    <x v="0"/>
    <x v="0"/>
    <x v="0"/>
    <x v="0"/>
    <x v="7"/>
    <x v="11"/>
  </r>
  <r>
    <s v="200904CM09082"/>
    <d v="2021-06-05T00:00:00"/>
    <x v="0"/>
    <x v="3"/>
    <x v="1"/>
    <x v="0"/>
    <n v="53.745621999999997"/>
    <x v="2"/>
    <x v="106"/>
    <n v="-2.712491"/>
    <n v="1"/>
    <n v="2"/>
    <x v="1"/>
    <x v="0"/>
    <x v="0"/>
    <x v="0"/>
    <s v="11:30:00"/>
    <x v="0"/>
    <x v="0"/>
    <x v="0"/>
    <x v="0"/>
    <x v="6"/>
    <x v="11"/>
  </r>
  <r>
    <s v="2010160A00301"/>
    <d v="2022-02-22T00:00:00"/>
    <x v="3"/>
    <x v="3"/>
    <x v="1"/>
    <x v="0"/>
    <n v="53.560239000000003"/>
    <x v="2"/>
    <x v="272"/>
    <n v="-7.6674000000000006E-2"/>
    <n v="1"/>
    <n v="2"/>
    <x v="20"/>
    <x v="1"/>
    <x v="0"/>
    <x v="0"/>
    <s v="11:44:00"/>
    <x v="0"/>
    <x v="0"/>
    <x v="0"/>
    <x v="1"/>
    <x v="7"/>
    <x v="11"/>
  </r>
  <r>
    <n v="2010000000000"/>
    <d v="2022-10-19T00:00:00"/>
    <x v="6"/>
    <x v="1"/>
    <x v="2"/>
    <x v="0"/>
    <n v="51.883077"/>
    <x v="2"/>
    <x v="204"/>
    <n v="-2.223563"/>
    <n v="1"/>
    <n v="2"/>
    <x v="39"/>
    <x v="0"/>
    <x v="1"/>
    <x v="3"/>
    <s v="11:25:00"/>
    <x v="1"/>
    <x v="0"/>
    <x v="3"/>
    <x v="1"/>
    <x v="5"/>
    <x v="11"/>
  </r>
  <r>
    <s v="201001QK50592"/>
    <d v="2022-09-15T00:00:00"/>
    <x v="5"/>
    <x v="2"/>
    <x v="2"/>
    <x v="0"/>
    <n v="51.594949"/>
    <x v="2"/>
    <x v="18"/>
    <n v="-0.27547199999999999"/>
    <n v="2"/>
    <n v="2"/>
    <x v="0"/>
    <x v="0"/>
    <x v="0"/>
    <x v="0"/>
    <s v="11:31:00"/>
    <x v="0"/>
    <x v="0"/>
    <x v="2"/>
    <x v="1"/>
    <x v="4"/>
    <x v="11"/>
  </r>
  <r>
    <n v="2010000000000"/>
    <d v="2022-10-27T00:00:00"/>
    <x v="5"/>
    <x v="2"/>
    <x v="2"/>
    <x v="0"/>
    <n v="50.797642000000003"/>
    <x v="2"/>
    <x v="263"/>
    <n v="-1.0767960000000001"/>
    <n v="1"/>
    <n v="2"/>
    <x v="42"/>
    <x v="0"/>
    <x v="0"/>
    <x v="0"/>
    <s v="11:30:00"/>
    <x v="0"/>
    <x v="0"/>
    <x v="2"/>
    <x v="1"/>
    <x v="5"/>
    <x v="11"/>
  </r>
  <r>
    <s v="201020K500020"/>
    <d v="2022-12-27T00:00:00"/>
    <x v="3"/>
    <x v="0"/>
    <x v="1"/>
    <x v="0"/>
    <n v="52.530788999999999"/>
    <x v="2"/>
    <x v="215"/>
    <n v="-1.9881740000000001"/>
    <n v="1"/>
    <n v="2"/>
    <x v="23"/>
    <x v="1"/>
    <x v="1"/>
    <x v="2"/>
    <s v="11:00:00"/>
    <x v="0"/>
    <x v="1"/>
    <x v="0"/>
    <x v="1"/>
    <x v="10"/>
    <x v="11"/>
  </r>
  <r>
    <s v="201004BB10097"/>
    <d v="2022-06-18T00:00:00"/>
    <x v="0"/>
    <x v="3"/>
    <x v="1"/>
    <x v="0"/>
    <n v="54.107182000000002"/>
    <x v="2"/>
    <x v="62"/>
    <n v="-2.7897980000000002"/>
    <n v="1"/>
    <n v="2"/>
    <x v="1"/>
    <x v="0"/>
    <x v="0"/>
    <x v="0"/>
    <s v="11:50:00"/>
    <x v="1"/>
    <x v="0"/>
    <x v="0"/>
    <x v="1"/>
    <x v="6"/>
    <x v="11"/>
  </r>
  <r>
    <s v="201020S042810"/>
    <d v="2022-08-22T00:00:00"/>
    <x v="1"/>
    <x v="3"/>
    <x v="4"/>
    <x v="0"/>
    <n v="52.443930999999999"/>
    <x v="2"/>
    <x v="37"/>
    <n v="-1.9428829999999999"/>
    <n v="1"/>
    <n v="2"/>
    <x v="23"/>
    <x v="0"/>
    <x v="3"/>
    <x v="0"/>
    <s v="11:30:00"/>
    <x v="0"/>
    <x v="0"/>
    <x v="12"/>
    <x v="1"/>
    <x v="1"/>
    <x v="11"/>
  </r>
  <r>
    <s v="200905BB01024"/>
    <d v="2021-08-01T00:00:00"/>
    <x v="4"/>
    <x v="2"/>
    <x v="2"/>
    <x v="0"/>
    <n v="53.632058000000001"/>
    <x v="2"/>
    <x v="57"/>
    <n v="-3.0375350000000001"/>
    <n v="2"/>
    <n v="2"/>
    <x v="29"/>
    <x v="0"/>
    <x v="0"/>
    <x v="0"/>
    <s v="11:05:00"/>
    <x v="1"/>
    <x v="0"/>
    <x v="0"/>
    <x v="0"/>
    <x v="1"/>
    <x v="11"/>
  </r>
  <r>
    <s v="200934WD41259"/>
    <d v="2021-10-04T00:00:00"/>
    <x v="1"/>
    <x v="2"/>
    <x v="2"/>
    <x v="0"/>
    <n v="52.359135999999999"/>
    <x v="2"/>
    <x v="238"/>
    <n v="-1.0184629999999999"/>
    <n v="1"/>
    <n v="1"/>
    <x v="12"/>
    <x v="0"/>
    <x v="0"/>
    <x v="1"/>
    <s v="11:30:00"/>
    <x v="1"/>
    <x v="0"/>
    <x v="0"/>
    <x v="0"/>
    <x v="5"/>
    <x v="11"/>
  </r>
  <r>
    <s v="201022G000304"/>
    <d v="2022-01-12T00:00:00"/>
    <x v="6"/>
    <x v="2"/>
    <x v="2"/>
    <x v="0"/>
    <n v="52.453203999999999"/>
    <x v="2"/>
    <x v="44"/>
    <n v="-2.385955"/>
    <n v="1"/>
    <n v="1"/>
    <x v="5"/>
    <x v="3"/>
    <x v="1"/>
    <x v="0"/>
    <s v="11:41:00"/>
    <x v="1"/>
    <x v="7"/>
    <x v="0"/>
    <x v="1"/>
    <x v="3"/>
    <x v="11"/>
  </r>
  <r>
    <s v="200932D015809"/>
    <d v="2021-01-20T00:00:00"/>
    <x v="6"/>
    <x v="3"/>
    <x v="4"/>
    <x v="0"/>
    <n v="53.253850999999997"/>
    <x v="2"/>
    <x v="363"/>
    <n v="-0.53881800000000002"/>
    <n v="1"/>
    <n v="2"/>
    <x v="45"/>
    <x v="1"/>
    <x v="3"/>
    <x v="2"/>
    <s v="11:30:00"/>
    <x v="1"/>
    <x v="0"/>
    <x v="9"/>
    <x v="0"/>
    <x v="3"/>
    <x v="11"/>
  </r>
  <r>
    <n v="2010000000000"/>
    <d v="2021-12-26T00:00:00"/>
    <x v="4"/>
    <x v="3"/>
    <x v="1"/>
    <x v="0"/>
    <n v="52.706156999999997"/>
    <x v="2"/>
    <x v="189"/>
    <n v="0.14222699999999999"/>
    <n v="1"/>
    <n v="2"/>
    <x v="19"/>
    <x v="2"/>
    <x v="0"/>
    <x v="1"/>
    <s v="11:56:00"/>
    <x v="1"/>
    <x v="1"/>
    <x v="0"/>
    <x v="0"/>
    <x v="10"/>
    <x v="11"/>
  </r>
  <r>
    <s v="201020M008850"/>
    <d v="2022-09-18T00:00:00"/>
    <x v="4"/>
    <x v="3"/>
    <x v="5"/>
    <x v="0"/>
    <n v="52.389028000000003"/>
    <x v="2"/>
    <x v="113"/>
    <n v="-1.498162"/>
    <n v="1"/>
    <n v="2"/>
    <x v="23"/>
    <x v="0"/>
    <x v="0"/>
    <x v="0"/>
    <s v="11:58:00"/>
    <x v="0"/>
    <x v="4"/>
    <x v="0"/>
    <x v="1"/>
    <x v="4"/>
    <x v="11"/>
  </r>
  <r>
    <s v="201001PY20223"/>
    <d v="2022-04-28T00:00:00"/>
    <x v="5"/>
    <x v="3"/>
    <x v="1"/>
    <x v="2"/>
    <n v="51.406497000000002"/>
    <x v="2"/>
    <x v="137"/>
    <n v="-1.6135E-2"/>
    <n v="2"/>
    <n v="2"/>
    <x v="0"/>
    <x v="0"/>
    <x v="0"/>
    <x v="0"/>
    <s v="11:00:00"/>
    <x v="0"/>
    <x v="0"/>
    <x v="2"/>
    <x v="1"/>
    <x v="0"/>
    <x v="11"/>
  </r>
  <r>
    <n v="2010000000000"/>
    <d v="2021-12-02T00:00:00"/>
    <x v="5"/>
    <x v="2"/>
    <x v="2"/>
    <x v="0"/>
    <n v="51.244647000000001"/>
    <x v="2"/>
    <x v="205"/>
    <n v="-2.9807730000000001"/>
    <n v="1"/>
    <n v="2"/>
    <x v="24"/>
    <x v="1"/>
    <x v="0"/>
    <x v="0"/>
    <s v="11:49:00"/>
    <x v="0"/>
    <x v="0"/>
    <x v="0"/>
    <x v="0"/>
    <x v="10"/>
    <x v="11"/>
  </r>
  <r>
    <n v="2010000000000"/>
    <d v="2021-12-21T00:00:00"/>
    <x v="3"/>
    <x v="3"/>
    <x v="1"/>
    <x v="2"/>
    <n v="57.127071999999998"/>
    <x v="2"/>
    <x v="66"/>
    <n v="-2.4276070000000001"/>
    <n v="1"/>
    <n v="1"/>
    <x v="32"/>
    <x v="3"/>
    <x v="0"/>
    <x v="1"/>
    <s v="11:10:00"/>
    <x v="1"/>
    <x v="0"/>
    <x v="11"/>
    <x v="0"/>
    <x v="10"/>
    <x v="11"/>
  </r>
  <r>
    <n v="2010000000000"/>
    <d v="2021-10-30T00:00:00"/>
    <x v="0"/>
    <x v="2"/>
    <x v="2"/>
    <x v="0"/>
    <n v="52.978357000000003"/>
    <x v="2"/>
    <x v="31"/>
    <n v="-2.0850070000000001"/>
    <n v="1"/>
    <n v="2"/>
    <x v="17"/>
    <x v="0"/>
    <x v="0"/>
    <x v="0"/>
    <s v="11:00:00"/>
    <x v="1"/>
    <x v="0"/>
    <x v="0"/>
    <x v="0"/>
    <x v="5"/>
    <x v="11"/>
  </r>
  <r>
    <s v="2009160D03860"/>
    <d v="2021-05-14T00:00:00"/>
    <x v="2"/>
    <x v="3"/>
    <x v="1"/>
    <x v="0"/>
    <n v="53.750965000000001"/>
    <x v="2"/>
    <x v="234"/>
    <n v="-0.358122"/>
    <n v="1"/>
    <n v="2"/>
    <x v="20"/>
    <x v="0"/>
    <x v="0"/>
    <x v="0"/>
    <s v="11:10:00"/>
    <x v="0"/>
    <x v="0"/>
    <x v="5"/>
    <x v="0"/>
    <x v="2"/>
    <x v="11"/>
  </r>
  <r>
    <s v="200901RG40591"/>
    <d v="2021-10-23T00:00:00"/>
    <x v="0"/>
    <x v="2"/>
    <x v="2"/>
    <x v="0"/>
    <n v="51.481865999999997"/>
    <x v="2"/>
    <x v="176"/>
    <n v="4.1000000000000002E-2"/>
    <n v="1"/>
    <n v="1"/>
    <x v="0"/>
    <x v="0"/>
    <x v="0"/>
    <x v="0"/>
    <s v="11:55:00"/>
    <x v="0"/>
    <x v="0"/>
    <x v="0"/>
    <x v="0"/>
    <x v="5"/>
    <x v="11"/>
  </r>
  <r>
    <n v="2010000000000"/>
    <d v="2021-03-05T00:00:00"/>
    <x v="2"/>
    <x v="2"/>
    <x v="2"/>
    <x v="0"/>
    <n v="52.454467999999999"/>
    <x v="2"/>
    <x v="30"/>
    <n v="0.31927100000000003"/>
    <n v="1"/>
    <n v="2"/>
    <x v="19"/>
    <x v="0"/>
    <x v="0"/>
    <x v="1"/>
    <s v="11:30:00"/>
    <x v="1"/>
    <x v="0"/>
    <x v="0"/>
    <x v="0"/>
    <x v="9"/>
    <x v="11"/>
  </r>
  <r>
    <n v="2010000000000"/>
    <d v="2021-05-04T00:00:00"/>
    <x v="3"/>
    <x v="2"/>
    <x v="2"/>
    <x v="0"/>
    <n v="52.911211000000002"/>
    <x v="2"/>
    <x v="291"/>
    <n v="0.75458099999999995"/>
    <n v="1"/>
    <n v="1"/>
    <x v="25"/>
    <x v="1"/>
    <x v="0"/>
    <x v="0"/>
    <s v="11:30:00"/>
    <x v="1"/>
    <x v="0"/>
    <x v="0"/>
    <x v="0"/>
    <x v="2"/>
    <x v="11"/>
  </r>
  <r>
    <s v="200906B013570"/>
    <d v="2021-04-04T00:00:00"/>
    <x v="4"/>
    <x v="3"/>
    <x v="1"/>
    <x v="0"/>
    <n v="53.454372999999997"/>
    <x v="2"/>
    <x v="36"/>
    <n v="-2.197845"/>
    <n v="1"/>
    <n v="1"/>
    <x v="22"/>
    <x v="0"/>
    <x v="0"/>
    <x v="0"/>
    <s v="11:20:00"/>
    <x v="0"/>
    <x v="0"/>
    <x v="0"/>
    <x v="0"/>
    <x v="0"/>
    <x v="11"/>
  </r>
  <r>
    <n v="2010000000000"/>
    <d v="2021-12-27T00:00:00"/>
    <x v="1"/>
    <x v="2"/>
    <x v="2"/>
    <x v="0"/>
    <n v="51.157770999999997"/>
    <x v="2"/>
    <x v="205"/>
    <n v="-2.9819330000000002"/>
    <n v="1"/>
    <n v="4"/>
    <x v="24"/>
    <x v="1"/>
    <x v="1"/>
    <x v="3"/>
    <s v="11:14:00"/>
    <x v="1"/>
    <x v="0"/>
    <x v="0"/>
    <x v="0"/>
    <x v="10"/>
    <x v="11"/>
  </r>
  <r>
    <s v="200901KF60677"/>
    <d v="2021-11-14T00:00:00"/>
    <x v="4"/>
    <x v="3"/>
    <x v="1"/>
    <x v="0"/>
    <n v="51.521132999999999"/>
    <x v="2"/>
    <x v="20"/>
    <n v="5.8324000000000001E-2"/>
    <n v="1"/>
    <n v="2"/>
    <x v="0"/>
    <x v="1"/>
    <x v="0"/>
    <x v="0"/>
    <s v="11:16:00"/>
    <x v="0"/>
    <x v="6"/>
    <x v="3"/>
    <x v="0"/>
    <x v="8"/>
    <x v="11"/>
  </r>
  <r>
    <n v="2010000000000"/>
    <d v="2021-05-22T00:00:00"/>
    <x v="0"/>
    <x v="3"/>
    <x v="3"/>
    <x v="0"/>
    <n v="51.343316000000002"/>
    <x v="2"/>
    <x v="157"/>
    <n v="1.2817799999999999"/>
    <n v="1"/>
    <n v="2"/>
    <x v="14"/>
    <x v="0"/>
    <x v="1"/>
    <x v="3"/>
    <s v="11:00:00"/>
    <x v="1"/>
    <x v="0"/>
    <x v="0"/>
    <x v="0"/>
    <x v="2"/>
    <x v="11"/>
  </r>
  <r>
    <s v="201006N038175"/>
    <d v="2022-10-17T00:00:00"/>
    <x v="1"/>
    <x v="2"/>
    <x v="2"/>
    <x v="0"/>
    <n v="53.592804999999998"/>
    <x v="2"/>
    <x v="174"/>
    <n v="-2.2829480000000002"/>
    <n v="1"/>
    <n v="1"/>
    <x v="22"/>
    <x v="0"/>
    <x v="0"/>
    <x v="0"/>
    <s v="11:05:00"/>
    <x v="0"/>
    <x v="0"/>
    <x v="0"/>
    <x v="1"/>
    <x v="5"/>
    <x v="11"/>
  </r>
  <r>
    <s v="201001RY10203"/>
    <d v="2022-05-12T00:00:00"/>
    <x v="5"/>
    <x v="0"/>
    <x v="0"/>
    <x v="0"/>
    <n v="51.45693"/>
    <x v="2"/>
    <x v="171"/>
    <n v="0.14813799999999999"/>
    <n v="1"/>
    <n v="2"/>
    <x v="0"/>
    <x v="0"/>
    <x v="0"/>
    <x v="0"/>
    <s v="11:00:00"/>
    <x v="0"/>
    <x v="0"/>
    <x v="0"/>
    <x v="1"/>
    <x v="2"/>
    <x v="11"/>
  </r>
  <r>
    <n v="2010000000000"/>
    <d v="2022-07-15T00:00:00"/>
    <x v="2"/>
    <x v="3"/>
    <x v="1"/>
    <x v="0"/>
    <n v="50.856532999999999"/>
    <x v="2"/>
    <x v="326"/>
    <n v="-0.98853999999999997"/>
    <n v="1"/>
    <n v="2"/>
    <x v="42"/>
    <x v="1"/>
    <x v="0"/>
    <x v="0"/>
    <s v="11:30:00"/>
    <x v="0"/>
    <x v="1"/>
    <x v="0"/>
    <x v="1"/>
    <x v="11"/>
    <x v="11"/>
  </r>
  <r>
    <s v="20094100C0067"/>
    <d v="2021-01-29T00:00:00"/>
    <x v="2"/>
    <x v="3"/>
    <x v="1"/>
    <x v="0"/>
    <n v="51.661596000000003"/>
    <x v="2"/>
    <x v="302"/>
    <n v="-0.39700099999999999"/>
    <n v="1"/>
    <n v="2"/>
    <x v="26"/>
    <x v="0"/>
    <x v="0"/>
    <x v="0"/>
    <s v="11:05:00"/>
    <x v="0"/>
    <x v="0"/>
    <x v="0"/>
    <x v="0"/>
    <x v="3"/>
    <x v="11"/>
  </r>
  <r>
    <s v="200943N192129"/>
    <d v="2021-12-08T00:00:00"/>
    <x v="6"/>
    <x v="3"/>
    <x v="1"/>
    <x v="0"/>
    <n v="51.690344000000003"/>
    <x v="2"/>
    <x v="364"/>
    <n v="-0.69243299999999997"/>
    <n v="1"/>
    <n v="2"/>
    <x v="10"/>
    <x v="0"/>
    <x v="0"/>
    <x v="4"/>
    <s v="11:53:00"/>
    <x v="1"/>
    <x v="0"/>
    <x v="0"/>
    <x v="0"/>
    <x v="10"/>
    <x v="11"/>
  </r>
  <r>
    <s v="2010160C06621"/>
    <d v="2022-10-21T00:00:00"/>
    <x v="2"/>
    <x v="3"/>
    <x v="0"/>
    <x v="0"/>
    <n v="53.845039"/>
    <x v="2"/>
    <x v="248"/>
    <n v="-0.49170599999999998"/>
    <n v="1"/>
    <n v="2"/>
    <x v="20"/>
    <x v="0"/>
    <x v="0"/>
    <x v="1"/>
    <s v="11:55:00"/>
    <x v="1"/>
    <x v="0"/>
    <x v="3"/>
    <x v="1"/>
    <x v="5"/>
    <x v="11"/>
  </r>
  <r>
    <n v="2010000000000"/>
    <d v="2021-07-20T00:00:00"/>
    <x v="3"/>
    <x v="2"/>
    <x v="2"/>
    <x v="2"/>
    <n v="51.752792999999997"/>
    <x v="2"/>
    <x v="328"/>
    <n v="-3.1934049999999998"/>
    <n v="1"/>
    <n v="1"/>
    <x v="48"/>
    <x v="0"/>
    <x v="0"/>
    <x v="0"/>
    <s v="11:50:00"/>
    <x v="1"/>
    <x v="0"/>
    <x v="5"/>
    <x v="0"/>
    <x v="11"/>
    <x v="11"/>
  </r>
  <r>
    <n v="2010000000000"/>
    <d v="2022-11-08T00:00:00"/>
    <x v="3"/>
    <x v="0"/>
    <x v="1"/>
    <x v="0"/>
    <n v="54.903891999999999"/>
    <x v="2"/>
    <x v="43"/>
    <n v="-1.412955"/>
    <n v="1"/>
    <n v="1"/>
    <x v="27"/>
    <x v="0"/>
    <x v="0"/>
    <x v="0"/>
    <s v="11:10:00"/>
    <x v="0"/>
    <x v="4"/>
    <x v="0"/>
    <x v="1"/>
    <x v="8"/>
    <x v="11"/>
  </r>
  <r>
    <s v="200904CK09125"/>
    <d v="2021-06-28T00:00:00"/>
    <x v="1"/>
    <x v="2"/>
    <x v="2"/>
    <x v="2"/>
    <n v="53.618847000000002"/>
    <x v="2"/>
    <x v="154"/>
    <n v="-2.939244"/>
    <n v="1"/>
    <n v="1"/>
    <x v="1"/>
    <x v="0"/>
    <x v="0"/>
    <x v="0"/>
    <s v="11:45:00"/>
    <x v="1"/>
    <x v="0"/>
    <x v="5"/>
    <x v="0"/>
    <x v="6"/>
    <x v="11"/>
  </r>
  <r>
    <s v="200937L016894"/>
    <d v="2021-05-10T00:00:00"/>
    <x v="1"/>
    <x v="3"/>
    <x v="4"/>
    <x v="0"/>
    <n v="52.481247000000003"/>
    <x v="2"/>
    <x v="340"/>
    <n v="1.740821"/>
    <n v="1"/>
    <n v="4"/>
    <x v="30"/>
    <x v="0"/>
    <x v="0"/>
    <x v="0"/>
    <s v="11:11:00"/>
    <x v="0"/>
    <x v="0"/>
    <x v="0"/>
    <x v="0"/>
    <x v="2"/>
    <x v="11"/>
  </r>
  <r>
    <s v="2009160C01210"/>
    <d v="2021-02-02T00:00:00"/>
    <x v="3"/>
    <x v="2"/>
    <x v="2"/>
    <x v="0"/>
    <n v="54.083824999999997"/>
    <x v="2"/>
    <x v="248"/>
    <n v="-0.218725"/>
    <n v="2"/>
    <n v="2"/>
    <x v="20"/>
    <x v="3"/>
    <x v="0"/>
    <x v="0"/>
    <s v="11:50:00"/>
    <x v="0"/>
    <x v="7"/>
    <x v="0"/>
    <x v="0"/>
    <x v="7"/>
    <x v="11"/>
  </r>
  <r>
    <n v="2010000000000"/>
    <d v="2021-09-21T00:00:00"/>
    <x v="3"/>
    <x v="3"/>
    <x v="3"/>
    <x v="0"/>
    <n v="51.312036999999997"/>
    <x v="2"/>
    <x v="158"/>
    <n v="-0.77495700000000001"/>
    <n v="1"/>
    <n v="2"/>
    <x v="42"/>
    <x v="0"/>
    <x v="3"/>
    <x v="0"/>
    <s v="11:01:00"/>
    <x v="0"/>
    <x v="0"/>
    <x v="0"/>
    <x v="0"/>
    <x v="4"/>
    <x v="11"/>
  </r>
  <r>
    <s v="201050ED2B003"/>
    <d v="2022-03-19T00:00:00"/>
    <x v="0"/>
    <x v="3"/>
    <x v="4"/>
    <x v="0"/>
    <n v="50.410643"/>
    <x v="2"/>
    <x v="175"/>
    <n v="-4.1790710000000004"/>
    <n v="1"/>
    <n v="2"/>
    <x v="15"/>
    <x v="1"/>
    <x v="3"/>
    <x v="0"/>
    <s v="11:24:00"/>
    <x v="0"/>
    <x v="1"/>
    <x v="0"/>
    <x v="1"/>
    <x v="9"/>
    <x v="11"/>
  </r>
  <r>
    <s v="200945GU47521"/>
    <d v="2021-12-27T00:00:00"/>
    <x v="1"/>
    <x v="3"/>
    <x v="1"/>
    <x v="0"/>
    <n v="51.279220000000002"/>
    <x v="2"/>
    <x v="108"/>
    <n v="-0.72492999999999996"/>
    <n v="1"/>
    <n v="2"/>
    <x v="18"/>
    <x v="1"/>
    <x v="0"/>
    <x v="0"/>
    <s v="11:18:00"/>
    <x v="0"/>
    <x v="0"/>
    <x v="0"/>
    <x v="0"/>
    <x v="10"/>
    <x v="11"/>
  </r>
  <r>
    <n v="2010000000000"/>
    <d v="2022-02-14T00:00:00"/>
    <x v="1"/>
    <x v="3"/>
    <x v="1"/>
    <x v="0"/>
    <n v="51.017449999999997"/>
    <x v="2"/>
    <x v="55"/>
    <n v="-3.0582340000000001"/>
    <n v="2"/>
    <n v="2"/>
    <x v="24"/>
    <x v="0"/>
    <x v="0"/>
    <x v="0"/>
    <s v="11:30:00"/>
    <x v="1"/>
    <x v="0"/>
    <x v="0"/>
    <x v="1"/>
    <x v="7"/>
    <x v="11"/>
  </r>
  <r>
    <s v="201014C003610"/>
    <d v="2022-01-08T00:00:00"/>
    <x v="0"/>
    <x v="3"/>
    <x v="1"/>
    <x v="0"/>
    <n v="53.464668000000003"/>
    <x v="2"/>
    <x v="35"/>
    <n v="-1.3399049999999999"/>
    <n v="2"/>
    <n v="2"/>
    <x v="21"/>
    <x v="1"/>
    <x v="0"/>
    <x v="0"/>
    <s v="11:30:00"/>
    <x v="0"/>
    <x v="1"/>
    <x v="7"/>
    <x v="1"/>
    <x v="3"/>
    <x v="11"/>
  </r>
  <r>
    <n v="2010000000000"/>
    <d v="2021-09-06T00:00:00"/>
    <x v="1"/>
    <x v="3"/>
    <x v="7"/>
    <x v="0"/>
    <n v="52.614646"/>
    <x v="2"/>
    <x v="98"/>
    <n v="1.276678"/>
    <n v="1"/>
    <n v="2"/>
    <x v="25"/>
    <x v="0"/>
    <x v="0"/>
    <x v="2"/>
    <s v="11:58:00"/>
    <x v="0"/>
    <x v="0"/>
    <x v="0"/>
    <x v="0"/>
    <x v="4"/>
    <x v="11"/>
  </r>
  <r>
    <s v="200997BC01412"/>
    <d v="2021-12-18T00:00:00"/>
    <x v="0"/>
    <x v="3"/>
    <x v="3"/>
    <x v="0"/>
    <n v="55.870519999999999"/>
    <x v="2"/>
    <x v="56"/>
    <n v="-4.2182459999999997"/>
    <n v="2"/>
    <n v="2"/>
    <x v="28"/>
    <x v="2"/>
    <x v="3"/>
    <x v="0"/>
    <s v="11:20:00"/>
    <x v="0"/>
    <x v="0"/>
    <x v="0"/>
    <x v="0"/>
    <x v="10"/>
    <x v="11"/>
  </r>
  <r>
    <n v="2010000000000"/>
    <d v="2021-07-16T00:00:00"/>
    <x v="2"/>
    <x v="3"/>
    <x v="1"/>
    <x v="0"/>
    <n v="53.050291000000001"/>
    <x v="2"/>
    <x v="31"/>
    <n v="-2.1557110000000002"/>
    <n v="1"/>
    <n v="2"/>
    <x v="17"/>
    <x v="0"/>
    <x v="0"/>
    <x v="0"/>
    <s v="11:50:00"/>
    <x v="0"/>
    <x v="0"/>
    <x v="0"/>
    <x v="0"/>
    <x v="11"/>
    <x v="11"/>
  </r>
  <r>
    <s v="201014C055510"/>
    <d v="2022-05-04T00:00:00"/>
    <x v="6"/>
    <x v="1"/>
    <x v="2"/>
    <x v="0"/>
    <n v="53.310544"/>
    <x v="2"/>
    <x v="35"/>
    <n v="-1.2837510000000001"/>
    <n v="2"/>
    <n v="2"/>
    <x v="21"/>
    <x v="0"/>
    <x v="1"/>
    <x v="3"/>
    <s v="11:02:00"/>
    <x v="1"/>
    <x v="0"/>
    <x v="0"/>
    <x v="1"/>
    <x v="2"/>
    <x v="11"/>
  </r>
  <r>
    <s v="200901YR90682"/>
    <d v="2021-10-08T00:00:00"/>
    <x v="2"/>
    <x v="3"/>
    <x v="0"/>
    <x v="0"/>
    <n v="51.575372999999999"/>
    <x v="2"/>
    <x v="77"/>
    <n v="-0.108082"/>
    <n v="1"/>
    <n v="2"/>
    <x v="0"/>
    <x v="0"/>
    <x v="0"/>
    <x v="0"/>
    <s v="11:50:00"/>
    <x v="0"/>
    <x v="0"/>
    <x v="0"/>
    <x v="0"/>
    <x v="5"/>
    <x v="11"/>
  </r>
  <r>
    <s v="201001QA10219"/>
    <d v="2022-06-26T00:00:00"/>
    <x v="4"/>
    <x v="3"/>
    <x v="4"/>
    <x v="0"/>
    <n v="51.589289000000001"/>
    <x v="2"/>
    <x v="301"/>
    <n v="-0.37673899999999999"/>
    <n v="1"/>
    <n v="2"/>
    <x v="0"/>
    <x v="0"/>
    <x v="3"/>
    <x v="0"/>
    <s v="11:00:00"/>
    <x v="0"/>
    <x v="0"/>
    <x v="0"/>
    <x v="1"/>
    <x v="6"/>
    <x v="11"/>
  </r>
  <r>
    <s v="201030C000853"/>
    <d v="2022-12-02T00:00:00"/>
    <x v="2"/>
    <x v="2"/>
    <x v="2"/>
    <x v="0"/>
    <n v="53.020904000000002"/>
    <x v="2"/>
    <x v="90"/>
    <n v="-1.329256"/>
    <n v="1"/>
    <n v="1"/>
    <x v="8"/>
    <x v="3"/>
    <x v="0"/>
    <x v="0"/>
    <s v="11:39:00"/>
    <x v="0"/>
    <x v="7"/>
    <x v="0"/>
    <x v="1"/>
    <x v="10"/>
    <x v="11"/>
  </r>
  <r>
    <s v="201060L212135"/>
    <d v="2022-11-15T00:00:00"/>
    <x v="3"/>
    <x v="2"/>
    <x v="2"/>
    <x v="0"/>
    <n v="53.066349000000002"/>
    <x v="2"/>
    <x v="79"/>
    <n v="-2.9973239999999999"/>
    <n v="1"/>
    <n v="2"/>
    <x v="13"/>
    <x v="0"/>
    <x v="1"/>
    <x v="3"/>
    <s v="11:58:00"/>
    <x v="1"/>
    <x v="0"/>
    <x v="0"/>
    <x v="1"/>
    <x v="8"/>
    <x v="11"/>
  </r>
  <r>
    <n v="2010000000000"/>
    <d v="2021-01-31T00:00:00"/>
    <x v="4"/>
    <x v="2"/>
    <x v="2"/>
    <x v="0"/>
    <n v="51.622957"/>
    <x v="2"/>
    <x v="63"/>
    <n v="-3.4117449999999998"/>
    <n v="1"/>
    <n v="3"/>
    <x v="31"/>
    <x v="0"/>
    <x v="0"/>
    <x v="0"/>
    <s v="12:00:00"/>
    <x v="0"/>
    <x v="0"/>
    <x v="6"/>
    <x v="0"/>
    <x v="3"/>
    <x v="12"/>
  </r>
  <r>
    <s v="200901GD10646"/>
    <d v="2021-09-17T00:00:00"/>
    <x v="2"/>
    <x v="3"/>
    <x v="1"/>
    <x v="0"/>
    <n v="51.529685999999998"/>
    <x v="2"/>
    <x v="199"/>
    <n v="-7.4653999999999998E-2"/>
    <n v="1"/>
    <n v="2"/>
    <x v="0"/>
    <x v="0"/>
    <x v="0"/>
    <x v="0"/>
    <s v="12:30:00"/>
    <x v="0"/>
    <x v="0"/>
    <x v="3"/>
    <x v="0"/>
    <x v="4"/>
    <x v="12"/>
  </r>
  <r>
    <s v="200901ZD30646"/>
    <d v="2021-09-02T00:00:00"/>
    <x v="5"/>
    <x v="3"/>
    <x v="1"/>
    <x v="0"/>
    <n v="51.401302000000001"/>
    <x v="2"/>
    <x v="13"/>
    <n v="-0.11541899999999999"/>
    <n v="1"/>
    <n v="1"/>
    <x v="0"/>
    <x v="0"/>
    <x v="0"/>
    <x v="0"/>
    <s v="12:50:00"/>
    <x v="0"/>
    <x v="0"/>
    <x v="0"/>
    <x v="0"/>
    <x v="4"/>
    <x v="12"/>
  </r>
  <r>
    <n v="2010000000000"/>
    <d v="2021-05-29T00:00:00"/>
    <x v="0"/>
    <x v="3"/>
    <x v="1"/>
    <x v="2"/>
    <n v="53.284643000000003"/>
    <x v="2"/>
    <x v="156"/>
    <n v="-2.329507"/>
    <n v="2"/>
    <n v="2"/>
    <x v="33"/>
    <x v="0"/>
    <x v="0"/>
    <x v="1"/>
    <s v="12:50:00"/>
    <x v="1"/>
    <x v="0"/>
    <x v="0"/>
    <x v="0"/>
    <x v="2"/>
    <x v="12"/>
  </r>
  <r>
    <n v="2010000000000"/>
    <d v="2021-06-28T00:00:00"/>
    <x v="1"/>
    <x v="3"/>
    <x v="5"/>
    <x v="0"/>
    <n v="50.661969999999997"/>
    <x v="2"/>
    <x v="334"/>
    <n v="-1.152325"/>
    <n v="1"/>
    <n v="2"/>
    <x v="42"/>
    <x v="0"/>
    <x v="0"/>
    <x v="0"/>
    <s v="12:20:00"/>
    <x v="0"/>
    <x v="0"/>
    <x v="0"/>
    <x v="0"/>
    <x v="6"/>
    <x v="12"/>
  </r>
  <r>
    <n v="2010000000000"/>
    <d v="2022-07-16T00:00:00"/>
    <x v="0"/>
    <x v="2"/>
    <x v="2"/>
    <x v="0"/>
    <n v="50.985106999999999"/>
    <x v="2"/>
    <x v="22"/>
    <n v="0.92011299999999996"/>
    <n v="1"/>
    <n v="2"/>
    <x v="14"/>
    <x v="0"/>
    <x v="0"/>
    <x v="0"/>
    <s v="12:30:00"/>
    <x v="1"/>
    <x v="0"/>
    <x v="0"/>
    <x v="1"/>
    <x v="11"/>
    <x v="12"/>
  </r>
  <r>
    <n v="2010000000000"/>
    <d v="2022-09-18T00:00:00"/>
    <x v="4"/>
    <x v="3"/>
    <x v="1"/>
    <x v="0"/>
    <n v="51.150348000000001"/>
    <x v="2"/>
    <x v="105"/>
    <n v="0.85059399999999996"/>
    <n v="2"/>
    <n v="2"/>
    <x v="14"/>
    <x v="0"/>
    <x v="0"/>
    <x v="2"/>
    <s v="12:00:00"/>
    <x v="0"/>
    <x v="0"/>
    <x v="0"/>
    <x v="1"/>
    <x v="4"/>
    <x v="12"/>
  </r>
  <r>
    <s v="200920J059301"/>
    <d v="2021-07-17T00:00:00"/>
    <x v="0"/>
    <x v="0"/>
    <x v="0"/>
    <x v="0"/>
    <n v="52.481136999999997"/>
    <x v="2"/>
    <x v="184"/>
    <n v="-2.0808059999999999"/>
    <n v="1"/>
    <n v="2"/>
    <x v="23"/>
    <x v="0"/>
    <x v="0"/>
    <x v="0"/>
    <s v="12:18:00"/>
    <x v="0"/>
    <x v="0"/>
    <x v="0"/>
    <x v="0"/>
    <x v="11"/>
    <x v="12"/>
  </r>
  <r>
    <n v="2010000000000"/>
    <d v="2022-08-31T00:00:00"/>
    <x v="6"/>
    <x v="2"/>
    <x v="2"/>
    <x v="0"/>
    <n v="54.953006999999999"/>
    <x v="2"/>
    <x v="162"/>
    <n v="-1.661759"/>
    <n v="1"/>
    <n v="2"/>
    <x v="27"/>
    <x v="0"/>
    <x v="1"/>
    <x v="3"/>
    <s v="12:15:00"/>
    <x v="0"/>
    <x v="0"/>
    <x v="2"/>
    <x v="1"/>
    <x v="1"/>
    <x v="12"/>
  </r>
  <r>
    <s v="200922G906189"/>
    <d v="2021-11-05T00:00:00"/>
    <x v="2"/>
    <x v="3"/>
    <x v="1"/>
    <x v="0"/>
    <n v="52.638070999999997"/>
    <x v="2"/>
    <x v="203"/>
    <n v="-2.453487"/>
    <n v="1"/>
    <n v="2"/>
    <x v="5"/>
    <x v="0"/>
    <x v="0"/>
    <x v="0"/>
    <s v="12:10:00"/>
    <x v="0"/>
    <x v="0"/>
    <x v="6"/>
    <x v="0"/>
    <x v="8"/>
    <x v="12"/>
  </r>
  <r>
    <s v="200934NW07219"/>
    <d v="2021-02-12T00:00:00"/>
    <x v="2"/>
    <x v="3"/>
    <x v="1"/>
    <x v="0"/>
    <n v="52.304316999999998"/>
    <x v="2"/>
    <x v="290"/>
    <n v="-0.67955299999999996"/>
    <n v="1"/>
    <n v="2"/>
    <x v="12"/>
    <x v="0"/>
    <x v="0"/>
    <x v="0"/>
    <s v="12:55:00"/>
    <x v="0"/>
    <x v="0"/>
    <x v="2"/>
    <x v="0"/>
    <x v="7"/>
    <x v="12"/>
  </r>
  <r>
    <s v="201042I096604"/>
    <d v="2022-04-03T00:00:00"/>
    <x v="4"/>
    <x v="3"/>
    <x v="6"/>
    <x v="0"/>
    <n v="51.680722000000003"/>
    <x v="2"/>
    <x v="78"/>
    <n v="0.12081500000000001"/>
    <n v="3"/>
    <n v="2"/>
    <x v="7"/>
    <x v="0"/>
    <x v="4"/>
    <x v="3"/>
    <s v="12:55:00"/>
    <x v="1"/>
    <x v="0"/>
    <x v="0"/>
    <x v="1"/>
    <x v="0"/>
    <x v="12"/>
  </r>
  <r>
    <n v="2010000000000"/>
    <d v="2022-12-09T00:00:00"/>
    <x v="2"/>
    <x v="3"/>
    <x v="1"/>
    <x v="0"/>
    <n v="55.018031999999998"/>
    <x v="2"/>
    <x v="150"/>
    <n v="-1.6191409999999999"/>
    <n v="1"/>
    <n v="1"/>
    <x v="27"/>
    <x v="3"/>
    <x v="1"/>
    <x v="0"/>
    <s v="12:30:00"/>
    <x v="0"/>
    <x v="7"/>
    <x v="0"/>
    <x v="1"/>
    <x v="10"/>
    <x v="12"/>
  </r>
  <r>
    <s v="201001XH30736"/>
    <d v="2022-08-07T00:00:00"/>
    <x v="4"/>
    <x v="3"/>
    <x v="1"/>
    <x v="0"/>
    <n v="51.612313999999998"/>
    <x v="2"/>
    <x v="61"/>
    <n v="-0.45708900000000002"/>
    <n v="1"/>
    <n v="2"/>
    <x v="0"/>
    <x v="0"/>
    <x v="0"/>
    <x v="0"/>
    <s v="12:00:00"/>
    <x v="1"/>
    <x v="0"/>
    <x v="0"/>
    <x v="1"/>
    <x v="1"/>
    <x v="12"/>
  </r>
  <r>
    <n v="2010000000000"/>
    <d v="2021-04-22T00:00:00"/>
    <x v="5"/>
    <x v="2"/>
    <x v="2"/>
    <x v="0"/>
    <n v="55.009067000000002"/>
    <x v="2"/>
    <x v="150"/>
    <n v="-1.6899010000000001"/>
    <n v="1"/>
    <n v="1"/>
    <x v="27"/>
    <x v="0"/>
    <x v="0"/>
    <x v="0"/>
    <s v="12:08:00"/>
    <x v="0"/>
    <x v="0"/>
    <x v="0"/>
    <x v="0"/>
    <x v="0"/>
    <x v="12"/>
  </r>
  <r>
    <s v="2009559D03628"/>
    <d v="2021-09-05T00:00:00"/>
    <x v="4"/>
    <x v="3"/>
    <x v="0"/>
    <x v="0"/>
    <n v="50.712254999999999"/>
    <x v="2"/>
    <x v="116"/>
    <n v="-2.4607130000000002"/>
    <n v="1"/>
    <n v="2"/>
    <x v="44"/>
    <x v="0"/>
    <x v="0"/>
    <x v="0"/>
    <s v="12:58:00"/>
    <x v="0"/>
    <x v="0"/>
    <x v="0"/>
    <x v="0"/>
    <x v="4"/>
    <x v="12"/>
  </r>
  <r>
    <s v="200930A000610"/>
    <d v="2021-12-01T00:00:00"/>
    <x v="6"/>
    <x v="2"/>
    <x v="2"/>
    <x v="0"/>
    <n v="53.018065999999997"/>
    <x v="2"/>
    <x v="90"/>
    <n v="-1.336158"/>
    <n v="1"/>
    <n v="1"/>
    <x v="8"/>
    <x v="0"/>
    <x v="0"/>
    <x v="0"/>
    <s v="12:10:00"/>
    <x v="0"/>
    <x v="0"/>
    <x v="0"/>
    <x v="0"/>
    <x v="10"/>
    <x v="12"/>
  </r>
  <r>
    <s v="201014B069110"/>
    <d v="2022-06-28T00:00:00"/>
    <x v="3"/>
    <x v="3"/>
    <x v="4"/>
    <x v="2"/>
    <n v="53.513311000000002"/>
    <x v="2"/>
    <x v="160"/>
    <n v="-1.4113849999999999"/>
    <n v="1"/>
    <n v="1"/>
    <x v="21"/>
    <x v="0"/>
    <x v="3"/>
    <x v="3"/>
    <s v="12:54:00"/>
    <x v="1"/>
    <x v="0"/>
    <x v="0"/>
    <x v="1"/>
    <x v="6"/>
    <x v="12"/>
  </r>
  <r>
    <s v="200937G027810"/>
    <d v="2021-09-11T00:00:00"/>
    <x v="0"/>
    <x v="3"/>
    <x v="1"/>
    <x v="0"/>
    <n v="52.053117"/>
    <x v="2"/>
    <x v="355"/>
    <n v="1.1625989999999999"/>
    <n v="1"/>
    <n v="2"/>
    <x v="30"/>
    <x v="0"/>
    <x v="2"/>
    <x v="0"/>
    <s v="12:30:00"/>
    <x v="0"/>
    <x v="0"/>
    <x v="0"/>
    <x v="0"/>
    <x v="4"/>
    <x v="12"/>
  </r>
  <r>
    <s v="200991NP07926"/>
    <d v="2021-07-11T00:00:00"/>
    <x v="4"/>
    <x v="2"/>
    <x v="2"/>
    <x v="2"/>
    <n v="56.889847000000003"/>
    <x v="2"/>
    <x v="281"/>
    <n v="-4.7661300000000004"/>
    <n v="1"/>
    <n v="1"/>
    <x v="36"/>
    <x v="0"/>
    <x v="0"/>
    <x v="1"/>
    <s v="12:15:00"/>
    <x v="1"/>
    <x v="0"/>
    <x v="0"/>
    <x v="0"/>
    <x v="11"/>
    <x v="12"/>
  </r>
  <r>
    <n v="2010000000000"/>
    <d v="2021-05-29T00:00:00"/>
    <x v="0"/>
    <x v="0"/>
    <x v="0"/>
    <x v="0"/>
    <n v="53.802042"/>
    <x v="2"/>
    <x v="7"/>
    <n v="-1.6451260000000001"/>
    <n v="4"/>
    <n v="2"/>
    <x v="6"/>
    <x v="0"/>
    <x v="0"/>
    <x v="0"/>
    <s v="12:28:00"/>
    <x v="0"/>
    <x v="0"/>
    <x v="0"/>
    <x v="0"/>
    <x v="2"/>
    <x v="12"/>
  </r>
  <r>
    <n v="2010000000000"/>
    <d v="2021-09-12T00:00:00"/>
    <x v="4"/>
    <x v="2"/>
    <x v="2"/>
    <x v="0"/>
    <n v="53.719059999999999"/>
    <x v="2"/>
    <x v="33"/>
    <n v="-1.8475200000000001"/>
    <n v="1"/>
    <n v="2"/>
    <x v="6"/>
    <x v="0"/>
    <x v="0"/>
    <x v="0"/>
    <s v="12:10:00"/>
    <x v="1"/>
    <x v="0"/>
    <x v="0"/>
    <x v="0"/>
    <x v="4"/>
    <x v="12"/>
  </r>
  <r>
    <n v="2010000000000"/>
    <d v="2021-07-20T00:00:00"/>
    <x v="3"/>
    <x v="2"/>
    <x v="2"/>
    <x v="0"/>
    <n v="53.713231"/>
    <x v="2"/>
    <x v="33"/>
    <n v="-1.859057"/>
    <n v="1"/>
    <n v="2"/>
    <x v="6"/>
    <x v="0"/>
    <x v="1"/>
    <x v="0"/>
    <s v="12:20:00"/>
    <x v="0"/>
    <x v="0"/>
    <x v="6"/>
    <x v="0"/>
    <x v="11"/>
    <x v="12"/>
  </r>
  <r>
    <n v="2010000000000"/>
    <d v="2022-09-14T00:00:00"/>
    <x v="6"/>
    <x v="3"/>
    <x v="6"/>
    <x v="0"/>
    <n v="55.043765999999998"/>
    <x v="2"/>
    <x v="274"/>
    <n v="-1.549725"/>
    <n v="1"/>
    <n v="2"/>
    <x v="27"/>
    <x v="0"/>
    <x v="1"/>
    <x v="3"/>
    <s v="12:12:00"/>
    <x v="1"/>
    <x v="5"/>
    <x v="3"/>
    <x v="1"/>
    <x v="4"/>
    <x v="12"/>
  </r>
  <r>
    <s v="201022E002918"/>
    <d v="2022-06-07T00:00:00"/>
    <x v="3"/>
    <x v="0"/>
    <x v="4"/>
    <x v="0"/>
    <n v="52.048954999999999"/>
    <x v="2"/>
    <x v="6"/>
    <n v="-2.7193179999999999"/>
    <n v="1"/>
    <n v="2"/>
    <x v="5"/>
    <x v="0"/>
    <x v="1"/>
    <x v="0"/>
    <s v="12:02:00"/>
    <x v="0"/>
    <x v="0"/>
    <x v="0"/>
    <x v="1"/>
    <x v="6"/>
    <x v="12"/>
  </r>
  <r>
    <s v="201045WO52029"/>
    <d v="2022-06-07T00:00:00"/>
    <x v="3"/>
    <x v="3"/>
    <x v="7"/>
    <x v="0"/>
    <n v="51.317675999999999"/>
    <x v="2"/>
    <x v="29"/>
    <n v="-0.57404900000000003"/>
    <n v="1"/>
    <n v="1"/>
    <x v="18"/>
    <x v="0"/>
    <x v="0"/>
    <x v="2"/>
    <s v="12:10:00"/>
    <x v="0"/>
    <x v="0"/>
    <x v="0"/>
    <x v="1"/>
    <x v="6"/>
    <x v="12"/>
  </r>
  <r>
    <s v="200904DR09033"/>
    <d v="2021-07-29T00:00:00"/>
    <x v="5"/>
    <x v="2"/>
    <x v="2"/>
    <x v="0"/>
    <n v="53.798923000000002"/>
    <x v="2"/>
    <x v="268"/>
    <n v="-2.697149"/>
    <n v="2"/>
    <n v="2"/>
    <x v="1"/>
    <x v="0"/>
    <x v="0"/>
    <x v="2"/>
    <s v="12:05:00"/>
    <x v="1"/>
    <x v="0"/>
    <x v="6"/>
    <x v="0"/>
    <x v="11"/>
    <x v="12"/>
  </r>
  <r>
    <n v="2010000000000"/>
    <d v="2021-01-18T00:00:00"/>
    <x v="1"/>
    <x v="3"/>
    <x v="7"/>
    <x v="0"/>
    <n v="50.926281000000003"/>
    <x v="2"/>
    <x v="307"/>
    <n v="0.70749899999999999"/>
    <n v="1"/>
    <n v="1"/>
    <x v="11"/>
    <x v="1"/>
    <x v="0"/>
    <x v="0"/>
    <s v="12:31:00"/>
    <x v="1"/>
    <x v="0"/>
    <x v="0"/>
    <x v="0"/>
    <x v="3"/>
    <x v="12"/>
  </r>
  <r>
    <s v="200991NJ08259"/>
    <d v="2021-06-24T00:00:00"/>
    <x v="5"/>
    <x v="2"/>
    <x v="2"/>
    <x v="2"/>
    <n v="58.439396000000002"/>
    <x v="2"/>
    <x v="281"/>
    <n v="-3.0941290000000001"/>
    <n v="1"/>
    <n v="1"/>
    <x v="36"/>
    <x v="0"/>
    <x v="0"/>
    <x v="0"/>
    <s v="12:50:00"/>
    <x v="1"/>
    <x v="0"/>
    <x v="6"/>
    <x v="0"/>
    <x v="6"/>
    <x v="12"/>
  </r>
  <r>
    <s v="201022F001656"/>
    <d v="2022-03-30T00:00:00"/>
    <x v="6"/>
    <x v="2"/>
    <x v="2"/>
    <x v="0"/>
    <n v="52.761257000000001"/>
    <x v="2"/>
    <x v="44"/>
    <n v="-2.7779750000000001"/>
    <n v="2"/>
    <n v="1"/>
    <x v="5"/>
    <x v="0"/>
    <x v="0"/>
    <x v="1"/>
    <s v="12:57:00"/>
    <x v="1"/>
    <x v="0"/>
    <x v="0"/>
    <x v="1"/>
    <x v="9"/>
    <x v="12"/>
  </r>
  <r>
    <s v="201001JI40457"/>
    <d v="2022-07-04T00:00:00"/>
    <x v="1"/>
    <x v="0"/>
    <x v="1"/>
    <x v="0"/>
    <n v="51.610111000000003"/>
    <x v="2"/>
    <x v="9"/>
    <n v="0.12676499999999999"/>
    <n v="2"/>
    <n v="2"/>
    <x v="0"/>
    <x v="0"/>
    <x v="1"/>
    <x v="4"/>
    <s v="12:38:00"/>
    <x v="1"/>
    <x v="0"/>
    <x v="6"/>
    <x v="1"/>
    <x v="11"/>
    <x v="12"/>
  </r>
  <r>
    <n v="2010000000000"/>
    <d v="2021-12-26T00:00:00"/>
    <x v="4"/>
    <x v="2"/>
    <x v="2"/>
    <x v="2"/>
    <n v="50.841650999999999"/>
    <x v="2"/>
    <x v="306"/>
    <n v="0.24063399999999999"/>
    <n v="1"/>
    <n v="1"/>
    <x v="11"/>
    <x v="1"/>
    <x v="1"/>
    <x v="3"/>
    <s v="12:07:00"/>
    <x v="1"/>
    <x v="1"/>
    <x v="0"/>
    <x v="0"/>
    <x v="10"/>
    <x v="12"/>
  </r>
  <r>
    <s v="200901KD50388"/>
    <d v="2021-09-05T00:00:00"/>
    <x v="4"/>
    <x v="3"/>
    <x v="1"/>
    <x v="0"/>
    <n v="51.502937000000003"/>
    <x v="2"/>
    <x v="51"/>
    <n v="0.22724900000000001"/>
    <n v="2"/>
    <n v="2"/>
    <x v="0"/>
    <x v="0"/>
    <x v="1"/>
    <x v="2"/>
    <s v="12:50:00"/>
    <x v="1"/>
    <x v="0"/>
    <x v="0"/>
    <x v="0"/>
    <x v="4"/>
    <x v="12"/>
  </r>
  <r>
    <n v="2010000000000"/>
    <d v="2021-04-22T00:00:00"/>
    <x v="5"/>
    <x v="3"/>
    <x v="1"/>
    <x v="0"/>
    <n v="50.919980000000002"/>
    <x v="2"/>
    <x v="347"/>
    <n v="-1.3328800000000001"/>
    <n v="3"/>
    <n v="4"/>
    <x v="42"/>
    <x v="0"/>
    <x v="0"/>
    <x v="2"/>
    <s v="12:20:00"/>
    <x v="0"/>
    <x v="0"/>
    <x v="9"/>
    <x v="0"/>
    <x v="0"/>
    <x v="12"/>
  </r>
  <r>
    <n v="2010000000000"/>
    <d v="2022-04-17T00:00:00"/>
    <x v="4"/>
    <x v="3"/>
    <x v="5"/>
    <x v="2"/>
    <n v="53.833333000000003"/>
    <x v="2"/>
    <x v="24"/>
    <n v="-1.717341"/>
    <n v="1"/>
    <n v="2"/>
    <x v="6"/>
    <x v="0"/>
    <x v="0"/>
    <x v="0"/>
    <s v="12:36:00"/>
    <x v="0"/>
    <x v="0"/>
    <x v="0"/>
    <x v="1"/>
    <x v="0"/>
    <x v="12"/>
  </r>
  <r>
    <s v="201001TB00385"/>
    <d v="2022-07-21T00:00:00"/>
    <x v="5"/>
    <x v="2"/>
    <x v="2"/>
    <x v="2"/>
    <n v="51.508071999999999"/>
    <x v="2"/>
    <x v="4"/>
    <n v="-0.13954900000000001"/>
    <n v="1"/>
    <n v="1"/>
    <x v="0"/>
    <x v="0"/>
    <x v="0"/>
    <x v="0"/>
    <s v="12:42:00"/>
    <x v="0"/>
    <x v="0"/>
    <x v="0"/>
    <x v="1"/>
    <x v="11"/>
    <x v="12"/>
  </r>
  <r>
    <n v="2010000000000"/>
    <d v="2022-08-27T00:00:00"/>
    <x v="0"/>
    <x v="3"/>
    <x v="1"/>
    <x v="0"/>
    <n v="53.773927999999998"/>
    <x v="2"/>
    <x v="7"/>
    <n v="-1.5443070000000001"/>
    <n v="2"/>
    <n v="2"/>
    <x v="6"/>
    <x v="0"/>
    <x v="0"/>
    <x v="0"/>
    <s v="12:35:00"/>
    <x v="0"/>
    <x v="0"/>
    <x v="0"/>
    <x v="1"/>
    <x v="1"/>
    <x v="12"/>
  </r>
  <r>
    <n v="2010000000000"/>
    <d v="2021-10-06T00:00:00"/>
    <x v="6"/>
    <x v="3"/>
    <x v="0"/>
    <x v="0"/>
    <n v="54.983527000000002"/>
    <x v="2"/>
    <x v="150"/>
    <n v="-1.619936"/>
    <n v="1"/>
    <n v="2"/>
    <x v="27"/>
    <x v="1"/>
    <x v="0"/>
    <x v="1"/>
    <s v="12:25:00"/>
    <x v="0"/>
    <x v="1"/>
    <x v="0"/>
    <x v="0"/>
    <x v="5"/>
    <x v="12"/>
  </r>
  <r>
    <s v="200950EC2E067"/>
    <d v="2021-06-06T00:00:00"/>
    <x v="4"/>
    <x v="3"/>
    <x v="4"/>
    <x v="0"/>
    <n v="50.371586999999998"/>
    <x v="2"/>
    <x v="175"/>
    <n v="-4.1364960000000002"/>
    <n v="1"/>
    <n v="2"/>
    <x v="15"/>
    <x v="1"/>
    <x v="3"/>
    <x v="0"/>
    <s v="12:30:00"/>
    <x v="0"/>
    <x v="1"/>
    <x v="0"/>
    <x v="0"/>
    <x v="6"/>
    <x v="12"/>
  </r>
  <r>
    <n v="2010000000000"/>
    <d v="2022-09-25T00:00:00"/>
    <x v="4"/>
    <x v="2"/>
    <x v="2"/>
    <x v="0"/>
    <n v="52.224136000000001"/>
    <x v="2"/>
    <x v="76"/>
    <n v="0.145594"/>
    <n v="1"/>
    <n v="2"/>
    <x v="19"/>
    <x v="0"/>
    <x v="0"/>
    <x v="0"/>
    <s v="12:00:00"/>
    <x v="0"/>
    <x v="0"/>
    <x v="2"/>
    <x v="1"/>
    <x v="4"/>
    <x v="12"/>
  </r>
  <r>
    <n v="2010000000000"/>
    <d v="2022-06-03T00:00:00"/>
    <x v="2"/>
    <x v="1"/>
    <x v="2"/>
    <x v="0"/>
    <n v="53.962972999999998"/>
    <x v="2"/>
    <x v="91"/>
    <n v="-1.078271"/>
    <n v="1"/>
    <n v="2"/>
    <x v="2"/>
    <x v="0"/>
    <x v="0"/>
    <x v="0"/>
    <s v="12:25:00"/>
    <x v="0"/>
    <x v="0"/>
    <x v="0"/>
    <x v="1"/>
    <x v="6"/>
    <x v="12"/>
  </r>
  <r>
    <s v="200901TX20555"/>
    <d v="2021-09-24T00:00:00"/>
    <x v="2"/>
    <x v="0"/>
    <x v="4"/>
    <x v="0"/>
    <n v="51.486606000000002"/>
    <x v="2"/>
    <x v="48"/>
    <n v="-0.25234099999999998"/>
    <n v="1"/>
    <n v="2"/>
    <x v="0"/>
    <x v="0"/>
    <x v="3"/>
    <x v="0"/>
    <s v="12:50:00"/>
    <x v="0"/>
    <x v="0"/>
    <x v="0"/>
    <x v="0"/>
    <x v="4"/>
    <x v="12"/>
  </r>
  <r>
    <s v="201006A029783"/>
    <d v="2022-03-26T00:00:00"/>
    <x v="0"/>
    <x v="0"/>
    <x v="0"/>
    <x v="0"/>
    <n v="53.483584999999998"/>
    <x v="2"/>
    <x v="36"/>
    <n v="-2.246505"/>
    <n v="1"/>
    <n v="2"/>
    <x v="22"/>
    <x v="0"/>
    <x v="0"/>
    <x v="0"/>
    <s v="12:35:00"/>
    <x v="0"/>
    <x v="0"/>
    <x v="0"/>
    <x v="1"/>
    <x v="9"/>
    <x v="12"/>
  </r>
  <r>
    <s v="201030C000560"/>
    <d v="2022-08-29T00:00:00"/>
    <x v="1"/>
    <x v="3"/>
    <x v="1"/>
    <x v="2"/>
    <n v="53.205427"/>
    <x v="2"/>
    <x v="136"/>
    <n v="-1.48628"/>
    <n v="1"/>
    <n v="2"/>
    <x v="8"/>
    <x v="0"/>
    <x v="0"/>
    <x v="1"/>
    <s v="12:46:00"/>
    <x v="1"/>
    <x v="5"/>
    <x v="0"/>
    <x v="1"/>
    <x v="1"/>
    <x v="12"/>
  </r>
  <r>
    <s v="200901CW10109"/>
    <d v="2021-01-16T00:00:00"/>
    <x v="0"/>
    <x v="2"/>
    <x v="2"/>
    <x v="0"/>
    <n v="51.544963000000003"/>
    <x v="2"/>
    <x v="17"/>
    <n v="-0.17525399999999999"/>
    <n v="1"/>
    <n v="1"/>
    <x v="0"/>
    <x v="0"/>
    <x v="0"/>
    <x v="0"/>
    <s v="12:46:00"/>
    <x v="0"/>
    <x v="0"/>
    <x v="0"/>
    <x v="0"/>
    <x v="3"/>
    <x v="12"/>
  </r>
  <r>
    <s v="200901PY20566"/>
    <d v="2021-08-12T00:00:00"/>
    <x v="5"/>
    <x v="3"/>
    <x v="4"/>
    <x v="0"/>
    <n v="51.347059999999999"/>
    <x v="2"/>
    <x v="137"/>
    <n v="0.13682"/>
    <n v="1"/>
    <n v="2"/>
    <x v="0"/>
    <x v="0"/>
    <x v="3"/>
    <x v="0"/>
    <s v="12:00:00"/>
    <x v="1"/>
    <x v="0"/>
    <x v="0"/>
    <x v="0"/>
    <x v="1"/>
    <x v="12"/>
  </r>
  <r>
    <s v="201001SX21171"/>
    <d v="2022-11-04T00:00:00"/>
    <x v="2"/>
    <x v="0"/>
    <x v="0"/>
    <x v="0"/>
    <n v="51.610562999999999"/>
    <x v="2"/>
    <x v="12"/>
    <n v="-0.279358"/>
    <n v="1"/>
    <n v="2"/>
    <x v="0"/>
    <x v="0"/>
    <x v="0"/>
    <x v="0"/>
    <s v="12:30:00"/>
    <x v="0"/>
    <x v="0"/>
    <x v="0"/>
    <x v="1"/>
    <x v="8"/>
    <x v="12"/>
  </r>
  <r>
    <n v="2010000000000"/>
    <d v="2021-07-06T00:00:00"/>
    <x v="3"/>
    <x v="3"/>
    <x v="1"/>
    <x v="0"/>
    <n v="55.064439"/>
    <x v="2"/>
    <x v="274"/>
    <n v="-1.4622790000000001"/>
    <n v="1"/>
    <n v="2"/>
    <x v="27"/>
    <x v="1"/>
    <x v="0"/>
    <x v="1"/>
    <s v="12:35:00"/>
    <x v="0"/>
    <x v="1"/>
    <x v="0"/>
    <x v="0"/>
    <x v="11"/>
    <x v="12"/>
  </r>
  <r>
    <s v="201005AA01438"/>
    <d v="2022-01-04T00:00:00"/>
    <x v="3"/>
    <x v="3"/>
    <x v="1"/>
    <x v="0"/>
    <n v="53.328792999999997"/>
    <x v="2"/>
    <x v="284"/>
    <n v="-3.0752090000000001"/>
    <n v="2"/>
    <n v="2"/>
    <x v="29"/>
    <x v="1"/>
    <x v="0"/>
    <x v="0"/>
    <s v="12:15:00"/>
    <x v="0"/>
    <x v="0"/>
    <x v="0"/>
    <x v="1"/>
    <x v="3"/>
    <x v="12"/>
  </r>
  <r>
    <s v="201020N004880"/>
    <d v="2022-04-02T00:00:00"/>
    <x v="0"/>
    <x v="3"/>
    <x v="0"/>
    <x v="2"/>
    <n v="52.527102999999997"/>
    <x v="2"/>
    <x v="37"/>
    <n v="-1.8533029999999999"/>
    <n v="1"/>
    <n v="2"/>
    <x v="23"/>
    <x v="1"/>
    <x v="1"/>
    <x v="0"/>
    <s v="12:50:00"/>
    <x v="0"/>
    <x v="1"/>
    <x v="0"/>
    <x v="1"/>
    <x v="0"/>
    <x v="12"/>
  </r>
  <r>
    <s v="200950BW3N011"/>
    <d v="2021-08-25T00:00:00"/>
    <x v="6"/>
    <x v="3"/>
    <x v="5"/>
    <x v="0"/>
    <n v="50.566968000000003"/>
    <x v="2"/>
    <x v="129"/>
    <n v="-4.8713689999999996"/>
    <n v="1"/>
    <n v="2"/>
    <x v="15"/>
    <x v="0"/>
    <x v="0"/>
    <x v="1"/>
    <s v="12:24:00"/>
    <x v="1"/>
    <x v="0"/>
    <x v="0"/>
    <x v="0"/>
    <x v="1"/>
    <x v="12"/>
  </r>
  <r>
    <s v="20094100J0471"/>
    <d v="2021-12-19T00:00:00"/>
    <x v="4"/>
    <x v="3"/>
    <x v="7"/>
    <x v="0"/>
    <n v="51.670223"/>
    <x v="2"/>
    <x v="182"/>
    <n v="-0.37052099999999999"/>
    <n v="1"/>
    <n v="2"/>
    <x v="26"/>
    <x v="2"/>
    <x v="0"/>
    <x v="0"/>
    <s v="12:50:00"/>
    <x v="1"/>
    <x v="7"/>
    <x v="0"/>
    <x v="0"/>
    <x v="10"/>
    <x v="12"/>
  </r>
  <r>
    <s v="201034WD44900"/>
    <d v="2022-11-09T00:00:00"/>
    <x v="6"/>
    <x v="3"/>
    <x v="4"/>
    <x v="0"/>
    <n v="52.263585999999997"/>
    <x v="2"/>
    <x v="238"/>
    <n v="-1.1486430000000001"/>
    <n v="1"/>
    <n v="1"/>
    <x v="12"/>
    <x v="0"/>
    <x v="3"/>
    <x v="2"/>
    <s v="12:25:00"/>
    <x v="0"/>
    <x v="0"/>
    <x v="0"/>
    <x v="1"/>
    <x v="8"/>
    <x v="12"/>
  </r>
  <r>
    <s v="200950BU2L013"/>
    <d v="2021-08-28T00:00:00"/>
    <x v="0"/>
    <x v="3"/>
    <x v="1"/>
    <x v="0"/>
    <n v="50.830931"/>
    <x v="2"/>
    <x v="129"/>
    <n v="-4.5191270000000001"/>
    <n v="1"/>
    <n v="2"/>
    <x v="15"/>
    <x v="0"/>
    <x v="0"/>
    <x v="0"/>
    <s v="12:30:00"/>
    <x v="1"/>
    <x v="5"/>
    <x v="0"/>
    <x v="0"/>
    <x v="1"/>
    <x v="12"/>
  </r>
  <r>
    <s v="201001KF60810"/>
    <d v="2022-12-12T00:00:00"/>
    <x v="1"/>
    <x v="2"/>
    <x v="2"/>
    <x v="0"/>
    <n v="51.50958"/>
    <x v="2"/>
    <x v="20"/>
    <n v="7.0917999999999995E-2"/>
    <n v="1"/>
    <n v="2"/>
    <x v="0"/>
    <x v="0"/>
    <x v="1"/>
    <x v="2"/>
    <s v="12:45:00"/>
    <x v="0"/>
    <x v="0"/>
    <x v="3"/>
    <x v="1"/>
    <x v="10"/>
    <x v="12"/>
  </r>
  <r>
    <s v="201001KD50527"/>
    <d v="2022-10-08T00:00:00"/>
    <x v="0"/>
    <x v="2"/>
    <x v="2"/>
    <x v="0"/>
    <n v="51.564585000000001"/>
    <x v="2"/>
    <x v="51"/>
    <n v="0.220161"/>
    <n v="1"/>
    <n v="2"/>
    <x v="0"/>
    <x v="0"/>
    <x v="0"/>
    <x v="0"/>
    <s v="12:02:00"/>
    <x v="0"/>
    <x v="0"/>
    <x v="6"/>
    <x v="1"/>
    <x v="5"/>
    <x v="12"/>
  </r>
  <r>
    <s v="201001HT20963"/>
    <d v="2022-12-24T00:00:00"/>
    <x v="0"/>
    <x v="3"/>
    <x v="0"/>
    <x v="0"/>
    <n v="51.524442000000001"/>
    <x v="2"/>
    <x v="177"/>
    <n v="-5.6565999999999998E-2"/>
    <n v="1"/>
    <n v="2"/>
    <x v="0"/>
    <x v="0"/>
    <x v="0"/>
    <x v="0"/>
    <s v="12:30:00"/>
    <x v="0"/>
    <x v="0"/>
    <x v="0"/>
    <x v="1"/>
    <x v="10"/>
    <x v="12"/>
  </r>
  <r>
    <s v="2010170H11160"/>
    <d v="2022-10-07T00:00:00"/>
    <x v="2"/>
    <x v="3"/>
    <x v="1"/>
    <x v="2"/>
    <n v="54.683962000000001"/>
    <x v="2"/>
    <x v="11"/>
    <n v="-1.2042489999999999"/>
    <n v="1"/>
    <n v="1"/>
    <x v="9"/>
    <x v="0"/>
    <x v="0"/>
    <x v="0"/>
    <s v="12:22:00"/>
    <x v="0"/>
    <x v="0"/>
    <x v="0"/>
    <x v="1"/>
    <x v="5"/>
    <x v="12"/>
  </r>
  <r>
    <n v="2010000000000"/>
    <d v="2022-02-18T00:00:00"/>
    <x v="2"/>
    <x v="2"/>
    <x v="2"/>
    <x v="2"/>
    <n v="50.772945"/>
    <x v="2"/>
    <x v="87"/>
    <n v="0.100047"/>
    <n v="1"/>
    <n v="1"/>
    <x v="11"/>
    <x v="0"/>
    <x v="0"/>
    <x v="0"/>
    <s v="12:45:00"/>
    <x v="0"/>
    <x v="0"/>
    <x v="0"/>
    <x v="1"/>
    <x v="7"/>
    <x v="12"/>
  </r>
  <r>
    <n v="2010000000000"/>
    <d v="2021-10-08T00:00:00"/>
    <x v="2"/>
    <x v="3"/>
    <x v="1"/>
    <x v="0"/>
    <n v="53.22522"/>
    <x v="2"/>
    <x v="19"/>
    <n v="-3.4201440000000001"/>
    <n v="2"/>
    <n v="2"/>
    <x v="13"/>
    <x v="0"/>
    <x v="0"/>
    <x v="0"/>
    <s v="12:30:00"/>
    <x v="1"/>
    <x v="0"/>
    <x v="0"/>
    <x v="0"/>
    <x v="5"/>
    <x v="12"/>
  </r>
  <r>
    <s v="201006K038772"/>
    <d v="2022-11-07T00:00:00"/>
    <x v="1"/>
    <x v="3"/>
    <x v="5"/>
    <x v="0"/>
    <n v="53.569505999999997"/>
    <x v="2"/>
    <x v="45"/>
    <n v="-2.5474999999999999"/>
    <n v="1"/>
    <n v="3"/>
    <x v="22"/>
    <x v="1"/>
    <x v="0"/>
    <x v="2"/>
    <s v="12:35:00"/>
    <x v="1"/>
    <x v="0"/>
    <x v="0"/>
    <x v="1"/>
    <x v="8"/>
    <x v="12"/>
  </r>
  <r>
    <n v="2010000000000"/>
    <d v="2021-09-07T00:00:00"/>
    <x v="3"/>
    <x v="2"/>
    <x v="2"/>
    <x v="2"/>
    <n v="52.403511999999999"/>
    <x v="2"/>
    <x v="30"/>
    <n v="0.26675700000000002"/>
    <n v="1"/>
    <n v="2"/>
    <x v="19"/>
    <x v="0"/>
    <x v="0"/>
    <x v="0"/>
    <s v="12:50:00"/>
    <x v="0"/>
    <x v="0"/>
    <x v="0"/>
    <x v="0"/>
    <x v="4"/>
    <x v="12"/>
  </r>
  <r>
    <s v="200954EM30509"/>
    <d v="2021-08-16T00:00:00"/>
    <x v="1"/>
    <x v="3"/>
    <x v="1"/>
    <x v="0"/>
    <n v="51.177579000000001"/>
    <x v="2"/>
    <x v="73"/>
    <n v="-1.8194300000000001"/>
    <n v="3"/>
    <n v="2"/>
    <x v="35"/>
    <x v="0"/>
    <x v="0"/>
    <x v="1"/>
    <s v="12:16:00"/>
    <x v="1"/>
    <x v="0"/>
    <x v="0"/>
    <x v="0"/>
    <x v="1"/>
    <x v="12"/>
  </r>
  <r>
    <s v="200942I026601"/>
    <d v="2021-01-27T00:00:00"/>
    <x v="6"/>
    <x v="2"/>
    <x v="2"/>
    <x v="2"/>
    <n v="51.552813"/>
    <x v="2"/>
    <x v="365"/>
    <n v="0.60851299999999997"/>
    <n v="1"/>
    <n v="1"/>
    <x v="7"/>
    <x v="0"/>
    <x v="1"/>
    <x v="0"/>
    <s v="12:50:00"/>
    <x v="0"/>
    <x v="0"/>
    <x v="0"/>
    <x v="0"/>
    <x v="3"/>
    <x v="12"/>
  </r>
  <r>
    <s v="201001QA10440"/>
    <d v="2022-11-05T00:00:00"/>
    <x v="0"/>
    <x v="2"/>
    <x v="2"/>
    <x v="0"/>
    <n v="51.628253999999998"/>
    <x v="2"/>
    <x v="301"/>
    <n v="-0.32752399999999998"/>
    <n v="2"/>
    <n v="2"/>
    <x v="0"/>
    <x v="1"/>
    <x v="0"/>
    <x v="2"/>
    <s v="12:20:00"/>
    <x v="0"/>
    <x v="0"/>
    <x v="8"/>
    <x v="1"/>
    <x v="8"/>
    <x v="12"/>
  </r>
  <r>
    <s v="201050AH2R010"/>
    <d v="2022-04-18T00:00:00"/>
    <x v="1"/>
    <x v="3"/>
    <x v="4"/>
    <x v="0"/>
    <n v="50.091873999999997"/>
    <x v="2"/>
    <x v="129"/>
    <n v="-5.2640390000000004"/>
    <n v="1"/>
    <n v="2"/>
    <x v="15"/>
    <x v="0"/>
    <x v="3"/>
    <x v="0"/>
    <s v="12:20:00"/>
    <x v="1"/>
    <x v="0"/>
    <x v="0"/>
    <x v="1"/>
    <x v="0"/>
    <x v="12"/>
  </r>
  <r>
    <s v="20104100J0023"/>
    <d v="2022-01-10T00:00:00"/>
    <x v="1"/>
    <x v="1"/>
    <x v="2"/>
    <x v="0"/>
    <n v="51.642862000000001"/>
    <x v="2"/>
    <x v="182"/>
    <n v="-0.31773699999999999"/>
    <n v="1"/>
    <n v="2"/>
    <x v="26"/>
    <x v="1"/>
    <x v="0"/>
    <x v="1"/>
    <s v="12:00:00"/>
    <x v="1"/>
    <x v="0"/>
    <x v="0"/>
    <x v="1"/>
    <x v="3"/>
    <x v="12"/>
  </r>
  <r>
    <s v="200906B020387"/>
    <d v="2021-08-30T00:00:00"/>
    <x v="1"/>
    <x v="3"/>
    <x v="4"/>
    <x v="0"/>
    <n v="53.470238000000002"/>
    <x v="2"/>
    <x v="36"/>
    <n v="-2.2230780000000001"/>
    <n v="1"/>
    <n v="2"/>
    <x v="22"/>
    <x v="0"/>
    <x v="3"/>
    <x v="0"/>
    <s v="12:40:00"/>
    <x v="0"/>
    <x v="0"/>
    <x v="0"/>
    <x v="0"/>
    <x v="1"/>
    <x v="12"/>
  </r>
  <r>
    <n v="2010000000000"/>
    <d v="2022-06-26T00:00:00"/>
    <x v="4"/>
    <x v="3"/>
    <x v="6"/>
    <x v="0"/>
    <n v="51.037840000000003"/>
    <x v="2"/>
    <x v="168"/>
    <n v="-0.19781799999999999"/>
    <n v="4"/>
    <n v="1"/>
    <x v="11"/>
    <x v="0"/>
    <x v="1"/>
    <x v="3"/>
    <s v="12:24:00"/>
    <x v="1"/>
    <x v="0"/>
    <x v="0"/>
    <x v="1"/>
    <x v="6"/>
    <x v="12"/>
  </r>
  <r>
    <s v="200906M019154"/>
    <d v="2021-08-06T00:00:00"/>
    <x v="2"/>
    <x v="0"/>
    <x v="1"/>
    <x v="1"/>
    <n v="53.462037000000002"/>
    <x v="2"/>
    <x v="270"/>
    <n v="-2.2765049999999998"/>
    <n v="1"/>
    <n v="2"/>
    <x v="22"/>
    <x v="0"/>
    <x v="0"/>
    <x v="0"/>
    <s v="12:47:00"/>
    <x v="0"/>
    <x v="0"/>
    <x v="0"/>
    <x v="0"/>
    <x v="1"/>
    <x v="12"/>
  </r>
  <r>
    <s v="20104100C0748"/>
    <d v="2022-08-03T00:00:00"/>
    <x v="6"/>
    <x v="3"/>
    <x v="1"/>
    <x v="0"/>
    <n v="51.660713000000001"/>
    <x v="2"/>
    <x v="302"/>
    <n v="-0.40483999999999998"/>
    <n v="2"/>
    <n v="2"/>
    <x v="26"/>
    <x v="0"/>
    <x v="2"/>
    <x v="0"/>
    <s v="12:15:00"/>
    <x v="0"/>
    <x v="0"/>
    <x v="0"/>
    <x v="1"/>
    <x v="1"/>
    <x v="12"/>
  </r>
  <r>
    <s v="200901MM70112"/>
    <d v="2021-02-13T00:00:00"/>
    <x v="0"/>
    <x v="3"/>
    <x v="1"/>
    <x v="0"/>
    <n v="51.491878"/>
    <x v="2"/>
    <x v="67"/>
    <n v="-4.5130999999999998E-2"/>
    <n v="1"/>
    <n v="2"/>
    <x v="0"/>
    <x v="1"/>
    <x v="0"/>
    <x v="0"/>
    <s v="12:50:00"/>
    <x v="0"/>
    <x v="0"/>
    <x v="0"/>
    <x v="0"/>
    <x v="7"/>
    <x v="12"/>
  </r>
  <r>
    <s v="201045SU54993"/>
    <d v="2022-10-16T00:00:00"/>
    <x v="4"/>
    <x v="2"/>
    <x v="2"/>
    <x v="0"/>
    <n v="51.344993000000002"/>
    <x v="2"/>
    <x v="190"/>
    <n v="-0.70386499999999996"/>
    <n v="1"/>
    <n v="1"/>
    <x v="18"/>
    <x v="0"/>
    <x v="1"/>
    <x v="3"/>
    <s v="12:37:00"/>
    <x v="1"/>
    <x v="0"/>
    <x v="5"/>
    <x v="1"/>
    <x v="5"/>
    <x v="12"/>
  </r>
  <r>
    <n v="2010000000000"/>
    <d v="2022-09-24T00:00:00"/>
    <x v="0"/>
    <x v="3"/>
    <x v="1"/>
    <x v="0"/>
    <n v="51.462266"/>
    <x v="2"/>
    <x v="38"/>
    <n v="-2.5721539999999998"/>
    <n v="1"/>
    <n v="1"/>
    <x v="24"/>
    <x v="0"/>
    <x v="0"/>
    <x v="0"/>
    <s v="12:58:00"/>
    <x v="0"/>
    <x v="0"/>
    <x v="0"/>
    <x v="1"/>
    <x v="4"/>
    <x v="12"/>
  </r>
  <r>
    <n v="2010000000000"/>
    <d v="2021-06-07T00:00:00"/>
    <x v="1"/>
    <x v="2"/>
    <x v="2"/>
    <x v="0"/>
    <n v="52.658819000000001"/>
    <x v="2"/>
    <x v="201"/>
    <n v="1.112851"/>
    <n v="1"/>
    <n v="1"/>
    <x v="25"/>
    <x v="1"/>
    <x v="0"/>
    <x v="1"/>
    <s v="12:35:00"/>
    <x v="1"/>
    <x v="1"/>
    <x v="0"/>
    <x v="0"/>
    <x v="6"/>
    <x v="12"/>
  </r>
  <r>
    <n v="2010000000000"/>
    <d v="2022-12-31T00:00:00"/>
    <x v="0"/>
    <x v="2"/>
    <x v="2"/>
    <x v="0"/>
    <n v="52.408996999999999"/>
    <x v="2"/>
    <x v="131"/>
    <n v="-0.10054200000000001"/>
    <n v="6"/>
    <n v="3"/>
    <x v="19"/>
    <x v="1"/>
    <x v="0"/>
    <x v="1"/>
    <s v="12:00:00"/>
    <x v="1"/>
    <x v="0"/>
    <x v="7"/>
    <x v="1"/>
    <x v="10"/>
    <x v="12"/>
  </r>
  <r>
    <s v="200901PL60667"/>
    <d v="2021-10-07T00:00:00"/>
    <x v="5"/>
    <x v="3"/>
    <x v="1"/>
    <x v="0"/>
    <n v="51.467621000000001"/>
    <x v="2"/>
    <x v="0"/>
    <n v="-9.1649999999999995E-3"/>
    <n v="1"/>
    <n v="3"/>
    <x v="0"/>
    <x v="0"/>
    <x v="0"/>
    <x v="0"/>
    <s v="12:05:00"/>
    <x v="0"/>
    <x v="0"/>
    <x v="0"/>
    <x v="0"/>
    <x v="5"/>
    <x v="12"/>
  </r>
  <r>
    <s v="200901KD50015"/>
    <d v="2021-02-07T00:00:00"/>
    <x v="4"/>
    <x v="3"/>
    <x v="1"/>
    <x v="0"/>
    <n v="51.581707000000002"/>
    <x v="2"/>
    <x v="51"/>
    <n v="0.20396300000000001"/>
    <n v="1"/>
    <n v="2"/>
    <x v="0"/>
    <x v="1"/>
    <x v="0"/>
    <x v="0"/>
    <s v="12:00:00"/>
    <x v="0"/>
    <x v="0"/>
    <x v="0"/>
    <x v="0"/>
    <x v="7"/>
    <x v="12"/>
  </r>
  <r>
    <n v="2010000000000"/>
    <d v="2021-12-18T00:00:00"/>
    <x v="0"/>
    <x v="2"/>
    <x v="2"/>
    <x v="0"/>
    <n v="55.953740000000003"/>
    <x v="2"/>
    <x v="167"/>
    <n v="-3.83616"/>
    <n v="1"/>
    <n v="1"/>
    <x v="46"/>
    <x v="3"/>
    <x v="0"/>
    <x v="1"/>
    <s v="12:00:00"/>
    <x v="1"/>
    <x v="7"/>
    <x v="0"/>
    <x v="0"/>
    <x v="10"/>
    <x v="12"/>
  </r>
  <r>
    <n v="2010000000000"/>
    <d v="2022-03-22T00:00:00"/>
    <x v="3"/>
    <x v="3"/>
    <x v="1"/>
    <x v="0"/>
    <n v="50.876778999999999"/>
    <x v="2"/>
    <x v="326"/>
    <n v="-1.0215050000000001"/>
    <n v="2"/>
    <n v="2"/>
    <x v="42"/>
    <x v="0"/>
    <x v="0"/>
    <x v="0"/>
    <s v="12:53:00"/>
    <x v="0"/>
    <x v="0"/>
    <x v="0"/>
    <x v="1"/>
    <x v="9"/>
    <x v="12"/>
  </r>
  <r>
    <s v="200943N025119"/>
    <d v="2021-11-05T00:00:00"/>
    <x v="2"/>
    <x v="3"/>
    <x v="1"/>
    <x v="0"/>
    <n v="51.994511000000003"/>
    <x v="2"/>
    <x v="202"/>
    <n v="-0.99208300000000005"/>
    <n v="4"/>
    <n v="2"/>
    <x v="10"/>
    <x v="1"/>
    <x v="0"/>
    <x v="0"/>
    <s v="12:30:00"/>
    <x v="0"/>
    <x v="0"/>
    <x v="0"/>
    <x v="0"/>
    <x v="8"/>
    <x v="12"/>
  </r>
  <r>
    <s v="2009160B03100"/>
    <d v="2021-08-05T00:00:00"/>
    <x v="5"/>
    <x v="3"/>
    <x v="5"/>
    <x v="0"/>
    <n v="53.463881999999998"/>
    <x v="2"/>
    <x v="32"/>
    <n v="-0.60934500000000003"/>
    <n v="1"/>
    <n v="2"/>
    <x v="20"/>
    <x v="1"/>
    <x v="0"/>
    <x v="1"/>
    <s v="12:35:00"/>
    <x v="1"/>
    <x v="1"/>
    <x v="0"/>
    <x v="0"/>
    <x v="1"/>
    <x v="12"/>
  </r>
  <r>
    <n v="2010000000000"/>
    <d v="2021-02-18T00:00:00"/>
    <x v="5"/>
    <x v="2"/>
    <x v="2"/>
    <x v="0"/>
    <n v="53.016772000000003"/>
    <x v="2"/>
    <x v="31"/>
    <n v="-2.2071670000000001"/>
    <n v="1"/>
    <n v="2"/>
    <x v="17"/>
    <x v="0"/>
    <x v="0"/>
    <x v="0"/>
    <s v="12:34:00"/>
    <x v="0"/>
    <x v="0"/>
    <x v="0"/>
    <x v="0"/>
    <x v="7"/>
    <x v="12"/>
  </r>
  <r>
    <s v="201037L017931"/>
    <d v="2022-03-18T00:00:00"/>
    <x v="2"/>
    <x v="3"/>
    <x v="1"/>
    <x v="0"/>
    <n v="52.459457"/>
    <x v="2"/>
    <x v="340"/>
    <n v="1.738677"/>
    <n v="1"/>
    <n v="2"/>
    <x v="30"/>
    <x v="0"/>
    <x v="0"/>
    <x v="0"/>
    <s v="12:50:00"/>
    <x v="0"/>
    <x v="0"/>
    <x v="0"/>
    <x v="1"/>
    <x v="9"/>
    <x v="12"/>
  </r>
  <r>
    <n v="2010000000000"/>
    <d v="2021-11-17T00:00:00"/>
    <x v="6"/>
    <x v="1"/>
    <x v="2"/>
    <x v="0"/>
    <n v="53.123126999999997"/>
    <x v="2"/>
    <x v="70"/>
    <n v="-2.7995869999999998"/>
    <n v="1"/>
    <n v="1"/>
    <x v="33"/>
    <x v="1"/>
    <x v="0"/>
    <x v="1"/>
    <s v="12:35:00"/>
    <x v="1"/>
    <x v="0"/>
    <x v="0"/>
    <x v="0"/>
    <x v="8"/>
    <x v="12"/>
  </r>
  <r>
    <s v="200911SJ13829"/>
    <d v="2021-06-02T00:00:00"/>
    <x v="6"/>
    <x v="3"/>
    <x v="1"/>
    <x v="0"/>
    <n v="54.533060999999996"/>
    <x v="2"/>
    <x v="228"/>
    <n v="-1.552891"/>
    <n v="1"/>
    <n v="1"/>
    <x v="40"/>
    <x v="0"/>
    <x v="0"/>
    <x v="0"/>
    <s v="12:37:00"/>
    <x v="0"/>
    <x v="0"/>
    <x v="0"/>
    <x v="0"/>
    <x v="6"/>
    <x v="12"/>
  </r>
  <r>
    <s v="200901GD10351"/>
    <d v="2021-06-14T00:00:00"/>
    <x v="1"/>
    <x v="2"/>
    <x v="2"/>
    <x v="0"/>
    <n v="51.571317999999998"/>
    <x v="2"/>
    <x v="199"/>
    <n v="-9.6417000000000003E-2"/>
    <n v="1"/>
    <n v="3"/>
    <x v="0"/>
    <x v="0"/>
    <x v="0"/>
    <x v="0"/>
    <s v="12:48:00"/>
    <x v="0"/>
    <x v="0"/>
    <x v="7"/>
    <x v="0"/>
    <x v="6"/>
    <x v="12"/>
  </r>
  <r>
    <n v="2010000000000"/>
    <d v="2021-01-06T00:00:00"/>
    <x v="6"/>
    <x v="3"/>
    <x v="1"/>
    <x v="0"/>
    <n v="51.492559"/>
    <x v="2"/>
    <x v="69"/>
    <n v="-3.1400700000000001"/>
    <n v="1"/>
    <n v="2"/>
    <x v="31"/>
    <x v="0"/>
    <x v="0"/>
    <x v="0"/>
    <s v="12:10:00"/>
    <x v="0"/>
    <x v="0"/>
    <x v="0"/>
    <x v="0"/>
    <x v="3"/>
    <x v="12"/>
  </r>
  <r>
    <n v="2010000000000"/>
    <d v="2022-11-06T00:00:00"/>
    <x v="4"/>
    <x v="3"/>
    <x v="4"/>
    <x v="0"/>
    <n v="51.629975999999999"/>
    <x v="2"/>
    <x v="63"/>
    <n v="-3.4554529999999999"/>
    <n v="5"/>
    <n v="2"/>
    <x v="31"/>
    <x v="1"/>
    <x v="3"/>
    <x v="1"/>
    <s v="12:36:00"/>
    <x v="0"/>
    <x v="0"/>
    <x v="0"/>
    <x v="1"/>
    <x v="8"/>
    <x v="12"/>
  </r>
  <r>
    <n v="2010000000000"/>
    <d v="2021-10-02T00:00:00"/>
    <x v="0"/>
    <x v="2"/>
    <x v="2"/>
    <x v="0"/>
    <n v="53.832158"/>
    <x v="2"/>
    <x v="7"/>
    <n v="-1.5903229999999999"/>
    <n v="3"/>
    <n v="3"/>
    <x v="6"/>
    <x v="1"/>
    <x v="0"/>
    <x v="0"/>
    <s v="12:30:00"/>
    <x v="0"/>
    <x v="1"/>
    <x v="0"/>
    <x v="0"/>
    <x v="5"/>
    <x v="12"/>
  </r>
  <r>
    <s v="201050JH2D001"/>
    <d v="2022-03-13T00:00:00"/>
    <x v="4"/>
    <x v="1"/>
    <x v="2"/>
    <x v="2"/>
    <n v="50.362757000000002"/>
    <x v="2"/>
    <x v="366"/>
    <n v="-3.6767319999999999"/>
    <n v="2"/>
    <n v="3"/>
    <x v="15"/>
    <x v="0"/>
    <x v="0"/>
    <x v="1"/>
    <s v="12:00:00"/>
    <x v="1"/>
    <x v="0"/>
    <x v="0"/>
    <x v="1"/>
    <x v="9"/>
    <x v="12"/>
  </r>
  <r>
    <n v="2010000000000"/>
    <d v="2021-12-09T00:00:00"/>
    <x v="5"/>
    <x v="3"/>
    <x v="7"/>
    <x v="0"/>
    <n v="54.616370000000003"/>
    <x v="2"/>
    <x v="333"/>
    <n v="-3.5415740000000002"/>
    <n v="1"/>
    <n v="2"/>
    <x v="4"/>
    <x v="1"/>
    <x v="0"/>
    <x v="0"/>
    <s v="12:38:00"/>
    <x v="0"/>
    <x v="4"/>
    <x v="3"/>
    <x v="0"/>
    <x v="10"/>
    <x v="12"/>
  </r>
  <r>
    <s v="20103104D1671"/>
    <d v="2022-05-27T00:00:00"/>
    <x v="2"/>
    <x v="3"/>
    <x v="1"/>
    <x v="0"/>
    <n v="53.076340999999999"/>
    <x v="2"/>
    <x v="227"/>
    <n v="-1.155386"/>
    <n v="1"/>
    <n v="1"/>
    <x v="37"/>
    <x v="0"/>
    <x v="0"/>
    <x v="0"/>
    <s v="12:06:00"/>
    <x v="1"/>
    <x v="0"/>
    <x v="0"/>
    <x v="1"/>
    <x v="2"/>
    <x v="12"/>
  </r>
  <r>
    <n v="2010000000000"/>
    <d v="2022-03-25T00:00:00"/>
    <x v="2"/>
    <x v="2"/>
    <x v="2"/>
    <x v="0"/>
    <n v="52.641264999999997"/>
    <x v="2"/>
    <x v="84"/>
    <n v="-1.1105879999999999"/>
    <n v="1"/>
    <n v="2"/>
    <x v="38"/>
    <x v="0"/>
    <x v="0"/>
    <x v="0"/>
    <s v="12:30:00"/>
    <x v="0"/>
    <x v="0"/>
    <x v="0"/>
    <x v="1"/>
    <x v="9"/>
    <x v="12"/>
  </r>
  <r>
    <s v="200901EO40153"/>
    <d v="2021-03-13T00:00:00"/>
    <x v="0"/>
    <x v="3"/>
    <x v="1"/>
    <x v="0"/>
    <n v="51.556275999999997"/>
    <x v="2"/>
    <x v="54"/>
    <n v="-0.11161500000000001"/>
    <n v="2"/>
    <n v="3"/>
    <x v="0"/>
    <x v="0"/>
    <x v="0"/>
    <x v="0"/>
    <s v="12:40:00"/>
    <x v="0"/>
    <x v="0"/>
    <x v="0"/>
    <x v="0"/>
    <x v="9"/>
    <x v="12"/>
  </r>
  <r>
    <s v="200922F903242"/>
    <d v="2021-05-29T00:00:00"/>
    <x v="0"/>
    <x v="3"/>
    <x v="4"/>
    <x v="0"/>
    <n v="52.896790000000003"/>
    <x v="3"/>
    <x v="44"/>
    <n v="-2.5209969999999999"/>
    <n v="1"/>
    <n v="2"/>
    <x v="5"/>
    <x v="0"/>
    <x v="3"/>
    <x v="1"/>
    <s v="12:15:00"/>
    <x v="1"/>
    <x v="0"/>
    <x v="0"/>
    <x v="0"/>
    <x v="2"/>
    <x v="12"/>
  </r>
  <r>
    <n v="2010000000000"/>
    <d v="2021-07-29T00:00:00"/>
    <x v="5"/>
    <x v="3"/>
    <x v="1"/>
    <x v="0"/>
    <n v="53.006194999999998"/>
    <x v="2"/>
    <x v="31"/>
    <n v="-2.1886369999999999"/>
    <n v="1"/>
    <n v="2"/>
    <x v="17"/>
    <x v="1"/>
    <x v="0"/>
    <x v="0"/>
    <s v="12:00:00"/>
    <x v="0"/>
    <x v="0"/>
    <x v="2"/>
    <x v="0"/>
    <x v="11"/>
    <x v="12"/>
  </r>
  <r>
    <s v="200922D907032"/>
    <d v="2021-12-04T00:00:00"/>
    <x v="0"/>
    <x v="2"/>
    <x v="2"/>
    <x v="0"/>
    <n v="52.391978999999999"/>
    <x v="2"/>
    <x v="130"/>
    <n v="-2.0202460000000002"/>
    <n v="1"/>
    <n v="1"/>
    <x v="5"/>
    <x v="1"/>
    <x v="0"/>
    <x v="0"/>
    <s v="12:30:00"/>
    <x v="0"/>
    <x v="0"/>
    <x v="0"/>
    <x v="0"/>
    <x v="10"/>
    <x v="12"/>
  </r>
  <r>
    <n v="2010000000000"/>
    <d v="2022-12-07T00:00:00"/>
    <x v="6"/>
    <x v="2"/>
    <x v="2"/>
    <x v="0"/>
    <n v="51.448791999999997"/>
    <x v="2"/>
    <x v="297"/>
    <n v="-2.3664900000000002"/>
    <n v="1"/>
    <n v="2"/>
    <x v="24"/>
    <x v="2"/>
    <x v="0"/>
    <x v="4"/>
    <s v="12:16:00"/>
    <x v="1"/>
    <x v="4"/>
    <x v="0"/>
    <x v="1"/>
    <x v="10"/>
    <x v="12"/>
  </r>
  <r>
    <n v="2010000000000"/>
    <d v="2022-11-13T00:00:00"/>
    <x v="4"/>
    <x v="3"/>
    <x v="1"/>
    <x v="0"/>
    <n v="52.677855999999998"/>
    <x v="2"/>
    <x v="269"/>
    <n v="-1.846438"/>
    <n v="1"/>
    <n v="1"/>
    <x v="17"/>
    <x v="0"/>
    <x v="0"/>
    <x v="0"/>
    <s v="12:25:00"/>
    <x v="0"/>
    <x v="0"/>
    <x v="0"/>
    <x v="1"/>
    <x v="8"/>
    <x v="12"/>
  </r>
  <r>
    <n v="2010000000000"/>
    <d v="2021-11-01T00:00:00"/>
    <x v="1"/>
    <x v="3"/>
    <x v="1"/>
    <x v="0"/>
    <n v="53.311948000000001"/>
    <x v="2"/>
    <x v="230"/>
    <n v="-3.8131520000000001"/>
    <n v="1"/>
    <n v="2"/>
    <x v="13"/>
    <x v="1"/>
    <x v="1"/>
    <x v="2"/>
    <s v="12:05:00"/>
    <x v="0"/>
    <x v="0"/>
    <x v="5"/>
    <x v="0"/>
    <x v="8"/>
    <x v="12"/>
  </r>
  <r>
    <s v="201042I313809"/>
    <d v="2022-09-26T00:00:00"/>
    <x v="1"/>
    <x v="1"/>
    <x v="2"/>
    <x v="0"/>
    <n v="51.654463999999997"/>
    <x v="2"/>
    <x v="367"/>
    <n v="0.71845300000000001"/>
    <n v="1"/>
    <n v="1"/>
    <x v="7"/>
    <x v="0"/>
    <x v="0"/>
    <x v="1"/>
    <s v="12:59:00"/>
    <x v="1"/>
    <x v="0"/>
    <x v="0"/>
    <x v="1"/>
    <x v="4"/>
    <x v="12"/>
  </r>
  <r>
    <n v="2010000000000"/>
    <d v="2022-01-10T00:00:00"/>
    <x v="1"/>
    <x v="1"/>
    <x v="2"/>
    <x v="0"/>
    <n v="54.508485999999998"/>
    <x v="2"/>
    <x v="318"/>
    <n v="-1.620034"/>
    <n v="1"/>
    <n v="1"/>
    <x v="2"/>
    <x v="3"/>
    <x v="0"/>
    <x v="1"/>
    <s v="12:30:00"/>
    <x v="1"/>
    <x v="7"/>
    <x v="0"/>
    <x v="1"/>
    <x v="3"/>
    <x v="12"/>
  </r>
  <r>
    <n v="2010000000000"/>
    <d v="2022-12-06T00:00:00"/>
    <x v="3"/>
    <x v="1"/>
    <x v="2"/>
    <x v="0"/>
    <n v="53.08455"/>
    <x v="2"/>
    <x v="156"/>
    <n v="-2.4393539999999998"/>
    <n v="4"/>
    <n v="2"/>
    <x v="33"/>
    <x v="2"/>
    <x v="0"/>
    <x v="0"/>
    <s v="12:24:00"/>
    <x v="0"/>
    <x v="0"/>
    <x v="9"/>
    <x v="1"/>
    <x v="10"/>
    <x v="12"/>
  </r>
  <r>
    <n v="2010000000000"/>
    <d v="2022-07-06T00:00:00"/>
    <x v="6"/>
    <x v="3"/>
    <x v="4"/>
    <x v="0"/>
    <n v="51.028376999999999"/>
    <x v="2"/>
    <x v="55"/>
    <n v="-3.1208"/>
    <n v="1"/>
    <n v="2"/>
    <x v="24"/>
    <x v="0"/>
    <x v="3"/>
    <x v="0"/>
    <s v="12:40:00"/>
    <x v="0"/>
    <x v="0"/>
    <x v="0"/>
    <x v="1"/>
    <x v="11"/>
    <x v="12"/>
  </r>
  <r>
    <s v="200904CC09115"/>
    <d v="2021-12-04T00:00:00"/>
    <x v="0"/>
    <x v="3"/>
    <x v="4"/>
    <x v="0"/>
    <n v="53.705742000000001"/>
    <x v="2"/>
    <x v="257"/>
    <n v="-2.6437970000000002"/>
    <n v="1"/>
    <n v="1"/>
    <x v="1"/>
    <x v="1"/>
    <x v="3"/>
    <x v="0"/>
    <s v="12:45:00"/>
    <x v="0"/>
    <x v="0"/>
    <x v="0"/>
    <x v="0"/>
    <x v="10"/>
    <x v="12"/>
  </r>
  <r>
    <n v="2010000000000"/>
    <d v="2022-11-20T00:00:00"/>
    <x v="4"/>
    <x v="2"/>
    <x v="2"/>
    <x v="0"/>
    <n v="52.526282000000002"/>
    <x v="2"/>
    <x v="285"/>
    <n v="-1.298197"/>
    <n v="1"/>
    <n v="2"/>
    <x v="38"/>
    <x v="1"/>
    <x v="0"/>
    <x v="1"/>
    <s v="12:50:00"/>
    <x v="1"/>
    <x v="4"/>
    <x v="0"/>
    <x v="1"/>
    <x v="8"/>
    <x v="12"/>
  </r>
  <r>
    <n v="2.01E+301"/>
    <d v="2022-07-14T00:00:00"/>
    <x v="5"/>
    <x v="3"/>
    <x v="4"/>
    <x v="0"/>
    <n v="51.899242999999998"/>
    <x v="2"/>
    <x v="339"/>
    <n v="-0.20322999999999999"/>
    <n v="1"/>
    <n v="2"/>
    <x v="26"/>
    <x v="0"/>
    <x v="1"/>
    <x v="2"/>
    <s v="12:39:00"/>
    <x v="0"/>
    <x v="0"/>
    <x v="0"/>
    <x v="1"/>
    <x v="11"/>
    <x v="12"/>
  </r>
  <r>
    <s v="201043R021050"/>
    <d v="2022-05-03T00:00:00"/>
    <x v="3"/>
    <x v="3"/>
    <x v="1"/>
    <x v="0"/>
    <n v="51.491135"/>
    <x v="2"/>
    <x v="14"/>
    <n v="-0.61113700000000004"/>
    <n v="1"/>
    <n v="2"/>
    <x v="10"/>
    <x v="0"/>
    <x v="0"/>
    <x v="0"/>
    <s v="12:10:00"/>
    <x v="0"/>
    <x v="0"/>
    <x v="0"/>
    <x v="1"/>
    <x v="2"/>
    <x v="12"/>
  </r>
  <r>
    <n v="2010000000000"/>
    <d v="2021-04-06T00:00:00"/>
    <x v="3"/>
    <x v="3"/>
    <x v="1"/>
    <x v="0"/>
    <n v="51.738858999999998"/>
    <x v="2"/>
    <x v="282"/>
    <n v="-3.2949989999999998"/>
    <n v="1"/>
    <n v="2"/>
    <x v="48"/>
    <x v="0"/>
    <x v="0"/>
    <x v="0"/>
    <s v="12:48:00"/>
    <x v="1"/>
    <x v="0"/>
    <x v="0"/>
    <x v="0"/>
    <x v="0"/>
    <x v="12"/>
  </r>
  <r>
    <s v="200901MM70153"/>
    <d v="2021-03-04T00:00:00"/>
    <x v="5"/>
    <x v="0"/>
    <x v="1"/>
    <x v="2"/>
    <n v="51.483863999999997"/>
    <x v="2"/>
    <x v="67"/>
    <n v="-6.6213999999999995E-2"/>
    <n v="1"/>
    <n v="1"/>
    <x v="0"/>
    <x v="0"/>
    <x v="0"/>
    <x v="0"/>
    <s v="12:00:00"/>
    <x v="0"/>
    <x v="0"/>
    <x v="0"/>
    <x v="0"/>
    <x v="9"/>
    <x v="12"/>
  </r>
  <r>
    <s v="200942I114104"/>
    <d v="2021-04-11T00:00:00"/>
    <x v="4"/>
    <x v="1"/>
    <x v="2"/>
    <x v="0"/>
    <n v="51.863928999999999"/>
    <x v="2"/>
    <x v="368"/>
    <n v="1.1840219999999999"/>
    <n v="1"/>
    <n v="2"/>
    <x v="7"/>
    <x v="0"/>
    <x v="0"/>
    <x v="1"/>
    <s v="12:50:00"/>
    <x v="1"/>
    <x v="0"/>
    <x v="0"/>
    <x v="0"/>
    <x v="0"/>
    <x v="12"/>
  </r>
  <r>
    <n v="2010000000000"/>
    <d v="2021-05-03T00:00:00"/>
    <x v="1"/>
    <x v="2"/>
    <x v="2"/>
    <x v="0"/>
    <n v="52.670856999999998"/>
    <x v="2"/>
    <x v="39"/>
    <n v="1.0858939999999999"/>
    <n v="1"/>
    <n v="2"/>
    <x v="25"/>
    <x v="0"/>
    <x v="0"/>
    <x v="1"/>
    <s v="12:15:00"/>
    <x v="1"/>
    <x v="0"/>
    <x v="0"/>
    <x v="0"/>
    <x v="2"/>
    <x v="12"/>
  </r>
  <r>
    <s v="201001EO40281"/>
    <d v="2022-04-27T00:00:00"/>
    <x v="6"/>
    <x v="2"/>
    <x v="2"/>
    <x v="2"/>
    <n v="51.560242000000002"/>
    <x v="2"/>
    <x v="54"/>
    <n v="-0.12342599999999999"/>
    <n v="1"/>
    <n v="2"/>
    <x v="0"/>
    <x v="0"/>
    <x v="0"/>
    <x v="0"/>
    <s v="12:15:00"/>
    <x v="0"/>
    <x v="0"/>
    <x v="0"/>
    <x v="1"/>
    <x v="0"/>
    <x v="12"/>
  </r>
  <r>
    <s v="200904AL09131"/>
    <d v="2021-07-16T00:00:00"/>
    <x v="2"/>
    <x v="3"/>
    <x v="7"/>
    <x v="2"/>
    <n v="53.744273"/>
    <x v="2"/>
    <x v="183"/>
    <n v="-2.946285"/>
    <n v="1"/>
    <n v="2"/>
    <x v="1"/>
    <x v="0"/>
    <x v="0"/>
    <x v="0"/>
    <s v="12:35:00"/>
    <x v="0"/>
    <x v="0"/>
    <x v="0"/>
    <x v="0"/>
    <x v="11"/>
    <x v="12"/>
  </r>
  <r>
    <n v="2010000000000"/>
    <d v="2022-07-22T00:00:00"/>
    <x v="2"/>
    <x v="0"/>
    <x v="0"/>
    <x v="0"/>
    <n v="53.317529999999998"/>
    <x v="2"/>
    <x v="101"/>
    <n v="-2.6900300000000001"/>
    <n v="1"/>
    <n v="2"/>
    <x v="33"/>
    <x v="0"/>
    <x v="0"/>
    <x v="0"/>
    <s v="12:47:00"/>
    <x v="0"/>
    <x v="0"/>
    <x v="0"/>
    <x v="1"/>
    <x v="11"/>
    <x v="12"/>
  </r>
  <r>
    <s v="201034WN51730"/>
    <d v="2022-12-17T00:00:00"/>
    <x v="0"/>
    <x v="3"/>
    <x v="1"/>
    <x v="2"/>
    <n v="52.276530000000001"/>
    <x v="2"/>
    <x v="144"/>
    <n v="-0.86037600000000003"/>
    <n v="1"/>
    <n v="1"/>
    <x v="12"/>
    <x v="1"/>
    <x v="0"/>
    <x v="0"/>
    <s v="12:24:00"/>
    <x v="0"/>
    <x v="0"/>
    <x v="9"/>
    <x v="1"/>
    <x v="10"/>
    <x v="12"/>
  </r>
  <r>
    <s v="200942I207606"/>
    <d v="2021-06-10T00:00:00"/>
    <x v="5"/>
    <x v="3"/>
    <x v="1"/>
    <x v="2"/>
    <n v="51.522554999999997"/>
    <x v="2"/>
    <x v="8"/>
    <n v="0.28731299999999999"/>
    <n v="1"/>
    <n v="2"/>
    <x v="7"/>
    <x v="0"/>
    <x v="0"/>
    <x v="0"/>
    <s v="12:00:00"/>
    <x v="1"/>
    <x v="0"/>
    <x v="0"/>
    <x v="0"/>
    <x v="6"/>
    <x v="12"/>
  </r>
  <r>
    <s v="201004EN10060"/>
    <d v="2022-06-12T00:00:00"/>
    <x v="4"/>
    <x v="2"/>
    <x v="2"/>
    <x v="2"/>
    <n v="53.924641999999999"/>
    <x v="2"/>
    <x v="229"/>
    <n v="-2.2868620000000002"/>
    <n v="1"/>
    <n v="1"/>
    <x v="1"/>
    <x v="0"/>
    <x v="0"/>
    <x v="1"/>
    <s v="12:30:00"/>
    <x v="1"/>
    <x v="0"/>
    <x v="0"/>
    <x v="1"/>
    <x v="6"/>
    <x v="12"/>
  </r>
  <r>
    <s v="201043W264050"/>
    <d v="2022-05-30T00:00:00"/>
    <x v="1"/>
    <x v="2"/>
    <x v="2"/>
    <x v="0"/>
    <n v="51.541471000000001"/>
    <x v="2"/>
    <x v="197"/>
    <n v="-1.293695"/>
    <n v="1"/>
    <n v="3"/>
    <x v="10"/>
    <x v="0"/>
    <x v="1"/>
    <x v="3"/>
    <s v="12:12:00"/>
    <x v="1"/>
    <x v="0"/>
    <x v="0"/>
    <x v="1"/>
    <x v="2"/>
    <x v="12"/>
  </r>
  <r>
    <s v="200950KU2G002"/>
    <d v="2021-04-08T00:00:00"/>
    <x v="5"/>
    <x v="1"/>
    <x v="2"/>
    <x v="0"/>
    <n v="50.905329000000002"/>
    <x v="2"/>
    <x v="356"/>
    <n v="-3.3290519999999999"/>
    <n v="1"/>
    <n v="1"/>
    <x v="15"/>
    <x v="0"/>
    <x v="1"/>
    <x v="1"/>
    <s v="12:00:00"/>
    <x v="1"/>
    <x v="0"/>
    <x v="0"/>
    <x v="0"/>
    <x v="0"/>
    <x v="12"/>
  </r>
  <r>
    <n v="2010000000000"/>
    <d v="2022-11-17T00:00:00"/>
    <x v="5"/>
    <x v="3"/>
    <x v="0"/>
    <x v="0"/>
    <n v="53.805729999999997"/>
    <x v="2"/>
    <x v="24"/>
    <n v="-1.802411"/>
    <n v="2"/>
    <n v="2"/>
    <x v="6"/>
    <x v="1"/>
    <x v="1"/>
    <x v="2"/>
    <s v="12:35:00"/>
    <x v="0"/>
    <x v="6"/>
    <x v="0"/>
    <x v="1"/>
    <x v="8"/>
    <x v="12"/>
  </r>
  <r>
    <n v="2010000000000"/>
    <d v="2022-01-05T00:00:00"/>
    <x v="6"/>
    <x v="1"/>
    <x v="2"/>
    <x v="0"/>
    <n v="51.806474999999999"/>
    <x v="2"/>
    <x v="335"/>
    <n v="-2.6055100000000002"/>
    <n v="1"/>
    <n v="2"/>
    <x v="39"/>
    <x v="3"/>
    <x v="0"/>
    <x v="0"/>
    <s v="12:38:00"/>
    <x v="1"/>
    <x v="7"/>
    <x v="0"/>
    <x v="1"/>
    <x v="3"/>
    <x v="12"/>
  </r>
  <r>
    <s v="201050FT2E033"/>
    <d v="2022-09-28T00:00:00"/>
    <x v="6"/>
    <x v="1"/>
    <x v="2"/>
    <x v="0"/>
    <n v="50.462071999999999"/>
    <x v="2"/>
    <x v="134"/>
    <n v="-3.524832"/>
    <n v="2"/>
    <n v="1"/>
    <x v="15"/>
    <x v="1"/>
    <x v="0"/>
    <x v="0"/>
    <s v="12:13:00"/>
    <x v="0"/>
    <x v="1"/>
    <x v="0"/>
    <x v="1"/>
    <x v="4"/>
    <x v="12"/>
  </r>
  <r>
    <s v="200901LX51148"/>
    <d v="2021-12-08T00:00:00"/>
    <x v="6"/>
    <x v="0"/>
    <x v="1"/>
    <x v="0"/>
    <n v="51.437818999999998"/>
    <x v="2"/>
    <x v="83"/>
    <n v="-0.12700900000000001"/>
    <n v="1"/>
    <n v="1"/>
    <x v="0"/>
    <x v="0"/>
    <x v="0"/>
    <x v="0"/>
    <s v="12:40:00"/>
    <x v="0"/>
    <x v="0"/>
    <x v="0"/>
    <x v="0"/>
    <x v="10"/>
    <x v="12"/>
  </r>
  <r>
    <s v="200936T090026"/>
    <d v="2021-02-03T00:00:00"/>
    <x v="6"/>
    <x v="3"/>
    <x v="6"/>
    <x v="0"/>
    <n v="52.609817999999997"/>
    <x v="2"/>
    <x v="98"/>
    <n v="1.252826"/>
    <n v="1"/>
    <n v="2"/>
    <x v="25"/>
    <x v="0"/>
    <x v="1"/>
    <x v="2"/>
    <s v="12:25:00"/>
    <x v="0"/>
    <x v="0"/>
    <x v="3"/>
    <x v="0"/>
    <x v="7"/>
    <x v="12"/>
  </r>
  <r>
    <s v="200906C023616"/>
    <d v="2021-11-05T00:00:00"/>
    <x v="2"/>
    <x v="3"/>
    <x v="1"/>
    <x v="0"/>
    <n v="53.420496999999997"/>
    <x v="2"/>
    <x v="36"/>
    <n v="-2.2404220000000001"/>
    <n v="1"/>
    <n v="1"/>
    <x v="22"/>
    <x v="1"/>
    <x v="0"/>
    <x v="0"/>
    <s v="12:35:00"/>
    <x v="0"/>
    <x v="0"/>
    <x v="0"/>
    <x v="0"/>
    <x v="8"/>
    <x v="12"/>
  </r>
  <r>
    <s v="201001CW11795"/>
    <d v="2022-08-28T00:00:00"/>
    <x v="4"/>
    <x v="2"/>
    <x v="2"/>
    <x v="0"/>
    <n v="51.510333000000003"/>
    <x v="2"/>
    <x v="4"/>
    <n v="-0.157471"/>
    <n v="1"/>
    <n v="2"/>
    <x v="0"/>
    <x v="0"/>
    <x v="1"/>
    <x v="0"/>
    <s v="12:03:00"/>
    <x v="0"/>
    <x v="0"/>
    <x v="0"/>
    <x v="1"/>
    <x v="1"/>
    <x v="12"/>
  </r>
  <r>
    <s v="200905AA01123"/>
    <d v="2021-08-10T00:00:00"/>
    <x v="3"/>
    <x v="3"/>
    <x v="1"/>
    <x v="0"/>
    <n v="53.390098000000002"/>
    <x v="2"/>
    <x v="284"/>
    <n v="-3.0348000000000002"/>
    <n v="1"/>
    <n v="2"/>
    <x v="29"/>
    <x v="1"/>
    <x v="0"/>
    <x v="0"/>
    <s v="12:10:00"/>
    <x v="0"/>
    <x v="1"/>
    <x v="3"/>
    <x v="0"/>
    <x v="1"/>
    <x v="12"/>
  </r>
  <r>
    <s v="201001WW50695"/>
    <d v="2022-09-18T00:00:00"/>
    <x v="4"/>
    <x v="0"/>
    <x v="1"/>
    <x v="0"/>
    <n v="51.453398"/>
    <x v="2"/>
    <x v="42"/>
    <n v="-0.22079299999999999"/>
    <n v="2"/>
    <n v="2"/>
    <x v="0"/>
    <x v="0"/>
    <x v="0"/>
    <x v="0"/>
    <s v="12:59:00"/>
    <x v="0"/>
    <x v="0"/>
    <x v="0"/>
    <x v="1"/>
    <x v="4"/>
    <x v="12"/>
  </r>
  <r>
    <s v="201001JI40350"/>
    <d v="2022-06-11T00:00:00"/>
    <x v="0"/>
    <x v="2"/>
    <x v="2"/>
    <x v="0"/>
    <n v="51.609462000000001"/>
    <x v="2"/>
    <x v="9"/>
    <n v="9.7848000000000004E-2"/>
    <n v="2"/>
    <n v="2"/>
    <x v="0"/>
    <x v="0"/>
    <x v="0"/>
    <x v="0"/>
    <s v="12:22:00"/>
    <x v="0"/>
    <x v="0"/>
    <x v="0"/>
    <x v="1"/>
    <x v="6"/>
    <x v="12"/>
  </r>
  <r>
    <n v="2010000000000"/>
    <d v="2021-09-08T00:00:00"/>
    <x v="6"/>
    <x v="1"/>
    <x v="2"/>
    <x v="0"/>
    <n v="50.977857999999998"/>
    <x v="2"/>
    <x v="307"/>
    <n v="0.73286799999999996"/>
    <n v="1"/>
    <n v="2"/>
    <x v="11"/>
    <x v="0"/>
    <x v="0"/>
    <x v="0"/>
    <s v="12:40:00"/>
    <x v="1"/>
    <x v="0"/>
    <x v="0"/>
    <x v="0"/>
    <x v="4"/>
    <x v="12"/>
  </r>
  <r>
    <n v="2010000000000"/>
    <d v="2021-09-16T00:00:00"/>
    <x v="5"/>
    <x v="2"/>
    <x v="2"/>
    <x v="0"/>
    <n v="52.369078999999999"/>
    <x v="2"/>
    <x v="349"/>
    <n v="1.138854"/>
    <n v="2"/>
    <n v="2"/>
    <x v="25"/>
    <x v="0"/>
    <x v="0"/>
    <x v="2"/>
    <s v="12:00:00"/>
    <x v="1"/>
    <x v="0"/>
    <x v="0"/>
    <x v="0"/>
    <x v="4"/>
    <x v="12"/>
  </r>
  <r>
    <s v="201034WN07000"/>
    <d v="2022-02-07T00:00:00"/>
    <x v="1"/>
    <x v="3"/>
    <x v="4"/>
    <x v="0"/>
    <n v="52.250387000000003"/>
    <x v="2"/>
    <x v="144"/>
    <n v="-0.80786999999999998"/>
    <n v="1"/>
    <n v="2"/>
    <x v="12"/>
    <x v="0"/>
    <x v="0"/>
    <x v="0"/>
    <s v="12:40:00"/>
    <x v="1"/>
    <x v="0"/>
    <x v="0"/>
    <x v="1"/>
    <x v="7"/>
    <x v="12"/>
  </r>
  <r>
    <n v="2010000000000"/>
    <d v="2021-07-17T00:00:00"/>
    <x v="0"/>
    <x v="3"/>
    <x v="1"/>
    <x v="0"/>
    <n v="53.719445"/>
    <x v="2"/>
    <x v="33"/>
    <n v="-1.8694919999999999"/>
    <n v="2"/>
    <n v="2"/>
    <x v="6"/>
    <x v="1"/>
    <x v="2"/>
    <x v="0"/>
    <s v="12:04:00"/>
    <x v="0"/>
    <x v="1"/>
    <x v="0"/>
    <x v="0"/>
    <x v="11"/>
    <x v="12"/>
  </r>
  <r>
    <s v="201050FP2D017"/>
    <d v="2022-08-30T00:00:00"/>
    <x v="3"/>
    <x v="3"/>
    <x v="1"/>
    <x v="0"/>
    <n v="50.423459000000001"/>
    <x v="2"/>
    <x v="134"/>
    <n v="-3.587507"/>
    <n v="1"/>
    <n v="2"/>
    <x v="15"/>
    <x v="0"/>
    <x v="0"/>
    <x v="2"/>
    <s v="12:54:00"/>
    <x v="0"/>
    <x v="0"/>
    <x v="0"/>
    <x v="1"/>
    <x v="1"/>
    <x v="12"/>
  </r>
  <r>
    <n v="2010000000000"/>
    <d v="2022-12-13T00:00:00"/>
    <x v="3"/>
    <x v="3"/>
    <x v="6"/>
    <x v="0"/>
    <n v="50.921543"/>
    <x v="2"/>
    <x v="210"/>
    <n v="-0.99794400000000005"/>
    <n v="1"/>
    <n v="1"/>
    <x v="42"/>
    <x v="2"/>
    <x v="4"/>
    <x v="3"/>
    <s v="12:12:00"/>
    <x v="1"/>
    <x v="0"/>
    <x v="0"/>
    <x v="1"/>
    <x v="10"/>
    <x v="12"/>
  </r>
  <r>
    <s v="200930D000995"/>
    <d v="2021-12-08T00:00:00"/>
    <x v="6"/>
    <x v="3"/>
    <x v="1"/>
    <x v="0"/>
    <n v="52.908335000000001"/>
    <x v="2"/>
    <x v="10"/>
    <n v="-1.531436"/>
    <n v="1"/>
    <n v="2"/>
    <x v="8"/>
    <x v="1"/>
    <x v="0"/>
    <x v="2"/>
    <s v="12:08:00"/>
    <x v="0"/>
    <x v="0"/>
    <x v="0"/>
    <x v="0"/>
    <x v="10"/>
    <x v="12"/>
  </r>
  <r>
    <n v="2010000000000"/>
    <d v="2022-05-29T00:00:00"/>
    <x v="4"/>
    <x v="3"/>
    <x v="1"/>
    <x v="0"/>
    <n v="52.351711000000002"/>
    <x v="2"/>
    <x v="30"/>
    <n v="0.18113699999999999"/>
    <n v="1"/>
    <n v="2"/>
    <x v="19"/>
    <x v="1"/>
    <x v="0"/>
    <x v="0"/>
    <s v="12:55:00"/>
    <x v="1"/>
    <x v="1"/>
    <x v="6"/>
    <x v="1"/>
    <x v="2"/>
    <x v="12"/>
  </r>
  <r>
    <s v="200901ZT80357"/>
    <d v="2021-09-27T00:00:00"/>
    <x v="1"/>
    <x v="3"/>
    <x v="1"/>
    <x v="0"/>
    <n v="51.362170999999996"/>
    <x v="2"/>
    <x v="99"/>
    <n v="-0.19459599999999999"/>
    <n v="1"/>
    <n v="2"/>
    <x v="0"/>
    <x v="0"/>
    <x v="0"/>
    <x v="0"/>
    <s v="12:15:00"/>
    <x v="0"/>
    <x v="0"/>
    <x v="2"/>
    <x v="0"/>
    <x v="4"/>
    <x v="12"/>
  </r>
  <r>
    <s v="201001LX50657"/>
    <d v="2022-07-27T00:00:00"/>
    <x v="6"/>
    <x v="0"/>
    <x v="1"/>
    <x v="0"/>
    <n v="51.502664000000003"/>
    <x v="2"/>
    <x v="83"/>
    <n v="-0.116282"/>
    <n v="1"/>
    <n v="1"/>
    <x v="0"/>
    <x v="0"/>
    <x v="0"/>
    <x v="0"/>
    <s v="12:14:00"/>
    <x v="0"/>
    <x v="0"/>
    <x v="2"/>
    <x v="1"/>
    <x v="11"/>
    <x v="12"/>
  </r>
  <r>
    <s v="201006P033769"/>
    <d v="2022-07-12T00:00:00"/>
    <x v="3"/>
    <x v="3"/>
    <x v="1"/>
    <x v="0"/>
    <n v="53.535187000000001"/>
    <x v="2"/>
    <x v="173"/>
    <n v="-2.1933940000000001"/>
    <n v="1"/>
    <n v="2"/>
    <x v="22"/>
    <x v="1"/>
    <x v="0"/>
    <x v="0"/>
    <s v="12:13:00"/>
    <x v="0"/>
    <x v="1"/>
    <x v="2"/>
    <x v="1"/>
    <x v="11"/>
    <x v="12"/>
  </r>
  <r>
    <s v="200945SU39710"/>
    <d v="2021-06-05T00:00:00"/>
    <x v="0"/>
    <x v="2"/>
    <x v="2"/>
    <x v="2"/>
    <n v="51.332599000000002"/>
    <x v="2"/>
    <x v="190"/>
    <n v="-0.75502999999999998"/>
    <n v="1"/>
    <n v="2"/>
    <x v="18"/>
    <x v="0"/>
    <x v="0"/>
    <x v="0"/>
    <s v="12:43:00"/>
    <x v="0"/>
    <x v="0"/>
    <x v="6"/>
    <x v="0"/>
    <x v="6"/>
    <x v="12"/>
  </r>
  <r>
    <n v="2010000000000"/>
    <d v="2021-05-15T00:00:00"/>
    <x v="0"/>
    <x v="3"/>
    <x v="7"/>
    <x v="0"/>
    <n v="51.724775000000001"/>
    <x v="2"/>
    <x v="337"/>
    <n v="-2.9641989999999998"/>
    <n v="1"/>
    <n v="2"/>
    <x v="48"/>
    <x v="1"/>
    <x v="0"/>
    <x v="1"/>
    <s v="12:10:00"/>
    <x v="1"/>
    <x v="1"/>
    <x v="2"/>
    <x v="0"/>
    <x v="2"/>
    <x v="12"/>
  </r>
  <r>
    <n v="2010000000000"/>
    <d v="2022-01-29T00:00:00"/>
    <x v="0"/>
    <x v="2"/>
    <x v="2"/>
    <x v="0"/>
    <n v="53.078885"/>
    <x v="2"/>
    <x v="304"/>
    <n v="-2.0295239999999999"/>
    <n v="1"/>
    <n v="1"/>
    <x v="17"/>
    <x v="0"/>
    <x v="0"/>
    <x v="0"/>
    <s v="12:07:00"/>
    <x v="1"/>
    <x v="0"/>
    <x v="0"/>
    <x v="1"/>
    <x v="3"/>
    <x v="12"/>
  </r>
  <r>
    <s v="20094100D0791"/>
    <d v="2021-10-24T00:00:00"/>
    <x v="4"/>
    <x v="1"/>
    <x v="2"/>
    <x v="0"/>
    <n v="51.749721000000001"/>
    <x v="2"/>
    <x v="260"/>
    <n v="-0.57888099999999998"/>
    <n v="1"/>
    <n v="1"/>
    <x v="26"/>
    <x v="1"/>
    <x v="1"/>
    <x v="3"/>
    <s v="12:40:00"/>
    <x v="1"/>
    <x v="1"/>
    <x v="0"/>
    <x v="0"/>
    <x v="5"/>
    <x v="12"/>
  </r>
  <r>
    <s v="201060L105477"/>
    <d v="2022-06-13T00:00:00"/>
    <x v="1"/>
    <x v="3"/>
    <x v="1"/>
    <x v="2"/>
    <n v="53.176687000000001"/>
    <x v="2"/>
    <x v="161"/>
    <n v="-2.9374880000000001"/>
    <n v="1"/>
    <n v="2"/>
    <x v="13"/>
    <x v="0"/>
    <x v="0"/>
    <x v="0"/>
    <s v="12:45:00"/>
    <x v="0"/>
    <x v="0"/>
    <x v="0"/>
    <x v="1"/>
    <x v="6"/>
    <x v="12"/>
  </r>
  <r>
    <s v="201005AA04548"/>
    <d v="2022-07-30T00:00:00"/>
    <x v="0"/>
    <x v="3"/>
    <x v="7"/>
    <x v="0"/>
    <n v="53.324872999999997"/>
    <x v="2"/>
    <x v="284"/>
    <n v="-3.0911759999999999"/>
    <n v="1"/>
    <n v="2"/>
    <x v="29"/>
    <x v="1"/>
    <x v="1"/>
    <x v="0"/>
    <s v="12:15:00"/>
    <x v="0"/>
    <x v="1"/>
    <x v="0"/>
    <x v="1"/>
    <x v="11"/>
    <x v="12"/>
  </r>
  <r>
    <s v="200901RG40697"/>
    <d v="2021-11-29T00:00:00"/>
    <x v="1"/>
    <x v="3"/>
    <x v="0"/>
    <x v="0"/>
    <n v="51.485520000000001"/>
    <x v="2"/>
    <x v="176"/>
    <n v="8.3798999999999998E-2"/>
    <n v="1"/>
    <n v="1"/>
    <x v="0"/>
    <x v="1"/>
    <x v="0"/>
    <x v="0"/>
    <s v="12:13:00"/>
    <x v="0"/>
    <x v="1"/>
    <x v="0"/>
    <x v="0"/>
    <x v="8"/>
    <x v="12"/>
  </r>
  <r>
    <s v="200901CP00287"/>
    <d v="2021-10-16T00:00:00"/>
    <x v="0"/>
    <x v="2"/>
    <x v="2"/>
    <x v="0"/>
    <n v="51.509120000000003"/>
    <x v="2"/>
    <x v="114"/>
    <n v="-8.7337999999999999E-2"/>
    <n v="1"/>
    <n v="2"/>
    <x v="43"/>
    <x v="0"/>
    <x v="1"/>
    <x v="0"/>
    <s v="12:45:00"/>
    <x v="0"/>
    <x v="0"/>
    <x v="0"/>
    <x v="0"/>
    <x v="5"/>
    <x v="12"/>
  </r>
  <r>
    <s v="201001ZD30784"/>
    <d v="2022-09-22T00:00:00"/>
    <x v="5"/>
    <x v="2"/>
    <x v="2"/>
    <x v="0"/>
    <n v="51.330148999999999"/>
    <x v="2"/>
    <x v="13"/>
    <n v="-9.2067999999999997E-2"/>
    <n v="1"/>
    <n v="1"/>
    <x v="0"/>
    <x v="0"/>
    <x v="0"/>
    <x v="0"/>
    <s v="12:50:00"/>
    <x v="0"/>
    <x v="0"/>
    <x v="0"/>
    <x v="1"/>
    <x v="4"/>
    <x v="12"/>
  </r>
  <r>
    <n v="2010000000000"/>
    <d v="2021-03-17T00:00:00"/>
    <x v="6"/>
    <x v="3"/>
    <x v="1"/>
    <x v="0"/>
    <n v="51.228706000000003"/>
    <x v="2"/>
    <x v="65"/>
    <n v="-2.597753"/>
    <n v="1"/>
    <n v="1"/>
    <x v="24"/>
    <x v="0"/>
    <x v="0"/>
    <x v="1"/>
    <s v="12:22:00"/>
    <x v="1"/>
    <x v="0"/>
    <x v="0"/>
    <x v="0"/>
    <x v="9"/>
    <x v="12"/>
  </r>
  <r>
    <n v="2010000000000"/>
    <d v="2022-01-31T00:00:00"/>
    <x v="1"/>
    <x v="2"/>
    <x v="2"/>
    <x v="1"/>
    <n v="55.014578999999998"/>
    <x v="2"/>
    <x v="226"/>
    <n v="-2.036559"/>
    <n v="4"/>
    <n v="4"/>
    <x v="27"/>
    <x v="1"/>
    <x v="0"/>
    <x v="1"/>
    <s v="12:55:00"/>
    <x v="1"/>
    <x v="0"/>
    <x v="0"/>
    <x v="1"/>
    <x v="3"/>
    <x v="12"/>
  </r>
  <r>
    <s v="201042I003301"/>
    <d v="2022-01-01T00:00:00"/>
    <x v="0"/>
    <x v="1"/>
    <x v="2"/>
    <x v="0"/>
    <n v="51.867973999999997"/>
    <x v="2"/>
    <x v="125"/>
    <n v="0.91000800000000004"/>
    <n v="1"/>
    <n v="1"/>
    <x v="7"/>
    <x v="2"/>
    <x v="0"/>
    <x v="0"/>
    <s v="12:05:00"/>
    <x v="1"/>
    <x v="5"/>
    <x v="0"/>
    <x v="1"/>
    <x v="3"/>
    <x v="12"/>
  </r>
  <r>
    <s v="201001JI40079"/>
    <d v="2022-02-11T00:00:00"/>
    <x v="2"/>
    <x v="3"/>
    <x v="1"/>
    <x v="0"/>
    <n v="51.591825"/>
    <x v="2"/>
    <x v="9"/>
    <n v="5.2712000000000002E-2"/>
    <n v="1"/>
    <n v="2"/>
    <x v="0"/>
    <x v="0"/>
    <x v="0"/>
    <x v="0"/>
    <s v="12:35:00"/>
    <x v="0"/>
    <x v="0"/>
    <x v="9"/>
    <x v="1"/>
    <x v="7"/>
    <x v="12"/>
  </r>
  <r>
    <s v="200920D121403"/>
    <d v="2021-05-14T00:00:00"/>
    <x v="2"/>
    <x v="3"/>
    <x v="1"/>
    <x v="0"/>
    <n v="52.475143000000003"/>
    <x v="2"/>
    <x v="37"/>
    <n v="-1.8559779999999999"/>
    <n v="1"/>
    <n v="2"/>
    <x v="23"/>
    <x v="0"/>
    <x v="0"/>
    <x v="0"/>
    <s v="12:45:00"/>
    <x v="0"/>
    <x v="0"/>
    <x v="0"/>
    <x v="0"/>
    <x v="2"/>
    <x v="12"/>
  </r>
  <r>
    <s v="201001FH10662"/>
    <d v="2022-12-18T00:00:00"/>
    <x v="4"/>
    <x v="3"/>
    <x v="1"/>
    <x v="2"/>
    <n v="51.478093000000001"/>
    <x v="2"/>
    <x v="82"/>
    <n v="-0.200822"/>
    <n v="1"/>
    <n v="1"/>
    <x v="0"/>
    <x v="3"/>
    <x v="0"/>
    <x v="0"/>
    <s v="12:58:00"/>
    <x v="0"/>
    <x v="7"/>
    <x v="0"/>
    <x v="1"/>
    <x v="10"/>
    <x v="12"/>
  </r>
  <r>
    <s v="2009160C07710"/>
    <d v="2021-11-09T00:00:00"/>
    <x v="3"/>
    <x v="2"/>
    <x v="2"/>
    <x v="0"/>
    <n v="53.908853000000001"/>
    <x v="2"/>
    <x v="248"/>
    <n v="-0.92555900000000002"/>
    <n v="3"/>
    <n v="2"/>
    <x v="20"/>
    <x v="0"/>
    <x v="0"/>
    <x v="0"/>
    <s v="12:50:00"/>
    <x v="1"/>
    <x v="0"/>
    <x v="0"/>
    <x v="0"/>
    <x v="8"/>
    <x v="12"/>
  </r>
  <r>
    <s v="200911NE03159"/>
    <d v="2021-02-06T00:00:00"/>
    <x v="0"/>
    <x v="3"/>
    <x v="1"/>
    <x v="0"/>
    <n v="54.762602000000001"/>
    <x v="2"/>
    <x v="369"/>
    <n v="-1.3394710000000001"/>
    <n v="1"/>
    <n v="2"/>
    <x v="40"/>
    <x v="1"/>
    <x v="0"/>
    <x v="0"/>
    <s v="12:00:00"/>
    <x v="0"/>
    <x v="0"/>
    <x v="0"/>
    <x v="0"/>
    <x v="7"/>
    <x v="12"/>
  </r>
  <r>
    <n v="2010000000000"/>
    <d v="2022-05-10T00:00:00"/>
    <x v="3"/>
    <x v="1"/>
    <x v="2"/>
    <x v="0"/>
    <n v="54.087159999999997"/>
    <x v="2"/>
    <x v="59"/>
    <n v="-1.4574119999999999"/>
    <n v="1"/>
    <n v="1"/>
    <x v="2"/>
    <x v="0"/>
    <x v="0"/>
    <x v="1"/>
    <s v="12:37:00"/>
    <x v="1"/>
    <x v="0"/>
    <x v="0"/>
    <x v="1"/>
    <x v="2"/>
    <x v="12"/>
  </r>
  <r>
    <n v="2010000000000"/>
    <d v="2022-09-01T00:00:00"/>
    <x v="5"/>
    <x v="0"/>
    <x v="1"/>
    <x v="0"/>
    <n v="54.950898000000002"/>
    <x v="2"/>
    <x v="162"/>
    <n v="-1.617278"/>
    <n v="1"/>
    <n v="2"/>
    <x v="27"/>
    <x v="0"/>
    <x v="0"/>
    <x v="0"/>
    <s v="12:25:00"/>
    <x v="0"/>
    <x v="0"/>
    <x v="0"/>
    <x v="1"/>
    <x v="4"/>
    <x v="12"/>
  </r>
  <r>
    <s v="20104100C0199"/>
    <d v="2022-03-03T00:00:00"/>
    <x v="5"/>
    <x v="1"/>
    <x v="2"/>
    <x v="0"/>
    <n v="51.651153000000001"/>
    <x v="2"/>
    <x v="302"/>
    <n v="-0.38956400000000002"/>
    <n v="1"/>
    <n v="1"/>
    <x v="26"/>
    <x v="0"/>
    <x v="1"/>
    <x v="0"/>
    <s v="12:28:00"/>
    <x v="0"/>
    <x v="0"/>
    <x v="0"/>
    <x v="1"/>
    <x v="9"/>
    <x v="12"/>
  </r>
  <r>
    <s v="201043S119070"/>
    <d v="2022-07-31T00:00:00"/>
    <x v="4"/>
    <x v="2"/>
    <x v="2"/>
    <x v="0"/>
    <n v="52.036903000000002"/>
    <x v="2"/>
    <x v="85"/>
    <n v="-0.71062800000000004"/>
    <n v="1"/>
    <n v="1"/>
    <x v="10"/>
    <x v="0"/>
    <x v="0"/>
    <x v="0"/>
    <s v="12:10:00"/>
    <x v="1"/>
    <x v="0"/>
    <x v="0"/>
    <x v="1"/>
    <x v="11"/>
    <x v="12"/>
  </r>
  <r>
    <n v="2010000000000"/>
    <d v="2021-10-02T00:00:00"/>
    <x v="0"/>
    <x v="3"/>
    <x v="1"/>
    <x v="0"/>
    <n v="50.835076999999998"/>
    <x v="2"/>
    <x v="107"/>
    <n v="-0.182917"/>
    <n v="1"/>
    <n v="1"/>
    <x v="11"/>
    <x v="0"/>
    <x v="0"/>
    <x v="0"/>
    <s v="12:00:00"/>
    <x v="0"/>
    <x v="0"/>
    <x v="0"/>
    <x v="0"/>
    <x v="5"/>
    <x v="12"/>
  </r>
  <r>
    <s v="200901TX20761"/>
    <d v="2021-12-04T00:00:00"/>
    <x v="0"/>
    <x v="2"/>
    <x v="2"/>
    <x v="0"/>
    <n v="51.492325999999998"/>
    <x v="2"/>
    <x v="48"/>
    <n v="-0.26206200000000002"/>
    <n v="1"/>
    <n v="3"/>
    <x v="0"/>
    <x v="0"/>
    <x v="0"/>
    <x v="0"/>
    <s v="12:55:00"/>
    <x v="0"/>
    <x v="0"/>
    <x v="0"/>
    <x v="0"/>
    <x v="10"/>
    <x v="12"/>
  </r>
  <r>
    <s v="201006L039645"/>
    <d v="2022-12-02T00:00:00"/>
    <x v="2"/>
    <x v="3"/>
    <x v="1"/>
    <x v="0"/>
    <n v="53.506635000000003"/>
    <x v="2"/>
    <x v="277"/>
    <n v="-2.4492859999999999"/>
    <n v="2"/>
    <n v="2"/>
    <x v="22"/>
    <x v="2"/>
    <x v="0"/>
    <x v="0"/>
    <s v="12:20:00"/>
    <x v="0"/>
    <x v="0"/>
    <x v="0"/>
    <x v="1"/>
    <x v="10"/>
    <x v="12"/>
  </r>
  <r>
    <s v="200901RG40215"/>
    <d v="2021-04-29T00:00:00"/>
    <x v="5"/>
    <x v="2"/>
    <x v="2"/>
    <x v="0"/>
    <n v="51.488579999999999"/>
    <x v="2"/>
    <x v="176"/>
    <n v="6.3339999999999994E-2"/>
    <n v="1"/>
    <n v="1"/>
    <x v="0"/>
    <x v="0"/>
    <x v="0"/>
    <x v="0"/>
    <s v="12:50:00"/>
    <x v="0"/>
    <x v="0"/>
    <x v="0"/>
    <x v="0"/>
    <x v="0"/>
    <x v="12"/>
  </r>
  <r>
    <n v="2010000000000"/>
    <d v="2021-04-18T00:00:00"/>
    <x v="4"/>
    <x v="2"/>
    <x v="2"/>
    <x v="2"/>
    <n v="54.286127999999998"/>
    <x v="2"/>
    <x v="49"/>
    <n v="-0.42939100000000002"/>
    <n v="1"/>
    <n v="2"/>
    <x v="2"/>
    <x v="0"/>
    <x v="0"/>
    <x v="5"/>
    <s v="12:28:00"/>
    <x v="0"/>
    <x v="0"/>
    <x v="0"/>
    <x v="0"/>
    <x v="0"/>
    <x v="12"/>
  </r>
  <r>
    <s v="200901LX50782"/>
    <d v="2021-08-29T00:00:00"/>
    <x v="4"/>
    <x v="0"/>
    <x v="0"/>
    <x v="0"/>
    <n v="51.432096999999999"/>
    <x v="2"/>
    <x v="83"/>
    <n v="-0.12911400000000001"/>
    <n v="1"/>
    <n v="1"/>
    <x v="0"/>
    <x v="0"/>
    <x v="1"/>
    <x v="0"/>
    <s v="12:58:00"/>
    <x v="0"/>
    <x v="0"/>
    <x v="0"/>
    <x v="0"/>
    <x v="1"/>
    <x v="12"/>
  </r>
  <r>
    <s v="201001YR90521"/>
    <d v="2022-07-04T00:00:00"/>
    <x v="1"/>
    <x v="3"/>
    <x v="5"/>
    <x v="0"/>
    <n v="51.602086999999997"/>
    <x v="2"/>
    <x v="77"/>
    <n v="-0.114047"/>
    <n v="1"/>
    <n v="2"/>
    <x v="0"/>
    <x v="0"/>
    <x v="0"/>
    <x v="0"/>
    <s v="12:30:00"/>
    <x v="0"/>
    <x v="0"/>
    <x v="0"/>
    <x v="1"/>
    <x v="11"/>
    <x v="12"/>
  </r>
  <r>
    <s v="200950FT2J065"/>
    <d v="2021-12-03T00:00:00"/>
    <x v="2"/>
    <x v="0"/>
    <x v="7"/>
    <x v="0"/>
    <n v="50.471139000000001"/>
    <x v="2"/>
    <x v="134"/>
    <n v="-3.5397789999999998"/>
    <n v="1"/>
    <n v="3"/>
    <x v="15"/>
    <x v="0"/>
    <x v="2"/>
    <x v="0"/>
    <s v="12:50:00"/>
    <x v="0"/>
    <x v="0"/>
    <x v="0"/>
    <x v="0"/>
    <x v="10"/>
    <x v="12"/>
  </r>
  <r>
    <s v="200901LX50958"/>
    <d v="2021-10-25T00:00:00"/>
    <x v="1"/>
    <x v="3"/>
    <x v="1"/>
    <x v="0"/>
    <n v="51.479480000000002"/>
    <x v="2"/>
    <x v="83"/>
    <n v="-0.111765"/>
    <n v="2"/>
    <n v="2"/>
    <x v="0"/>
    <x v="0"/>
    <x v="0"/>
    <x v="0"/>
    <s v="12:40:00"/>
    <x v="0"/>
    <x v="0"/>
    <x v="5"/>
    <x v="0"/>
    <x v="5"/>
    <x v="12"/>
  </r>
  <r>
    <n v="2010000000000"/>
    <d v="2021-08-03T00:00:00"/>
    <x v="3"/>
    <x v="2"/>
    <x v="2"/>
    <x v="0"/>
    <n v="55.862712999999999"/>
    <x v="2"/>
    <x v="247"/>
    <n v="-3.6041500000000002"/>
    <n v="1"/>
    <n v="2"/>
    <x v="34"/>
    <x v="1"/>
    <x v="0"/>
    <x v="1"/>
    <s v="12:55:00"/>
    <x v="1"/>
    <x v="6"/>
    <x v="0"/>
    <x v="0"/>
    <x v="1"/>
    <x v="12"/>
  </r>
  <r>
    <n v="2010000000000"/>
    <d v="2021-06-05T00:00:00"/>
    <x v="0"/>
    <x v="3"/>
    <x v="1"/>
    <x v="0"/>
    <n v="50.863411999999997"/>
    <x v="2"/>
    <x v="107"/>
    <n v="-0.12639300000000001"/>
    <n v="1"/>
    <n v="2"/>
    <x v="11"/>
    <x v="0"/>
    <x v="0"/>
    <x v="0"/>
    <s v="12:21:00"/>
    <x v="0"/>
    <x v="0"/>
    <x v="0"/>
    <x v="0"/>
    <x v="6"/>
    <x v="12"/>
  </r>
  <r>
    <s v="201045MO50818"/>
    <d v="2022-05-22T00:00:00"/>
    <x v="4"/>
    <x v="2"/>
    <x v="2"/>
    <x v="2"/>
    <n v="51.215676999999999"/>
    <x v="2"/>
    <x v="320"/>
    <n v="-0.431726"/>
    <n v="3"/>
    <n v="3"/>
    <x v="18"/>
    <x v="0"/>
    <x v="1"/>
    <x v="0"/>
    <s v="12:05:00"/>
    <x v="1"/>
    <x v="0"/>
    <x v="0"/>
    <x v="1"/>
    <x v="2"/>
    <x v="12"/>
  </r>
  <r>
    <s v="200901CW12116"/>
    <d v="2021-10-12T00:00:00"/>
    <x v="3"/>
    <x v="0"/>
    <x v="1"/>
    <x v="0"/>
    <n v="51.515289000000003"/>
    <x v="2"/>
    <x v="4"/>
    <n v="-0.140984"/>
    <n v="1"/>
    <n v="2"/>
    <x v="0"/>
    <x v="0"/>
    <x v="0"/>
    <x v="0"/>
    <s v="12:00:00"/>
    <x v="0"/>
    <x v="0"/>
    <x v="0"/>
    <x v="0"/>
    <x v="5"/>
    <x v="12"/>
  </r>
  <r>
    <n v="2010000000000"/>
    <d v="2021-06-20T00:00:00"/>
    <x v="4"/>
    <x v="3"/>
    <x v="1"/>
    <x v="0"/>
    <n v="50.908802999999999"/>
    <x v="2"/>
    <x v="208"/>
    <n v="-1.3603479999999999"/>
    <n v="2"/>
    <n v="2"/>
    <x v="42"/>
    <x v="0"/>
    <x v="0"/>
    <x v="0"/>
    <s v="12:50:00"/>
    <x v="0"/>
    <x v="0"/>
    <x v="3"/>
    <x v="0"/>
    <x v="6"/>
    <x v="12"/>
  </r>
  <r>
    <n v="2010000000000"/>
    <d v="2022-10-19T00:00:00"/>
    <x v="6"/>
    <x v="2"/>
    <x v="2"/>
    <x v="0"/>
    <n v="51.053007000000001"/>
    <x v="2"/>
    <x v="307"/>
    <n v="0.44689000000000001"/>
    <n v="1"/>
    <n v="2"/>
    <x v="11"/>
    <x v="0"/>
    <x v="0"/>
    <x v="1"/>
    <s v="12:14:00"/>
    <x v="1"/>
    <x v="0"/>
    <x v="0"/>
    <x v="1"/>
    <x v="5"/>
    <x v="12"/>
  </r>
  <r>
    <n v="2010000000000"/>
    <d v="2022-10-27T00:00:00"/>
    <x v="5"/>
    <x v="2"/>
    <x v="2"/>
    <x v="0"/>
    <n v="53.952508999999999"/>
    <x v="2"/>
    <x v="91"/>
    <n v="-1.0850550000000001"/>
    <n v="1"/>
    <n v="1"/>
    <x v="2"/>
    <x v="0"/>
    <x v="0"/>
    <x v="0"/>
    <s v="12:06:00"/>
    <x v="0"/>
    <x v="0"/>
    <x v="0"/>
    <x v="1"/>
    <x v="5"/>
    <x v="12"/>
  </r>
  <r>
    <n v="2010000000000"/>
    <d v="2021-01-04T00:00:00"/>
    <x v="1"/>
    <x v="1"/>
    <x v="2"/>
    <x v="0"/>
    <n v="50.856915999999998"/>
    <x v="2"/>
    <x v="107"/>
    <n v="-0.23464099999999999"/>
    <n v="1"/>
    <n v="1"/>
    <x v="11"/>
    <x v="0"/>
    <x v="1"/>
    <x v="3"/>
    <s v="12:27:00"/>
    <x v="1"/>
    <x v="0"/>
    <x v="0"/>
    <x v="0"/>
    <x v="3"/>
    <x v="12"/>
  </r>
  <r>
    <s v="200904FE09030"/>
    <d v="2021-05-07T00:00:00"/>
    <x v="2"/>
    <x v="3"/>
    <x v="1"/>
    <x v="0"/>
    <n v="53.916297999999998"/>
    <x v="2"/>
    <x v="140"/>
    <n v="-2.1881469999999998"/>
    <n v="1"/>
    <n v="1"/>
    <x v="1"/>
    <x v="0"/>
    <x v="0"/>
    <x v="0"/>
    <s v="12:15:00"/>
    <x v="0"/>
    <x v="0"/>
    <x v="0"/>
    <x v="0"/>
    <x v="2"/>
    <x v="12"/>
  </r>
  <r>
    <n v="2010000000000"/>
    <d v="2022-03-07T00:00:00"/>
    <x v="1"/>
    <x v="3"/>
    <x v="7"/>
    <x v="0"/>
    <n v="50.790647999999997"/>
    <x v="2"/>
    <x v="87"/>
    <n v="3.787E-3"/>
    <n v="1"/>
    <n v="2"/>
    <x v="11"/>
    <x v="0"/>
    <x v="0"/>
    <x v="0"/>
    <s v="12:45:00"/>
    <x v="0"/>
    <x v="0"/>
    <x v="0"/>
    <x v="1"/>
    <x v="9"/>
    <x v="12"/>
  </r>
  <r>
    <n v="2010000000000"/>
    <d v="2021-04-06T00:00:00"/>
    <x v="3"/>
    <x v="3"/>
    <x v="1"/>
    <x v="0"/>
    <n v="55.574675999999997"/>
    <x v="2"/>
    <x v="132"/>
    <n v="-2.6637119999999999"/>
    <n v="1"/>
    <n v="2"/>
    <x v="34"/>
    <x v="0"/>
    <x v="0"/>
    <x v="1"/>
    <s v="12:05:00"/>
    <x v="1"/>
    <x v="0"/>
    <x v="0"/>
    <x v="0"/>
    <x v="0"/>
    <x v="12"/>
  </r>
  <r>
    <s v="201005EE01556"/>
    <d v="2022-02-05T00:00:00"/>
    <x v="0"/>
    <x v="3"/>
    <x v="8"/>
    <x v="0"/>
    <n v="53.429065000000001"/>
    <x v="2"/>
    <x v="115"/>
    <n v="-2.9311419999999999"/>
    <n v="3"/>
    <n v="2"/>
    <x v="29"/>
    <x v="1"/>
    <x v="0"/>
    <x v="0"/>
    <s v="12:10:00"/>
    <x v="0"/>
    <x v="0"/>
    <x v="0"/>
    <x v="1"/>
    <x v="7"/>
    <x v="12"/>
  </r>
  <r>
    <n v="2010000000000"/>
    <d v="2022-11-07T00:00:00"/>
    <x v="1"/>
    <x v="3"/>
    <x v="7"/>
    <x v="0"/>
    <n v="54.539385000000003"/>
    <x v="2"/>
    <x v="351"/>
    <n v="-3.5731410000000001"/>
    <n v="2"/>
    <n v="3"/>
    <x v="4"/>
    <x v="0"/>
    <x v="0"/>
    <x v="2"/>
    <s v="12:23:00"/>
    <x v="1"/>
    <x v="0"/>
    <x v="0"/>
    <x v="1"/>
    <x v="8"/>
    <x v="12"/>
  </r>
  <r>
    <s v="201001SX21009"/>
    <d v="2022-10-01T00:00:00"/>
    <x v="0"/>
    <x v="3"/>
    <x v="6"/>
    <x v="0"/>
    <n v="51.601075000000002"/>
    <x v="2"/>
    <x v="12"/>
    <n v="-0.23394200000000001"/>
    <n v="1"/>
    <n v="1"/>
    <x v="0"/>
    <x v="1"/>
    <x v="1"/>
    <x v="4"/>
    <s v="12:45:00"/>
    <x v="0"/>
    <x v="1"/>
    <x v="0"/>
    <x v="1"/>
    <x v="5"/>
    <x v="12"/>
  </r>
  <r>
    <n v="2010000000000"/>
    <d v="2021-12-26T00:00:00"/>
    <x v="4"/>
    <x v="2"/>
    <x v="2"/>
    <x v="0"/>
    <n v="53.206007"/>
    <x v="2"/>
    <x v="161"/>
    <n v="-2.9583409999999999"/>
    <n v="3"/>
    <n v="2"/>
    <x v="13"/>
    <x v="1"/>
    <x v="0"/>
    <x v="1"/>
    <s v="12:29:00"/>
    <x v="1"/>
    <x v="0"/>
    <x v="0"/>
    <x v="0"/>
    <x v="10"/>
    <x v="12"/>
  </r>
  <r>
    <n v="2010000000000"/>
    <d v="2021-06-22T00:00:00"/>
    <x v="3"/>
    <x v="3"/>
    <x v="7"/>
    <x v="0"/>
    <n v="50.791041"/>
    <x v="2"/>
    <x v="118"/>
    <n v="-0.67228500000000002"/>
    <n v="1"/>
    <n v="2"/>
    <x v="11"/>
    <x v="0"/>
    <x v="1"/>
    <x v="0"/>
    <s v="12:45:00"/>
    <x v="0"/>
    <x v="0"/>
    <x v="0"/>
    <x v="0"/>
    <x v="6"/>
    <x v="12"/>
  </r>
  <r>
    <s v="201006G028503"/>
    <d v="2022-03-01T00:00:00"/>
    <x v="3"/>
    <x v="3"/>
    <x v="0"/>
    <x v="0"/>
    <n v="53.483727000000002"/>
    <x v="2"/>
    <x v="370"/>
    <n v="-2.0739580000000002"/>
    <n v="2"/>
    <n v="3"/>
    <x v="22"/>
    <x v="0"/>
    <x v="0"/>
    <x v="0"/>
    <s v="12:36:00"/>
    <x v="0"/>
    <x v="0"/>
    <x v="0"/>
    <x v="1"/>
    <x v="9"/>
    <x v="12"/>
  </r>
  <r>
    <n v="2010000000000"/>
    <d v="2021-10-09T00:00:00"/>
    <x v="0"/>
    <x v="3"/>
    <x v="1"/>
    <x v="0"/>
    <n v="51.207523000000002"/>
    <x v="2"/>
    <x v="52"/>
    <n v="1.1730149999999999"/>
    <n v="1"/>
    <n v="2"/>
    <x v="14"/>
    <x v="0"/>
    <x v="0"/>
    <x v="1"/>
    <s v="12:50:00"/>
    <x v="1"/>
    <x v="0"/>
    <x v="0"/>
    <x v="0"/>
    <x v="5"/>
    <x v="12"/>
  </r>
  <r>
    <s v="201043P218080"/>
    <d v="2022-08-20T00:00:00"/>
    <x v="0"/>
    <x v="3"/>
    <x v="4"/>
    <x v="2"/>
    <n v="51.721654999999998"/>
    <x v="2"/>
    <x v="71"/>
    <n v="-1.235009"/>
    <n v="2"/>
    <n v="2"/>
    <x v="10"/>
    <x v="0"/>
    <x v="3"/>
    <x v="1"/>
    <s v="12:18:00"/>
    <x v="1"/>
    <x v="0"/>
    <x v="0"/>
    <x v="1"/>
    <x v="1"/>
    <x v="12"/>
  </r>
  <r>
    <n v="2010000000000"/>
    <d v="2022-11-02T00:00:00"/>
    <x v="6"/>
    <x v="2"/>
    <x v="2"/>
    <x v="0"/>
    <n v="54.325949999999999"/>
    <x v="2"/>
    <x v="5"/>
    <n v="-2.7466249999999999"/>
    <n v="1"/>
    <n v="1"/>
    <x v="4"/>
    <x v="1"/>
    <x v="0"/>
    <x v="0"/>
    <s v="12:14:00"/>
    <x v="0"/>
    <x v="0"/>
    <x v="0"/>
    <x v="1"/>
    <x v="8"/>
    <x v="12"/>
  </r>
  <r>
    <s v="201020S011500"/>
    <d v="2022-05-18T00:00:00"/>
    <x v="6"/>
    <x v="0"/>
    <x v="0"/>
    <x v="0"/>
    <n v="52.470441999999998"/>
    <x v="2"/>
    <x v="37"/>
    <n v="-1.924742"/>
    <n v="1"/>
    <n v="2"/>
    <x v="23"/>
    <x v="0"/>
    <x v="2"/>
    <x v="0"/>
    <s v="12:58:00"/>
    <x v="0"/>
    <x v="0"/>
    <x v="0"/>
    <x v="1"/>
    <x v="2"/>
    <x v="12"/>
  </r>
  <r>
    <s v="201050AH2S012"/>
    <d v="2022-10-17T00:00:00"/>
    <x v="1"/>
    <x v="3"/>
    <x v="0"/>
    <x v="0"/>
    <n v="50.186945999999999"/>
    <x v="2"/>
    <x v="129"/>
    <n v="-5.1141519999999998"/>
    <n v="1"/>
    <n v="2"/>
    <x v="15"/>
    <x v="0"/>
    <x v="0"/>
    <x v="1"/>
    <s v="12:00:00"/>
    <x v="1"/>
    <x v="0"/>
    <x v="0"/>
    <x v="1"/>
    <x v="5"/>
    <x v="12"/>
  </r>
  <r>
    <s v="200963CP03309"/>
    <d v="2021-02-13T00:00:00"/>
    <x v="0"/>
    <x v="3"/>
    <x v="5"/>
    <x v="2"/>
    <n v="51.777704999999997"/>
    <x v="2"/>
    <x v="97"/>
    <n v="-4.7327539999999999"/>
    <n v="1"/>
    <n v="2"/>
    <x v="41"/>
    <x v="0"/>
    <x v="2"/>
    <x v="1"/>
    <s v="12:18:00"/>
    <x v="1"/>
    <x v="0"/>
    <x v="9"/>
    <x v="0"/>
    <x v="7"/>
    <x v="12"/>
  </r>
  <r>
    <s v="2009559D03198"/>
    <d v="2021-08-08T00:00:00"/>
    <x v="4"/>
    <x v="1"/>
    <x v="2"/>
    <x v="0"/>
    <n v="50.612437"/>
    <x v="2"/>
    <x v="259"/>
    <n v="-1.9581329999999999"/>
    <n v="1"/>
    <n v="1"/>
    <x v="44"/>
    <x v="0"/>
    <x v="0"/>
    <x v="0"/>
    <s v="12:54:00"/>
    <x v="1"/>
    <x v="0"/>
    <x v="0"/>
    <x v="0"/>
    <x v="1"/>
    <x v="12"/>
  </r>
  <r>
    <n v="2010000000000"/>
    <d v="2022-11-07T00:00:00"/>
    <x v="1"/>
    <x v="3"/>
    <x v="3"/>
    <x v="2"/>
    <n v="54.656413000000001"/>
    <x v="2"/>
    <x v="357"/>
    <n v="-2.7613509999999999"/>
    <n v="1"/>
    <n v="1"/>
    <x v="4"/>
    <x v="0"/>
    <x v="0"/>
    <x v="0"/>
    <s v="12:06:00"/>
    <x v="0"/>
    <x v="0"/>
    <x v="4"/>
    <x v="1"/>
    <x v="8"/>
    <x v="12"/>
  </r>
  <r>
    <s v="201020J723612"/>
    <d v="2022-03-29T00:00:00"/>
    <x v="3"/>
    <x v="3"/>
    <x v="3"/>
    <x v="0"/>
    <n v="52.450499000000001"/>
    <x v="2"/>
    <x v="184"/>
    <n v="-2.1524100000000002"/>
    <n v="1"/>
    <n v="2"/>
    <x v="23"/>
    <x v="1"/>
    <x v="3"/>
    <x v="0"/>
    <s v="12:35:00"/>
    <x v="0"/>
    <x v="1"/>
    <x v="0"/>
    <x v="1"/>
    <x v="9"/>
    <x v="12"/>
  </r>
  <r>
    <n v="2010000000000"/>
    <d v="2021-01-09T00:00:00"/>
    <x v="0"/>
    <x v="3"/>
    <x v="7"/>
    <x v="0"/>
    <n v="53.255783999999998"/>
    <x v="2"/>
    <x v="371"/>
    <n v="-4.3106150000000003"/>
    <n v="1"/>
    <n v="1"/>
    <x v="13"/>
    <x v="1"/>
    <x v="0"/>
    <x v="0"/>
    <s v="12:45:00"/>
    <x v="1"/>
    <x v="4"/>
    <x v="0"/>
    <x v="0"/>
    <x v="3"/>
    <x v="12"/>
  </r>
  <r>
    <s v="201005CC01722"/>
    <d v="2022-02-14T00:00:00"/>
    <x v="1"/>
    <x v="2"/>
    <x v="2"/>
    <x v="0"/>
    <n v="53.402715000000001"/>
    <x v="2"/>
    <x v="332"/>
    <n v="-2.8355039999999998"/>
    <n v="2"/>
    <n v="2"/>
    <x v="29"/>
    <x v="0"/>
    <x v="0"/>
    <x v="0"/>
    <s v="12:55:00"/>
    <x v="0"/>
    <x v="0"/>
    <x v="0"/>
    <x v="1"/>
    <x v="7"/>
    <x v="12"/>
  </r>
  <r>
    <s v="200942I205106"/>
    <d v="2021-06-28T00:00:00"/>
    <x v="1"/>
    <x v="1"/>
    <x v="2"/>
    <x v="0"/>
    <n v="51.759726000000001"/>
    <x v="2"/>
    <x v="78"/>
    <n v="3.1627000000000002E-2"/>
    <n v="1"/>
    <n v="2"/>
    <x v="7"/>
    <x v="0"/>
    <x v="0"/>
    <x v="1"/>
    <s v="12:34:00"/>
    <x v="1"/>
    <x v="0"/>
    <x v="0"/>
    <x v="0"/>
    <x v="6"/>
    <x v="12"/>
  </r>
  <r>
    <s v="200950EC2J049"/>
    <d v="2021-10-20T00:00:00"/>
    <x v="6"/>
    <x v="3"/>
    <x v="0"/>
    <x v="0"/>
    <n v="50.371228000000002"/>
    <x v="2"/>
    <x v="175"/>
    <n v="-4.1266350000000003"/>
    <n v="2"/>
    <n v="3"/>
    <x v="15"/>
    <x v="0"/>
    <x v="0"/>
    <x v="0"/>
    <s v="12:45:00"/>
    <x v="0"/>
    <x v="0"/>
    <x v="7"/>
    <x v="0"/>
    <x v="5"/>
    <x v="12"/>
  </r>
  <r>
    <n v="2010000000000"/>
    <d v="2021-08-28T00:00:00"/>
    <x v="0"/>
    <x v="0"/>
    <x v="0"/>
    <x v="0"/>
    <n v="50.702593"/>
    <x v="2"/>
    <x v="334"/>
    <n v="-1.2971680000000001"/>
    <n v="1"/>
    <n v="2"/>
    <x v="42"/>
    <x v="0"/>
    <x v="0"/>
    <x v="0"/>
    <s v="12:50:00"/>
    <x v="0"/>
    <x v="0"/>
    <x v="0"/>
    <x v="0"/>
    <x v="1"/>
    <x v="12"/>
  </r>
  <r>
    <s v="201042I142205"/>
    <d v="2022-05-13T00:00:00"/>
    <x v="2"/>
    <x v="1"/>
    <x v="2"/>
    <x v="0"/>
    <n v="51.760094000000002"/>
    <x v="2"/>
    <x v="325"/>
    <n v="0.53552299999999997"/>
    <n v="1"/>
    <n v="2"/>
    <x v="7"/>
    <x v="0"/>
    <x v="1"/>
    <x v="2"/>
    <s v="12:35:00"/>
    <x v="1"/>
    <x v="0"/>
    <x v="0"/>
    <x v="1"/>
    <x v="2"/>
    <x v="12"/>
  </r>
  <r>
    <s v="201001MM70872"/>
    <d v="2022-10-16T00:00:00"/>
    <x v="4"/>
    <x v="2"/>
    <x v="2"/>
    <x v="0"/>
    <n v="51.49586"/>
    <x v="2"/>
    <x v="67"/>
    <n v="-0.101436"/>
    <n v="1"/>
    <n v="2"/>
    <x v="0"/>
    <x v="1"/>
    <x v="2"/>
    <x v="0"/>
    <s v="12:20:00"/>
    <x v="0"/>
    <x v="1"/>
    <x v="0"/>
    <x v="1"/>
    <x v="5"/>
    <x v="12"/>
  </r>
  <r>
    <s v="201001KD50282"/>
    <d v="2022-06-02T00:00:00"/>
    <x v="5"/>
    <x v="3"/>
    <x v="3"/>
    <x v="0"/>
    <n v="51.573444000000002"/>
    <x v="2"/>
    <x v="51"/>
    <n v="0.21770600000000001"/>
    <n v="1"/>
    <n v="2"/>
    <x v="0"/>
    <x v="0"/>
    <x v="3"/>
    <x v="0"/>
    <s v="12:00:00"/>
    <x v="0"/>
    <x v="4"/>
    <x v="8"/>
    <x v="1"/>
    <x v="6"/>
    <x v="12"/>
  </r>
  <r>
    <n v="2010000000000"/>
    <d v="2021-03-13T00:00:00"/>
    <x v="0"/>
    <x v="3"/>
    <x v="1"/>
    <x v="0"/>
    <n v="51.053182999999997"/>
    <x v="2"/>
    <x v="103"/>
    <n v="-0.30352499999999999"/>
    <n v="1"/>
    <n v="2"/>
    <x v="11"/>
    <x v="0"/>
    <x v="0"/>
    <x v="2"/>
    <s v="12:25:00"/>
    <x v="1"/>
    <x v="0"/>
    <x v="0"/>
    <x v="0"/>
    <x v="9"/>
    <x v="12"/>
  </r>
  <r>
    <n v="2010000000000"/>
    <d v="2022-09-26T00:00:00"/>
    <x v="1"/>
    <x v="3"/>
    <x v="1"/>
    <x v="0"/>
    <n v="54.380755000000001"/>
    <x v="2"/>
    <x v="5"/>
    <n v="-2.9069759999999998"/>
    <n v="1"/>
    <n v="2"/>
    <x v="4"/>
    <x v="0"/>
    <x v="0"/>
    <x v="2"/>
    <s v="12:08:00"/>
    <x v="1"/>
    <x v="0"/>
    <x v="0"/>
    <x v="1"/>
    <x v="4"/>
    <x v="12"/>
  </r>
  <r>
    <n v="2010000000000"/>
    <d v="2021-08-29T00:00:00"/>
    <x v="4"/>
    <x v="3"/>
    <x v="4"/>
    <x v="0"/>
    <n v="55.026015000000001"/>
    <x v="2"/>
    <x v="274"/>
    <n v="-1.5868409999999999"/>
    <n v="1"/>
    <n v="3"/>
    <x v="27"/>
    <x v="0"/>
    <x v="0"/>
    <x v="4"/>
    <s v="12:35:00"/>
    <x v="1"/>
    <x v="5"/>
    <x v="0"/>
    <x v="0"/>
    <x v="1"/>
    <x v="12"/>
  </r>
  <r>
    <s v="200920D036903"/>
    <d v="2021-02-06T00:00:00"/>
    <x v="0"/>
    <x v="3"/>
    <x v="4"/>
    <x v="0"/>
    <n v="52.473275999999998"/>
    <x v="2"/>
    <x v="37"/>
    <n v="-1.8742399999999999"/>
    <n v="1"/>
    <n v="2"/>
    <x v="23"/>
    <x v="3"/>
    <x v="3"/>
    <x v="0"/>
    <s v="12:26:00"/>
    <x v="0"/>
    <x v="0"/>
    <x v="0"/>
    <x v="0"/>
    <x v="7"/>
    <x v="12"/>
  </r>
  <r>
    <n v="2010000000000"/>
    <d v="2021-05-09T00:00:00"/>
    <x v="4"/>
    <x v="2"/>
    <x v="2"/>
    <x v="0"/>
    <n v="53.806862000000002"/>
    <x v="2"/>
    <x v="24"/>
    <n v="-1.7811459999999999"/>
    <n v="1"/>
    <n v="1"/>
    <x v="6"/>
    <x v="0"/>
    <x v="0"/>
    <x v="0"/>
    <s v="12:04:00"/>
    <x v="0"/>
    <x v="0"/>
    <x v="0"/>
    <x v="0"/>
    <x v="2"/>
    <x v="12"/>
  </r>
  <r>
    <s v="2010170L32080"/>
    <d v="2022-10-18T00:00:00"/>
    <x v="3"/>
    <x v="2"/>
    <x v="2"/>
    <x v="0"/>
    <n v="54.618558"/>
    <x v="2"/>
    <x v="237"/>
    <n v="-1.0687800000000001"/>
    <n v="1"/>
    <n v="1"/>
    <x v="9"/>
    <x v="0"/>
    <x v="0"/>
    <x v="0"/>
    <s v="12:42:00"/>
    <x v="0"/>
    <x v="0"/>
    <x v="0"/>
    <x v="1"/>
    <x v="5"/>
    <x v="12"/>
  </r>
  <r>
    <n v="2010000000000"/>
    <d v="2021-05-27T00:00:00"/>
    <x v="5"/>
    <x v="0"/>
    <x v="7"/>
    <x v="0"/>
    <n v="57.174210000000002"/>
    <x v="2"/>
    <x v="239"/>
    <n v="-2.0915879999999998"/>
    <n v="1"/>
    <n v="2"/>
    <x v="32"/>
    <x v="0"/>
    <x v="0"/>
    <x v="0"/>
    <s v="12:15:00"/>
    <x v="0"/>
    <x v="0"/>
    <x v="4"/>
    <x v="0"/>
    <x v="2"/>
    <x v="12"/>
  </r>
  <r>
    <s v="201043N267060"/>
    <d v="2022-06-06T00:00:00"/>
    <x v="1"/>
    <x v="0"/>
    <x v="1"/>
    <x v="0"/>
    <n v="51.522910000000003"/>
    <x v="2"/>
    <x v="214"/>
    <n v="-0.69218900000000005"/>
    <n v="1"/>
    <n v="2"/>
    <x v="10"/>
    <x v="0"/>
    <x v="0"/>
    <x v="2"/>
    <s v="12:10:00"/>
    <x v="0"/>
    <x v="0"/>
    <x v="0"/>
    <x v="1"/>
    <x v="6"/>
    <x v="12"/>
  </r>
  <r>
    <s v="201001XH30606"/>
    <d v="2022-09-14T00:00:00"/>
    <x v="6"/>
    <x v="2"/>
    <x v="2"/>
    <x v="0"/>
    <n v="51.513617000000004"/>
    <x v="2"/>
    <x v="61"/>
    <n v="-0.39297799999999999"/>
    <n v="3"/>
    <n v="3"/>
    <x v="0"/>
    <x v="0"/>
    <x v="0"/>
    <x v="0"/>
    <s v="12:05:00"/>
    <x v="0"/>
    <x v="0"/>
    <x v="0"/>
    <x v="1"/>
    <x v="4"/>
    <x v="12"/>
  </r>
  <r>
    <s v="200963BC06109"/>
    <d v="2021-02-21T00:00:00"/>
    <x v="4"/>
    <x v="2"/>
    <x v="2"/>
    <x v="0"/>
    <n v="52.113025"/>
    <x v="2"/>
    <x v="352"/>
    <n v="-4.0785530000000003"/>
    <n v="1"/>
    <n v="1"/>
    <x v="41"/>
    <x v="0"/>
    <x v="0"/>
    <x v="0"/>
    <s v="12:00:00"/>
    <x v="1"/>
    <x v="0"/>
    <x v="3"/>
    <x v="0"/>
    <x v="7"/>
    <x v="12"/>
  </r>
  <r>
    <s v="200920K101801"/>
    <d v="2021-12-26T00:00:00"/>
    <x v="4"/>
    <x v="3"/>
    <x v="3"/>
    <x v="0"/>
    <n v="52.549756000000002"/>
    <x v="2"/>
    <x v="215"/>
    <n v="-2.0253329999999998"/>
    <n v="2"/>
    <n v="2"/>
    <x v="23"/>
    <x v="0"/>
    <x v="3"/>
    <x v="0"/>
    <s v="12:45:00"/>
    <x v="0"/>
    <x v="0"/>
    <x v="5"/>
    <x v="0"/>
    <x v="10"/>
    <x v="12"/>
  </r>
  <r>
    <s v="200997BA04503"/>
    <d v="2021-03-11T00:00:00"/>
    <x v="5"/>
    <x v="3"/>
    <x v="1"/>
    <x v="0"/>
    <n v="55.858468999999999"/>
    <x v="2"/>
    <x v="56"/>
    <n v="-4.2186779999999997"/>
    <n v="1"/>
    <n v="1"/>
    <x v="28"/>
    <x v="1"/>
    <x v="0"/>
    <x v="0"/>
    <s v="12:35:00"/>
    <x v="0"/>
    <x v="0"/>
    <x v="0"/>
    <x v="0"/>
    <x v="9"/>
    <x v="12"/>
  </r>
  <r>
    <n v="2010000000000"/>
    <d v="2021-05-08T00:00:00"/>
    <x v="0"/>
    <x v="2"/>
    <x v="2"/>
    <x v="0"/>
    <n v="50.902897000000003"/>
    <x v="2"/>
    <x v="347"/>
    <n v="-1.3025469999999999"/>
    <n v="1"/>
    <n v="2"/>
    <x v="42"/>
    <x v="0"/>
    <x v="0"/>
    <x v="0"/>
    <s v="12:40:00"/>
    <x v="1"/>
    <x v="0"/>
    <x v="0"/>
    <x v="0"/>
    <x v="2"/>
    <x v="12"/>
  </r>
  <r>
    <n v="2010000000000"/>
    <d v="2021-09-17T00:00:00"/>
    <x v="2"/>
    <x v="3"/>
    <x v="7"/>
    <x v="0"/>
    <n v="54.662416"/>
    <x v="2"/>
    <x v="357"/>
    <n v="-2.7498360000000002"/>
    <n v="1"/>
    <n v="2"/>
    <x v="4"/>
    <x v="0"/>
    <x v="0"/>
    <x v="0"/>
    <s v="12:40:00"/>
    <x v="0"/>
    <x v="0"/>
    <x v="0"/>
    <x v="0"/>
    <x v="4"/>
    <x v="12"/>
  </r>
  <r>
    <n v="2010000000000"/>
    <d v="2022-08-30T00:00:00"/>
    <x v="3"/>
    <x v="2"/>
    <x v="2"/>
    <x v="0"/>
    <n v="51.108409000000002"/>
    <x v="2"/>
    <x v="105"/>
    <n v="0.64512400000000003"/>
    <n v="1"/>
    <n v="1"/>
    <x v="14"/>
    <x v="0"/>
    <x v="0"/>
    <x v="1"/>
    <s v="12:30:00"/>
    <x v="1"/>
    <x v="0"/>
    <x v="0"/>
    <x v="1"/>
    <x v="1"/>
    <x v="12"/>
  </r>
  <r>
    <s v="201001RY10181"/>
    <d v="2022-04-30T00:00:00"/>
    <x v="0"/>
    <x v="3"/>
    <x v="4"/>
    <x v="0"/>
    <n v="51.412919000000002"/>
    <x v="2"/>
    <x v="171"/>
    <n v="0.115442"/>
    <n v="1"/>
    <n v="2"/>
    <x v="0"/>
    <x v="0"/>
    <x v="3"/>
    <x v="0"/>
    <s v="12:45:00"/>
    <x v="1"/>
    <x v="0"/>
    <x v="0"/>
    <x v="1"/>
    <x v="0"/>
    <x v="12"/>
  </r>
  <r>
    <s v="2010400B02855"/>
    <d v="2022-09-18T00:00:00"/>
    <x v="4"/>
    <x v="3"/>
    <x v="8"/>
    <x v="0"/>
    <n v="52.127023999999999"/>
    <x v="2"/>
    <x v="254"/>
    <n v="-0.30131400000000003"/>
    <n v="2"/>
    <n v="2"/>
    <x v="3"/>
    <x v="0"/>
    <x v="0"/>
    <x v="4"/>
    <s v="12:40:00"/>
    <x v="0"/>
    <x v="0"/>
    <x v="0"/>
    <x v="1"/>
    <x v="4"/>
    <x v="12"/>
  </r>
  <r>
    <s v="201037B044924"/>
    <d v="2022-05-15T00:00:00"/>
    <x v="4"/>
    <x v="2"/>
    <x v="2"/>
    <x v="0"/>
    <n v="52.134540999999999"/>
    <x v="2"/>
    <x v="358"/>
    <n v="0.98216700000000001"/>
    <n v="1"/>
    <n v="1"/>
    <x v="30"/>
    <x v="0"/>
    <x v="0"/>
    <x v="1"/>
    <s v="12:30:00"/>
    <x v="1"/>
    <x v="0"/>
    <x v="3"/>
    <x v="1"/>
    <x v="2"/>
    <x v="12"/>
  </r>
  <r>
    <n v="2010000000000"/>
    <d v="2022-01-31T00:00:00"/>
    <x v="1"/>
    <x v="3"/>
    <x v="3"/>
    <x v="0"/>
    <n v="55.126083000000001"/>
    <x v="2"/>
    <x v="226"/>
    <n v="-1.526688"/>
    <n v="1"/>
    <n v="2"/>
    <x v="27"/>
    <x v="3"/>
    <x v="0"/>
    <x v="0"/>
    <s v="12:50:00"/>
    <x v="0"/>
    <x v="0"/>
    <x v="0"/>
    <x v="1"/>
    <x v="3"/>
    <x v="12"/>
  </r>
  <r>
    <n v="2010000000000"/>
    <d v="2022-04-21T00:00:00"/>
    <x v="5"/>
    <x v="0"/>
    <x v="0"/>
    <x v="0"/>
    <n v="54.960647000000002"/>
    <x v="2"/>
    <x v="162"/>
    <n v="-1.6028169999999999"/>
    <n v="2"/>
    <n v="2"/>
    <x v="27"/>
    <x v="0"/>
    <x v="0"/>
    <x v="0"/>
    <s v="12:45:00"/>
    <x v="0"/>
    <x v="0"/>
    <x v="0"/>
    <x v="1"/>
    <x v="0"/>
    <x v="12"/>
  </r>
  <r>
    <n v="2010000000000"/>
    <d v="2021-07-18T00:00:00"/>
    <x v="4"/>
    <x v="2"/>
    <x v="2"/>
    <x v="0"/>
    <n v="52.244630000000001"/>
    <x v="2"/>
    <x v="200"/>
    <n v="0.11113199999999999"/>
    <n v="1"/>
    <n v="2"/>
    <x v="19"/>
    <x v="1"/>
    <x v="0"/>
    <x v="2"/>
    <s v="12:15:00"/>
    <x v="1"/>
    <x v="1"/>
    <x v="0"/>
    <x v="0"/>
    <x v="11"/>
    <x v="12"/>
  </r>
  <r>
    <s v="200943R121059"/>
    <d v="2021-05-15T00:00:00"/>
    <x v="0"/>
    <x v="2"/>
    <x v="2"/>
    <x v="0"/>
    <n v="51.458274000000003"/>
    <x v="2"/>
    <x v="14"/>
    <n v="-0.79450799999999999"/>
    <n v="1"/>
    <n v="2"/>
    <x v="10"/>
    <x v="0"/>
    <x v="1"/>
    <x v="3"/>
    <s v="12:52:00"/>
    <x v="1"/>
    <x v="0"/>
    <x v="0"/>
    <x v="0"/>
    <x v="2"/>
    <x v="12"/>
  </r>
  <r>
    <n v="2010000000000"/>
    <d v="2021-06-26T00:00:00"/>
    <x v="0"/>
    <x v="2"/>
    <x v="2"/>
    <x v="0"/>
    <n v="57.609718999999998"/>
    <x v="2"/>
    <x v="372"/>
    <n v="-3.610055"/>
    <n v="1"/>
    <n v="3"/>
    <x v="32"/>
    <x v="0"/>
    <x v="0"/>
    <x v="0"/>
    <s v="12:00:00"/>
    <x v="1"/>
    <x v="0"/>
    <x v="0"/>
    <x v="0"/>
    <x v="6"/>
    <x v="12"/>
  </r>
  <r>
    <s v="200901SX20136"/>
    <d v="2021-01-09T00:00:00"/>
    <x v="0"/>
    <x v="3"/>
    <x v="1"/>
    <x v="0"/>
    <n v="51.610419"/>
    <x v="2"/>
    <x v="12"/>
    <n v="-0.18042900000000001"/>
    <n v="1"/>
    <n v="1"/>
    <x v="0"/>
    <x v="1"/>
    <x v="0"/>
    <x v="0"/>
    <s v="12:00:00"/>
    <x v="0"/>
    <x v="0"/>
    <x v="0"/>
    <x v="0"/>
    <x v="3"/>
    <x v="12"/>
  </r>
  <r>
    <n v="2010000000000"/>
    <d v="2021-01-31T00:00:00"/>
    <x v="4"/>
    <x v="3"/>
    <x v="1"/>
    <x v="0"/>
    <n v="52.627361000000001"/>
    <x v="2"/>
    <x v="98"/>
    <n v="1.294921"/>
    <n v="1"/>
    <n v="1"/>
    <x v="25"/>
    <x v="0"/>
    <x v="2"/>
    <x v="0"/>
    <s v="12:35:00"/>
    <x v="0"/>
    <x v="0"/>
    <x v="0"/>
    <x v="0"/>
    <x v="3"/>
    <x v="12"/>
  </r>
  <r>
    <n v="2010000000000"/>
    <d v="2022-05-12T00:00:00"/>
    <x v="5"/>
    <x v="2"/>
    <x v="2"/>
    <x v="0"/>
    <n v="51.429735000000001"/>
    <x v="2"/>
    <x v="299"/>
    <n v="0.24598600000000001"/>
    <n v="1"/>
    <n v="3"/>
    <x v="14"/>
    <x v="1"/>
    <x v="0"/>
    <x v="1"/>
    <s v="12:10:00"/>
    <x v="1"/>
    <x v="1"/>
    <x v="3"/>
    <x v="1"/>
    <x v="2"/>
    <x v="12"/>
  </r>
  <r>
    <s v="200904TA09099"/>
    <d v="2021-05-23T00:00:00"/>
    <x v="4"/>
    <x v="2"/>
    <x v="2"/>
    <x v="0"/>
    <n v="53.803150000000002"/>
    <x v="2"/>
    <x v="183"/>
    <n v="-2.8111009999999998"/>
    <n v="1"/>
    <n v="1"/>
    <x v="1"/>
    <x v="0"/>
    <x v="1"/>
    <x v="3"/>
    <s v="12:46:00"/>
    <x v="1"/>
    <x v="0"/>
    <x v="6"/>
    <x v="0"/>
    <x v="2"/>
    <x v="12"/>
  </r>
  <r>
    <s v="2010550C47775"/>
    <d v="2022-10-30T00:00:00"/>
    <x v="4"/>
    <x v="3"/>
    <x v="1"/>
    <x v="0"/>
    <n v="50.72533"/>
    <x v="2"/>
    <x v="211"/>
    <n v="-1.8767100000000001"/>
    <n v="1"/>
    <n v="4"/>
    <x v="44"/>
    <x v="0"/>
    <x v="0"/>
    <x v="0"/>
    <s v="12:29:00"/>
    <x v="0"/>
    <x v="0"/>
    <x v="4"/>
    <x v="1"/>
    <x v="5"/>
    <x v="12"/>
  </r>
  <r>
    <s v="200901XD80828"/>
    <d v="2021-10-23T00:00:00"/>
    <x v="0"/>
    <x v="3"/>
    <x v="1"/>
    <x v="0"/>
    <n v="51.510626000000002"/>
    <x v="2"/>
    <x v="121"/>
    <n v="-0.371755"/>
    <n v="1"/>
    <n v="1"/>
    <x v="0"/>
    <x v="0"/>
    <x v="0"/>
    <x v="0"/>
    <s v="12:30:00"/>
    <x v="0"/>
    <x v="0"/>
    <x v="0"/>
    <x v="0"/>
    <x v="5"/>
    <x v="12"/>
  </r>
  <r>
    <s v="200937G027187"/>
    <d v="2021-05-22T00:00:00"/>
    <x v="0"/>
    <x v="3"/>
    <x v="4"/>
    <x v="0"/>
    <n v="51.978267000000002"/>
    <x v="2"/>
    <x v="178"/>
    <n v="1.3326819999999999"/>
    <n v="1"/>
    <n v="2"/>
    <x v="30"/>
    <x v="0"/>
    <x v="3"/>
    <x v="4"/>
    <s v="12:19:00"/>
    <x v="1"/>
    <x v="0"/>
    <x v="6"/>
    <x v="0"/>
    <x v="2"/>
    <x v="12"/>
  </r>
  <r>
    <n v="2010000000000"/>
    <d v="2022-02-27T00:00:00"/>
    <x v="4"/>
    <x v="2"/>
    <x v="2"/>
    <x v="0"/>
    <n v="51.281109000000001"/>
    <x v="2"/>
    <x v="246"/>
    <n v="0.58419299999999996"/>
    <n v="1"/>
    <n v="3"/>
    <x v="14"/>
    <x v="0"/>
    <x v="1"/>
    <x v="3"/>
    <s v="12:35:00"/>
    <x v="1"/>
    <x v="0"/>
    <x v="0"/>
    <x v="1"/>
    <x v="7"/>
    <x v="12"/>
  </r>
  <r>
    <s v="200943R119069"/>
    <d v="2021-06-08T00:00:00"/>
    <x v="3"/>
    <x v="3"/>
    <x v="1"/>
    <x v="0"/>
    <n v="51.543939999999999"/>
    <x v="2"/>
    <x v="14"/>
    <n v="-0.73211000000000004"/>
    <n v="1"/>
    <n v="2"/>
    <x v="10"/>
    <x v="0"/>
    <x v="0"/>
    <x v="4"/>
    <s v="12:47:00"/>
    <x v="1"/>
    <x v="0"/>
    <x v="0"/>
    <x v="0"/>
    <x v="6"/>
    <x v="12"/>
  </r>
  <r>
    <s v="200905BB01280"/>
    <d v="2021-08-24T00:00:00"/>
    <x v="3"/>
    <x v="3"/>
    <x v="4"/>
    <x v="0"/>
    <n v="53.660434000000002"/>
    <x v="2"/>
    <x v="57"/>
    <n v="-2.9657439999999999"/>
    <n v="1"/>
    <n v="2"/>
    <x v="29"/>
    <x v="0"/>
    <x v="3"/>
    <x v="0"/>
    <s v="12:10:00"/>
    <x v="0"/>
    <x v="0"/>
    <x v="0"/>
    <x v="0"/>
    <x v="1"/>
    <x v="12"/>
  </r>
  <r>
    <s v="201001JI40244"/>
    <d v="2022-04-29T00:00:00"/>
    <x v="2"/>
    <x v="3"/>
    <x v="1"/>
    <x v="0"/>
    <n v="51.608083999999998"/>
    <x v="2"/>
    <x v="9"/>
    <n v="2.2682000000000001E-2"/>
    <n v="1"/>
    <n v="2"/>
    <x v="0"/>
    <x v="0"/>
    <x v="1"/>
    <x v="4"/>
    <s v="12:15:00"/>
    <x v="0"/>
    <x v="0"/>
    <x v="0"/>
    <x v="1"/>
    <x v="0"/>
    <x v="12"/>
  </r>
  <r>
    <n v="2010000000000"/>
    <d v="2022-04-07T00:00:00"/>
    <x v="5"/>
    <x v="3"/>
    <x v="7"/>
    <x v="0"/>
    <n v="51.492693000000003"/>
    <x v="2"/>
    <x v="69"/>
    <n v="-3.1720519999999999"/>
    <n v="1"/>
    <n v="1"/>
    <x v="31"/>
    <x v="0"/>
    <x v="0"/>
    <x v="0"/>
    <s v="12:29:00"/>
    <x v="0"/>
    <x v="0"/>
    <x v="0"/>
    <x v="1"/>
    <x v="0"/>
    <x v="12"/>
  </r>
  <r>
    <n v="2010000000000"/>
    <d v="2021-08-25T00:00:00"/>
    <x v="6"/>
    <x v="2"/>
    <x v="2"/>
    <x v="0"/>
    <n v="51.391072999999999"/>
    <x v="2"/>
    <x v="138"/>
    <n v="0.50284099999999998"/>
    <n v="1"/>
    <n v="1"/>
    <x v="14"/>
    <x v="0"/>
    <x v="1"/>
    <x v="0"/>
    <s v="12:49:00"/>
    <x v="0"/>
    <x v="0"/>
    <x v="6"/>
    <x v="0"/>
    <x v="1"/>
    <x v="12"/>
  </r>
  <r>
    <s v="201037B045643"/>
    <d v="2022-09-02T00:00:00"/>
    <x v="2"/>
    <x v="3"/>
    <x v="5"/>
    <x v="0"/>
    <n v="52.274738999999997"/>
    <x v="2"/>
    <x v="193"/>
    <n v="0.690882"/>
    <n v="2"/>
    <n v="2"/>
    <x v="30"/>
    <x v="0"/>
    <x v="0"/>
    <x v="0"/>
    <s v="12:50:00"/>
    <x v="0"/>
    <x v="0"/>
    <x v="7"/>
    <x v="1"/>
    <x v="4"/>
    <x v="12"/>
  </r>
  <r>
    <s v="201060L132108"/>
    <d v="2022-07-20T00:00:00"/>
    <x v="6"/>
    <x v="2"/>
    <x v="2"/>
    <x v="0"/>
    <n v="53.287737"/>
    <x v="2"/>
    <x v="230"/>
    <n v="-3.7731189999999999"/>
    <n v="4"/>
    <n v="3"/>
    <x v="13"/>
    <x v="1"/>
    <x v="1"/>
    <x v="3"/>
    <s v="12:25:00"/>
    <x v="1"/>
    <x v="1"/>
    <x v="0"/>
    <x v="1"/>
    <x v="11"/>
    <x v="12"/>
  </r>
  <r>
    <n v="2010000000000"/>
    <d v="2021-11-14T00:00:00"/>
    <x v="4"/>
    <x v="0"/>
    <x v="0"/>
    <x v="0"/>
    <n v="53.390281999999999"/>
    <x v="2"/>
    <x v="92"/>
    <n v="-2.5829399999999998"/>
    <n v="1"/>
    <n v="2"/>
    <x v="33"/>
    <x v="1"/>
    <x v="0"/>
    <x v="0"/>
    <s v="12:50:00"/>
    <x v="0"/>
    <x v="1"/>
    <x v="0"/>
    <x v="0"/>
    <x v="8"/>
    <x v="12"/>
  </r>
  <r>
    <s v="20094100E0577"/>
    <d v="2021-12-07T00:00:00"/>
    <x v="3"/>
    <x v="1"/>
    <x v="2"/>
    <x v="0"/>
    <n v="51.905962000000002"/>
    <x v="2"/>
    <x v="196"/>
    <n v="-0.20746899999999999"/>
    <n v="1"/>
    <n v="2"/>
    <x v="26"/>
    <x v="1"/>
    <x v="1"/>
    <x v="2"/>
    <s v="12:30:00"/>
    <x v="0"/>
    <x v="1"/>
    <x v="0"/>
    <x v="0"/>
    <x v="10"/>
    <x v="12"/>
  </r>
  <r>
    <s v="200943N225049"/>
    <d v="2021-04-18T00:00:00"/>
    <x v="4"/>
    <x v="2"/>
    <x v="2"/>
    <x v="0"/>
    <n v="51.553224"/>
    <x v="2"/>
    <x v="214"/>
    <n v="-0.52616300000000005"/>
    <n v="1"/>
    <n v="2"/>
    <x v="10"/>
    <x v="0"/>
    <x v="1"/>
    <x v="3"/>
    <s v="12:45:00"/>
    <x v="1"/>
    <x v="0"/>
    <x v="0"/>
    <x v="0"/>
    <x v="0"/>
    <x v="12"/>
  </r>
  <r>
    <s v="200906B015849"/>
    <d v="2021-05-15T00:00:00"/>
    <x v="0"/>
    <x v="3"/>
    <x v="4"/>
    <x v="0"/>
    <n v="53.469831999999997"/>
    <x v="2"/>
    <x v="36"/>
    <n v="-2.2468780000000002"/>
    <n v="6"/>
    <n v="2"/>
    <x v="22"/>
    <x v="1"/>
    <x v="3"/>
    <x v="0"/>
    <s v="12:01:00"/>
    <x v="0"/>
    <x v="1"/>
    <x v="0"/>
    <x v="0"/>
    <x v="2"/>
    <x v="12"/>
  </r>
  <r>
    <s v="201022F000139"/>
    <d v="2022-01-09T00:00:00"/>
    <x v="4"/>
    <x v="2"/>
    <x v="2"/>
    <x v="0"/>
    <n v="52.782893000000001"/>
    <x v="2"/>
    <x v="44"/>
    <n v="-2.7546379999999999"/>
    <n v="2"/>
    <n v="1"/>
    <x v="5"/>
    <x v="1"/>
    <x v="0"/>
    <x v="1"/>
    <s v="12:43:00"/>
    <x v="1"/>
    <x v="0"/>
    <x v="0"/>
    <x v="1"/>
    <x v="3"/>
    <x v="12"/>
  </r>
  <r>
    <s v="200945EP34225"/>
    <d v="2021-01-11T00:00:00"/>
    <x v="1"/>
    <x v="3"/>
    <x v="1"/>
    <x v="2"/>
    <n v="51.342548000000001"/>
    <x v="2"/>
    <x v="146"/>
    <n v="-0.25265700000000002"/>
    <n v="2"/>
    <n v="3"/>
    <x v="18"/>
    <x v="0"/>
    <x v="0"/>
    <x v="0"/>
    <s v="12:21:00"/>
    <x v="0"/>
    <x v="0"/>
    <x v="6"/>
    <x v="0"/>
    <x v="3"/>
    <x v="12"/>
  </r>
  <r>
    <s v="200901GD10293"/>
    <d v="2021-05-08T00:00:00"/>
    <x v="0"/>
    <x v="3"/>
    <x v="1"/>
    <x v="0"/>
    <n v="51.566875000000003"/>
    <x v="2"/>
    <x v="199"/>
    <n v="-9.4149999999999998E-2"/>
    <n v="1"/>
    <n v="1"/>
    <x v="0"/>
    <x v="1"/>
    <x v="0"/>
    <x v="0"/>
    <s v="12:03:00"/>
    <x v="0"/>
    <x v="0"/>
    <x v="0"/>
    <x v="0"/>
    <x v="2"/>
    <x v="12"/>
  </r>
  <r>
    <s v="20094100D0624"/>
    <d v="2021-08-15T00:00:00"/>
    <x v="4"/>
    <x v="1"/>
    <x v="2"/>
    <x v="0"/>
    <n v="51.752115000000003"/>
    <x v="2"/>
    <x v="260"/>
    <n v="-0.45508100000000001"/>
    <n v="1"/>
    <n v="1"/>
    <x v="26"/>
    <x v="0"/>
    <x v="0"/>
    <x v="0"/>
    <s v="12:41:00"/>
    <x v="0"/>
    <x v="0"/>
    <x v="0"/>
    <x v="0"/>
    <x v="1"/>
    <x v="12"/>
  </r>
  <r>
    <n v="2.01E+131"/>
    <d v="2022-01-05T00:00:00"/>
    <x v="6"/>
    <x v="2"/>
    <x v="2"/>
    <x v="0"/>
    <n v="52.044699000000001"/>
    <x v="2"/>
    <x v="6"/>
    <n v="-2.4051719999999999"/>
    <n v="1"/>
    <n v="1"/>
    <x v="5"/>
    <x v="3"/>
    <x v="0"/>
    <x v="1"/>
    <s v="12:15:00"/>
    <x v="1"/>
    <x v="7"/>
    <x v="0"/>
    <x v="1"/>
    <x v="3"/>
    <x v="12"/>
  </r>
  <r>
    <n v="2010000000000"/>
    <d v="2021-10-30T00:00:00"/>
    <x v="0"/>
    <x v="2"/>
    <x v="2"/>
    <x v="0"/>
    <n v="51.164332000000002"/>
    <x v="2"/>
    <x v="64"/>
    <n v="0.30630299999999999"/>
    <n v="2"/>
    <n v="2"/>
    <x v="14"/>
    <x v="0"/>
    <x v="0"/>
    <x v="1"/>
    <s v="12:30:00"/>
    <x v="1"/>
    <x v="0"/>
    <x v="0"/>
    <x v="0"/>
    <x v="5"/>
    <x v="12"/>
  </r>
  <r>
    <s v="200901YE80603"/>
    <d v="2021-10-01T00:00:00"/>
    <x v="2"/>
    <x v="2"/>
    <x v="2"/>
    <x v="2"/>
    <n v="51.628303000000002"/>
    <x v="2"/>
    <x v="68"/>
    <n v="-5.6320000000000002E-2"/>
    <n v="1"/>
    <n v="1"/>
    <x v="0"/>
    <x v="0"/>
    <x v="0"/>
    <x v="0"/>
    <s v="12:10:00"/>
    <x v="0"/>
    <x v="0"/>
    <x v="0"/>
    <x v="0"/>
    <x v="5"/>
    <x v="12"/>
  </r>
  <r>
    <n v="2010000000000"/>
    <d v="2021-02-02T00:00:00"/>
    <x v="3"/>
    <x v="2"/>
    <x v="2"/>
    <x v="0"/>
    <n v="55.056787999999997"/>
    <x v="2"/>
    <x v="353"/>
    <n v="-1.5015179999999999"/>
    <n v="2"/>
    <n v="1"/>
    <x v="27"/>
    <x v="1"/>
    <x v="0"/>
    <x v="1"/>
    <s v="12:55:00"/>
    <x v="1"/>
    <x v="1"/>
    <x v="0"/>
    <x v="0"/>
    <x v="7"/>
    <x v="12"/>
  </r>
  <r>
    <s v="200901PY20055"/>
    <d v="2021-02-15T00:00:00"/>
    <x v="1"/>
    <x v="2"/>
    <x v="2"/>
    <x v="0"/>
    <n v="51.356963999999998"/>
    <x v="2"/>
    <x v="137"/>
    <n v="8.6290000000000006E-2"/>
    <n v="1"/>
    <n v="2"/>
    <x v="0"/>
    <x v="0"/>
    <x v="0"/>
    <x v="0"/>
    <s v="12:18:00"/>
    <x v="0"/>
    <x v="0"/>
    <x v="0"/>
    <x v="0"/>
    <x v="7"/>
    <x v="12"/>
  </r>
  <r>
    <s v="200904DR09091"/>
    <d v="2021-11-03T00:00:00"/>
    <x v="6"/>
    <x v="3"/>
    <x v="4"/>
    <x v="0"/>
    <n v="53.783830999999999"/>
    <x v="2"/>
    <x v="268"/>
    <n v="-2.6800519999999999"/>
    <n v="2"/>
    <n v="2"/>
    <x v="1"/>
    <x v="1"/>
    <x v="3"/>
    <x v="2"/>
    <s v="12:25:00"/>
    <x v="0"/>
    <x v="1"/>
    <x v="0"/>
    <x v="0"/>
    <x v="8"/>
    <x v="12"/>
  </r>
  <r>
    <n v="2010000000000"/>
    <d v="2022-10-11T00:00:00"/>
    <x v="3"/>
    <x v="2"/>
    <x v="2"/>
    <x v="0"/>
    <n v="53.021118999999999"/>
    <x v="2"/>
    <x v="304"/>
    <n v="-2.117591"/>
    <n v="1"/>
    <n v="1"/>
    <x v="17"/>
    <x v="0"/>
    <x v="0"/>
    <x v="2"/>
    <s v="12:25:00"/>
    <x v="0"/>
    <x v="0"/>
    <x v="0"/>
    <x v="1"/>
    <x v="5"/>
    <x v="12"/>
  </r>
  <r>
    <s v="200934NC47409"/>
    <d v="2021-11-09T00:00:00"/>
    <x v="3"/>
    <x v="3"/>
    <x v="3"/>
    <x v="0"/>
    <n v="52.490530999999997"/>
    <x v="2"/>
    <x v="135"/>
    <n v="-0.696959"/>
    <n v="2"/>
    <n v="2"/>
    <x v="12"/>
    <x v="0"/>
    <x v="0"/>
    <x v="0"/>
    <s v="12:30:00"/>
    <x v="0"/>
    <x v="0"/>
    <x v="0"/>
    <x v="0"/>
    <x v="8"/>
    <x v="12"/>
  </r>
  <r>
    <n v="2010000000000"/>
    <d v="2021-06-28T00:00:00"/>
    <x v="1"/>
    <x v="3"/>
    <x v="4"/>
    <x v="0"/>
    <n v="51.061149999999998"/>
    <x v="2"/>
    <x v="168"/>
    <n v="-0.13583200000000001"/>
    <n v="5"/>
    <n v="3"/>
    <x v="11"/>
    <x v="0"/>
    <x v="3"/>
    <x v="0"/>
    <s v="12:32:00"/>
    <x v="1"/>
    <x v="0"/>
    <x v="8"/>
    <x v="0"/>
    <x v="6"/>
    <x v="12"/>
  </r>
  <r>
    <s v="201001GD10072"/>
    <d v="2022-02-08T00:00:00"/>
    <x v="3"/>
    <x v="3"/>
    <x v="1"/>
    <x v="0"/>
    <n v="51.528179999999999"/>
    <x v="2"/>
    <x v="199"/>
    <n v="-7.6014999999999999E-2"/>
    <n v="1"/>
    <n v="2"/>
    <x v="0"/>
    <x v="1"/>
    <x v="0"/>
    <x v="0"/>
    <s v="12:48:00"/>
    <x v="0"/>
    <x v="0"/>
    <x v="0"/>
    <x v="1"/>
    <x v="7"/>
    <x v="12"/>
  </r>
  <r>
    <s v="201037G030163"/>
    <d v="2022-09-25T00:00:00"/>
    <x v="4"/>
    <x v="2"/>
    <x v="2"/>
    <x v="2"/>
    <n v="52.021667999999998"/>
    <x v="2"/>
    <x v="295"/>
    <n v="1.1379269999999999"/>
    <n v="1"/>
    <n v="2"/>
    <x v="30"/>
    <x v="0"/>
    <x v="0"/>
    <x v="1"/>
    <s v="12:17:00"/>
    <x v="1"/>
    <x v="0"/>
    <x v="9"/>
    <x v="1"/>
    <x v="4"/>
    <x v="12"/>
  </r>
  <r>
    <n v="2010000000000"/>
    <d v="2022-05-20T00:00:00"/>
    <x v="2"/>
    <x v="2"/>
    <x v="2"/>
    <x v="0"/>
    <n v="51.449454000000003"/>
    <x v="2"/>
    <x v="209"/>
    <n v="0.32769900000000002"/>
    <n v="1"/>
    <n v="1"/>
    <x v="14"/>
    <x v="0"/>
    <x v="0"/>
    <x v="0"/>
    <s v="12:20:00"/>
    <x v="0"/>
    <x v="0"/>
    <x v="0"/>
    <x v="1"/>
    <x v="2"/>
    <x v="12"/>
  </r>
  <r>
    <n v="2010000000000"/>
    <d v="2022-10-31T00:00:00"/>
    <x v="1"/>
    <x v="1"/>
    <x v="2"/>
    <x v="2"/>
    <n v="54.109853000000001"/>
    <x v="2"/>
    <x v="2"/>
    <n v="-2.5119180000000001"/>
    <n v="1"/>
    <n v="2"/>
    <x v="2"/>
    <x v="1"/>
    <x v="0"/>
    <x v="0"/>
    <s v="12:10:00"/>
    <x v="1"/>
    <x v="0"/>
    <x v="0"/>
    <x v="1"/>
    <x v="5"/>
    <x v="12"/>
  </r>
  <r>
    <n v="2010000000000"/>
    <d v="2022-06-13T00:00:00"/>
    <x v="1"/>
    <x v="0"/>
    <x v="4"/>
    <x v="0"/>
    <n v="51.361161000000003"/>
    <x v="2"/>
    <x v="157"/>
    <n v="1.3941220000000001"/>
    <n v="1"/>
    <n v="4"/>
    <x v="14"/>
    <x v="0"/>
    <x v="0"/>
    <x v="0"/>
    <s v="12:22:00"/>
    <x v="0"/>
    <x v="0"/>
    <x v="0"/>
    <x v="1"/>
    <x v="6"/>
    <x v="12"/>
  </r>
  <r>
    <s v="200905AA01927"/>
    <d v="2021-09-30T00:00:00"/>
    <x v="5"/>
    <x v="2"/>
    <x v="2"/>
    <x v="0"/>
    <n v="53.389009000000001"/>
    <x v="2"/>
    <x v="284"/>
    <n v="-3.0865"/>
    <n v="1"/>
    <n v="2"/>
    <x v="29"/>
    <x v="0"/>
    <x v="1"/>
    <x v="3"/>
    <s v="12:36:00"/>
    <x v="1"/>
    <x v="0"/>
    <x v="6"/>
    <x v="0"/>
    <x v="4"/>
    <x v="12"/>
  </r>
  <r>
    <s v="201001BS70283"/>
    <d v="2022-05-17T00:00:00"/>
    <x v="3"/>
    <x v="0"/>
    <x v="0"/>
    <x v="0"/>
    <n v="51.481574999999999"/>
    <x v="2"/>
    <x v="50"/>
    <n v="-0.181674"/>
    <n v="1"/>
    <n v="2"/>
    <x v="0"/>
    <x v="1"/>
    <x v="0"/>
    <x v="0"/>
    <s v="12:45:00"/>
    <x v="0"/>
    <x v="0"/>
    <x v="7"/>
    <x v="1"/>
    <x v="2"/>
    <x v="12"/>
  </r>
  <r>
    <n v="2010000000000"/>
    <d v="2021-07-05T00:00:00"/>
    <x v="1"/>
    <x v="1"/>
    <x v="2"/>
    <x v="0"/>
    <n v="54.071271000000003"/>
    <x v="2"/>
    <x v="198"/>
    <n v="-1.2164699999999999"/>
    <n v="1"/>
    <n v="1"/>
    <x v="2"/>
    <x v="1"/>
    <x v="0"/>
    <x v="1"/>
    <s v="12:25:00"/>
    <x v="1"/>
    <x v="1"/>
    <x v="0"/>
    <x v="0"/>
    <x v="11"/>
    <x v="12"/>
  </r>
  <r>
    <s v="201011SL09400"/>
    <d v="2022-04-19T00:00:00"/>
    <x v="3"/>
    <x v="2"/>
    <x v="2"/>
    <x v="0"/>
    <n v="54.657122999999999"/>
    <x v="2"/>
    <x v="95"/>
    <n v="-1.5899719999999999"/>
    <n v="2"/>
    <n v="2"/>
    <x v="40"/>
    <x v="0"/>
    <x v="0"/>
    <x v="1"/>
    <s v="12:43:00"/>
    <x v="1"/>
    <x v="0"/>
    <x v="0"/>
    <x v="1"/>
    <x v="0"/>
    <x v="12"/>
  </r>
  <r>
    <n v="2010000000000"/>
    <d v="2022-02-14T00:00:00"/>
    <x v="1"/>
    <x v="0"/>
    <x v="0"/>
    <x v="0"/>
    <n v="53.777667999999998"/>
    <x v="2"/>
    <x v="7"/>
    <n v="-1.5841769999999999"/>
    <n v="1"/>
    <n v="2"/>
    <x v="6"/>
    <x v="0"/>
    <x v="0"/>
    <x v="0"/>
    <s v="12:20:00"/>
    <x v="0"/>
    <x v="0"/>
    <x v="5"/>
    <x v="1"/>
    <x v="7"/>
    <x v="12"/>
  </r>
  <r>
    <s v="200920J006201"/>
    <d v="2021-01-08T00:00:00"/>
    <x v="2"/>
    <x v="0"/>
    <x v="0"/>
    <x v="0"/>
    <n v="52.505578999999997"/>
    <x v="2"/>
    <x v="184"/>
    <n v="-2.095437"/>
    <n v="2"/>
    <n v="2"/>
    <x v="23"/>
    <x v="1"/>
    <x v="0"/>
    <x v="0"/>
    <s v="12:36:00"/>
    <x v="0"/>
    <x v="4"/>
    <x v="0"/>
    <x v="0"/>
    <x v="3"/>
    <x v="12"/>
  </r>
  <r>
    <n v="2010000000000"/>
    <d v="2021-03-25T00:00:00"/>
    <x v="5"/>
    <x v="2"/>
    <x v="2"/>
    <x v="0"/>
    <n v="52.785006000000003"/>
    <x v="2"/>
    <x v="269"/>
    <n v="-1.936507"/>
    <n v="1"/>
    <n v="1"/>
    <x v="17"/>
    <x v="1"/>
    <x v="0"/>
    <x v="1"/>
    <s v="12:10:00"/>
    <x v="1"/>
    <x v="1"/>
    <x v="2"/>
    <x v="0"/>
    <x v="9"/>
    <x v="12"/>
  </r>
  <r>
    <n v="2010000000000"/>
    <d v="2022-11-23T00:00:00"/>
    <x v="6"/>
    <x v="3"/>
    <x v="0"/>
    <x v="2"/>
    <n v="50.826117000000004"/>
    <x v="2"/>
    <x v="314"/>
    <n v="-0.29842200000000002"/>
    <n v="1"/>
    <n v="3"/>
    <x v="11"/>
    <x v="0"/>
    <x v="0"/>
    <x v="0"/>
    <s v="12:54:00"/>
    <x v="0"/>
    <x v="0"/>
    <x v="0"/>
    <x v="1"/>
    <x v="8"/>
    <x v="12"/>
  </r>
  <r>
    <s v="201004CM10198"/>
    <d v="2022-12-05T00:00:00"/>
    <x v="1"/>
    <x v="3"/>
    <x v="6"/>
    <x v="2"/>
    <n v="53.741326000000001"/>
    <x v="2"/>
    <x v="106"/>
    <n v="-2.724396"/>
    <n v="4"/>
    <n v="2"/>
    <x v="1"/>
    <x v="2"/>
    <x v="1"/>
    <x v="3"/>
    <s v="12:37:00"/>
    <x v="1"/>
    <x v="0"/>
    <x v="3"/>
    <x v="1"/>
    <x v="10"/>
    <x v="12"/>
  </r>
  <r>
    <n v="2010000000000"/>
    <d v="2021-02-07T00:00:00"/>
    <x v="4"/>
    <x v="2"/>
    <x v="2"/>
    <x v="0"/>
    <n v="52.229882000000003"/>
    <x v="2"/>
    <x v="131"/>
    <n v="-0.26385700000000001"/>
    <n v="1"/>
    <n v="1"/>
    <x v="19"/>
    <x v="2"/>
    <x v="0"/>
    <x v="0"/>
    <s v="12:40:00"/>
    <x v="0"/>
    <x v="4"/>
    <x v="0"/>
    <x v="0"/>
    <x v="7"/>
    <x v="12"/>
  </r>
  <r>
    <n v="2010000000000"/>
    <d v="2021-05-15T00:00:00"/>
    <x v="0"/>
    <x v="2"/>
    <x v="2"/>
    <x v="0"/>
    <n v="52.613557"/>
    <x v="2"/>
    <x v="98"/>
    <n v="1.2737890000000001"/>
    <n v="1"/>
    <n v="1"/>
    <x v="25"/>
    <x v="0"/>
    <x v="0"/>
    <x v="0"/>
    <s v="12:24:00"/>
    <x v="0"/>
    <x v="0"/>
    <x v="6"/>
    <x v="0"/>
    <x v="2"/>
    <x v="12"/>
  </r>
  <r>
    <n v="2010000000000"/>
    <d v="2022-07-09T00:00:00"/>
    <x v="0"/>
    <x v="3"/>
    <x v="1"/>
    <x v="0"/>
    <n v="52.742683"/>
    <x v="2"/>
    <x v="362"/>
    <n v="-1.065121"/>
    <n v="2"/>
    <n v="2"/>
    <x v="38"/>
    <x v="0"/>
    <x v="1"/>
    <x v="3"/>
    <s v="12:00:00"/>
    <x v="1"/>
    <x v="0"/>
    <x v="0"/>
    <x v="1"/>
    <x v="11"/>
    <x v="12"/>
  </r>
  <r>
    <n v="2010000000000"/>
    <d v="2021-04-12T00:00:00"/>
    <x v="1"/>
    <x v="3"/>
    <x v="7"/>
    <x v="0"/>
    <n v="50.984054"/>
    <x v="2"/>
    <x v="306"/>
    <n v="0.148174"/>
    <n v="3"/>
    <n v="2"/>
    <x v="11"/>
    <x v="0"/>
    <x v="0"/>
    <x v="0"/>
    <s v="12:02:00"/>
    <x v="1"/>
    <x v="0"/>
    <x v="7"/>
    <x v="0"/>
    <x v="0"/>
    <x v="12"/>
  </r>
  <r>
    <s v="200950BB2F012"/>
    <d v="2021-09-18T00:00:00"/>
    <x v="0"/>
    <x v="1"/>
    <x v="2"/>
    <x v="2"/>
    <n v="50.519506999999997"/>
    <x v="2"/>
    <x v="129"/>
    <n v="-4.646128"/>
    <n v="2"/>
    <n v="3"/>
    <x v="15"/>
    <x v="0"/>
    <x v="0"/>
    <x v="1"/>
    <s v="12:25:00"/>
    <x v="1"/>
    <x v="0"/>
    <x v="0"/>
    <x v="0"/>
    <x v="4"/>
    <x v="12"/>
  </r>
  <r>
    <s v="200922F900498"/>
    <d v="2021-01-25T00:00:00"/>
    <x v="1"/>
    <x v="3"/>
    <x v="5"/>
    <x v="0"/>
    <n v="52.729371"/>
    <x v="2"/>
    <x v="373"/>
    <n v="-2.7310569999999998"/>
    <n v="1"/>
    <n v="2"/>
    <x v="5"/>
    <x v="0"/>
    <x v="0"/>
    <x v="0"/>
    <s v="12:20:00"/>
    <x v="0"/>
    <x v="0"/>
    <x v="0"/>
    <x v="0"/>
    <x v="3"/>
    <x v="12"/>
  </r>
  <r>
    <s v="200901JI40480"/>
    <d v="2021-09-01T00:00:00"/>
    <x v="6"/>
    <x v="2"/>
    <x v="2"/>
    <x v="0"/>
    <n v="51.581117999999996"/>
    <x v="2"/>
    <x v="9"/>
    <n v="5.8146999999999997E-2"/>
    <n v="2"/>
    <n v="2"/>
    <x v="0"/>
    <x v="0"/>
    <x v="0"/>
    <x v="0"/>
    <s v="13:30:00"/>
    <x v="0"/>
    <x v="0"/>
    <x v="0"/>
    <x v="0"/>
    <x v="4"/>
    <x v="13"/>
  </r>
  <r>
    <s v="2009400C00095"/>
    <d v="2021-12-12T00:00:00"/>
    <x v="4"/>
    <x v="3"/>
    <x v="4"/>
    <x v="0"/>
    <n v="51.870376999999998"/>
    <x v="2"/>
    <x v="287"/>
    <n v="-0.39597900000000003"/>
    <n v="1"/>
    <n v="2"/>
    <x v="3"/>
    <x v="1"/>
    <x v="3"/>
    <x v="0"/>
    <s v="13:19:00"/>
    <x v="0"/>
    <x v="0"/>
    <x v="9"/>
    <x v="0"/>
    <x v="10"/>
    <x v="13"/>
  </r>
  <r>
    <n v="2010000000000"/>
    <d v="2021-09-05T00:00:00"/>
    <x v="4"/>
    <x v="2"/>
    <x v="2"/>
    <x v="0"/>
    <n v="54.980182999999997"/>
    <x v="2"/>
    <x v="150"/>
    <n v="-1.613874"/>
    <n v="1"/>
    <n v="2"/>
    <x v="27"/>
    <x v="0"/>
    <x v="0"/>
    <x v="0"/>
    <s v="13:40:00"/>
    <x v="0"/>
    <x v="0"/>
    <x v="0"/>
    <x v="0"/>
    <x v="4"/>
    <x v="13"/>
  </r>
  <r>
    <s v="201050AP2L002"/>
    <d v="2022-03-11T00:00:00"/>
    <x v="2"/>
    <x v="1"/>
    <x v="2"/>
    <x v="0"/>
    <n v="50.123632000000001"/>
    <x v="2"/>
    <x v="129"/>
    <n v="-5.4716250000000004"/>
    <n v="1"/>
    <n v="2"/>
    <x v="15"/>
    <x v="0"/>
    <x v="0"/>
    <x v="0"/>
    <s v="13:30:00"/>
    <x v="1"/>
    <x v="0"/>
    <x v="0"/>
    <x v="1"/>
    <x v="9"/>
    <x v="13"/>
  </r>
  <r>
    <n v="2010000000000"/>
    <d v="2022-02-12T00:00:00"/>
    <x v="0"/>
    <x v="3"/>
    <x v="0"/>
    <x v="0"/>
    <n v="52.700836000000002"/>
    <x v="2"/>
    <x v="310"/>
    <n v="1.589021"/>
    <n v="1"/>
    <n v="2"/>
    <x v="25"/>
    <x v="0"/>
    <x v="0"/>
    <x v="2"/>
    <s v="13:20:00"/>
    <x v="1"/>
    <x v="0"/>
    <x v="0"/>
    <x v="1"/>
    <x v="7"/>
    <x v="13"/>
  </r>
  <r>
    <s v="200945GU41877"/>
    <d v="2021-07-26T00:00:00"/>
    <x v="1"/>
    <x v="2"/>
    <x v="2"/>
    <x v="0"/>
    <n v="51.234760000000001"/>
    <x v="2"/>
    <x v="108"/>
    <n v="-0.721576"/>
    <n v="2"/>
    <n v="4"/>
    <x v="18"/>
    <x v="0"/>
    <x v="0"/>
    <x v="0"/>
    <s v="13:45:00"/>
    <x v="0"/>
    <x v="0"/>
    <x v="0"/>
    <x v="0"/>
    <x v="11"/>
    <x v="13"/>
  </r>
  <r>
    <s v="201001CW12022"/>
    <d v="2022-09-23T00:00:00"/>
    <x v="2"/>
    <x v="3"/>
    <x v="1"/>
    <x v="0"/>
    <n v="51.532437999999999"/>
    <x v="2"/>
    <x v="17"/>
    <n v="-0.13927600000000001"/>
    <n v="1"/>
    <n v="1"/>
    <x v="0"/>
    <x v="1"/>
    <x v="1"/>
    <x v="0"/>
    <s v="13:58:00"/>
    <x v="0"/>
    <x v="1"/>
    <x v="0"/>
    <x v="1"/>
    <x v="4"/>
    <x v="13"/>
  </r>
  <r>
    <s v="201001GD10061"/>
    <d v="2022-01-20T00:00:00"/>
    <x v="5"/>
    <x v="3"/>
    <x v="5"/>
    <x v="0"/>
    <n v="51.548566999999998"/>
    <x v="2"/>
    <x v="199"/>
    <n v="-4.1835999999999998E-2"/>
    <n v="1"/>
    <n v="2"/>
    <x v="0"/>
    <x v="1"/>
    <x v="0"/>
    <x v="0"/>
    <s v="13:00:00"/>
    <x v="0"/>
    <x v="1"/>
    <x v="2"/>
    <x v="1"/>
    <x v="3"/>
    <x v="13"/>
  </r>
  <r>
    <n v="2010000000000"/>
    <d v="2021-05-22T00:00:00"/>
    <x v="0"/>
    <x v="4"/>
    <x v="1"/>
    <x v="2"/>
    <n v="54.344599000000002"/>
    <x v="2"/>
    <x v="198"/>
    <n v="-1.4647950000000001"/>
    <n v="2"/>
    <n v="2"/>
    <x v="2"/>
    <x v="1"/>
    <x v="0"/>
    <x v="1"/>
    <s v="13:00:00"/>
    <x v="1"/>
    <x v="0"/>
    <x v="0"/>
    <x v="0"/>
    <x v="2"/>
    <x v="13"/>
  </r>
  <r>
    <s v="200937L017200"/>
    <d v="2021-08-10T00:00:00"/>
    <x v="3"/>
    <x v="3"/>
    <x v="5"/>
    <x v="0"/>
    <n v="52.339275999999998"/>
    <x v="2"/>
    <x v="340"/>
    <n v="1.605898"/>
    <n v="2"/>
    <n v="2"/>
    <x v="30"/>
    <x v="0"/>
    <x v="0"/>
    <x v="1"/>
    <s v="13:40:00"/>
    <x v="1"/>
    <x v="0"/>
    <x v="0"/>
    <x v="0"/>
    <x v="1"/>
    <x v="13"/>
  </r>
  <r>
    <s v="201001XD80983"/>
    <d v="2022-12-27T00:00:00"/>
    <x v="3"/>
    <x v="3"/>
    <x v="1"/>
    <x v="0"/>
    <n v="51.515794"/>
    <x v="2"/>
    <x v="121"/>
    <n v="-0.249782"/>
    <n v="1"/>
    <n v="2"/>
    <x v="0"/>
    <x v="0"/>
    <x v="0"/>
    <x v="0"/>
    <s v="13:30:00"/>
    <x v="0"/>
    <x v="0"/>
    <x v="0"/>
    <x v="1"/>
    <x v="10"/>
    <x v="13"/>
  </r>
  <r>
    <n v="2010000000000"/>
    <d v="2021-05-29T00:00:00"/>
    <x v="0"/>
    <x v="2"/>
    <x v="2"/>
    <x v="0"/>
    <n v="51.375492000000001"/>
    <x v="2"/>
    <x v="138"/>
    <n v="0.54969999999999997"/>
    <n v="1"/>
    <n v="2"/>
    <x v="14"/>
    <x v="0"/>
    <x v="0"/>
    <x v="0"/>
    <s v="13:00:00"/>
    <x v="0"/>
    <x v="0"/>
    <x v="0"/>
    <x v="0"/>
    <x v="2"/>
    <x v="13"/>
  </r>
  <r>
    <s v="201042I196506"/>
    <d v="2022-06-22T00:00:00"/>
    <x v="6"/>
    <x v="1"/>
    <x v="2"/>
    <x v="0"/>
    <n v="51.755228000000002"/>
    <x v="2"/>
    <x v="374"/>
    <n v="0.128217"/>
    <n v="1"/>
    <n v="2"/>
    <x v="7"/>
    <x v="0"/>
    <x v="0"/>
    <x v="0"/>
    <s v="13:51:00"/>
    <x v="0"/>
    <x v="0"/>
    <x v="0"/>
    <x v="1"/>
    <x v="6"/>
    <x v="13"/>
  </r>
  <r>
    <n v="2010000000000"/>
    <d v="2022-07-11T00:00:00"/>
    <x v="1"/>
    <x v="2"/>
    <x v="5"/>
    <x v="0"/>
    <n v="51.709051000000002"/>
    <x v="2"/>
    <x v="335"/>
    <n v="-2.6315620000000002"/>
    <n v="1"/>
    <n v="2"/>
    <x v="39"/>
    <x v="0"/>
    <x v="0"/>
    <x v="1"/>
    <s v="13:30:00"/>
    <x v="1"/>
    <x v="0"/>
    <x v="0"/>
    <x v="1"/>
    <x v="11"/>
    <x v="13"/>
  </r>
  <r>
    <n v="2010000000000"/>
    <d v="2021-04-13T00:00:00"/>
    <x v="3"/>
    <x v="3"/>
    <x v="1"/>
    <x v="0"/>
    <n v="51.262099999999997"/>
    <x v="2"/>
    <x v="111"/>
    <n v="-1.1343110000000001"/>
    <n v="1"/>
    <n v="2"/>
    <x v="42"/>
    <x v="0"/>
    <x v="0"/>
    <x v="0"/>
    <s v="13:00:00"/>
    <x v="0"/>
    <x v="0"/>
    <x v="2"/>
    <x v="0"/>
    <x v="0"/>
    <x v="13"/>
  </r>
  <r>
    <s v="200945SP44654"/>
    <d v="2021-10-12T00:00:00"/>
    <x v="3"/>
    <x v="2"/>
    <x v="2"/>
    <x v="0"/>
    <n v="51.410114"/>
    <x v="2"/>
    <x v="185"/>
    <n v="-0.48763099999999998"/>
    <n v="1"/>
    <n v="1"/>
    <x v="18"/>
    <x v="0"/>
    <x v="0"/>
    <x v="0"/>
    <s v="13:45:00"/>
    <x v="0"/>
    <x v="0"/>
    <x v="5"/>
    <x v="0"/>
    <x v="5"/>
    <x v="13"/>
  </r>
  <r>
    <s v="200901HT20245"/>
    <d v="2021-04-29T00:00:00"/>
    <x v="5"/>
    <x v="0"/>
    <x v="1"/>
    <x v="0"/>
    <n v="51.515256000000001"/>
    <x v="2"/>
    <x v="177"/>
    <n v="-7.2091000000000002E-2"/>
    <n v="1"/>
    <n v="1"/>
    <x v="0"/>
    <x v="0"/>
    <x v="0"/>
    <x v="0"/>
    <s v="13:40:00"/>
    <x v="0"/>
    <x v="0"/>
    <x v="0"/>
    <x v="0"/>
    <x v="0"/>
    <x v="13"/>
  </r>
  <r>
    <n v="2010000000000"/>
    <d v="2022-02-12T00:00:00"/>
    <x v="0"/>
    <x v="3"/>
    <x v="1"/>
    <x v="0"/>
    <n v="51.022720999999997"/>
    <x v="2"/>
    <x v="103"/>
    <n v="-0.26243"/>
    <n v="1"/>
    <n v="2"/>
    <x v="11"/>
    <x v="0"/>
    <x v="0"/>
    <x v="2"/>
    <s v="13:52:00"/>
    <x v="1"/>
    <x v="0"/>
    <x v="0"/>
    <x v="1"/>
    <x v="7"/>
    <x v="13"/>
  </r>
  <r>
    <n v="2010000000000"/>
    <d v="2021-06-08T00:00:00"/>
    <x v="3"/>
    <x v="1"/>
    <x v="2"/>
    <x v="0"/>
    <n v="54.401372000000002"/>
    <x v="2"/>
    <x v="49"/>
    <n v="-0.57535099999999995"/>
    <n v="2"/>
    <n v="2"/>
    <x v="2"/>
    <x v="0"/>
    <x v="0"/>
    <x v="1"/>
    <s v="13:45:00"/>
    <x v="1"/>
    <x v="0"/>
    <x v="0"/>
    <x v="0"/>
    <x v="6"/>
    <x v="13"/>
  </r>
  <r>
    <s v="201004FE10058"/>
    <d v="2022-08-26T00:00:00"/>
    <x v="2"/>
    <x v="2"/>
    <x v="2"/>
    <x v="0"/>
    <n v="53.858888"/>
    <x v="2"/>
    <x v="140"/>
    <n v="-2.1728369999999999"/>
    <n v="1"/>
    <n v="1"/>
    <x v="1"/>
    <x v="0"/>
    <x v="0"/>
    <x v="0"/>
    <s v="13:45:00"/>
    <x v="0"/>
    <x v="0"/>
    <x v="0"/>
    <x v="1"/>
    <x v="1"/>
    <x v="13"/>
  </r>
  <r>
    <n v="2010000000000"/>
    <d v="2021-01-15T00:00:00"/>
    <x v="2"/>
    <x v="3"/>
    <x v="1"/>
    <x v="0"/>
    <n v="52.564487999999997"/>
    <x v="2"/>
    <x v="285"/>
    <n v="-1.1348609999999999"/>
    <n v="2"/>
    <n v="2"/>
    <x v="38"/>
    <x v="1"/>
    <x v="0"/>
    <x v="1"/>
    <s v="13:35:00"/>
    <x v="1"/>
    <x v="0"/>
    <x v="0"/>
    <x v="0"/>
    <x v="3"/>
    <x v="13"/>
  </r>
  <r>
    <s v="200914B031309"/>
    <d v="2021-03-16T00:00:00"/>
    <x v="3"/>
    <x v="3"/>
    <x v="1"/>
    <x v="2"/>
    <n v="53.560654999999997"/>
    <x v="2"/>
    <x v="160"/>
    <n v="-1.504783"/>
    <n v="1"/>
    <n v="1"/>
    <x v="21"/>
    <x v="0"/>
    <x v="0"/>
    <x v="0"/>
    <s v="13:50:00"/>
    <x v="0"/>
    <x v="0"/>
    <x v="0"/>
    <x v="0"/>
    <x v="9"/>
    <x v="13"/>
  </r>
  <r>
    <s v="201006G032856"/>
    <d v="2022-06-15T00:00:00"/>
    <x v="6"/>
    <x v="2"/>
    <x v="2"/>
    <x v="0"/>
    <n v="53.451636000000001"/>
    <x v="2"/>
    <x v="370"/>
    <n v="-2.0755590000000002"/>
    <n v="1"/>
    <n v="2"/>
    <x v="22"/>
    <x v="0"/>
    <x v="1"/>
    <x v="0"/>
    <s v="13:00:00"/>
    <x v="0"/>
    <x v="0"/>
    <x v="6"/>
    <x v="1"/>
    <x v="6"/>
    <x v="13"/>
  </r>
  <r>
    <s v="2009400C00575"/>
    <d v="2021-02-09T00:00:00"/>
    <x v="3"/>
    <x v="3"/>
    <x v="1"/>
    <x v="0"/>
    <n v="51.885460000000002"/>
    <x v="2"/>
    <x v="287"/>
    <n v="-0.39428000000000002"/>
    <n v="1"/>
    <n v="2"/>
    <x v="3"/>
    <x v="1"/>
    <x v="0"/>
    <x v="0"/>
    <s v="13:10:00"/>
    <x v="0"/>
    <x v="1"/>
    <x v="0"/>
    <x v="0"/>
    <x v="7"/>
    <x v="13"/>
  </r>
  <r>
    <s v="200954DW29409"/>
    <d v="2021-08-26T00:00:00"/>
    <x v="5"/>
    <x v="3"/>
    <x v="4"/>
    <x v="0"/>
    <n v="51.567855000000002"/>
    <x v="2"/>
    <x v="186"/>
    <n v="-1.783838"/>
    <n v="1"/>
    <n v="2"/>
    <x v="35"/>
    <x v="1"/>
    <x v="3"/>
    <x v="0"/>
    <s v="13:45:00"/>
    <x v="0"/>
    <x v="0"/>
    <x v="0"/>
    <x v="0"/>
    <x v="1"/>
    <x v="13"/>
  </r>
  <r>
    <s v="200901BS70205"/>
    <d v="2021-04-27T00:00:00"/>
    <x v="3"/>
    <x v="0"/>
    <x v="0"/>
    <x v="0"/>
    <n v="51.495117"/>
    <x v="2"/>
    <x v="50"/>
    <n v="-0.17349999999999999"/>
    <n v="1"/>
    <n v="2"/>
    <x v="0"/>
    <x v="1"/>
    <x v="2"/>
    <x v="0"/>
    <s v="13:45:00"/>
    <x v="0"/>
    <x v="1"/>
    <x v="11"/>
    <x v="0"/>
    <x v="0"/>
    <x v="13"/>
  </r>
  <r>
    <n v="2010000000000"/>
    <d v="2021-07-23T00:00:00"/>
    <x v="2"/>
    <x v="2"/>
    <x v="2"/>
    <x v="0"/>
    <n v="51.519072999999999"/>
    <x v="2"/>
    <x v="69"/>
    <n v="-3.141308"/>
    <n v="4"/>
    <n v="2"/>
    <x v="31"/>
    <x v="0"/>
    <x v="1"/>
    <x v="1"/>
    <s v="13:18:00"/>
    <x v="1"/>
    <x v="0"/>
    <x v="0"/>
    <x v="0"/>
    <x v="11"/>
    <x v="13"/>
  </r>
  <r>
    <n v="2010000000000"/>
    <d v="2022-02-22T00:00:00"/>
    <x v="3"/>
    <x v="0"/>
    <x v="0"/>
    <x v="0"/>
    <n v="53.799230999999999"/>
    <x v="2"/>
    <x v="24"/>
    <n v="-1.7865"/>
    <n v="2"/>
    <n v="2"/>
    <x v="6"/>
    <x v="0"/>
    <x v="1"/>
    <x v="0"/>
    <s v="13:00:00"/>
    <x v="0"/>
    <x v="0"/>
    <x v="3"/>
    <x v="1"/>
    <x v="7"/>
    <x v="13"/>
  </r>
  <r>
    <s v="201050AP2P038"/>
    <d v="2022-11-22T00:00:00"/>
    <x v="3"/>
    <x v="1"/>
    <x v="2"/>
    <x v="0"/>
    <n v="50.119079999999997"/>
    <x v="2"/>
    <x v="129"/>
    <n v="-5.5359410000000002"/>
    <n v="1"/>
    <n v="2"/>
    <x v="15"/>
    <x v="0"/>
    <x v="0"/>
    <x v="0"/>
    <s v="13:05:00"/>
    <x v="0"/>
    <x v="0"/>
    <x v="0"/>
    <x v="1"/>
    <x v="8"/>
    <x v="13"/>
  </r>
  <r>
    <s v="200920H016902"/>
    <d v="2021-03-15T00:00:00"/>
    <x v="1"/>
    <x v="2"/>
    <x v="2"/>
    <x v="2"/>
    <n v="52.632193999999998"/>
    <x v="2"/>
    <x v="151"/>
    <n v="-1.9773609999999999"/>
    <n v="1"/>
    <n v="3"/>
    <x v="23"/>
    <x v="0"/>
    <x v="0"/>
    <x v="0"/>
    <s v="13:40:00"/>
    <x v="0"/>
    <x v="0"/>
    <x v="0"/>
    <x v="0"/>
    <x v="9"/>
    <x v="13"/>
  </r>
  <r>
    <s v="201001FH10128"/>
    <d v="2022-03-15T00:00:00"/>
    <x v="3"/>
    <x v="3"/>
    <x v="1"/>
    <x v="2"/>
    <n v="51.504004000000002"/>
    <x v="2"/>
    <x v="82"/>
    <n v="-0.219254"/>
    <n v="1"/>
    <n v="1"/>
    <x v="0"/>
    <x v="0"/>
    <x v="0"/>
    <x v="0"/>
    <s v="13:15:00"/>
    <x v="0"/>
    <x v="0"/>
    <x v="0"/>
    <x v="1"/>
    <x v="9"/>
    <x v="13"/>
  </r>
  <r>
    <s v="200934WN12679"/>
    <d v="2021-03-24T00:00:00"/>
    <x v="6"/>
    <x v="0"/>
    <x v="1"/>
    <x v="0"/>
    <n v="52.248116000000003"/>
    <x v="2"/>
    <x v="144"/>
    <n v="-0.89801799999999998"/>
    <n v="1"/>
    <n v="3"/>
    <x v="12"/>
    <x v="0"/>
    <x v="0"/>
    <x v="0"/>
    <s v="13:45:00"/>
    <x v="0"/>
    <x v="0"/>
    <x v="8"/>
    <x v="0"/>
    <x v="9"/>
    <x v="13"/>
  </r>
  <r>
    <s v="2010400D01847"/>
    <d v="2022-06-20T00:00:00"/>
    <x v="1"/>
    <x v="2"/>
    <x v="2"/>
    <x v="2"/>
    <n v="51.936633"/>
    <x v="2"/>
    <x v="254"/>
    <n v="-0.64527999999999996"/>
    <n v="2"/>
    <n v="3"/>
    <x v="3"/>
    <x v="0"/>
    <x v="0"/>
    <x v="1"/>
    <s v="13:46:00"/>
    <x v="1"/>
    <x v="0"/>
    <x v="5"/>
    <x v="1"/>
    <x v="6"/>
    <x v="13"/>
  </r>
  <r>
    <n v="2010000000000"/>
    <d v="2021-08-22T00:00:00"/>
    <x v="4"/>
    <x v="2"/>
    <x v="2"/>
    <x v="0"/>
    <n v="52.944474"/>
    <x v="2"/>
    <x v="191"/>
    <n v="1.0457970000000001"/>
    <n v="2"/>
    <n v="2"/>
    <x v="25"/>
    <x v="0"/>
    <x v="0"/>
    <x v="1"/>
    <s v="13:45:00"/>
    <x v="1"/>
    <x v="0"/>
    <x v="0"/>
    <x v="0"/>
    <x v="1"/>
    <x v="13"/>
  </r>
  <r>
    <s v="200943N207119"/>
    <d v="2021-11-20T00:00:00"/>
    <x v="0"/>
    <x v="2"/>
    <x v="2"/>
    <x v="0"/>
    <n v="51.516826999999999"/>
    <x v="2"/>
    <x v="214"/>
    <n v="-0.49952099999999999"/>
    <n v="3"/>
    <n v="2"/>
    <x v="10"/>
    <x v="1"/>
    <x v="1"/>
    <x v="3"/>
    <s v="13:40:00"/>
    <x v="1"/>
    <x v="0"/>
    <x v="1"/>
    <x v="0"/>
    <x v="8"/>
    <x v="13"/>
  </r>
  <r>
    <n v="2010000000000"/>
    <d v="2021-11-19T00:00:00"/>
    <x v="2"/>
    <x v="3"/>
    <x v="5"/>
    <x v="0"/>
    <n v="52.729574999999997"/>
    <x v="2"/>
    <x v="192"/>
    <n v="-1.3669070000000001"/>
    <n v="1"/>
    <n v="2"/>
    <x v="38"/>
    <x v="0"/>
    <x v="0"/>
    <x v="0"/>
    <s v="13:10:00"/>
    <x v="0"/>
    <x v="5"/>
    <x v="0"/>
    <x v="0"/>
    <x v="8"/>
    <x v="13"/>
  </r>
  <r>
    <s v="201063AC43810"/>
    <d v="2022-12-11T00:00:00"/>
    <x v="4"/>
    <x v="3"/>
    <x v="1"/>
    <x v="0"/>
    <n v="51.685907999999998"/>
    <x v="2"/>
    <x v="261"/>
    <n v="-4.1471799999999996"/>
    <n v="3"/>
    <n v="2"/>
    <x v="41"/>
    <x v="0"/>
    <x v="0"/>
    <x v="0"/>
    <s v="13:35:00"/>
    <x v="0"/>
    <x v="0"/>
    <x v="0"/>
    <x v="1"/>
    <x v="10"/>
    <x v="13"/>
  </r>
  <r>
    <s v="201001VW40207"/>
    <d v="2022-06-16T00:00:00"/>
    <x v="5"/>
    <x v="0"/>
    <x v="0"/>
    <x v="0"/>
    <n v="51.407128"/>
    <x v="2"/>
    <x v="216"/>
    <n v="-0.229491"/>
    <n v="1"/>
    <n v="2"/>
    <x v="0"/>
    <x v="0"/>
    <x v="0"/>
    <x v="0"/>
    <s v="13:10:00"/>
    <x v="0"/>
    <x v="0"/>
    <x v="5"/>
    <x v="1"/>
    <x v="6"/>
    <x v="13"/>
  </r>
  <r>
    <s v="201045SP53390"/>
    <d v="2022-08-20T00:00:00"/>
    <x v="0"/>
    <x v="2"/>
    <x v="2"/>
    <x v="0"/>
    <n v="51.433377"/>
    <x v="2"/>
    <x v="185"/>
    <n v="-0.49247400000000002"/>
    <n v="1"/>
    <n v="1"/>
    <x v="18"/>
    <x v="0"/>
    <x v="1"/>
    <x v="4"/>
    <s v="13:14:00"/>
    <x v="1"/>
    <x v="0"/>
    <x v="0"/>
    <x v="1"/>
    <x v="1"/>
    <x v="13"/>
  </r>
  <r>
    <n v="2010000000000"/>
    <d v="2021-09-10T00:00:00"/>
    <x v="2"/>
    <x v="3"/>
    <x v="1"/>
    <x v="0"/>
    <n v="51.449967000000001"/>
    <x v="2"/>
    <x v="38"/>
    <n v="-2.6212170000000001"/>
    <n v="1"/>
    <n v="2"/>
    <x v="24"/>
    <x v="0"/>
    <x v="2"/>
    <x v="0"/>
    <s v="13:41:00"/>
    <x v="0"/>
    <x v="0"/>
    <x v="0"/>
    <x v="0"/>
    <x v="4"/>
    <x v="13"/>
  </r>
  <r>
    <s v="200920G025401"/>
    <d v="2021-04-20T00:00:00"/>
    <x v="3"/>
    <x v="3"/>
    <x v="4"/>
    <x v="0"/>
    <n v="52.583857999999999"/>
    <x v="2"/>
    <x v="292"/>
    <n v="-2.1218780000000002"/>
    <n v="1"/>
    <n v="2"/>
    <x v="23"/>
    <x v="0"/>
    <x v="3"/>
    <x v="0"/>
    <s v="13:45:00"/>
    <x v="0"/>
    <x v="0"/>
    <x v="0"/>
    <x v="0"/>
    <x v="0"/>
    <x v="13"/>
  </r>
  <r>
    <s v="200991NN20065"/>
    <d v="2021-06-17T00:00:00"/>
    <x v="5"/>
    <x v="2"/>
    <x v="2"/>
    <x v="0"/>
    <n v="57.497473999999997"/>
    <x v="2"/>
    <x v="281"/>
    <n v="-4.1489849999999997"/>
    <n v="3"/>
    <n v="2"/>
    <x v="36"/>
    <x v="1"/>
    <x v="0"/>
    <x v="1"/>
    <s v="13:40:00"/>
    <x v="1"/>
    <x v="1"/>
    <x v="7"/>
    <x v="0"/>
    <x v="6"/>
    <x v="13"/>
  </r>
  <r>
    <s v="201001JI40602"/>
    <d v="2022-09-17T00:00:00"/>
    <x v="0"/>
    <x v="2"/>
    <x v="2"/>
    <x v="0"/>
    <n v="51.582521"/>
    <x v="2"/>
    <x v="9"/>
    <n v="0.11580500000000001"/>
    <n v="1"/>
    <n v="2"/>
    <x v="0"/>
    <x v="0"/>
    <x v="1"/>
    <x v="2"/>
    <s v="13:30:00"/>
    <x v="0"/>
    <x v="0"/>
    <x v="6"/>
    <x v="1"/>
    <x v="4"/>
    <x v="13"/>
  </r>
  <r>
    <n v="2010000000000"/>
    <d v="2021-07-09T00:00:00"/>
    <x v="2"/>
    <x v="3"/>
    <x v="1"/>
    <x v="2"/>
    <n v="53.333930000000002"/>
    <x v="2"/>
    <x v="101"/>
    <n v="-2.713721"/>
    <n v="1"/>
    <n v="1"/>
    <x v="33"/>
    <x v="0"/>
    <x v="4"/>
    <x v="0"/>
    <s v="13:08:00"/>
    <x v="0"/>
    <x v="0"/>
    <x v="0"/>
    <x v="0"/>
    <x v="11"/>
    <x v="13"/>
  </r>
  <r>
    <s v="200901QK50415"/>
    <d v="2021-07-17T00:00:00"/>
    <x v="0"/>
    <x v="0"/>
    <x v="0"/>
    <x v="0"/>
    <n v="51.586415000000002"/>
    <x v="2"/>
    <x v="18"/>
    <n v="-0.30697600000000003"/>
    <n v="1"/>
    <n v="2"/>
    <x v="0"/>
    <x v="1"/>
    <x v="0"/>
    <x v="0"/>
    <s v="13:52:00"/>
    <x v="0"/>
    <x v="1"/>
    <x v="3"/>
    <x v="0"/>
    <x v="11"/>
    <x v="13"/>
  </r>
  <r>
    <s v="20103102B1191"/>
    <d v="2022-05-06T00:00:00"/>
    <x v="2"/>
    <x v="3"/>
    <x v="4"/>
    <x v="0"/>
    <n v="53.092953000000001"/>
    <x v="2"/>
    <x v="75"/>
    <n v="-0.78889299999999996"/>
    <n v="1"/>
    <n v="2"/>
    <x v="37"/>
    <x v="0"/>
    <x v="3"/>
    <x v="1"/>
    <s v="13:40:00"/>
    <x v="1"/>
    <x v="0"/>
    <x v="0"/>
    <x v="1"/>
    <x v="2"/>
    <x v="13"/>
  </r>
  <r>
    <n v="2010000000000"/>
    <d v="2022-12-09T00:00:00"/>
    <x v="2"/>
    <x v="0"/>
    <x v="4"/>
    <x v="0"/>
    <n v="52.598213999999999"/>
    <x v="2"/>
    <x v="159"/>
    <n v="-0.26099299999999998"/>
    <n v="1"/>
    <n v="2"/>
    <x v="19"/>
    <x v="0"/>
    <x v="3"/>
    <x v="3"/>
    <s v="13:30:00"/>
    <x v="0"/>
    <x v="0"/>
    <x v="0"/>
    <x v="1"/>
    <x v="10"/>
    <x v="13"/>
  </r>
  <r>
    <s v="201050BW3T004"/>
    <d v="2022-07-04T00:00:00"/>
    <x v="1"/>
    <x v="3"/>
    <x v="1"/>
    <x v="0"/>
    <n v="50.532527000000002"/>
    <x v="2"/>
    <x v="129"/>
    <n v="-4.800827"/>
    <n v="5"/>
    <n v="3"/>
    <x v="15"/>
    <x v="1"/>
    <x v="0"/>
    <x v="1"/>
    <s v="13:03:00"/>
    <x v="1"/>
    <x v="1"/>
    <x v="0"/>
    <x v="1"/>
    <x v="11"/>
    <x v="13"/>
  </r>
  <r>
    <s v="201001PL60199"/>
    <d v="2022-03-12T00:00:00"/>
    <x v="0"/>
    <x v="3"/>
    <x v="1"/>
    <x v="0"/>
    <n v="51.454697000000003"/>
    <x v="2"/>
    <x v="0"/>
    <n v="-3.7364000000000001E-2"/>
    <n v="1"/>
    <n v="2"/>
    <x v="0"/>
    <x v="0"/>
    <x v="0"/>
    <x v="0"/>
    <s v="13:00:00"/>
    <x v="0"/>
    <x v="0"/>
    <x v="0"/>
    <x v="1"/>
    <x v="9"/>
    <x v="13"/>
  </r>
  <r>
    <s v="200943S084089"/>
    <d v="2021-08-23T00:00:00"/>
    <x v="1"/>
    <x v="3"/>
    <x v="4"/>
    <x v="0"/>
    <n v="52.022416"/>
    <x v="2"/>
    <x v="85"/>
    <n v="-0.77706799999999998"/>
    <n v="4"/>
    <n v="2"/>
    <x v="10"/>
    <x v="0"/>
    <x v="0"/>
    <x v="1"/>
    <s v="13:48:00"/>
    <x v="1"/>
    <x v="0"/>
    <x v="0"/>
    <x v="0"/>
    <x v="1"/>
    <x v="13"/>
  </r>
  <r>
    <s v="201001SX20686"/>
    <d v="2022-06-28T00:00:00"/>
    <x v="3"/>
    <x v="3"/>
    <x v="1"/>
    <x v="0"/>
    <n v="51.579067999999999"/>
    <x v="2"/>
    <x v="12"/>
    <n v="-0.24157899999999999"/>
    <n v="1"/>
    <n v="2"/>
    <x v="0"/>
    <x v="0"/>
    <x v="0"/>
    <x v="0"/>
    <s v="13:15:00"/>
    <x v="0"/>
    <x v="0"/>
    <x v="0"/>
    <x v="1"/>
    <x v="6"/>
    <x v="13"/>
  </r>
  <r>
    <s v="200930D000859"/>
    <d v="2021-10-27T00:00:00"/>
    <x v="6"/>
    <x v="3"/>
    <x v="1"/>
    <x v="0"/>
    <n v="52.941817999999998"/>
    <x v="2"/>
    <x v="10"/>
    <n v="-1.4566699999999999"/>
    <n v="1"/>
    <n v="2"/>
    <x v="8"/>
    <x v="0"/>
    <x v="0"/>
    <x v="0"/>
    <s v="13:29:00"/>
    <x v="0"/>
    <x v="0"/>
    <x v="0"/>
    <x v="0"/>
    <x v="5"/>
    <x v="13"/>
  </r>
  <r>
    <s v="200922G904775"/>
    <d v="2021-08-30T00:00:00"/>
    <x v="1"/>
    <x v="2"/>
    <x v="2"/>
    <x v="0"/>
    <n v="52.686962999999999"/>
    <x v="2"/>
    <x v="203"/>
    <n v="-2.4569519999999998"/>
    <n v="1"/>
    <n v="1"/>
    <x v="5"/>
    <x v="0"/>
    <x v="0"/>
    <x v="0"/>
    <s v="13:00:00"/>
    <x v="0"/>
    <x v="0"/>
    <x v="0"/>
    <x v="0"/>
    <x v="1"/>
    <x v="13"/>
  </r>
  <r>
    <s v="201022F004138"/>
    <d v="2022-08-22T00:00:00"/>
    <x v="1"/>
    <x v="2"/>
    <x v="2"/>
    <x v="1"/>
    <n v="52.849245000000003"/>
    <x v="2"/>
    <x v="44"/>
    <n v="-3.0290189999999999"/>
    <n v="1"/>
    <n v="5"/>
    <x v="5"/>
    <x v="0"/>
    <x v="0"/>
    <x v="1"/>
    <s v="13:06:00"/>
    <x v="0"/>
    <x v="0"/>
    <x v="0"/>
    <x v="1"/>
    <x v="1"/>
    <x v="13"/>
  </r>
  <r>
    <s v="201043W070080"/>
    <d v="2022-08-13T00:00:00"/>
    <x v="0"/>
    <x v="3"/>
    <x v="6"/>
    <x v="0"/>
    <n v="51.453539999999997"/>
    <x v="2"/>
    <x v="58"/>
    <n v="-0.96748599999999996"/>
    <n v="1"/>
    <n v="3"/>
    <x v="10"/>
    <x v="1"/>
    <x v="1"/>
    <x v="0"/>
    <s v="13:50:00"/>
    <x v="0"/>
    <x v="1"/>
    <x v="6"/>
    <x v="1"/>
    <x v="1"/>
    <x v="13"/>
  </r>
  <r>
    <n v="2010000000000"/>
    <d v="2021-10-31T00:00:00"/>
    <x v="4"/>
    <x v="1"/>
    <x v="2"/>
    <x v="0"/>
    <n v="51.105696000000002"/>
    <x v="2"/>
    <x v="103"/>
    <n v="-0.29688900000000001"/>
    <n v="1"/>
    <n v="1"/>
    <x v="11"/>
    <x v="1"/>
    <x v="0"/>
    <x v="2"/>
    <s v="13:49:00"/>
    <x v="1"/>
    <x v="0"/>
    <x v="0"/>
    <x v="0"/>
    <x v="5"/>
    <x v="13"/>
  </r>
  <r>
    <s v="200942I209106"/>
    <d v="2021-06-28T00:00:00"/>
    <x v="1"/>
    <x v="3"/>
    <x v="3"/>
    <x v="0"/>
    <n v="51.477772000000002"/>
    <x v="2"/>
    <x v="8"/>
    <n v="0.31920399999999999"/>
    <n v="1"/>
    <n v="1"/>
    <x v="7"/>
    <x v="0"/>
    <x v="0"/>
    <x v="0"/>
    <s v="13:45:00"/>
    <x v="0"/>
    <x v="0"/>
    <x v="5"/>
    <x v="0"/>
    <x v="6"/>
    <x v="13"/>
  </r>
  <r>
    <s v="200950KH2F004"/>
    <d v="2021-07-27T00:00:00"/>
    <x v="3"/>
    <x v="1"/>
    <x v="2"/>
    <x v="0"/>
    <n v="50.852944000000001"/>
    <x v="2"/>
    <x v="341"/>
    <n v="-3.2090770000000002"/>
    <n v="1"/>
    <n v="2"/>
    <x v="15"/>
    <x v="0"/>
    <x v="0"/>
    <x v="1"/>
    <s v="13:05:00"/>
    <x v="1"/>
    <x v="0"/>
    <x v="0"/>
    <x v="0"/>
    <x v="11"/>
    <x v="13"/>
  </r>
  <r>
    <s v="200901RY10420"/>
    <d v="2021-10-10T00:00:00"/>
    <x v="4"/>
    <x v="2"/>
    <x v="2"/>
    <x v="0"/>
    <n v="51.448841999999999"/>
    <x v="2"/>
    <x v="171"/>
    <n v="0.12314700000000001"/>
    <n v="3"/>
    <n v="3"/>
    <x v="0"/>
    <x v="0"/>
    <x v="1"/>
    <x v="4"/>
    <s v="13:00:00"/>
    <x v="0"/>
    <x v="0"/>
    <x v="0"/>
    <x v="0"/>
    <x v="5"/>
    <x v="13"/>
  </r>
  <r>
    <n v="2010000000000"/>
    <d v="2022-09-20T00:00:00"/>
    <x v="3"/>
    <x v="3"/>
    <x v="1"/>
    <x v="1"/>
    <n v="53.846483999999997"/>
    <x v="2"/>
    <x v="7"/>
    <n v="-1.5499039999999999"/>
    <n v="1"/>
    <n v="2"/>
    <x v="6"/>
    <x v="0"/>
    <x v="0"/>
    <x v="0"/>
    <s v="13:05:00"/>
    <x v="0"/>
    <x v="0"/>
    <x v="0"/>
    <x v="1"/>
    <x v="4"/>
    <x v="13"/>
  </r>
  <r>
    <s v="201032D300610"/>
    <d v="2022-10-01T00:00:00"/>
    <x v="0"/>
    <x v="3"/>
    <x v="4"/>
    <x v="0"/>
    <n v="53.189852999999999"/>
    <x v="2"/>
    <x v="147"/>
    <n v="-0.59188499999999999"/>
    <n v="2"/>
    <n v="2"/>
    <x v="45"/>
    <x v="1"/>
    <x v="0"/>
    <x v="0"/>
    <s v="13:40:00"/>
    <x v="0"/>
    <x v="1"/>
    <x v="6"/>
    <x v="1"/>
    <x v="5"/>
    <x v="13"/>
  </r>
  <r>
    <s v="200914B072809"/>
    <d v="2021-07-04T00:00:00"/>
    <x v="4"/>
    <x v="1"/>
    <x v="2"/>
    <x v="0"/>
    <n v="53.592317000000001"/>
    <x v="2"/>
    <x v="160"/>
    <n v="-1.4885489999999999"/>
    <n v="2"/>
    <n v="3"/>
    <x v="21"/>
    <x v="0"/>
    <x v="0"/>
    <x v="1"/>
    <s v="13:59:00"/>
    <x v="1"/>
    <x v="0"/>
    <x v="0"/>
    <x v="0"/>
    <x v="11"/>
    <x v="13"/>
  </r>
  <r>
    <s v="201091NJ06351"/>
    <d v="2022-05-11T00:00:00"/>
    <x v="6"/>
    <x v="2"/>
    <x v="2"/>
    <x v="0"/>
    <n v="58.503030000000003"/>
    <x v="2"/>
    <x v="281"/>
    <n v="-3.1904910000000002"/>
    <n v="1"/>
    <n v="1"/>
    <x v="36"/>
    <x v="1"/>
    <x v="0"/>
    <x v="1"/>
    <s v="13:30:00"/>
    <x v="1"/>
    <x v="1"/>
    <x v="0"/>
    <x v="1"/>
    <x v="2"/>
    <x v="13"/>
  </r>
  <r>
    <s v="200901FH10245"/>
    <d v="2021-04-29T00:00:00"/>
    <x v="5"/>
    <x v="3"/>
    <x v="1"/>
    <x v="0"/>
    <n v="51.493026"/>
    <x v="2"/>
    <x v="82"/>
    <n v="-0.236681"/>
    <n v="1"/>
    <n v="1"/>
    <x v="0"/>
    <x v="0"/>
    <x v="0"/>
    <x v="0"/>
    <s v="13:30:00"/>
    <x v="0"/>
    <x v="0"/>
    <x v="0"/>
    <x v="0"/>
    <x v="0"/>
    <x v="13"/>
  </r>
  <r>
    <s v="2010160C05321"/>
    <d v="2022-09-05T00:00:00"/>
    <x v="1"/>
    <x v="2"/>
    <x v="2"/>
    <x v="2"/>
    <n v="53.996208000000003"/>
    <x v="2"/>
    <x v="248"/>
    <n v="-0.84673100000000001"/>
    <n v="2"/>
    <n v="2"/>
    <x v="20"/>
    <x v="0"/>
    <x v="0"/>
    <x v="1"/>
    <s v="13:58:00"/>
    <x v="1"/>
    <x v="0"/>
    <x v="6"/>
    <x v="1"/>
    <x v="4"/>
    <x v="13"/>
  </r>
  <r>
    <s v="200997AB02507"/>
    <d v="2021-07-16T00:00:00"/>
    <x v="2"/>
    <x v="3"/>
    <x v="0"/>
    <x v="0"/>
    <n v="55.862214999999999"/>
    <x v="2"/>
    <x v="56"/>
    <n v="-4.2548500000000002"/>
    <n v="3"/>
    <n v="2"/>
    <x v="28"/>
    <x v="0"/>
    <x v="0"/>
    <x v="0"/>
    <s v="13:40:00"/>
    <x v="0"/>
    <x v="0"/>
    <x v="0"/>
    <x v="0"/>
    <x v="11"/>
    <x v="13"/>
  </r>
  <r>
    <s v="201006M029772"/>
    <d v="2022-03-17T00:00:00"/>
    <x v="5"/>
    <x v="0"/>
    <x v="8"/>
    <x v="0"/>
    <n v="53.462918000000002"/>
    <x v="2"/>
    <x v="270"/>
    <n v="-2.2837399999999999"/>
    <n v="1"/>
    <n v="1"/>
    <x v="22"/>
    <x v="0"/>
    <x v="3"/>
    <x v="0"/>
    <s v="13:00:00"/>
    <x v="0"/>
    <x v="0"/>
    <x v="0"/>
    <x v="1"/>
    <x v="9"/>
    <x v="13"/>
  </r>
  <r>
    <n v="2010000000000"/>
    <d v="2022-08-07T00:00:00"/>
    <x v="4"/>
    <x v="3"/>
    <x v="1"/>
    <x v="0"/>
    <n v="53.198517000000002"/>
    <x v="2"/>
    <x v="70"/>
    <n v="-2.8804789999999998"/>
    <n v="1"/>
    <n v="3"/>
    <x v="33"/>
    <x v="0"/>
    <x v="0"/>
    <x v="0"/>
    <s v="13:30:00"/>
    <x v="0"/>
    <x v="0"/>
    <x v="0"/>
    <x v="1"/>
    <x v="1"/>
    <x v="13"/>
  </r>
  <r>
    <s v="200906G017378"/>
    <d v="2021-06-23T00:00:00"/>
    <x v="6"/>
    <x v="0"/>
    <x v="0"/>
    <x v="0"/>
    <n v="53.486057000000002"/>
    <x v="2"/>
    <x v="370"/>
    <n v="-2.1689069999999999"/>
    <n v="1"/>
    <n v="3"/>
    <x v="22"/>
    <x v="0"/>
    <x v="0"/>
    <x v="0"/>
    <s v="13:53:00"/>
    <x v="0"/>
    <x v="0"/>
    <x v="0"/>
    <x v="0"/>
    <x v="6"/>
    <x v="13"/>
  </r>
  <r>
    <s v="200906L013561"/>
    <d v="2021-04-11T00:00:00"/>
    <x v="4"/>
    <x v="1"/>
    <x v="2"/>
    <x v="0"/>
    <n v="53.493690999999998"/>
    <x v="2"/>
    <x v="277"/>
    <n v="-2.4493"/>
    <n v="3"/>
    <n v="2"/>
    <x v="22"/>
    <x v="0"/>
    <x v="0"/>
    <x v="0"/>
    <s v="13:15:00"/>
    <x v="1"/>
    <x v="0"/>
    <x v="6"/>
    <x v="0"/>
    <x v="0"/>
    <x v="13"/>
  </r>
  <r>
    <s v="200943P160099"/>
    <d v="2021-09-19T00:00:00"/>
    <x v="4"/>
    <x v="2"/>
    <x v="2"/>
    <x v="2"/>
    <n v="52.058171000000002"/>
    <x v="2"/>
    <x v="145"/>
    <n v="-1.3504799999999999"/>
    <n v="3"/>
    <n v="4"/>
    <x v="10"/>
    <x v="0"/>
    <x v="0"/>
    <x v="0"/>
    <s v="13:35:00"/>
    <x v="0"/>
    <x v="0"/>
    <x v="0"/>
    <x v="0"/>
    <x v="4"/>
    <x v="13"/>
  </r>
  <r>
    <n v="2010000000000"/>
    <d v="2021-09-01T00:00:00"/>
    <x v="6"/>
    <x v="3"/>
    <x v="4"/>
    <x v="0"/>
    <n v="52.778516000000003"/>
    <x v="2"/>
    <x v="291"/>
    <n v="0.471555"/>
    <n v="3"/>
    <n v="3"/>
    <x v="25"/>
    <x v="0"/>
    <x v="3"/>
    <x v="1"/>
    <s v="13:30:00"/>
    <x v="1"/>
    <x v="0"/>
    <x v="6"/>
    <x v="0"/>
    <x v="4"/>
    <x v="13"/>
  </r>
  <r>
    <s v="200904FA09140"/>
    <d v="2021-09-20T00:00:00"/>
    <x v="1"/>
    <x v="3"/>
    <x v="1"/>
    <x v="0"/>
    <n v="53.802515999999997"/>
    <x v="2"/>
    <x v="350"/>
    <n v="-2.2353139999999998"/>
    <n v="2"/>
    <n v="2"/>
    <x v="1"/>
    <x v="0"/>
    <x v="0"/>
    <x v="0"/>
    <s v="13:50:00"/>
    <x v="0"/>
    <x v="0"/>
    <x v="0"/>
    <x v="0"/>
    <x v="4"/>
    <x v="13"/>
  </r>
  <r>
    <n v="2010000000000"/>
    <d v="2021-10-24T00:00:00"/>
    <x v="4"/>
    <x v="3"/>
    <x v="4"/>
    <x v="0"/>
    <n v="52.662258000000001"/>
    <x v="2"/>
    <x v="187"/>
    <n v="-1.2056789999999999"/>
    <n v="1"/>
    <n v="2"/>
    <x v="38"/>
    <x v="1"/>
    <x v="1"/>
    <x v="3"/>
    <s v="13:10:00"/>
    <x v="1"/>
    <x v="1"/>
    <x v="0"/>
    <x v="0"/>
    <x v="5"/>
    <x v="13"/>
  </r>
  <r>
    <s v="200906K011993"/>
    <d v="2021-03-10T00:00:00"/>
    <x v="6"/>
    <x v="3"/>
    <x v="4"/>
    <x v="0"/>
    <n v="53.562342000000001"/>
    <x v="2"/>
    <x v="45"/>
    <n v="-2.3778600000000001"/>
    <n v="2"/>
    <n v="2"/>
    <x v="22"/>
    <x v="0"/>
    <x v="3"/>
    <x v="0"/>
    <s v="13:10:00"/>
    <x v="0"/>
    <x v="0"/>
    <x v="0"/>
    <x v="0"/>
    <x v="9"/>
    <x v="13"/>
  </r>
  <r>
    <s v="200901WW50253"/>
    <d v="2021-04-10T00:00:00"/>
    <x v="0"/>
    <x v="0"/>
    <x v="0"/>
    <x v="0"/>
    <n v="51.458196999999998"/>
    <x v="2"/>
    <x v="42"/>
    <n v="-0.18188399999999999"/>
    <n v="1"/>
    <n v="2"/>
    <x v="0"/>
    <x v="1"/>
    <x v="1"/>
    <x v="0"/>
    <s v="13:00:00"/>
    <x v="0"/>
    <x v="1"/>
    <x v="0"/>
    <x v="0"/>
    <x v="0"/>
    <x v="13"/>
  </r>
  <r>
    <s v="201014A079510"/>
    <d v="2022-05-23T00:00:00"/>
    <x v="1"/>
    <x v="3"/>
    <x v="1"/>
    <x v="0"/>
    <n v="53.500140000000002"/>
    <x v="2"/>
    <x v="319"/>
    <n v="-1.076883"/>
    <n v="2"/>
    <n v="2"/>
    <x v="21"/>
    <x v="0"/>
    <x v="0"/>
    <x v="2"/>
    <s v="13:10:00"/>
    <x v="0"/>
    <x v="0"/>
    <x v="3"/>
    <x v="1"/>
    <x v="2"/>
    <x v="13"/>
  </r>
  <r>
    <n v="2010000000000"/>
    <d v="2022-09-09T00:00:00"/>
    <x v="2"/>
    <x v="1"/>
    <x v="2"/>
    <x v="0"/>
    <n v="53.337435999999997"/>
    <x v="2"/>
    <x v="101"/>
    <n v="-2.698461"/>
    <n v="1"/>
    <n v="1"/>
    <x v="33"/>
    <x v="0"/>
    <x v="0"/>
    <x v="0"/>
    <s v="13:40:00"/>
    <x v="0"/>
    <x v="0"/>
    <x v="1"/>
    <x v="1"/>
    <x v="4"/>
    <x v="13"/>
  </r>
  <r>
    <n v="2010000000000"/>
    <d v="2022-03-30T00:00:00"/>
    <x v="6"/>
    <x v="2"/>
    <x v="2"/>
    <x v="1"/>
    <n v="52.650109999999998"/>
    <x v="2"/>
    <x v="84"/>
    <n v="-1.1776660000000001"/>
    <n v="1"/>
    <n v="2"/>
    <x v="38"/>
    <x v="0"/>
    <x v="0"/>
    <x v="0"/>
    <s v="13:25:00"/>
    <x v="0"/>
    <x v="0"/>
    <x v="6"/>
    <x v="1"/>
    <x v="9"/>
    <x v="13"/>
  </r>
  <r>
    <s v="200930A000529"/>
    <d v="2021-10-17T00:00:00"/>
    <x v="4"/>
    <x v="3"/>
    <x v="6"/>
    <x v="0"/>
    <n v="52.917324000000001"/>
    <x v="2"/>
    <x v="188"/>
    <n v="-1.2947169999999999"/>
    <n v="3"/>
    <n v="3"/>
    <x v="8"/>
    <x v="0"/>
    <x v="1"/>
    <x v="3"/>
    <s v="13:10:00"/>
    <x v="1"/>
    <x v="0"/>
    <x v="0"/>
    <x v="0"/>
    <x v="5"/>
    <x v="13"/>
  </r>
  <r>
    <s v="201042I410312"/>
    <d v="2022-12-13T00:00:00"/>
    <x v="3"/>
    <x v="3"/>
    <x v="5"/>
    <x v="0"/>
    <n v="51.795470999999999"/>
    <x v="2"/>
    <x v="368"/>
    <n v="1.1510530000000001"/>
    <n v="1"/>
    <n v="1"/>
    <x v="7"/>
    <x v="0"/>
    <x v="0"/>
    <x v="0"/>
    <s v="13:00:00"/>
    <x v="0"/>
    <x v="0"/>
    <x v="0"/>
    <x v="1"/>
    <x v="10"/>
    <x v="13"/>
  </r>
  <r>
    <s v="200901FH10253"/>
    <d v="2021-04-30T00:00:00"/>
    <x v="2"/>
    <x v="3"/>
    <x v="1"/>
    <x v="0"/>
    <n v="51.483944000000001"/>
    <x v="2"/>
    <x v="82"/>
    <n v="-0.20707300000000001"/>
    <n v="1"/>
    <n v="2"/>
    <x v="0"/>
    <x v="0"/>
    <x v="0"/>
    <x v="0"/>
    <s v="13:00:00"/>
    <x v="0"/>
    <x v="0"/>
    <x v="0"/>
    <x v="0"/>
    <x v="0"/>
    <x v="13"/>
  </r>
  <r>
    <s v="200937L017134"/>
    <d v="2021-07-12T00:00:00"/>
    <x v="1"/>
    <x v="2"/>
    <x v="2"/>
    <x v="0"/>
    <n v="52.486192000000003"/>
    <x v="2"/>
    <x v="340"/>
    <n v="1.7352000000000001"/>
    <n v="1"/>
    <n v="2"/>
    <x v="30"/>
    <x v="0"/>
    <x v="0"/>
    <x v="0"/>
    <s v="13:50:00"/>
    <x v="0"/>
    <x v="0"/>
    <x v="0"/>
    <x v="0"/>
    <x v="11"/>
    <x v="13"/>
  </r>
  <r>
    <s v="201030D000019"/>
    <d v="2022-01-08T00:00:00"/>
    <x v="0"/>
    <x v="2"/>
    <x v="2"/>
    <x v="0"/>
    <n v="52.869497000000003"/>
    <x v="2"/>
    <x v="96"/>
    <n v="-1.632727"/>
    <n v="1"/>
    <n v="2"/>
    <x v="8"/>
    <x v="2"/>
    <x v="0"/>
    <x v="0"/>
    <s v="13:56:00"/>
    <x v="1"/>
    <x v="4"/>
    <x v="0"/>
    <x v="1"/>
    <x v="3"/>
    <x v="13"/>
  </r>
  <r>
    <s v="201001XD80850"/>
    <d v="2022-08-27T00:00:00"/>
    <x v="0"/>
    <x v="3"/>
    <x v="1"/>
    <x v="0"/>
    <n v="51.511242000000003"/>
    <x v="2"/>
    <x v="121"/>
    <n v="-0.37720900000000002"/>
    <n v="1"/>
    <n v="2"/>
    <x v="0"/>
    <x v="1"/>
    <x v="0"/>
    <x v="0"/>
    <s v="13:50:00"/>
    <x v="0"/>
    <x v="0"/>
    <x v="2"/>
    <x v="1"/>
    <x v="1"/>
    <x v="13"/>
  </r>
  <r>
    <n v="2010000000000"/>
    <d v="2021-05-23T00:00:00"/>
    <x v="4"/>
    <x v="3"/>
    <x v="6"/>
    <x v="0"/>
    <n v="57.647064"/>
    <x v="2"/>
    <x v="372"/>
    <n v="-3.3261940000000001"/>
    <n v="1"/>
    <n v="2"/>
    <x v="32"/>
    <x v="0"/>
    <x v="4"/>
    <x v="0"/>
    <s v="13:00:00"/>
    <x v="0"/>
    <x v="0"/>
    <x v="0"/>
    <x v="0"/>
    <x v="2"/>
    <x v="13"/>
  </r>
  <r>
    <s v="200920H001601"/>
    <d v="2021-01-03T00:00:00"/>
    <x v="4"/>
    <x v="3"/>
    <x v="0"/>
    <x v="0"/>
    <n v="52.579785000000001"/>
    <x v="2"/>
    <x v="151"/>
    <n v="-1.9922930000000001"/>
    <n v="1"/>
    <n v="2"/>
    <x v="23"/>
    <x v="0"/>
    <x v="0"/>
    <x v="0"/>
    <s v="13:50:00"/>
    <x v="0"/>
    <x v="0"/>
    <x v="0"/>
    <x v="0"/>
    <x v="3"/>
    <x v="13"/>
  </r>
  <r>
    <s v="200906G023748"/>
    <d v="2021-11-05T00:00:00"/>
    <x v="2"/>
    <x v="0"/>
    <x v="4"/>
    <x v="0"/>
    <n v="53.456437000000001"/>
    <x v="2"/>
    <x v="370"/>
    <n v="-2.135205"/>
    <n v="2"/>
    <n v="2"/>
    <x v="22"/>
    <x v="1"/>
    <x v="3"/>
    <x v="2"/>
    <s v="13:45:00"/>
    <x v="1"/>
    <x v="1"/>
    <x v="0"/>
    <x v="0"/>
    <x v="8"/>
    <x v="13"/>
  </r>
  <r>
    <s v="200942I195006"/>
    <d v="2021-06-19T00:00:00"/>
    <x v="0"/>
    <x v="3"/>
    <x v="1"/>
    <x v="2"/>
    <n v="51.904868"/>
    <x v="2"/>
    <x v="250"/>
    <n v="0.565334"/>
    <n v="1"/>
    <n v="2"/>
    <x v="7"/>
    <x v="0"/>
    <x v="0"/>
    <x v="0"/>
    <s v="13:11:00"/>
    <x v="0"/>
    <x v="0"/>
    <x v="6"/>
    <x v="0"/>
    <x v="6"/>
    <x v="13"/>
  </r>
  <r>
    <n v="2010000000000"/>
    <d v="2021-05-09T00:00:00"/>
    <x v="4"/>
    <x v="2"/>
    <x v="2"/>
    <x v="0"/>
    <n v="53.794086999999998"/>
    <x v="2"/>
    <x v="7"/>
    <n v="-1.388485"/>
    <n v="1"/>
    <n v="1"/>
    <x v="6"/>
    <x v="0"/>
    <x v="0"/>
    <x v="0"/>
    <s v="13:00:00"/>
    <x v="0"/>
    <x v="0"/>
    <x v="0"/>
    <x v="0"/>
    <x v="2"/>
    <x v="13"/>
  </r>
  <r>
    <s v="201001KF60238"/>
    <d v="2022-04-23T00:00:00"/>
    <x v="0"/>
    <x v="2"/>
    <x v="2"/>
    <x v="0"/>
    <n v="51.538418999999998"/>
    <x v="2"/>
    <x v="20"/>
    <n v="5.2038000000000001E-2"/>
    <n v="1"/>
    <n v="1"/>
    <x v="0"/>
    <x v="0"/>
    <x v="0"/>
    <x v="0"/>
    <s v="13:55:00"/>
    <x v="0"/>
    <x v="0"/>
    <x v="0"/>
    <x v="1"/>
    <x v="0"/>
    <x v="13"/>
  </r>
  <r>
    <n v="2010000000000"/>
    <d v="2022-09-03T00:00:00"/>
    <x v="0"/>
    <x v="2"/>
    <x v="2"/>
    <x v="0"/>
    <n v="51.663947"/>
    <x v="2"/>
    <x v="282"/>
    <n v="-3.1398839999999999"/>
    <n v="1"/>
    <n v="1"/>
    <x v="48"/>
    <x v="0"/>
    <x v="0"/>
    <x v="0"/>
    <s v="13:15:00"/>
    <x v="0"/>
    <x v="0"/>
    <x v="4"/>
    <x v="1"/>
    <x v="4"/>
    <x v="13"/>
  </r>
  <r>
    <s v="20104100D0011"/>
    <d v="2022-01-05T00:00:00"/>
    <x v="6"/>
    <x v="3"/>
    <x v="5"/>
    <x v="0"/>
    <n v="51.744509000000001"/>
    <x v="2"/>
    <x v="260"/>
    <n v="-0.47170899999999999"/>
    <n v="1"/>
    <n v="2"/>
    <x v="26"/>
    <x v="2"/>
    <x v="0"/>
    <x v="0"/>
    <s v="13:20:00"/>
    <x v="0"/>
    <x v="4"/>
    <x v="0"/>
    <x v="1"/>
    <x v="3"/>
    <x v="13"/>
  </r>
  <r>
    <s v="200901KG76939"/>
    <d v="2021-01-06T00:00:00"/>
    <x v="6"/>
    <x v="2"/>
    <x v="2"/>
    <x v="2"/>
    <n v="51.559097999999999"/>
    <x v="2"/>
    <x v="361"/>
    <n v="0.147756"/>
    <n v="1"/>
    <n v="3"/>
    <x v="0"/>
    <x v="2"/>
    <x v="0"/>
    <x v="5"/>
    <s v="13:53:00"/>
    <x v="0"/>
    <x v="0"/>
    <x v="0"/>
    <x v="0"/>
    <x v="3"/>
    <x v="13"/>
  </r>
  <r>
    <n v="2010000000000"/>
    <d v="2021-03-17T00:00:00"/>
    <x v="6"/>
    <x v="2"/>
    <x v="2"/>
    <x v="0"/>
    <n v="54.898653000000003"/>
    <x v="2"/>
    <x v="43"/>
    <n v="-1.530918"/>
    <n v="1"/>
    <n v="1"/>
    <x v="27"/>
    <x v="0"/>
    <x v="1"/>
    <x v="5"/>
    <s v="13:54:00"/>
    <x v="0"/>
    <x v="0"/>
    <x v="0"/>
    <x v="0"/>
    <x v="9"/>
    <x v="13"/>
  </r>
  <r>
    <s v="201001CW10814"/>
    <d v="2022-05-06T00:00:00"/>
    <x v="2"/>
    <x v="0"/>
    <x v="0"/>
    <x v="2"/>
    <n v="51.516289999999998"/>
    <x v="2"/>
    <x v="17"/>
    <n v="-0.13042200000000001"/>
    <n v="1"/>
    <n v="1"/>
    <x v="0"/>
    <x v="0"/>
    <x v="0"/>
    <x v="0"/>
    <s v="13:45:00"/>
    <x v="0"/>
    <x v="0"/>
    <x v="0"/>
    <x v="1"/>
    <x v="2"/>
    <x v="13"/>
  </r>
  <r>
    <n v="2010000000000"/>
    <d v="2021-04-27T00:00:00"/>
    <x v="3"/>
    <x v="1"/>
    <x v="2"/>
    <x v="2"/>
    <n v="53.081912000000003"/>
    <x v="2"/>
    <x v="156"/>
    <n v="-2.5544310000000001"/>
    <n v="2"/>
    <n v="2"/>
    <x v="33"/>
    <x v="1"/>
    <x v="0"/>
    <x v="1"/>
    <s v="13:40:00"/>
    <x v="1"/>
    <x v="4"/>
    <x v="0"/>
    <x v="0"/>
    <x v="0"/>
    <x v="13"/>
  </r>
  <r>
    <s v="201001ZT80363"/>
    <d v="2022-10-30T00:00:00"/>
    <x v="4"/>
    <x v="3"/>
    <x v="6"/>
    <x v="0"/>
    <n v="51.375101000000001"/>
    <x v="2"/>
    <x v="99"/>
    <n v="-0.19336800000000001"/>
    <n v="1"/>
    <n v="2"/>
    <x v="0"/>
    <x v="0"/>
    <x v="0"/>
    <x v="0"/>
    <s v="13:20:00"/>
    <x v="0"/>
    <x v="0"/>
    <x v="0"/>
    <x v="1"/>
    <x v="5"/>
    <x v="13"/>
  </r>
  <r>
    <n v="2010000000000"/>
    <d v="2021-01-07T00:00:00"/>
    <x v="5"/>
    <x v="3"/>
    <x v="4"/>
    <x v="0"/>
    <n v="51.627119999999998"/>
    <x v="2"/>
    <x v="236"/>
    <n v="-3.9607579999999998"/>
    <n v="1"/>
    <n v="2"/>
    <x v="31"/>
    <x v="2"/>
    <x v="3"/>
    <x v="0"/>
    <s v="13:55:00"/>
    <x v="0"/>
    <x v="0"/>
    <x v="0"/>
    <x v="0"/>
    <x v="3"/>
    <x v="13"/>
  </r>
  <r>
    <n v="2010000000000"/>
    <d v="2022-01-21T00:00:00"/>
    <x v="2"/>
    <x v="3"/>
    <x v="3"/>
    <x v="0"/>
    <n v="51.897902999999999"/>
    <x v="2"/>
    <x v="375"/>
    <n v="-2.0989399999999998"/>
    <n v="1"/>
    <n v="3"/>
    <x v="39"/>
    <x v="1"/>
    <x v="0"/>
    <x v="0"/>
    <s v="13:30:00"/>
    <x v="0"/>
    <x v="0"/>
    <x v="0"/>
    <x v="1"/>
    <x v="3"/>
    <x v="13"/>
  </r>
  <r>
    <s v="201004CA10072"/>
    <d v="2022-07-29T00:00:00"/>
    <x v="2"/>
    <x v="3"/>
    <x v="0"/>
    <x v="0"/>
    <n v="53.653463000000002"/>
    <x v="2"/>
    <x v="257"/>
    <n v="-2.6374019999999998"/>
    <n v="1"/>
    <n v="2"/>
    <x v="1"/>
    <x v="0"/>
    <x v="0"/>
    <x v="0"/>
    <s v="13:14:00"/>
    <x v="0"/>
    <x v="0"/>
    <x v="0"/>
    <x v="1"/>
    <x v="11"/>
    <x v="13"/>
  </r>
  <r>
    <s v="200901EO40094"/>
    <d v="2021-02-13T00:00:00"/>
    <x v="0"/>
    <x v="3"/>
    <x v="1"/>
    <x v="0"/>
    <n v="51.524251"/>
    <x v="2"/>
    <x v="54"/>
    <n v="-0.11092299999999999"/>
    <n v="1"/>
    <n v="2"/>
    <x v="0"/>
    <x v="0"/>
    <x v="0"/>
    <x v="0"/>
    <s v="13:45:00"/>
    <x v="0"/>
    <x v="0"/>
    <x v="12"/>
    <x v="0"/>
    <x v="7"/>
    <x v="13"/>
  </r>
  <r>
    <s v="200997GD02811"/>
    <d v="2021-11-19T00:00:00"/>
    <x v="2"/>
    <x v="0"/>
    <x v="1"/>
    <x v="0"/>
    <n v="55.805477000000003"/>
    <x v="2"/>
    <x v="56"/>
    <n v="-4.2316200000000004"/>
    <n v="1"/>
    <n v="2"/>
    <x v="28"/>
    <x v="1"/>
    <x v="0"/>
    <x v="0"/>
    <s v="13:00:00"/>
    <x v="0"/>
    <x v="6"/>
    <x v="0"/>
    <x v="0"/>
    <x v="8"/>
    <x v="13"/>
  </r>
  <r>
    <n v="2010000000000"/>
    <d v="2022-03-27T00:00:00"/>
    <x v="4"/>
    <x v="3"/>
    <x v="5"/>
    <x v="0"/>
    <n v="53.022846999999999"/>
    <x v="2"/>
    <x v="31"/>
    <n v="-2.1745459999999999"/>
    <n v="1"/>
    <n v="1"/>
    <x v="17"/>
    <x v="0"/>
    <x v="0"/>
    <x v="0"/>
    <s v="13:41:00"/>
    <x v="0"/>
    <x v="0"/>
    <x v="0"/>
    <x v="1"/>
    <x v="9"/>
    <x v="13"/>
  </r>
  <r>
    <s v="201020K021812"/>
    <d v="2022-02-15T00:00:00"/>
    <x v="3"/>
    <x v="3"/>
    <x v="1"/>
    <x v="2"/>
    <n v="52.470343"/>
    <x v="2"/>
    <x v="215"/>
    <n v="-2.088883"/>
    <n v="1"/>
    <n v="2"/>
    <x v="23"/>
    <x v="1"/>
    <x v="0"/>
    <x v="0"/>
    <s v="13:12:00"/>
    <x v="0"/>
    <x v="0"/>
    <x v="0"/>
    <x v="1"/>
    <x v="7"/>
    <x v="13"/>
  </r>
  <r>
    <s v="200901RY10445"/>
    <d v="2021-11-02T00:00:00"/>
    <x v="3"/>
    <x v="0"/>
    <x v="0"/>
    <x v="0"/>
    <n v="51.418446000000003"/>
    <x v="2"/>
    <x v="171"/>
    <n v="0.118142"/>
    <n v="1"/>
    <n v="2"/>
    <x v="0"/>
    <x v="0"/>
    <x v="0"/>
    <x v="0"/>
    <s v="13:10:00"/>
    <x v="0"/>
    <x v="0"/>
    <x v="0"/>
    <x v="0"/>
    <x v="8"/>
    <x v="13"/>
  </r>
  <r>
    <s v="200950KO2L027"/>
    <d v="2021-10-21T00:00:00"/>
    <x v="5"/>
    <x v="0"/>
    <x v="8"/>
    <x v="0"/>
    <n v="50.728732000000001"/>
    <x v="2"/>
    <x v="341"/>
    <n v="-3.4617749999999998"/>
    <n v="4"/>
    <n v="2"/>
    <x v="15"/>
    <x v="0"/>
    <x v="1"/>
    <x v="2"/>
    <s v="13:36:00"/>
    <x v="1"/>
    <x v="0"/>
    <x v="0"/>
    <x v="0"/>
    <x v="5"/>
    <x v="13"/>
  </r>
  <r>
    <s v="200950BD2M014"/>
    <d v="2021-04-24T00:00:00"/>
    <x v="0"/>
    <x v="1"/>
    <x v="2"/>
    <x v="0"/>
    <n v="50.455129999999997"/>
    <x v="2"/>
    <x v="129"/>
    <n v="-4.4647249999999996"/>
    <n v="1"/>
    <n v="1"/>
    <x v="15"/>
    <x v="0"/>
    <x v="2"/>
    <x v="0"/>
    <s v="13:55:00"/>
    <x v="1"/>
    <x v="0"/>
    <x v="0"/>
    <x v="0"/>
    <x v="0"/>
    <x v="13"/>
  </r>
  <r>
    <s v="200920D059003"/>
    <d v="2021-02-16T00:00:00"/>
    <x v="3"/>
    <x v="2"/>
    <x v="2"/>
    <x v="0"/>
    <n v="52.506341999999997"/>
    <x v="2"/>
    <x v="37"/>
    <n v="-1.797091"/>
    <n v="4"/>
    <n v="2"/>
    <x v="23"/>
    <x v="0"/>
    <x v="1"/>
    <x v="2"/>
    <s v="13:45:00"/>
    <x v="1"/>
    <x v="0"/>
    <x v="0"/>
    <x v="0"/>
    <x v="7"/>
    <x v="13"/>
  </r>
  <r>
    <s v="200934NC39149"/>
    <d v="2021-09-19T00:00:00"/>
    <x v="4"/>
    <x v="2"/>
    <x v="2"/>
    <x v="0"/>
    <n v="52.461962999999997"/>
    <x v="2"/>
    <x v="135"/>
    <n v="-0.73209900000000006"/>
    <n v="4"/>
    <n v="1"/>
    <x v="12"/>
    <x v="0"/>
    <x v="0"/>
    <x v="2"/>
    <s v="13:23:00"/>
    <x v="1"/>
    <x v="0"/>
    <x v="0"/>
    <x v="0"/>
    <x v="4"/>
    <x v="13"/>
  </r>
  <r>
    <s v="201001PL60332"/>
    <d v="2022-05-26T00:00:00"/>
    <x v="5"/>
    <x v="2"/>
    <x v="2"/>
    <x v="0"/>
    <n v="51.475222000000002"/>
    <x v="2"/>
    <x v="0"/>
    <n v="-3.8642999999999997E-2"/>
    <n v="1"/>
    <n v="1"/>
    <x v="0"/>
    <x v="0"/>
    <x v="0"/>
    <x v="0"/>
    <s v="13:20:00"/>
    <x v="0"/>
    <x v="0"/>
    <x v="0"/>
    <x v="1"/>
    <x v="2"/>
    <x v="13"/>
  </r>
  <r>
    <n v="2010000000000"/>
    <d v="2022-06-11T00:00:00"/>
    <x v="0"/>
    <x v="3"/>
    <x v="1"/>
    <x v="0"/>
    <n v="50.801703000000003"/>
    <x v="2"/>
    <x v="107"/>
    <n v="-4.8819000000000001E-2"/>
    <n v="1"/>
    <n v="1"/>
    <x v="11"/>
    <x v="1"/>
    <x v="0"/>
    <x v="0"/>
    <s v="13:33:00"/>
    <x v="1"/>
    <x v="0"/>
    <x v="0"/>
    <x v="1"/>
    <x v="6"/>
    <x v="13"/>
  </r>
  <r>
    <n v="2010000000000"/>
    <d v="2021-05-23T00:00:00"/>
    <x v="4"/>
    <x v="3"/>
    <x v="4"/>
    <x v="0"/>
    <n v="51.635013999999998"/>
    <x v="2"/>
    <x v="337"/>
    <n v="-2.6861630000000001"/>
    <n v="1"/>
    <n v="2"/>
    <x v="48"/>
    <x v="0"/>
    <x v="0"/>
    <x v="0"/>
    <s v="13:00:00"/>
    <x v="0"/>
    <x v="0"/>
    <x v="0"/>
    <x v="0"/>
    <x v="2"/>
    <x v="13"/>
  </r>
  <r>
    <s v="201032D388010"/>
    <d v="2022-12-16T00:00:00"/>
    <x v="2"/>
    <x v="2"/>
    <x v="2"/>
    <x v="0"/>
    <n v="53.139684000000003"/>
    <x v="2"/>
    <x v="147"/>
    <n v="-0.71043699999999999"/>
    <n v="1"/>
    <n v="1"/>
    <x v="45"/>
    <x v="2"/>
    <x v="1"/>
    <x v="3"/>
    <s v="13:52:00"/>
    <x v="1"/>
    <x v="4"/>
    <x v="0"/>
    <x v="1"/>
    <x v="10"/>
    <x v="13"/>
  </r>
  <r>
    <n v="2010000000000"/>
    <d v="2022-01-28T00:00:00"/>
    <x v="2"/>
    <x v="3"/>
    <x v="1"/>
    <x v="0"/>
    <n v="53.872095999999999"/>
    <x v="2"/>
    <x v="24"/>
    <n v="-1.9038459999999999"/>
    <n v="1"/>
    <n v="1"/>
    <x v="6"/>
    <x v="0"/>
    <x v="0"/>
    <x v="0"/>
    <s v="13:00:00"/>
    <x v="0"/>
    <x v="0"/>
    <x v="0"/>
    <x v="1"/>
    <x v="3"/>
    <x v="13"/>
  </r>
  <r>
    <s v="201045SP50146"/>
    <d v="2022-03-29T00:00:00"/>
    <x v="3"/>
    <x v="3"/>
    <x v="0"/>
    <x v="2"/>
    <n v="51.422631000000003"/>
    <x v="2"/>
    <x v="185"/>
    <n v="-0.48894399999999999"/>
    <n v="2"/>
    <n v="2"/>
    <x v="18"/>
    <x v="1"/>
    <x v="2"/>
    <x v="0"/>
    <s v="13:15:00"/>
    <x v="0"/>
    <x v="1"/>
    <x v="0"/>
    <x v="1"/>
    <x v="9"/>
    <x v="13"/>
  </r>
  <r>
    <s v="201020T053230"/>
    <d v="2022-12-06T00:00:00"/>
    <x v="3"/>
    <x v="3"/>
    <x v="0"/>
    <x v="0"/>
    <n v="52.436258000000002"/>
    <x v="2"/>
    <x v="37"/>
    <n v="-1.8964099999999999"/>
    <n v="1"/>
    <n v="2"/>
    <x v="23"/>
    <x v="1"/>
    <x v="0"/>
    <x v="0"/>
    <s v="13:40:00"/>
    <x v="0"/>
    <x v="0"/>
    <x v="0"/>
    <x v="1"/>
    <x v="10"/>
    <x v="13"/>
  </r>
  <r>
    <s v="201005FF05789"/>
    <d v="2022-10-05T00:00:00"/>
    <x v="6"/>
    <x v="3"/>
    <x v="1"/>
    <x v="0"/>
    <n v="53.397216"/>
    <x v="2"/>
    <x v="115"/>
    <n v="-2.946088"/>
    <n v="1"/>
    <n v="1"/>
    <x v="29"/>
    <x v="0"/>
    <x v="0"/>
    <x v="0"/>
    <s v="13:50:00"/>
    <x v="0"/>
    <x v="0"/>
    <x v="0"/>
    <x v="1"/>
    <x v="5"/>
    <x v="13"/>
  </r>
  <r>
    <s v="20093102A2531"/>
    <d v="2021-10-07T00:00:00"/>
    <x v="5"/>
    <x v="3"/>
    <x v="1"/>
    <x v="2"/>
    <n v="53.109087000000002"/>
    <x v="2"/>
    <x v="109"/>
    <n v="-1.267682"/>
    <n v="1"/>
    <n v="2"/>
    <x v="37"/>
    <x v="0"/>
    <x v="0"/>
    <x v="0"/>
    <s v="13:40:00"/>
    <x v="0"/>
    <x v="0"/>
    <x v="0"/>
    <x v="0"/>
    <x v="5"/>
    <x v="13"/>
  </r>
  <r>
    <n v="2010000000000"/>
    <d v="2022-02-01T00:00:00"/>
    <x v="3"/>
    <x v="2"/>
    <x v="2"/>
    <x v="0"/>
    <n v="51.386074000000001"/>
    <x v="2"/>
    <x v="232"/>
    <n v="-2.3517619999999999"/>
    <n v="1"/>
    <n v="1"/>
    <x v="24"/>
    <x v="0"/>
    <x v="0"/>
    <x v="0"/>
    <s v="13:30:00"/>
    <x v="0"/>
    <x v="0"/>
    <x v="0"/>
    <x v="1"/>
    <x v="7"/>
    <x v="13"/>
  </r>
  <r>
    <n v="2010000000000"/>
    <d v="2021-11-01T00:00:00"/>
    <x v="1"/>
    <x v="3"/>
    <x v="1"/>
    <x v="0"/>
    <n v="53.776243999999998"/>
    <x v="2"/>
    <x v="24"/>
    <n v="-1.7998179999999999"/>
    <n v="1"/>
    <n v="1"/>
    <x v="6"/>
    <x v="1"/>
    <x v="0"/>
    <x v="0"/>
    <s v="13:40:00"/>
    <x v="0"/>
    <x v="1"/>
    <x v="1"/>
    <x v="0"/>
    <x v="8"/>
    <x v="13"/>
  </r>
  <r>
    <s v="200906K023421"/>
    <d v="2021-11-03T00:00:00"/>
    <x v="6"/>
    <x v="1"/>
    <x v="2"/>
    <x v="0"/>
    <n v="53.565882999999999"/>
    <x v="2"/>
    <x v="45"/>
    <n v="-2.445837"/>
    <n v="1"/>
    <n v="2"/>
    <x v="22"/>
    <x v="0"/>
    <x v="0"/>
    <x v="0"/>
    <s v="13:12:00"/>
    <x v="0"/>
    <x v="0"/>
    <x v="0"/>
    <x v="0"/>
    <x v="8"/>
    <x v="13"/>
  </r>
  <r>
    <s v="201054DC31810"/>
    <d v="2022-10-19T00:00:00"/>
    <x v="6"/>
    <x v="1"/>
    <x v="2"/>
    <x v="2"/>
    <n v="51.559218999999999"/>
    <x v="2"/>
    <x v="186"/>
    <n v="-1.781571"/>
    <n v="1"/>
    <n v="1"/>
    <x v="35"/>
    <x v="0"/>
    <x v="0"/>
    <x v="0"/>
    <s v="13:41:00"/>
    <x v="0"/>
    <x v="0"/>
    <x v="0"/>
    <x v="1"/>
    <x v="5"/>
    <x v="13"/>
  </r>
  <r>
    <s v="200905AA30757"/>
    <d v="2021-02-07T00:00:00"/>
    <x v="4"/>
    <x v="3"/>
    <x v="0"/>
    <x v="0"/>
    <n v="53.390421000000003"/>
    <x v="2"/>
    <x v="284"/>
    <n v="-3.0695440000000001"/>
    <n v="3"/>
    <n v="2"/>
    <x v="29"/>
    <x v="0"/>
    <x v="0"/>
    <x v="0"/>
    <s v="13:04:00"/>
    <x v="0"/>
    <x v="0"/>
    <x v="3"/>
    <x v="0"/>
    <x v="7"/>
    <x v="13"/>
  </r>
  <r>
    <s v="2010400B03274"/>
    <d v="2022-11-03T00:00:00"/>
    <x v="5"/>
    <x v="3"/>
    <x v="0"/>
    <x v="0"/>
    <n v="52.143456"/>
    <x v="0"/>
    <x v="3"/>
    <n v="-0.48439300000000002"/>
    <n v="1"/>
    <n v="2"/>
    <x v="3"/>
    <x v="0"/>
    <x v="0"/>
    <x v="0"/>
    <s v="13:16:00"/>
    <x v="0"/>
    <x v="0"/>
    <x v="0"/>
    <x v="1"/>
    <x v="8"/>
    <x v="13"/>
  </r>
  <r>
    <n v="2010000000000"/>
    <d v="2022-11-28T00:00:00"/>
    <x v="1"/>
    <x v="3"/>
    <x v="4"/>
    <x v="0"/>
    <n v="53.163387"/>
    <x v="0"/>
    <x v="156"/>
    <n v="-2.2065260000000002"/>
    <n v="1"/>
    <n v="2"/>
    <x v="33"/>
    <x v="0"/>
    <x v="0"/>
    <x v="0"/>
    <s v="13:20:00"/>
    <x v="0"/>
    <x v="0"/>
    <x v="0"/>
    <x v="1"/>
    <x v="8"/>
    <x v="13"/>
  </r>
  <r>
    <n v="2010000000000"/>
    <d v="2022-05-17T00:00:00"/>
    <x v="3"/>
    <x v="3"/>
    <x v="1"/>
    <x v="0"/>
    <n v="50.828068999999999"/>
    <x v="2"/>
    <x v="107"/>
    <n v="-0.13774900000000001"/>
    <n v="1"/>
    <n v="1"/>
    <x v="11"/>
    <x v="0"/>
    <x v="0"/>
    <x v="0"/>
    <s v="13:59:00"/>
    <x v="0"/>
    <x v="0"/>
    <x v="0"/>
    <x v="1"/>
    <x v="2"/>
    <x v="13"/>
  </r>
  <r>
    <s v="201030D000111"/>
    <d v="2022-02-07T00:00:00"/>
    <x v="1"/>
    <x v="3"/>
    <x v="4"/>
    <x v="0"/>
    <n v="52.929167999999997"/>
    <x v="2"/>
    <x v="10"/>
    <n v="-1.50369"/>
    <n v="1"/>
    <n v="2"/>
    <x v="8"/>
    <x v="0"/>
    <x v="3"/>
    <x v="2"/>
    <s v="13:53:00"/>
    <x v="0"/>
    <x v="0"/>
    <x v="0"/>
    <x v="1"/>
    <x v="7"/>
    <x v="13"/>
  </r>
  <r>
    <s v="201045SP50083"/>
    <d v="2022-03-27T00:00:00"/>
    <x v="4"/>
    <x v="3"/>
    <x v="1"/>
    <x v="0"/>
    <n v="51.392437000000001"/>
    <x v="2"/>
    <x v="185"/>
    <n v="-0.44926199999999999"/>
    <n v="1"/>
    <n v="7"/>
    <x v="18"/>
    <x v="0"/>
    <x v="0"/>
    <x v="0"/>
    <s v="13:50:00"/>
    <x v="0"/>
    <x v="0"/>
    <x v="3"/>
    <x v="1"/>
    <x v="9"/>
    <x v="13"/>
  </r>
  <r>
    <s v="201020M500060"/>
    <d v="2022-12-29T00:00:00"/>
    <x v="5"/>
    <x v="2"/>
    <x v="2"/>
    <x v="0"/>
    <n v="52.418700000000001"/>
    <x v="2"/>
    <x v="113"/>
    <n v="-1.499001"/>
    <n v="1"/>
    <n v="1"/>
    <x v="23"/>
    <x v="1"/>
    <x v="0"/>
    <x v="0"/>
    <s v="13:28:00"/>
    <x v="0"/>
    <x v="0"/>
    <x v="7"/>
    <x v="1"/>
    <x v="10"/>
    <x v="13"/>
  </r>
  <r>
    <n v="2010000000000"/>
    <d v="2022-10-13T00:00:00"/>
    <x v="5"/>
    <x v="3"/>
    <x v="1"/>
    <x v="0"/>
    <n v="52.857120000000002"/>
    <x v="2"/>
    <x v="181"/>
    <n v="-2.2528920000000001"/>
    <n v="1"/>
    <n v="3"/>
    <x v="17"/>
    <x v="0"/>
    <x v="0"/>
    <x v="0"/>
    <s v="13:00:00"/>
    <x v="1"/>
    <x v="0"/>
    <x v="0"/>
    <x v="1"/>
    <x v="5"/>
    <x v="13"/>
  </r>
  <r>
    <s v="2010400D01177"/>
    <d v="2022-04-12T00:00:00"/>
    <x v="3"/>
    <x v="3"/>
    <x v="1"/>
    <x v="0"/>
    <n v="52.009017"/>
    <x v="2"/>
    <x v="254"/>
    <n v="-0.48311199999999999"/>
    <n v="1"/>
    <n v="2"/>
    <x v="3"/>
    <x v="0"/>
    <x v="0"/>
    <x v="2"/>
    <s v="13:12:00"/>
    <x v="0"/>
    <x v="0"/>
    <x v="0"/>
    <x v="1"/>
    <x v="0"/>
    <x v="13"/>
  </r>
  <r>
    <s v="200942I246808"/>
    <d v="2021-08-03T00:00:00"/>
    <x v="3"/>
    <x v="1"/>
    <x v="2"/>
    <x v="0"/>
    <n v="51.737014000000002"/>
    <x v="2"/>
    <x v="367"/>
    <n v="0.67198400000000003"/>
    <n v="1"/>
    <n v="1"/>
    <x v="7"/>
    <x v="0"/>
    <x v="0"/>
    <x v="1"/>
    <s v="13:38:00"/>
    <x v="1"/>
    <x v="0"/>
    <x v="0"/>
    <x v="0"/>
    <x v="1"/>
    <x v="13"/>
  </r>
  <r>
    <s v="201001RG40574"/>
    <d v="2022-10-11T00:00:00"/>
    <x v="3"/>
    <x v="2"/>
    <x v="2"/>
    <x v="2"/>
    <n v="51.492854000000001"/>
    <x v="2"/>
    <x v="176"/>
    <n v="0.121158"/>
    <n v="4"/>
    <n v="2"/>
    <x v="0"/>
    <x v="0"/>
    <x v="0"/>
    <x v="0"/>
    <s v="13:50:00"/>
    <x v="0"/>
    <x v="0"/>
    <x v="2"/>
    <x v="1"/>
    <x v="5"/>
    <x v="13"/>
  </r>
  <r>
    <s v="20093102D1633"/>
    <d v="2021-07-01T00:00:00"/>
    <x v="5"/>
    <x v="2"/>
    <x v="2"/>
    <x v="0"/>
    <n v="52.87032"/>
    <x v="2"/>
    <x v="170"/>
    <n v="-1.0289520000000001"/>
    <n v="2"/>
    <n v="2"/>
    <x v="37"/>
    <x v="0"/>
    <x v="0"/>
    <x v="1"/>
    <s v="13:35:00"/>
    <x v="1"/>
    <x v="0"/>
    <x v="0"/>
    <x v="0"/>
    <x v="11"/>
    <x v="13"/>
  </r>
  <r>
    <s v="20104100F0935"/>
    <d v="2022-12-14T00:00:00"/>
    <x v="6"/>
    <x v="1"/>
    <x v="2"/>
    <x v="2"/>
    <n v="51.803694999999998"/>
    <x v="2"/>
    <x v="218"/>
    <n v="-0.353238"/>
    <n v="1"/>
    <n v="1"/>
    <x v="26"/>
    <x v="1"/>
    <x v="0"/>
    <x v="2"/>
    <s v="13:30:00"/>
    <x v="1"/>
    <x v="0"/>
    <x v="0"/>
    <x v="1"/>
    <x v="10"/>
    <x v="13"/>
  </r>
  <r>
    <n v="2010000000000"/>
    <d v="2021-01-13T00:00:00"/>
    <x v="6"/>
    <x v="1"/>
    <x v="2"/>
    <x v="0"/>
    <n v="53.257620000000003"/>
    <x v="2"/>
    <x v="376"/>
    <n v="-2.120787"/>
    <n v="1"/>
    <n v="2"/>
    <x v="33"/>
    <x v="0"/>
    <x v="1"/>
    <x v="2"/>
    <s v="13:00:00"/>
    <x v="0"/>
    <x v="0"/>
    <x v="0"/>
    <x v="0"/>
    <x v="3"/>
    <x v="13"/>
  </r>
  <r>
    <n v="2010000000000"/>
    <d v="2021-02-28T00:00:00"/>
    <x v="4"/>
    <x v="2"/>
    <x v="2"/>
    <x v="0"/>
    <n v="55.013370999999999"/>
    <x v="2"/>
    <x v="274"/>
    <n v="-1.477036"/>
    <n v="3"/>
    <n v="3"/>
    <x v="27"/>
    <x v="0"/>
    <x v="1"/>
    <x v="3"/>
    <s v="13:40:00"/>
    <x v="0"/>
    <x v="0"/>
    <x v="0"/>
    <x v="0"/>
    <x v="7"/>
    <x v="13"/>
  </r>
  <r>
    <s v="201050GW3P002"/>
    <d v="2022-03-12T00:00:00"/>
    <x v="0"/>
    <x v="1"/>
    <x v="2"/>
    <x v="2"/>
    <n v="50.351354000000001"/>
    <x v="2"/>
    <x v="129"/>
    <n v="-4.6984820000000003"/>
    <n v="1"/>
    <n v="1"/>
    <x v="15"/>
    <x v="0"/>
    <x v="2"/>
    <x v="0"/>
    <s v="13:05:00"/>
    <x v="1"/>
    <x v="0"/>
    <x v="0"/>
    <x v="1"/>
    <x v="9"/>
    <x v="13"/>
  </r>
  <r>
    <s v="200901YR99002"/>
    <d v="2021-12-10T00:00:00"/>
    <x v="2"/>
    <x v="2"/>
    <x v="2"/>
    <x v="0"/>
    <n v="51.583075000000001"/>
    <x v="2"/>
    <x v="77"/>
    <n v="-0.117289"/>
    <n v="1"/>
    <n v="1"/>
    <x v="0"/>
    <x v="0"/>
    <x v="0"/>
    <x v="0"/>
    <s v="13:14:00"/>
    <x v="0"/>
    <x v="0"/>
    <x v="0"/>
    <x v="0"/>
    <x v="10"/>
    <x v="13"/>
  </r>
  <r>
    <s v="200904BC09035"/>
    <d v="2021-02-06T00:00:00"/>
    <x v="0"/>
    <x v="2"/>
    <x v="2"/>
    <x v="0"/>
    <n v="53.876767999999998"/>
    <x v="2"/>
    <x v="207"/>
    <n v="-3.0119440000000002"/>
    <n v="1"/>
    <n v="2"/>
    <x v="1"/>
    <x v="0"/>
    <x v="0"/>
    <x v="0"/>
    <s v="13:00:00"/>
    <x v="0"/>
    <x v="0"/>
    <x v="0"/>
    <x v="0"/>
    <x v="7"/>
    <x v="13"/>
  </r>
  <r>
    <s v="200901TB00117"/>
    <d v="2021-07-09T00:00:00"/>
    <x v="2"/>
    <x v="0"/>
    <x v="0"/>
    <x v="2"/>
    <n v="51.552819"/>
    <x v="2"/>
    <x v="17"/>
    <n v="-0.18893099999999999"/>
    <n v="3"/>
    <n v="2"/>
    <x v="0"/>
    <x v="0"/>
    <x v="0"/>
    <x v="0"/>
    <s v="13:32:00"/>
    <x v="0"/>
    <x v="0"/>
    <x v="0"/>
    <x v="0"/>
    <x v="11"/>
    <x v="13"/>
  </r>
  <r>
    <s v="201001VW40165"/>
    <d v="2022-04-25T00:00:00"/>
    <x v="1"/>
    <x v="3"/>
    <x v="1"/>
    <x v="0"/>
    <n v="51.417870000000001"/>
    <x v="2"/>
    <x v="216"/>
    <n v="-0.162055"/>
    <n v="1"/>
    <n v="2"/>
    <x v="0"/>
    <x v="0"/>
    <x v="0"/>
    <x v="0"/>
    <s v="13:00:00"/>
    <x v="0"/>
    <x v="0"/>
    <x v="0"/>
    <x v="1"/>
    <x v="0"/>
    <x v="13"/>
  </r>
  <r>
    <s v="200920E040101"/>
    <d v="2021-03-25T00:00:00"/>
    <x v="5"/>
    <x v="3"/>
    <x v="4"/>
    <x v="0"/>
    <n v="52.438189000000001"/>
    <x v="2"/>
    <x v="37"/>
    <n v="-1.9758420000000001"/>
    <n v="1"/>
    <n v="2"/>
    <x v="23"/>
    <x v="0"/>
    <x v="0"/>
    <x v="0"/>
    <s v="13:10:00"/>
    <x v="0"/>
    <x v="0"/>
    <x v="0"/>
    <x v="0"/>
    <x v="9"/>
    <x v="13"/>
  </r>
  <r>
    <s v="20104100D0599"/>
    <d v="2022-08-11T00:00:00"/>
    <x v="5"/>
    <x v="3"/>
    <x v="4"/>
    <x v="0"/>
    <n v="51.769224999999999"/>
    <x v="2"/>
    <x v="260"/>
    <n v="-0.45696100000000001"/>
    <n v="1"/>
    <n v="2"/>
    <x v="26"/>
    <x v="0"/>
    <x v="3"/>
    <x v="0"/>
    <s v="13:12:00"/>
    <x v="0"/>
    <x v="0"/>
    <x v="1"/>
    <x v="1"/>
    <x v="1"/>
    <x v="13"/>
  </r>
  <r>
    <n v="2010000000000"/>
    <d v="2021-09-11T00:00:00"/>
    <x v="0"/>
    <x v="1"/>
    <x v="2"/>
    <x v="0"/>
    <n v="50.829760999999998"/>
    <x v="2"/>
    <x v="245"/>
    <n v="-0.396982"/>
    <n v="2"/>
    <n v="2"/>
    <x v="11"/>
    <x v="0"/>
    <x v="0"/>
    <x v="0"/>
    <s v="13:57:00"/>
    <x v="0"/>
    <x v="0"/>
    <x v="6"/>
    <x v="0"/>
    <x v="4"/>
    <x v="13"/>
  </r>
  <r>
    <s v="200930B000144"/>
    <d v="2021-04-12T00:00:00"/>
    <x v="1"/>
    <x v="2"/>
    <x v="2"/>
    <x v="1"/>
    <n v="53.192183"/>
    <x v="2"/>
    <x v="377"/>
    <n v="-1.6521269999999999"/>
    <n v="1"/>
    <n v="2"/>
    <x v="8"/>
    <x v="0"/>
    <x v="0"/>
    <x v="4"/>
    <s v="13:45:00"/>
    <x v="1"/>
    <x v="0"/>
    <x v="0"/>
    <x v="0"/>
    <x v="0"/>
    <x v="13"/>
  </r>
  <r>
    <s v="200901PY20443"/>
    <d v="2021-07-09T00:00:00"/>
    <x v="2"/>
    <x v="2"/>
    <x v="2"/>
    <x v="2"/>
    <n v="51.351059999999997"/>
    <x v="2"/>
    <x v="137"/>
    <n v="0.12953799999999999"/>
    <n v="1"/>
    <n v="1"/>
    <x v="0"/>
    <x v="0"/>
    <x v="0"/>
    <x v="1"/>
    <s v="13:45:00"/>
    <x v="1"/>
    <x v="0"/>
    <x v="0"/>
    <x v="0"/>
    <x v="11"/>
    <x v="13"/>
  </r>
  <r>
    <s v="20103102D3306"/>
    <d v="2022-05-16T00:00:00"/>
    <x v="1"/>
    <x v="3"/>
    <x v="1"/>
    <x v="0"/>
    <n v="53.023032999999998"/>
    <x v="2"/>
    <x v="80"/>
    <n v="-1.278235"/>
    <n v="1"/>
    <n v="2"/>
    <x v="37"/>
    <x v="0"/>
    <x v="0"/>
    <x v="2"/>
    <s v="13:00:00"/>
    <x v="0"/>
    <x v="0"/>
    <x v="3"/>
    <x v="1"/>
    <x v="2"/>
    <x v="13"/>
  </r>
  <r>
    <s v="200911SB19149"/>
    <d v="2021-07-03T00:00:00"/>
    <x v="0"/>
    <x v="3"/>
    <x v="1"/>
    <x v="0"/>
    <n v="54.693134000000001"/>
    <x v="2"/>
    <x v="95"/>
    <n v="-1.743978"/>
    <n v="1"/>
    <n v="2"/>
    <x v="40"/>
    <x v="1"/>
    <x v="0"/>
    <x v="0"/>
    <s v="13:30:00"/>
    <x v="1"/>
    <x v="1"/>
    <x v="7"/>
    <x v="0"/>
    <x v="11"/>
    <x v="13"/>
  </r>
  <r>
    <n v="2010000000000"/>
    <d v="2021-08-30T00:00:00"/>
    <x v="1"/>
    <x v="0"/>
    <x v="1"/>
    <x v="0"/>
    <n v="50.987208000000003"/>
    <x v="2"/>
    <x v="22"/>
    <n v="0.94390200000000002"/>
    <n v="1"/>
    <n v="1"/>
    <x v="14"/>
    <x v="0"/>
    <x v="0"/>
    <x v="0"/>
    <s v="13:10:00"/>
    <x v="1"/>
    <x v="0"/>
    <x v="0"/>
    <x v="0"/>
    <x v="1"/>
    <x v="13"/>
  </r>
  <r>
    <s v="200942I216807"/>
    <d v="2021-07-01T00:00:00"/>
    <x v="5"/>
    <x v="3"/>
    <x v="3"/>
    <x v="0"/>
    <n v="51.650291000000003"/>
    <x v="2"/>
    <x v="78"/>
    <n v="0.11780400000000001"/>
    <n v="1"/>
    <n v="2"/>
    <x v="7"/>
    <x v="0"/>
    <x v="0"/>
    <x v="0"/>
    <s v="13:20:00"/>
    <x v="1"/>
    <x v="0"/>
    <x v="0"/>
    <x v="0"/>
    <x v="11"/>
    <x v="13"/>
  </r>
  <r>
    <s v="200963DP00709"/>
    <d v="2021-01-09T00:00:00"/>
    <x v="0"/>
    <x v="3"/>
    <x v="7"/>
    <x v="0"/>
    <n v="52.661087000000002"/>
    <x v="2"/>
    <x v="378"/>
    <n v="-3.1459869999999999"/>
    <n v="2"/>
    <n v="2"/>
    <x v="41"/>
    <x v="0"/>
    <x v="0"/>
    <x v="0"/>
    <s v="13:04:00"/>
    <x v="1"/>
    <x v="0"/>
    <x v="0"/>
    <x v="0"/>
    <x v="3"/>
    <x v="13"/>
  </r>
  <r>
    <s v="200906P012667"/>
    <d v="2021-03-24T00:00:00"/>
    <x v="6"/>
    <x v="3"/>
    <x v="1"/>
    <x v="0"/>
    <n v="53.615690999999998"/>
    <x v="2"/>
    <x v="173"/>
    <n v="-2.1546090000000002"/>
    <n v="1"/>
    <n v="3"/>
    <x v="22"/>
    <x v="0"/>
    <x v="0"/>
    <x v="0"/>
    <s v="13:35:00"/>
    <x v="0"/>
    <x v="0"/>
    <x v="5"/>
    <x v="0"/>
    <x v="9"/>
    <x v="13"/>
  </r>
  <r>
    <s v="200920K044502"/>
    <d v="2021-05-26T00:00:00"/>
    <x v="6"/>
    <x v="3"/>
    <x v="5"/>
    <x v="0"/>
    <n v="52.503726"/>
    <x v="2"/>
    <x v="215"/>
    <n v="-2.027517"/>
    <n v="1"/>
    <n v="2"/>
    <x v="23"/>
    <x v="0"/>
    <x v="0"/>
    <x v="0"/>
    <s v="13:30:00"/>
    <x v="0"/>
    <x v="0"/>
    <x v="3"/>
    <x v="0"/>
    <x v="2"/>
    <x v="13"/>
  </r>
  <r>
    <s v="201001YR90349"/>
    <d v="2022-05-27T00:00:00"/>
    <x v="2"/>
    <x v="3"/>
    <x v="1"/>
    <x v="0"/>
    <n v="51.596832999999997"/>
    <x v="2"/>
    <x v="77"/>
    <n v="-0.111666"/>
    <n v="1"/>
    <n v="1"/>
    <x v="0"/>
    <x v="0"/>
    <x v="0"/>
    <x v="0"/>
    <s v="13:10:00"/>
    <x v="0"/>
    <x v="0"/>
    <x v="0"/>
    <x v="1"/>
    <x v="2"/>
    <x v="13"/>
  </r>
  <r>
    <s v="2010170M11590"/>
    <d v="2022-07-07T00:00:00"/>
    <x v="5"/>
    <x v="2"/>
    <x v="2"/>
    <x v="2"/>
    <n v="54.553891"/>
    <x v="2"/>
    <x v="26"/>
    <n v="-1.271414"/>
    <n v="2"/>
    <n v="4"/>
    <x v="9"/>
    <x v="0"/>
    <x v="1"/>
    <x v="3"/>
    <s v="13:08:00"/>
    <x v="1"/>
    <x v="0"/>
    <x v="0"/>
    <x v="1"/>
    <x v="11"/>
    <x v="13"/>
  </r>
  <r>
    <s v="200943N184109"/>
    <d v="2021-10-24T00:00:00"/>
    <x v="4"/>
    <x v="3"/>
    <x v="1"/>
    <x v="0"/>
    <n v="51.811729999999997"/>
    <x v="2"/>
    <x v="202"/>
    <n v="-0.82861899999999999"/>
    <n v="1"/>
    <n v="2"/>
    <x v="10"/>
    <x v="1"/>
    <x v="0"/>
    <x v="0"/>
    <s v="13:20:00"/>
    <x v="0"/>
    <x v="1"/>
    <x v="0"/>
    <x v="0"/>
    <x v="5"/>
    <x v="13"/>
  </r>
  <r>
    <s v="200945SP47308"/>
    <d v="2021-12-22T00:00:00"/>
    <x v="6"/>
    <x v="3"/>
    <x v="1"/>
    <x v="0"/>
    <n v="51.424860000000002"/>
    <x v="2"/>
    <x v="185"/>
    <n v="-0.49447999999999998"/>
    <n v="1"/>
    <n v="1"/>
    <x v="18"/>
    <x v="1"/>
    <x v="0"/>
    <x v="0"/>
    <s v="13:00:00"/>
    <x v="0"/>
    <x v="0"/>
    <x v="0"/>
    <x v="0"/>
    <x v="10"/>
    <x v="13"/>
  </r>
  <r>
    <s v="200945EL36978"/>
    <d v="2021-03-20T00:00:00"/>
    <x v="0"/>
    <x v="3"/>
    <x v="7"/>
    <x v="0"/>
    <n v="51.387008999999999"/>
    <x v="2"/>
    <x v="345"/>
    <n v="-0.38692599999999999"/>
    <n v="5"/>
    <n v="2"/>
    <x v="18"/>
    <x v="0"/>
    <x v="0"/>
    <x v="2"/>
    <s v="13:15:00"/>
    <x v="1"/>
    <x v="0"/>
    <x v="0"/>
    <x v="0"/>
    <x v="9"/>
    <x v="13"/>
  </r>
  <r>
    <s v="2009559D04441"/>
    <d v="2021-10-29T00:00:00"/>
    <x v="2"/>
    <x v="3"/>
    <x v="5"/>
    <x v="0"/>
    <n v="50.731501999999999"/>
    <x v="2"/>
    <x v="296"/>
    <n v="-1.790119"/>
    <n v="1"/>
    <n v="1"/>
    <x v="44"/>
    <x v="0"/>
    <x v="0"/>
    <x v="0"/>
    <s v="13:07:00"/>
    <x v="0"/>
    <x v="0"/>
    <x v="0"/>
    <x v="0"/>
    <x v="5"/>
    <x v="13"/>
  </r>
  <r>
    <s v="200920D136703"/>
    <d v="2021-06-06T00:00:00"/>
    <x v="4"/>
    <x v="3"/>
    <x v="7"/>
    <x v="0"/>
    <n v="52.502474999999997"/>
    <x v="2"/>
    <x v="37"/>
    <n v="-1.796225"/>
    <n v="1"/>
    <n v="2"/>
    <x v="23"/>
    <x v="1"/>
    <x v="0"/>
    <x v="0"/>
    <s v="13:16:00"/>
    <x v="0"/>
    <x v="1"/>
    <x v="0"/>
    <x v="0"/>
    <x v="6"/>
    <x v="13"/>
  </r>
  <r>
    <s v="200906J020944"/>
    <d v="2021-09-09T00:00:00"/>
    <x v="5"/>
    <x v="3"/>
    <x v="1"/>
    <x v="2"/>
    <n v="53.394114999999999"/>
    <x v="2"/>
    <x v="316"/>
    <n v="-2.2168139999999998"/>
    <n v="1"/>
    <n v="1"/>
    <x v="22"/>
    <x v="0"/>
    <x v="0"/>
    <x v="0"/>
    <s v="13:55:00"/>
    <x v="0"/>
    <x v="0"/>
    <x v="0"/>
    <x v="0"/>
    <x v="4"/>
    <x v="13"/>
  </r>
  <r>
    <n v="2010000000000"/>
    <d v="2021-11-13T00:00:00"/>
    <x v="0"/>
    <x v="3"/>
    <x v="1"/>
    <x v="0"/>
    <n v="55.943317999999998"/>
    <x v="2"/>
    <x v="72"/>
    <n v="-3.1833200000000001"/>
    <n v="1"/>
    <n v="1"/>
    <x v="34"/>
    <x v="0"/>
    <x v="0"/>
    <x v="0"/>
    <s v="13:40:00"/>
    <x v="0"/>
    <x v="0"/>
    <x v="0"/>
    <x v="0"/>
    <x v="8"/>
    <x v="13"/>
  </r>
  <r>
    <s v="201022G003925"/>
    <d v="2022-07-29T00:00:00"/>
    <x v="2"/>
    <x v="3"/>
    <x v="7"/>
    <x v="0"/>
    <n v="52.557622000000002"/>
    <x v="2"/>
    <x v="44"/>
    <n v="-2.5163799999999998"/>
    <n v="1"/>
    <n v="2"/>
    <x v="5"/>
    <x v="0"/>
    <x v="0"/>
    <x v="0"/>
    <s v="13:05:00"/>
    <x v="1"/>
    <x v="0"/>
    <x v="7"/>
    <x v="1"/>
    <x v="11"/>
    <x v="13"/>
  </r>
  <r>
    <s v="201001XH30648"/>
    <d v="2022-09-09T00:00:00"/>
    <x v="2"/>
    <x v="2"/>
    <x v="2"/>
    <x v="0"/>
    <n v="51.572470000000003"/>
    <x v="2"/>
    <x v="61"/>
    <n v="-0.422651"/>
    <n v="1"/>
    <n v="2"/>
    <x v="0"/>
    <x v="0"/>
    <x v="0"/>
    <x v="0"/>
    <s v="13:45:00"/>
    <x v="0"/>
    <x v="0"/>
    <x v="0"/>
    <x v="1"/>
    <x v="4"/>
    <x v="13"/>
  </r>
  <r>
    <n v="2010000000000"/>
    <d v="2021-10-13T00:00:00"/>
    <x v="6"/>
    <x v="2"/>
    <x v="2"/>
    <x v="2"/>
    <n v="52.674636999999997"/>
    <x v="2"/>
    <x v="39"/>
    <n v="0.81881599999999999"/>
    <n v="3"/>
    <n v="2"/>
    <x v="25"/>
    <x v="0"/>
    <x v="0"/>
    <x v="1"/>
    <s v="13:00:00"/>
    <x v="1"/>
    <x v="0"/>
    <x v="6"/>
    <x v="0"/>
    <x v="5"/>
    <x v="13"/>
  </r>
  <r>
    <n v="2010000000000"/>
    <d v="2021-10-20T00:00:00"/>
    <x v="6"/>
    <x v="1"/>
    <x v="2"/>
    <x v="0"/>
    <n v="54.267519999999998"/>
    <x v="2"/>
    <x v="318"/>
    <n v="-1.7521500000000001"/>
    <n v="1"/>
    <n v="1"/>
    <x v="2"/>
    <x v="0"/>
    <x v="0"/>
    <x v="1"/>
    <s v="13:56:00"/>
    <x v="1"/>
    <x v="0"/>
    <x v="0"/>
    <x v="0"/>
    <x v="5"/>
    <x v="13"/>
  </r>
  <r>
    <s v="200963AC31309"/>
    <d v="2021-08-15T00:00:00"/>
    <x v="4"/>
    <x v="2"/>
    <x v="2"/>
    <x v="0"/>
    <n v="51.848993"/>
    <x v="2"/>
    <x v="261"/>
    <n v="-4.3107369999999996"/>
    <n v="1"/>
    <n v="4"/>
    <x v="41"/>
    <x v="0"/>
    <x v="1"/>
    <x v="2"/>
    <s v="13:10:00"/>
    <x v="0"/>
    <x v="0"/>
    <x v="0"/>
    <x v="0"/>
    <x v="1"/>
    <x v="13"/>
  </r>
  <r>
    <s v="200943R050119"/>
    <d v="2021-11-05T00:00:00"/>
    <x v="2"/>
    <x v="3"/>
    <x v="1"/>
    <x v="0"/>
    <n v="51.507714"/>
    <x v="2"/>
    <x v="267"/>
    <n v="-0.59132300000000004"/>
    <n v="1"/>
    <n v="1"/>
    <x v="10"/>
    <x v="0"/>
    <x v="0"/>
    <x v="0"/>
    <s v="13:19:00"/>
    <x v="0"/>
    <x v="0"/>
    <x v="0"/>
    <x v="0"/>
    <x v="8"/>
    <x v="13"/>
  </r>
  <r>
    <s v="201020S003910"/>
    <d v="2022-04-12T00:00:00"/>
    <x v="3"/>
    <x v="2"/>
    <x v="2"/>
    <x v="0"/>
    <n v="52.417012999999997"/>
    <x v="2"/>
    <x v="37"/>
    <n v="-1.890574"/>
    <n v="2"/>
    <n v="1"/>
    <x v="23"/>
    <x v="0"/>
    <x v="0"/>
    <x v="0"/>
    <s v="13:04:00"/>
    <x v="0"/>
    <x v="0"/>
    <x v="1"/>
    <x v="1"/>
    <x v="0"/>
    <x v="13"/>
  </r>
  <r>
    <s v="200904DR09014"/>
    <d v="2021-06-02T00:00:00"/>
    <x v="6"/>
    <x v="3"/>
    <x v="7"/>
    <x v="0"/>
    <n v="53.778008"/>
    <x v="2"/>
    <x v="268"/>
    <n v="-2.660533"/>
    <n v="2"/>
    <n v="2"/>
    <x v="1"/>
    <x v="0"/>
    <x v="0"/>
    <x v="0"/>
    <s v="13:00:00"/>
    <x v="0"/>
    <x v="0"/>
    <x v="0"/>
    <x v="0"/>
    <x v="6"/>
    <x v="13"/>
  </r>
  <r>
    <s v="200906B011888"/>
    <d v="2021-02-26T00:00:00"/>
    <x v="2"/>
    <x v="3"/>
    <x v="1"/>
    <x v="0"/>
    <n v="53.446562999999998"/>
    <x v="2"/>
    <x v="36"/>
    <n v="-2.191335"/>
    <n v="1"/>
    <n v="1"/>
    <x v="22"/>
    <x v="0"/>
    <x v="0"/>
    <x v="0"/>
    <s v="13:50:00"/>
    <x v="0"/>
    <x v="0"/>
    <x v="9"/>
    <x v="0"/>
    <x v="7"/>
    <x v="13"/>
  </r>
  <r>
    <n v="2010000000000"/>
    <d v="2021-08-10T00:00:00"/>
    <x v="3"/>
    <x v="2"/>
    <x v="2"/>
    <x v="0"/>
    <n v="50.903005"/>
    <x v="2"/>
    <x v="208"/>
    <n v="-1.403235"/>
    <n v="1"/>
    <n v="2"/>
    <x v="42"/>
    <x v="0"/>
    <x v="0"/>
    <x v="5"/>
    <s v="13:25:00"/>
    <x v="0"/>
    <x v="0"/>
    <x v="0"/>
    <x v="0"/>
    <x v="1"/>
    <x v="13"/>
  </r>
  <r>
    <s v="200914K256009"/>
    <d v="2021-09-08T00:00:00"/>
    <x v="6"/>
    <x v="1"/>
    <x v="2"/>
    <x v="0"/>
    <n v="53.380464000000003"/>
    <x v="2"/>
    <x v="41"/>
    <n v="-1.470496"/>
    <n v="1"/>
    <n v="1"/>
    <x v="21"/>
    <x v="0"/>
    <x v="2"/>
    <x v="0"/>
    <s v="13:30:00"/>
    <x v="0"/>
    <x v="0"/>
    <x v="0"/>
    <x v="0"/>
    <x v="4"/>
    <x v="13"/>
  </r>
  <r>
    <s v="2010160A03431"/>
    <d v="2022-10-03T00:00:00"/>
    <x v="1"/>
    <x v="3"/>
    <x v="4"/>
    <x v="0"/>
    <n v="53.521476"/>
    <x v="2"/>
    <x v="272"/>
    <n v="-7.5715000000000005E-2"/>
    <n v="1"/>
    <n v="1"/>
    <x v="20"/>
    <x v="1"/>
    <x v="3"/>
    <x v="0"/>
    <s v="13:29:00"/>
    <x v="0"/>
    <x v="1"/>
    <x v="0"/>
    <x v="1"/>
    <x v="5"/>
    <x v="13"/>
  </r>
  <r>
    <s v="201001BS70529"/>
    <d v="2022-09-10T00:00:00"/>
    <x v="0"/>
    <x v="2"/>
    <x v="2"/>
    <x v="0"/>
    <n v="51.526237000000002"/>
    <x v="2"/>
    <x v="50"/>
    <n v="-0.214783"/>
    <n v="1"/>
    <n v="2"/>
    <x v="0"/>
    <x v="0"/>
    <x v="0"/>
    <x v="0"/>
    <s v="13:55:00"/>
    <x v="0"/>
    <x v="0"/>
    <x v="1"/>
    <x v="1"/>
    <x v="4"/>
    <x v="13"/>
  </r>
  <r>
    <s v="200901BS70198"/>
    <d v="2021-04-26T00:00:00"/>
    <x v="1"/>
    <x v="3"/>
    <x v="1"/>
    <x v="0"/>
    <n v="51.481664000000002"/>
    <x v="2"/>
    <x v="50"/>
    <n v="-0.18743099999999999"/>
    <n v="4"/>
    <n v="2"/>
    <x v="0"/>
    <x v="0"/>
    <x v="0"/>
    <x v="0"/>
    <s v="13:51:00"/>
    <x v="0"/>
    <x v="0"/>
    <x v="0"/>
    <x v="0"/>
    <x v="0"/>
    <x v="13"/>
  </r>
  <r>
    <s v="20093102C0431"/>
    <d v="2021-02-20T00:00:00"/>
    <x v="0"/>
    <x v="2"/>
    <x v="2"/>
    <x v="0"/>
    <n v="52.904829999999997"/>
    <x v="2"/>
    <x v="139"/>
    <n v="-1.195897"/>
    <n v="1"/>
    <n v="2"/>
    <x v="37"/>
    <x v="0"/>
    <x v="0"/>
    <x v="0"/>
    <s v="13:38:00"/>
    <x v="0"/>
    <x v="0"/>
    <x v="0"/>
    <x v="0"/>
    <x v="7"/>
    <x v="13"/>
  </r>
  <r>
    <s v="201005FF02894"/>
    <d v="2022-04-23T00:00:00"/>
    <x v="0"/>
    <x v="3"/>
    <x v="1"/>
    <x v="0"/>
    <n v="53.38899"/>
    <x v="2"/>
    <x v="115"/>
    <n v="-2.917335"/>
    <n v="1"/>
    <n v="4"/>
    <x v="29"/>
    <x v="0"/>
    <x v="0"/>
    <x v="0"/>
    <s v="13:40:00"/>
    <x v="0"/>
    <x v="0"/>
    <x v="8"/>
    <x v="1"/>
    <x v="0"/>
    <x v="13"/>
  </r>
  <r>
    <s v="201001ZD30809"/>
    <d v="2022-10-01T00:00:00"/>
    <x v="0"/>
    <x v="3"/>
    <x v="4"/>
    <x v="0"/>
    <n v="51.393639999999998"/>
    <x v="2"/>
    <x v="13"/>
    <n v="-0.11429599999999999"/>
    <n v="1"/>
    <n v="1"/>
    <x v="0"/>
    <x v="1"/>
    <x v="3"/>
    <x v="0"/>
    <s v="13:14:00"/>
    <x v="0"/>
    <x v="1"/>
    <x v="0"/>
    <x v="1"/>
    <x v="5"/>
    <x v="13"/>
  </r>
  <r>
    <n v="2010000000000"/>
    <d v="2022-07-24T00:00:00"/>
    <x v="4"/>
    <x v="2"/>
    <x v="2"/>
    <x v="2"/>
    <n v="52.726205"/>
    <x v="2"/>
    <x v="192"/>
    <n v="-1.3588119999999999"/>
    <n v="1"/>
    <n v="3"/>
    <x v="38"/>
    <x v="0"/>
    <x v="0"/>
    <x v="4"/>
    <s v="13:11:00"/>
    <x v="1"/>
    <x v="0"/>
    <x v="7"/>
    <x v="1"/>
    <x v="11"/>
    <x v="13"/>
  </r>
  <r>
    <s v="201042I113004"/>
    <d v="2022-04-18T00:00:00"/>
    <x v="1"/>
    <x v="3"/>
    <x v="6"/>
    <x v="0"/>
    <n v="51.577323999999997"/>
    <x v="2"/>
    <x v="195"/>
    <n v="0.59822600000000004"/>
    <n v="2"/>
    <n v="5"/>
    <x v="7"/>
    <x v="0"/>
    <x v="1"/>
    <x v="4"/>
    <s v="13:30:00"/>
    <x v="0"/>
    <x v="0"/>
    <x v="0"/>
    <x v="1"/>
    <x v="0"/>
    <x v="13"/>
  </r>
  <r>
    <s v="201045SP55101"/>
    <d v="2022-10-29T00:00:00"/>
    <x v="0"/>
    <x v="0"/>
    <x v="8"/>
    <x v="0"/>
    <n v="51.418905000000002"/>
    <x v="2"/>
    <x v="185"/>
    <n v="-0.41787600000000003"/>
    <n v="1"/>
    <n v="3"/>
    <x v="18"/>
    <x v="0"/>
    <x v="1"/>
    <x v="4"/>
    <s v="13:12:00"/>
    <x v="0"/>
    <x v="0"/>
    <x v="0"/>
    <x v="1"/>
    <x v="5"/>
    <x v="13"/>
  </r>
  <r>
    <s v="200997KB41410"/>
    <d v="2021-10-07T00:00:00"/>
    <x v="5"/>
    <x v="2"/>
    <x v="2"/>
    <x v="2"/>
    <n v="55.878000999999998"/>
    <x v="2"/>
    <x v="379"/>
    <n v="-4.3852710000000004"/>
    <n v="1"/>
    <n v="1"/>
    <x v="28"/>
    <x v="0"/>
    <x v="0"/>
    <x v="0"/>
    <s v="13:10:00"/>
    <x v="0"/>
    <x v="0"/>
    <x v="7"/>
    <x v="0"/>
    <x v="5"/>
    <x v="13"/>
  </r>
  <r>
    <s v="200943N236039"/>
    <d v="2021-03-25T00:00:00"/>
    <x v="5"/>
    <x v="3"/>
    <x v="1"/>
    <x v="0"/>
    <n v="51.798555"/>
    <x v="2"/>
    <x v="202"/>
    <n v="-0.80604699999999996"/>
    <n v="2"/>
    <n v="2"/>
    <x v="10"/>
    <x v="0"/>
    <x v="0"/>
    <x v="0"/>
    <s v="13:15:00"/>
    <x v="0"/>
    <x v="0"/>
    <x v="9"/>
    <x v="0"/>
    <x v="9"/>
    <x v="13"/>
  </r>
  <r>
    <s v="200932D364409"/>
    <d v="2021-12-08T00:00:00"/>
    <x v="6"/>
    <x v="0"/>
    <x v="0"/>
    <x v="0"/>
    <n v="53.187758000000002"/>
    <x v="2"/>
    <x v="147"/>
    <n v="-0.59719199999999995"/>
    <n v="1"/>
    <n v="1"/>
    <x v="45"/>
    <x v="1"/>
    <x v="0"/>
    <x v="2"/>
    <s v="13:10:00"/>
    <x v="0"/>
    <x v="1"/>
    <x v="0"/>
    <x v="0"/>
    <x v="10"/>
    <x v="13"/>
  </r>
  <r>
    <s v="200950BC2L011"/>
    <d v="2021-11-29T00:00:00"/>
    <x v="1"/>
    <x v="3"/>
    <x v="1"/>
    <x v="0"/>
    <n v="50.651316000000001"/>
    <x v="2"/>
    <x v="129"/>
    <n v="-4.6366940000000003"/>
    <n v="1"/>
    <n v="2"/>
    <x v="15"/>
    <x v="0"/>
    <x v="0"/>
    <x v="0"/>
    <s v="13:45:00"/>
    <x v="1"/>
    <x v="0"/>
    <x v="0"/>
    <x v="0"/>
    <x v="8"/>
    <x v="13"/>
  </r>
  <r>
    <n v="2010000000000"/>
    <d v="2022-02-19T00:00:00"/>
    <x v="0"/>
    <x v="3"/>
    <x v="1"/>
    <x v="0"/>
    <n v="52.524487000000001"/>
    <x v="2"/>
    <x v="342"/>
    <n v="-1.213031"/>
    <n v="1"/>
    <n v="2"/>
    <x v="38"/>
    <x v="3"/>
    <x v="0"/>
    <x v="0"/>
    <s v="13:09:00"/>
    <x v="1"/>
    <x v="7"/>
    <x v="0"/>
    <x v="1"/>
    <x v="7"/>
    <x v="13"/>
  </r>
  <r>
    <s v="200943W262069"/>
    <d v="2021-06-30T00:00:00"/>
    <x v="6"/>
    <x v="3"/>
    <x v="1"/>
    <x v="0"/>
    <n v="51.409309"/>
    <x v="2"/>
    <x v="197"/>
    <n v="-1.343181"/>
    <n v="2"/>
    <n v="2"/>
    <x v="10"/>
    <x v="0"/>
    <x v="0"/>
    <x v="0"/>
    <s v="13:57:00"/>
    <x v="0"/>
    <x v="0"/>
    <x v="3"/>
    <x v="0"/>
    <x v="6"/>
    <x v="13"/>
  </r>
  <r>
    <s v="200901SX20647"/>
    <d v="2021-07-10T00:00:00"/>
    <x v="0"/>
    <x v="3"/>
    <x v="6"/>
    <x v="0"/>
    <n v="51.601495999999997"/>
    <x v="2"/>
    <x v="12"/>
    <n v="-0.17327699999999999"/>
    <n v="1"/>
    <n v="2"/>
    <x v="0"/>
    <x v="0"/>
    <x v="1"/>
    <x v="4"/>
    <s v="13:10:00"/>
    <x v="0"/>
    <x v="0"/>
    <x v="5"/>
    <x v="0"/>
    <x v="11"/>
    <x v="13"/>
  </r>
  <r>
    <n v="2010000000000"/>
    <d v="2022-12-27T00:00:00"/>
    <x v="3"/>
    <x v="3"/>
    <x v="1"/>
    <x v="0"/>
    <n v="52.712296000000002"/>
    <x v="2"/>
    <x v="28"/>
    <n v="-2.006332"/>
    <n v="1"/>
    <n v="2"/>
    <x v="17"/>
    <x v="1"/>
    <x v="0"/>
    <x v="0"/>
    <s v="13:25:00"/>
    <x v="0"/>
    <x v="0"/>
    <x v="0"/>
    <x v="1"/>
    <x v="10"/>
    <x v="13"/>
  </r>
  <r>
    <s v="201043N202030"/>
    <d v="2022-03-26T00:00:00"/>
    <x v="0"/>
    <x v="3"/>
    <x v="5"/>
    <x v="0"/>
    <n v="51.615732000000001"/>
    <x v="2"/>
    <x v="264"/>
    <n v="-0.71061099999999999"/>
    <n v="1"/>
    <n v="2"/>
    <x v="10"/>
    <x v="0"/>
    <x v="0"/>
    <x v="0"/>
    <s v="13:42:00"/>
    <x v="0"/>
    <x v="0"/>
    <x v="0"/>
    <x v="1"/>
    <x v="9"/>
    <x v="13"/>
  </r>
  <r>
    <n v="2010000000000"/>
    <d v="2021-05-09T00:00:00"/>
    <x v="4"/>
    <x v="3"/>
    <x v="1"/>
    <x v="0"/>
    <n v="54.025795000000002"/>
    <x v="2"/>
    <x v="2"/>
    <n v="-1.910056"/>
    <n v="1"/>
    <n v="1"/>
    <x v="2"/>
    <x v="0"/>
    <x v="0"/>
    <x v="1"/>
    <s v="13:50:00"/>
    <x v="1"/>
    <x v="0"/>
    <x v="0"/>
    <x v="0"/>
    <x v="2"/>
    <x v="13"/>
  </r>
  <r>
    <s v="201043P168050"/>
    <d v="2022-05-18T00:00:00"/>
    <x v="6"/>
    <x v="2"/>
    <x v="2"/>
    <x v="0"/>
    <n v="52.067487999999997"/>
    <x v="2"/>
    <x v="145"/>
    <n v="-1.360703"/>
    <n v="1"/>
    <n v="2"/>
    <x v="10"/>
    <x v="0"/>
    <x v="0"/>
    <x v="5"/>
    <s v="13:30:00"/>
    <x v="0"/>
    <x v="0"/>
    <x v="0"/>
    <x v="1"/>
    <x v="2"/>
    <x v="13"/>
  </r>
  <r>
    <s v="201001LX51059"/>
    <d v="2022-11-16T00:00:00"/>
    <x v="6"/>
    <x v="3"/>
    <x v="1"/>
    <x v="0"/>
    <n v="51.457104999999999"/>
    <x v="2"/>
    <x v="83"/>
    <n v="-9.6134999999999998E-2"/>
    <n v="1"/>
    <n v="2"/>
    <x v="0"/>
    <x v="1"/>
    <x v="0"/>
    <x v="0"/>
    <s v="13:20:00"/>
    <x v="0"/>
    <x v="0"/>
    <x v="0"/>
    <x v="1"/>
    <x v="8"/>
    <x v="13"/>
  </r>
  <r>
    <n v="2010000000000"/>
    <d v="2022-04-04T00:00:00"/>
    <x v="1"/>
    <x v="2"/>
    <x v="2"/>
    <x v="0"/>
    <n v="51.048735000000001"/>
    <x v="2"/>
    <x v="141"/>
    <n v="-1.1749590000000001"/>
    <n v="1"/>
    <n v="2"/>
    <x v="42"/>
    <x v="0"/>
    <x v="0"/>
    <x v="1"/>
    <s v="13:17:00"/>
    <x v="1"/>
    <x v="0"/>
    <x v="2"/>
    <x v="1"/>
    <x v="0"/>
    <x v="13"/>
  </r>
  <r>
    <n v="2010000000000"/>
    <d v="2022-09-19T00:00:00"/>
    <x v="1"/>
    <x v="2"/>
    <x v="2"/>
    <x v="0"/>
    <n v="52.543436999999997"/>
    <x v="2"/>
    <x v="159"/>
    <n v="-0.290441"/>
    <n v="1"/>
    <n v="1"/>
    <x v="19"/>
    <x v="0"/>
    <x v="0"/>
    <x v="0"/>
    <s v="13:00:00"/>
    <x v="0"/>
    <x v="0"/>
    <x v="0"/>
    <x v="1"/>
    <x v="4"/>
    <x v="13"/>
  </r>
  <r>
    <s v="201004FA10010"/>
    <d v="2022-02-06T00:00:00"/>
    <x v="4"/>
    <x v="0"/>
    <x v="8"/>
    <x v="2"/>
    <n v="53.792434999999998"/>
    <x v="2"/>
    <x v="350"/>
    <n v="-2.2423920000000002"/>
    <n v="1"/>
    <n v="1"/>
    <x v="1"/>
    <x v="0"/>
    <x v="0"/>
    <x v="0"/>
    <s v="13:39:00"/>
    <x v="0"/>
    <x v="0"/>
    <x v="0"/>
    <x v="1"/>
    <x v="7"/>
    <x v="13"/>
  </r>
  <r>
    <n v="2010000000000"/>
    <d v="2021-04-27T00:00:00"/>
    <x v="3"/>
    <x v="3"/>
    <x v="4"/>
    <x v="0"/>
    <n v="56.096662000000002"/>
    <x v="2"/>
    <x v="206"/>
    <n v="-3.9108040000000002"/>
    <n v="1"/>
    <n v="2"/>
    <x v="46"/>
    <x v="1"/>
    <x v="3"/>
    <x v="1"/>
    <s v="13:45:00"/>
    <x v="0"/>
    <x v="1"/>
    <x v="0"/>
    <x v="0"/>
    <x v="0"/>
    <x v="13"/>
  </r>
  <r>
    <s v="201034WN40500"/>
    <d v="2022-06-10T00:00:00"/>
    <x v="2"/>
    <x v="2"/>
    <x v="2"/>
    <x v="0"/>
    <n v="52.247329000000001"/>
    <x v="2"/>
    <x v="144"/>
    <n v="-0.91004799999999997"/>
    <n v="1"/>
    <n v="1"/>
    <x v="12"/>
    <x v="0"/>
    <x v="0"/>
    <x v="0"/>
    <s v="13:30:00"/>
    <x v="0"/>
    <x v="0"/>
    <x v="0"/>
    <x v="1"/>
    <x v="6"/>
    <x v="13"/>
  </r>
  <r>
    <s v="200942I360110"/>
    <d v="2021-10-21T00:00:00"/>
    <x v="5"/>
    <x v="1"/>
    <x v="2"/>
    <x v="0"/>
    <n v="51.495614000000003"/>
    <x v="2"/>
    <x v="8"/>
    <n v="0.238707"/>
    <n v="1"/>
    <n v="1"/>
    <x v="7"/>
    <x v="1"/>
    <x v="1"/>
    <x v="3"/>
    <s v="13:30:00"/>
    <x v="1"/>
    <x v="1"/>
    <x v="0"/>
    <x v="0"/>
    <x v="5"/>
    <x v="13"/>
  </r>
  <r>
    <n v="2010000000000"/>
    <d v="2022-03-02T00:00:00"/>
    <x v="6"/>
    <x v="3"/>
    <x v="5"/>
    <x v="0"/>
    <n v="51.418303000000002"/>
    <x v="2"/>
    <x v="138"/>
    <n v="0.53309600000000001"/>
    <n v="3"/>
    <n v="3"/>
    <x v="14"/>
    <x v="0"/>
    <x v="0"/>
    <x v="0"/>
    <s v="13:15:00"/>
    <x v="1"/>
    <x v="0"/>
    <x v="0"/>
    <x v="1"/>
    <x v="9"/>
    <x v="13"/>
  </r>
  <r>
    <s v="201001VK30174"/>
    <d v="2022-05-21T00:00:00"/>
    <x v="0"/>
    <x v="2"/>
    <x v="2"/>
    <x v="0"/>
    <n v="51.378019000000002"/>
    <x v="2"/>
    <x v="119"/>
    <n v="-0.279615"/>
    <n v="1"/>
    <n v="2"/>
    <x v="0"/>
    <x v="0"/>
    <x v="1"/>
    <x v="0"/>
    <s v="13:05:00"/>
    <x v="0"/>
    <x v="0"/>
    <x v="0"/>
    <x v="1"/>
    <x v="2"/>
    <x v="13"/>
  </r>
  <r>
    <n v="2010000000000"/>
    <d v="2021-07-01T00:00:00"/>
    <x v="5"/>
    <x v="3"/>
    <x v="1"/>
    <x v="0"/>
    <n v="50.831584999999997"/>
    <x v="2"/>
    <x v="107"/>
    <n v="-0.155219"/>
    <n v="1"/>
    <n v="2"/>
    <x v="11"/>
    <x v="0"/>
    <x v="0"/>
    <x v="0"/>
    <s v="13:47:00"/>
    <x v="0"/>
    <x v="0"/>
    <x v="4"/>
    <x v="0"/>
    <x v="11"/>
    <x v="13"/>
  </r>
  <r>
    <s v="20104100J0428"/>
    <d v="2022-07-25T00:00:00"/>
    <x v="1"/>
    <x v="1"/>
    <x v="2"/>
    <x v="0"/>
    <n v="51.656995000000002"/>
    <x v="2"/>
    <x v="182"/>
    <n v="-0.281503"/>
    <n v="1"/>
    <n v="1"/>
    <x v="26"/>
    <x v="0"/>
    <x v="1"/>
    <x v="0"/>
    <s v="13:40:00"/>
    <x v="0"/>
    <x v="0"/>
    <x v="0"/>
    <x v="1"/>
    <x v="11"/>
    <x v="13"/>
  </r>
  <r>
    <s v="20104100E0589"/>
    <d v="2022-12-24T00:00:00"/>
    <x v="0"/>
    <x v="3"/>
    <x v="4"/>
    <x v="0"/>
    <n v="51.905059000000001"/>
    <x v="2"/>
    <x v="339"/>
    <n v="-0.20721400000000001"/>
    <n v="1"/>
    <n v="2"/>
    <x v="26"/>
    <x v="2"/>
    <x v="1"/>
    <x v="2"/>
    <s v="13:10:00"/>
    <x v="0"/>
    <x v="0"/>
    <x v="2"/>
    <x v="1"/>
    <x v="10"/>
    <x v="13"/>
  </r>
  <r>
    <s v="200997LA05109"/>
    <d v="2021-09-28T00:00:00"/>
    <x v="3"/>
    <x v="3"/>
    <x v="5"/>
    <x v="0"/>
    <n v="55.952446000000002"/>
    <x v="2"/>
    <x v="94"/>
    <n v="-4.622776"/>
    <n v="1"/>
    <n v="1"/>
    <x v="28"/>
    <x v="1"/>
    <x v="0"/>
    <x v="1"/>
    <s v="13:10:00"/>
    <x v="1"/>
    <x v="1"/>
    <x v="3"/>
    <x v="0"/>
    <x v="4"/>
    <x v="13"/>
  </r>
  <r>
    <s v="201034NK32600"/>
    <d v="2022-08-11T00:00:00"/>
    <x v="5"/>
    <x v="3"/>
    <x v="1"/>
    <x v="0"/>
    <n v="52.390518"/>
    <x v="2"/>
    <x v="275"/>
    <n v="-0.71842300000000003"/>
    <n v="1"/>
    <n v="2"/>
    <x v="12"/>
    <x v="0"/>
    <x v="0"/>
    <x v="0"/>
    <s v="13:10:00"/>
    <x v="0"/>
    <x v="0"/>
    <x v="0"/>
    <x v="1"/>
    <x v="1"/>
    <x v="13"/>
  </r>
  <r>
    <s v="2010550C45195"/>
    <d v="2022-10-14T00:00:00"/>
    <x v="2"/>
    <x v="3"/>
    <x v="0"/>
    <x v="0"/>
    <n v="50.724285999999999"/>
    <x v="2"/>
    <x v="211"/>
    <n v="-1.8323700000000001"/>
    <n v="5"/>
    <n v="3"/>
    <x v="44"/>
    <x v="0"/>
    <x v="0"/>
    <x v="0"/>
    <s v="13:10:00"/>
    <x v="0"/>
    <x v="0"/>
    <x v="0"/>
    <x v="1"/>
    <x v="5"/>
    <x v="13"/>
  </r>
  <r>
    <n v="2010000000000"/>
    <d v="2022-04-17T00:00:00"/>
    <x v="4"/>
    <x v="2"/>
    <x v="2"/>
    <x v="0"/>
    <n v="54.229019000000001"/>
    <x v="2"/>
    <x v="166"/>
    <n v="-1.151664"/>
    <n v="2"/>
    <n v="2"/>
    <x v="2"/>
    <x v="0"/>
    <x v="0"/>
    <x v="1"/>
    <s v="13:57:00"/>
    <x v="1"/>
    <x v="0"/>
    <x v="0"/>
    <x v="1"/>
    <x v="0"/>
    <x v="13"/>
  </r>
  <r>
    <n v="2010000000000"/>
    <d v="2021-12-04T00:00:00"/>
    <x v="0"/>
    <x v="3"/>
    <x v="4"/>
    <x v="0"/>
    <n v="53.012875000000001"/>
    <x v="2"/>
    <x v="127"/>
    <n v="-2.2244380000000001"/>
    <n v="1"/>
    <n v="2"/>
    <x v="17"/>
    <x v="0"/>
    <x v="1"/>
    <x v="0"/>
    <s v="13:00:00"/>
    <x v="0"/>
    <x v="0"/>
    <x v="0"/>
    <x v="0"/>
    <x v="10"/>
    <x v="13"/>
  </r>
  <r>
    <s v="200906P016904"/>
    <d v="2021-06-11T00:00:00"/>
    <x v="2"/>
    <x v="1"/>
    <x v="2"/>
    <x v="0"/>
    <n v="53.614781999999998"/>
    <x v="2"/>
    <x v="173"/>
    <n v="-2.162315"/>
    <n v="2"/>
    <n v="1"/>
    <x v="22"/>
    <x v="0"/>
    <x v="0"/>
    <x v="0"/>
    <s v="13:10:00"/>
    <x v="0"/>
    <x v="0"/>
    <x v="0"/>
    <x v="0"/>
    <x v="6"/>
    <x v="13"/>
  </r>
  <r>
    <s v="201005EE01404"/>
    <d v="2022-01-31T00:00:00"/>
    <x v="1"/>
    <x v="3"/>
    <x v="1"/>
    <x v="0"/>
    <n v="53.410203000000003"/>
    <x v="2"/>
    <x v="115"/>
    <n v="-2.9174910000000001"/>
    <n v="1"/>
    <n v="2"/>
    <x v="29"/>
    <x v="1"/>
    <x v="1"/>
    <x v="0"/>
    <s v="13:50:00"/>
    <x v="0"/>
    <x v="4"/>
    <x v="1"/>
    <x v="1"/>
    <x v="3"/>
    <x v="13"/>
  </r>
  <r>
    <s v="200963CP17909"/>
    <d v="2021-07-17T00:00:00"/>
    <x v="0"/>
    <x v="3"/>
    <x v="7"/>
    <x v="2"/>
    <n v="51.800230999999997"/>
    <x v="2"/>
    <x v="97"/>
    <n v="-4.8372529999999996"/>
    <n v="1"/>
    <n v="3"/>
    <x v="41"/>
    <x v="1"/>
    <x v="0"/>
    <x v="1"/>
    <s v="13:45:00"/>
    <x v="1"/>
    <x v="0"/>
    <x v="0"/>
    <x v="0"/>
    <x v="11"/>
    <x v="13"/>
  </r>
  <r>
    <s v="200904BB09089"/>
    <d v="2021-06-20T00:00:00"/>
    <x v="4"/>
    <x v="3"/>
    <x v="1"/>
    <x v="0"/>
    <n v="54.059992000000001"/>
    <x v="2"/>
    <x v="62"/>
    <n v="-2.8685010000000002"/>
    <n v="1"/>
    <n v="2"/>
    <x v="1"/>
    <x v="0"/>
    <x v="0"/>
    <x v="0"/>
    <s v="13:30:00"/>
    <x v="0"/>
    <x v="0"/>
    <x v="3"/>
    <x v="0"/>
    <x v="6"/>
    <x v="13"/>
  </r>
  <r>
    <s v="200905BB02815"/>
    <d v="2021-11-11T00:00:00"/>
    <x v="5"/>
    <x v="2"/>
    <x v="2"/>
    <x v="0"/>
    <n v="53.489272"/>
    <x v="2"/>
    <x v="57"/>
    <n v="-2.9562740000000001"/>
    <n v="1"/>
    <n v="2"/>
    <x v="29"/>
    <x v="0"/>
    <x v="1"/>
    <x v="2"/>
    <s v="13:36:00"/>
    <x v="0"/>
    <x v="0"/>
    <x v="6"/>
    <x v="0"/>
    <x v="8"/>
    <x v="13"/>
  </r>
  <r>
    <n v="2010000000000"/>
    <d v="2022-04-16T00:00:00"/>
    <x v="0"/>
    <x v="3"/>
    <x v="7"/>
    <x v="0"/>
    <n v="51.399666000000003"/>
    <x v="2"/>
    <x v="222"/>
    <n v="0.85457399999999994"/>
    <n v="1"/>
    <n v="2"/>
    <x v="14"/>
    <x v="0"/>
    <x v="0"/>
    <x v="0"/>
    <s v="13:00:00"/>
    <x v="1"/>
    <x v="0"/>
    <x v="0"/>
    <x v="1"/>
    <x v="0"/>
    <x v="13"/>
  </r>
  <r>
    <s v="201001ZT80349"/>
    <d v="2022-10-20T00:00:00"/>
    <x v="5"/>
    <x v="3"/>
    <x v="3"/>
    <x v="0"/>
    <n v="51.339528000000001"/>
    <x v="2"/>
    <x v="13"/>
    <n v="-0.14408499999999999"/>
    <n v="1"/>
    <n v="2"/>
    <x v="0"/>
    <x v="0"/>
    <x v="3"/>
    <x v="0"/>
    <s v="13:11:00"/>
    <x v="0"/>
    <x v="0"/>
    <x v="0"/>
    <x v="1"/>
    <x v="5"/>
    <x v="13"/>
  </r>
  <r>
    <s v="200906N014143"/>
    <d v="2021-04-16T00:00:00"/>
    <x v="2"/>
    <x v="3"/>
    <x v="5"/>
    <x v="0"/>
    <n v="53.519333000000003"/>
    <x v="2"/>
    <x v="174"/>
    <n v="-2.2592310000000002"/>
    <n v="1"/>
    <n v="2"/>
    <x v="22"/>
    <x v="0"/>
    <x v="0"/>
    <x v="0"/>
    <s v="13:45:00"/>
    <x v="0"/>
    <x v="0"/>
    <x v="0"/>
    <x v="0"/>
    <x v="0"/>
    <x v="13"/>
  </r>
  <r>
    <s v="200934TE28079"/>
    <d v="2021-07-07T00:00:00"/>
    <x v="6"/>
    <x v="3"/>
    <x v="4"/>
    <x v="0"/>
    <n v="52.390762000000002"/>
    <x v="2"/>
    <x v="265"/>
    <n v="-0.52354999999999996"/>
    <n v="1"/>
    <n v="2"/>
    <x v="12"/>
    <x v="1"/>
    <x v="0"/>
    <x v="1"/>
    <s v="13:35:00"/>
    <x v="1"/>
    <x v="1"/>
    <x v="0"/>
    <x v="0"/>
    <x v="11"/>
    <x v="13"/>
  </r>
  <r>
    <n v="2010000000000"/>
    <d v="2021-10-15T00:00:00"/>
    <x v="2"/>
    <x v="3"/>
    <x v="6"/>
    <x v="0"/>
    <n v="52.651746000000003"/>
    <x v="2"/>
    <x v="98"/>
    <n v="1.262003"/>
    <n v="1"/>
    <n v="2"/>
    <x v="25"/>
    <x v="0"/>
    <x v="0"/>
    <x v="2"/>
    <s v="13:50:00"/>
    <x v="0"/>
    <x v="0"/>
    <x v="0"/>
    <x v="0"/>
    <x v="5"/>
    <x v="13"/>
  </r>
  <r>
    <s v="200904BC09103"/>
    <d v="2021-04-08T00:00:00"/>
    <x v="5"/>
    <x v="3"/>
    <x v="0"/>
    <x v="0"/>
    <n v="53.880592999999998"/>
    <x v="2"/>
    <x v="207"/>
    <n v="-3.0375939999999999"/>
    <n v="1"/>
    <n v="2"/>
    <x v="1"/>
    <x v="0"/>
    <x v="0"/>
    <x v="0"/>
    <s v="13:30:00"/>
    <x v="0"/>
    <x v="0"/>
    <x v="0"/>
    <x v="0"/>
    <x v="0"/>
    <x v="13"/>
  </r>
  <r>
    <n v="2010000000000"/>
    <d v="2021-08-14T00:00:00"/>
    <x v="0"/>
    <x v="2"/>
    <x v="2"/>
    <x v="0"/>
    <n v="50.727823999999998"/>
    <x v="2"/>
    <x v="334"/>
    <n v="-1.1808920000000001"/>
    <n v="1"/>
    <n v="2"/>
    <x v="42"/>
    <x v="0"/>
    <x v="0"/>
    <x v="0"/>
    <s v="13:17:00"/>
    <x v="0"/>
    <x v="0"/>
    <x v="0"/>
    <x v="0"/>
    <x v="1"/>
    <x v="13"/>
  </r>
  <r>
    <n v="2010000000000"/>
    <d v="2021-03-10T00:00:00"/>
    <x v="6"/>
    <x v="1"/>
    <x v="2"/>
    <x v="0"/>
    <n v="51.902323000000003"/>
    <x v="2"/>
    <x v="375"/>
    <n v="-2.079618"/>
    <n v="1"/>
    <n v="2"/>
    <x v="39"/>
    <x v="0"/>
    <x v="0"/>
    <x v="0"/>
    <s v="13:50:00"/>
    <x v="0"/>
    <x v="0"/>
    <x v="0"/>
    <x v="0"/>
    <x v="9"/>
    <x v="13"/>
  </r>
  <r>
    <n v="2010000000000"/>
    <d v="2022-10-18T00:00:00"/>
    <x v="3"/>
    <x v="3"/>
    <x v="4"/>
    <x v="2"/>
    <n v="50.646948999999999"/>
    <x v="2"/>
    <x v="334"/>
    <n v="-1.202949"/>
    <n v="1"/>
    <n v="2"/>
    <x v="42"/>
    <x v="0"/>
    <x v="3"/>
    <x v="0"/>
    <s v="13:10:00"/>
    <x v="1"/>
    <x v="0"/>
    <x v="0"/>
    <x v="1"/>
    <x v="5"/>
    <x v="13"/>
  </r>
  <r>
    <n v="2010000000000"/>
    <d v="2022-03-20T00:00:00"/>
    <x v="4"/>
    <x v="2"/>
    <x v="2"/>
    <x v="2"/>
    <n v="53.636383000000002"/>
    <x v="2"/>
    <x v="23"/>
    <n v="-1.379273"/>
    <n v="2"/>
    <n v="2"/>
    <x v="6"/>
    <x v="1"/>
    <x v="0"/>
    <x v="0"/>
    <s v="13:00:00"/>
    <x v="1"/>
    <x v="0"/>
    <x v="0"/>
    <x v="1"/>
    <x v="9"/>
    <x v="13"/>
  </r>
  <r>
    <n v="2010000000000"/>
    <d v="2021-07-27T00:00:00"/>
    <x v="3"/>
    <x v="1"/>
    <x v="2"/>
    <x v="0"/>
    <n v="53.165329999999997"/>
    <x v="2"/>
    <x v="156"/>
    <n v="-2.3393619999999999"/>
    <n v="1"/>
    <n v="1"/>
    <x v="33"/>
    <x v="0"/>
    <x v="0"/>
    <x v="1"/>
    <s v="13:35:00"/>
    <x v="1"/>
    <x v="0"/>
    <x v="0"/>
    <x v="0"/>
    <x v="11"/>
    <x v="13"/>
  </r>
  <r>
    <n v="2010000000000"/>
    <d v="2021-07-03T00:00:00"/>
    <x v="0"/>
    <x v="3"/>
    <x v="4"/>
    <x v="0"/>
    <n v="51.407645000000002"/>
    <x v="2"/>
    <x v="222"/>
    <n v="0.76950300000000005"/>
    <n v="1"/>
    <n v="2"/>
    <x v="14"/>
    <x v="0"/>
    <x v="3"/>
    <x v="3"/>
    <s v="13:30:00"/>
    <x v="1"/>
    <x v="0"/>
    <x v="1"/>
    <x v="0"/>
    <x v="11"/>
    <x v="13"/>
  </r>
  <r>
    <s v="201063DP06610"/>
    <d v="2022-03-21T00:00:00"/>
    <x v="1"/>
    <x v="3"/>
    <x v="1"/>
    <x v="0"/>
    <n v="52.613498999999997"/>
    <x v="2"/>
    <x v="378"/>
    <n v="-3.6315719999999998"/>
    <n v="1"/>
    <n v="2"/>
    <x v="41"/>
    <x v="0"/>
    <x v="0"/>
    <x v="2"/>
    <s v="13:00:00"/>
    <x v="1"/>
    <x v="0"/>
    <x v="3"/>
    <x v="1"/>
    <x v="9"/>
    <x v="13"/>
  </r>
  <r>
    <s v="200901LX51024"/>
    <d v="2021-11-03T00:00:00"/>
    <x v="6"/>
    <x v="2"/>
    <x v="2"/>
    <x v="0"/>
    <n v="51.423395999999997"/>
    <x v="2"/>
    <x v="83"/>
    <n v="-0.124866"/>
    <n v="1"/>
    <n v="2"/>
    <x v="0"/>
    <x v="0"/>
    <x v="0"/>
    <x v="0"/>
    <s v="13:00:00"/>
    <x v="0"/>
    <x v="0"/>
    <x v="0"/>
    <x v="0"/>
    <x v="8"/>
    <x v="13"/>
  </r>
  <r>
    <s v="200922F903667"/>
    <d v="2021-07-07T00:00:00"/>
    <x v="6"/>
    <x v="3"/>
    <x v="7"/>
    <x v="0"/>
    <n v="52.386974000000002"/>
    <x v="2"/>
    <x v="44"/>
    <n v="-2.5589080000000002"/>
    <n v="2"/>
    <n v="2"/>
    <x v="5"/>
    <x v="1"/>
    <x v="0"/>
    <x v="2"/>
    <s v="13:38:00"/>
    <x v="1"/>
    <x v="1"/>
    <x v="0"/>
    <x v="0"/>
    <x v="11"/>
    <x v="13"/>
  </r>
  <r>
    <n v="2010000000000"/>
    <d v="2021-01-22T00:00:00"/>
    <x v="2"/>
    <x v="2"/>
    <x v="2"/>
    <x v="0"/>
    <n v="52.458824"/>
    <x v="2"/>
    <x v="34"/>
    <n v="-1.484564"/>
    <n v="1"/>
    <n v="2"/>
    <x v="16"/>
    <x v="0"/>
    <x v="1"/>
    <x v="3"/>
    <s v="13:52:00"/>
    <x v="0"/>
    <x v="0"/>
    <x v="3"/>
    <x v="0"/>
    <x v="3"/>
    <x v="13"/>
  </r>
  <r>
    <n v="2010000000000"/>
    <d v="2022-02-15T00:00:00"/>
    <x v="3"/>
    <x v="3"/>
    <x v="0"/>
    <x v="0"/>
    <n v="50.899501000000001"/>
    <x v="2"/>
    <x v="208"/>
    <n v="-1.403848"/>
    <n v="1"/>
    <n v="1"/>
    <x v="42"/>
    <x v="0"/>
    <x v="0"/>
    <x v="0"/>
    <s v="13:50:00"/>
    <x v="0"/>
    <x v="0"/>
    <x v="0"/>
    <x v="1"/>
    <x v="7"/>
    <x v="13"/>
  </r>
  <r>
    <s v="200905EE02947"/>
    <d v="2021-10-12T00:00:00"/>
    <x v="3"/>
    <x v="2"/>
    <x v="2"/>
    <x v="0"/>
    <n v="53.429552999999999"/>
    <x v="2"/>
    <x v="115"/>
    <n v="-2.9261849999999998"/>
    <n v="1"/>
    <n v="2"/>
    <x v="29"/>
    <x v="0"/>
    <x v="1"/>
    <x v="0"/>
    <s v="13:40:00"/>
    <x v="0"/>
    <x v="0"/>
    <x v="0"/>
    <x v="0"/>
    <x v="5"/>
    <x v="13"/>
  </r>
  <r>
    <s v="2009160A00840"/>
    <d v="2021-03-05T00:00:00"/>
    <x v="2"/>
    <x v="0"/>
    <x v="0"/>
    <x v="0"/>
    <n v="53.553846"/>
    <x v="2"/>
    <x v="272"/>
    <n v="-7.6058000000000001E-2"/>
    <n v="2"/>
    <n v="2"/>
    <x v="20"/>
    <x v="0"/>
    <x v="0"/>
    <x v="0"/>
    <s v="13:48:00"/>
    <x v="0"/>
    <x v="0"/>
    <x v="0"/>
    <x v="0"/>
    <x v="9"/>
    <x v="13"/>
  </r>
  <r>
    <n v="2010000000000"/>
    <d v="2021-05-17T00:00:00"/>
    <x v="1"/>
    <x v="1"/>
    <x v="2"/>
    <x v="0"/>
    <n v="51.691242000000003"/>
    <x v="2"/>
    <x v="293"/>
    <n v="-2.3542670000000001"/>
    <n v="1"/>
    <n v="2"/>
    <x v="39"/>
    <x v="0"/>
    <x v="0"/>
    <x v="0"/>
    <s v="13:15:00"/>
    <x v="1"/>
    <x v="0"/>
    <x v="0"/>
    <x v="0"/>
    <x v="2"/>
    <x v="13"/>
  </r>
  <r>
    <s v="200901YE80146"/>
    <d v="2021-03-16T00:00:00"/>
    <x v="3"/>
    <x v="5"/>
    <x v="1"/>
    <x v="0"/>
    <n v="51.618358999999998"/>
    <x v="2"/>
    <x v="68"/>
    <n v="-0.108172"/>
    <n v="1"/>
    <n v="2"/>
    <x v="0"/>
    <x v="0"/>
    <x v="0"/>
    <x v="0"/>
    <s v="13:25:00"/>
    <x v="0"/>
    <x v="0"/>
    <x v="0"/>
    <x v="0"/>
    <x v="9"/>
    <x v="13"/>
  </r>
  <r>
    <s v="200901ID60032"/>
    <d v="2021-07-22T00:00:00"/>
    <x v="5"/>
    <x v="2"/>
    <x v="2"/>
    <x v="0"/>
    <n v="51.480710000000002"/>
    <x v="2"/>
    <x v="380"/>
    <n v="-0.46038299999999999"/>
    <n v="1"/>
    <n v="3"/>
    <x v="0"/>
    <x v="0"/>
    <x v="0"/>
    <x v="0"/>
    <s v="13:51:00"/>
    <x v="0"/>
    <x v="0"/>
    <x v="3"/>
    <x v="0"/>
    <x v="11"/>
    <x v="13"/>
  </r>
  <r>
    <s v="201042I404412"/>
    <d v="2022-12-07T00:00:00"/>
    <x v="6"/>
    <x v="1"/>
    <x v="2"/>
    <x v="0"/>
    <n v="51.912654000000003"/>
    <x v="2"/>
    <x v="86"/>
    <n v="0.236711"/>
    <n v="1"/>
    <n v="2"/>
    <x v="7"/>
    <x v="1"/>
    <x v="0"/>
    <x v="1"/>
    <s v="13:40:00"/>
    <x v="1"/>
    <x v="0"/>
    <x v="0"/>
    <x v="1"/>
    <x v="10"/>
    <x v="13"/>
  </r>
  <r>
    <s v="200954MB02609"/>
    <d v="2021-07-04T00:00:00"/>
    <x v="4"/>
    <x v="1"/>
    <x v="2"/>
    <x v="0"/>
    <n v="51.506864999999998"/>
    <x v="2"/>
    <x v="73"/>
    <n v="-1.6017129999999999"/>
    <n v="1"/>
    <n v="1"/>
    <x v="35"/>
    <x v="0"/>
    <x v="1"/>
    <x v="3"/>
    <s v="13:45:00"/>
    <x v="1"/>
    <x v="0"/>
    <x v="0"/>
    <x v="0"/>
    <x v="11"/>
    <x v="13"/>
  </r>
  <r>
    <n v="2010000000000"/>
    <d v="2021-04-29T00:00:00"/>
    <x v="5"/>
    <x v="3"/>
    <x v="1"/>
    <x v="0"/>
    <n v="52.681795999999999"/>
    <x v="2"/>
    <x v="362"/>
    <n v="-1.132989"/>
    <n v="1"/>
    <n v="1"/>
    <x v="38"/>
    <x v="0"/>
    <x v="0"/>
    <x v="0"/>
    <s v="13:00:00"/>
    <x v="0"/>
    <x v="0"/>
    <x v="0"/>
    <x v="0"/>
    <x v="0"/>
    <x v="13"/>
  </r>
  <r>
    <s v="200997AE00302"/>
    <d v="2021-02-02T00:00:00"/>
    <x v="3"/>
    <x v="0"/>
    <x v="0"/>
    <x v="0"/>
    <n v="55.895893000000001"/>
    <x v="2"/>
    <x v="56"/>
    <n v="-4.3756510000000004"/>
    <n v="2"/>
    <n v="2"/>
    <x v="28"/>
    <x v="3"/>
    <x v="1"/>
    <x v="0"/>
    <s v="13:50:00"/>
    <x v="0"/>
    <x v="7"/>
    <x v="0"/>
    <x v="0"/>
    <x v="7"/>
    <x v="13"/>
  </r>
  <r>
    <n v="2010000000000"/>
    <d v="2022-03-08T00:00:00"/>
    <x v="3"/>
    <x v="2"/>
    <x v="2"/>
    <x v="0"/>
    <n v="51.360436999999997"/>
    <x v="2"/>
    <x v="157"/>
    <n v="1.4035519999999999"/>
    <n v="3"/>
    <n v="3"/>
    <x v="14"/>
    <x v="0"/>
    <x v="0"/>
    <x v="0"/>
    <s v="13:26:00"/>
    <x v="0"/>
    <x v="0"/>
    <x v="0"/>
    <x v="1"/>
    <x v="9"/>
    <x v="13"/>
  </r>
  <r>
    <s v="200901RG40368"/>
    <d v="2021-07-12T00:00:00"/>
    <x v="1"/>
    <x v="2"/>
    <x v="2"/>
    <x v="0"/>
    <n v="51.490636000000002"/>
    <x v="2"/>
    <x v="176"/>
    <n v="6.4008999999999996E-2"/>
    <n v="1"/>
    <n v="1"/>
    <x v="0"/>
    <x v="0"/>
    <x v="0"/>
    <x v="0"/>
    <s v="13:17:00"/>
    <x v="0"/>
    <x v="0"/>
    <x v="8"/>
    <x v="0"/>
    <x v="11"/>
    <x v="13"/>
  </r>
  <r>
    <n v="2010000000000"/>
    <d v="2022-06-05T00:00:00"/>
    <x v="4"/>
    <x v="3"/>
    <x v="4"/>
    <x v="0"/>
    <n v="50.798921"/>
    <x v="2"/>
    <x v="309"/>
    <n v="0.29195100000000002"/>
    <n v="2"/>
    <n v="2"/>
    <x v="11"/>
    <x v="0"/>
    <x v="3"/>
    <x v="0"/>
    <s v="13:30:00"/>
    <x v="1"/>
    <x v="0"/>
    <x v="0"/>
    <x v="1"/>
    <x v="6"/>
    <x v="13"/>
  </r>
  <r>
    <n v="2010000000000"/>
    <d v="2021-01-18T00:00:00"/>
    <x v="1"/>
    <x v="0"/>
    <x v="1"/>
    <x v="0"/>
    <n v="53.767566000000002"/>
    <x v="2"/>
    <x v="381"/>
    <n v="-1.0901430000000001"/>
    <n v="1"/>
    <n v="3"/>
    <x v="2"/>
    <x v="0"/>
    <x v="0"/>
    <x v="0"/>
    <s v="13:56:00"/>
    <x v="0"/>
    <x v="0"/>
    <x v="0"/>
    <x v="0"/>
    <x v="3"/>
    <x v="13"/>
  </r>
  <r>
    <s v="201001VK30112"/>
    <d v="2022-04-05T00:00:00"/>
    <x v="3"/>
    <x v="0"/>
    <x v="0"/>
    <x v="2"/>
    <n v="51.375646000000003"/>
    <x v="2"/>
    <x v="119"/>
    <n v="-0.27726099999999998"/>
    <n v="1"/>
    <n v="1"/>
    <x v="0"/>
    <x v="0"/>
    <x v="1"/>
    <x v="0"/>
    <s v="13:00:00"/>
    <x v="0"/>
    <x v="0"/>
    <x v="3"/>
    <x v="1"/>
    <x v="0"/>
    <x v="13"/>
  </r>
  <r>
    <n v="2010000000000"/>
    <d v="2021-12-22T00:00:00"/>
    <x v="6"/>
    <x v="3"/>
    <x v="5"/>
    <x v="0"/>
    <n v="52.317669000000002"/>
    <x v="2"/>
    <x v="200"/>
    <n v="0.19853699999999999"/>
    <n v="1"/>
    <n v="2"/>
    <x v="19"/>
    <x v="3"/>
    <x v="0"/>
    <x v="1"/>
    <s v="13:36:00"/>
    <x v="1"/>
    <x v="7"/>
    <x v="0"/>
    <x v="0"/>
    <x v="10"/>
    <x v="13"/>
  </r>
  <r>
    <n v="2010000000000"/>
    <d v="2021-05-10T00:00:00"/>
    <x v="1"/>
    <x v="2"/>
    <x v="2"/>
    <x v="0"/>
    <n v="53.032774000000003"/>
    <x v="2"/>
    <x v="31"/>
    <n v="-2.145359"/>
    <n v="1"/>
    <n v="2"/>
    <x v="17"/>
    <x v="0"/>
    <x v="0"/>
    <x v="0"/>
    <s v="13:35:00"/>
    <x v="0"/>
    <x v="0"/>
    <x v="2"/>
    <x v="0"/>
    <x v="2"/>
    <x v="13"/>
  </r>
  <r>
    <s v="200997GE02208"/>
    <d v="2021-08-22T00:00:00"/>
    <x v="4"/>
    <x v="3"/>
    <x v="3"/>
    <x v="2"/>
    <n v="55.842970000000001"/>
    <x v="2"/>
    <x v="56"/>
    <n v="-4.2749800000000002"/>
    <n v="1"/>
    <n v="1"/>
    <x v="28"/>
    <x v="0"/>
    <x v="0"/>
    <x v="0"/>
    <s v="13:30:00"/>
    <x v="0"/>
    <x v="0"/>
    <x v="0"/>
    <x v="0"/>
    <x v="1"/>
    <x v="13"/>
  </r>
  <r>
    <s v="201063DP09910"/>
    <d v="2022-04-18T00:00:00"/>
    <x v="1"/>
    <x v="3"/>
    <x v="1"/>
    <x v="2"/>
    <n v="52.206977999999999"/>
    <x v="2"/>
    <x v="378"/>
    <n v="-3.4404279999999998"/>
    <n v="1"/>
    <n v="1"/>
    <x v="41"/>
    <x v="0"/>
    <x v="0"/>
    <x v="1"/>
    <s v="13:30:00"/>
    <x v="1"/>
    <x v="0"/>
    <x v="0"/>
    <x v="1"/>
    <x v="0"/>
    <x v="13"/>
  </r>
  <r>
    <s v="200906G016152"/>
    <d v="2021-05-29T00:00:00"/>
    <x v="0"/>
    <x v="1"/>
    <x v="2"/>
    <x v="0"/>
    <n v="53.445858000000001"/>
    <x v="2"/>
    <x v="370"/>
    <n v="-2.1080700000000001"/>
    <n v="3"/>
    <n v="2"/>
    <x v="22"/>
    <x v="0"/>
    <x v="0"/>
    <x v="0"/>
    <s v="13:12:00"/>
    <x v="0"/>
    <x v="0"/>
    <x v="6"/>
    <x v="0"/>
    <x v="2"/>
    <x v="13"/>
  </r>
  <r>
    <n v="2010000000000"/>
    <d v="2022-01-21T00:00:00"/>
    <x v="2"/>
    <x v="2"/>
    <x v="2"/>
    <x v="2"/>
    <n v="50.901062000000003"/>
    <x v="2"/>
    <x v="168"/>
    <n v="-0.175372"/>
    <n v="1"/>
    <n v="1"/>
    <x v="11"/>
    <x v="0"/>
    <x v="0"/>
    <x v="0"/>
    <s v="13:20:00"/>
    <x v="1"/>
    <x v="0"/>
    <x v="6"/>
    <x v="1"/>
    <x v="3"/>
    <x v="13"/>
  </r>
  <r>
    <n v="2010000000000"/>
    <d v="2022-09-26T00:00:00"/>
    <x v="1"/>
    <x v="3"/>
    <x v="5"/>
    <x v="0"/>
    <n v="52.486382999999996"/>
    <x v="2"/>
    <x v="342"/>
    <n v="-0.90900800000000004"/>
    <n v="1"/>
    <n v="2"/>
    <x v="38"/>
    <x v="0"/>
    <x v="0"/>
    <x v="0"/>
    <s v="13:50:00"/>
    <x v="0"/>
    <x v="0"/>
    <x v="0"/>
    <x v="1"/>
    <x v="4"/>
    <x v="13"/>
  </r>
  <r>
    <s v="200906N015417"/>
    <d v="2021-05-18T00:00:00"/>
    <x v="3"/>
    <x v="3"/>
    <x v="1"/>
    <x v="0"/>
    <n v="53.571630999999996"/>
    <x v="2"/>
    <x v="174"/>
    <n v="-2.337472"/>
    <n v="1"/>
    <n v="3"/>
    <x v="22"/>
    <x v="0"/>
    <x v="0"/>
    <x v="0"/>
    <s v="13:30:00"/>
    <x v="0"/>
    <x v="0"/>
    <x v="0"/>
    <x v="0"/>
    <x v="2"/>
    <x v="13"/>
  </r>
  <r>
    <s v="200901XH30290"/>
    <d v="2021-05-09T00:00:00"/>
    <x v="4"/>
    <x v="3"/>
    <x v="0"/>
    <x v="0"/>
    <n v="51.518622000000001"/>
    <x v="2"/>
    <x v="61"/>
    <n v="-0.41053099999999998"/>
    <n v="2"/>
    <n v="1"/>
    <x v="0"/>
    <x v="0"/>
    <x v="0"/>
    <x v="0"/>
    <s v="13:20:00"/>
    <x v="0"/>
    <x v="0"/>
    <x v="0"/>
    <x v="0"/>
    <x v="2"/>
    <x v="13"/>
  </r>
  <r>
    <s v="201022D005087"/>
    <d v="2022-10-08T00:00:00"/>
    <x v="0"/>
    <x v="2"/>
    <x v="2"/>
    <x v="0"/>
    <n v="52.335512999999999"/>
    <x v="2"/>
    <x v="130"/>
    <n v="-2.0472250000000001"/>
    <n v="1"/>
    <n v="1"/>
    <x v="5"/>
    <x v="0"/>
    <x v="0"/>
    <x v="1"/>
    <s v="13:06:00"/>
    <x v="0"/>
    <x v="0"/>
    <x v="6"/>
    <x v="1"/>
    <x v="5"/>
    <x v="13"/>
  </r>
  <r>
    <s v="200997NA07107"/>
    <d v="2021-07-26T00:00:00"/>
    <x v="1"/>
    <x v="3"/>
    <x v="1"/>
    <x v="0"/>
    <n v="55.865209"/>
    <x v="2"/>
    <x v="278"/>
    <n v="-3.9929139999999999"/>
    <n v="2"/>
    <n v="2"/>
    <x v="28"/>
    <x v="1"/>
    <x v="0"/>
    <x v="0"/>
    <s v="13:20:00"/>
    <x v="0"/>
    <x v="1"/>
    <x v="6"/>
    <x v="0"/>
    <x v="11"/>
    <x v="13"/>
  </r>
  <r>
    <n v="2010000000000"/>
    <d v="2022-04-12T00:00:00"/>
    <x v="3"/>
    <x v="3"/>
    <x v="5"/>
    <x v="0"/>
    <n v="54.998686999999997"/>
    <x v="2"/>
    <x v="274"/>
    <n v="-1.489733"/>
    <n v="3"/>
    <n v="3"/>
    <x v="27"/>
    <x v="0"/>
    <x v="0"/>
    <x v="0"/>
    <s v="13:15:00"/>
    <x v="0"/>
    <x v="0"/>
    <x v="10"/>
    <x v="1"/>
    <x v="0"/>
    <x v="13"/>
  </r>
  <r>
    <n v="2010000000000"/>
    <d v="2022-04-29T00:00:00"/>
    <x v="2"/>
    <x v="2"/>
    <x v="2"/>
    <x v="0"/>
    <n v="52.636820999999998"/>
    <x v="2"/>
    <x v="294"/>
    <n v="-1.68832"/>
    <n v="1"/>
    <n v="1"/>
    <x v="17"/>
    <x v="0"/>
    <x v="0"/>
    <x v="0"/>
    <s v="13:29:00"/>
    <x v="0"/>
    <x v="0"/>
    <x v="0"/>
    <x v="1"/>
    <x v="0"/>
    <x v="13"/>
  </r>
  <r>
    <s v="200901QK50647"/>
    <d v="2021-11-15T00:00:00"/>
    <x v="1"/>
    <x v="3"/>
    <x v="4"/>
    <x v="0"/>
    <n v="51.557879"/>
    <x v="2"/>
    <x v="18"/>
    <n v="-0.249754"/>
    <n v="1"/>
    <n v="2"/>
    <x v="0"/>
    <x v="0"/>
    <x v="3"/>
    <x v="0"/>
    <s v="13:20:00"/>
    <x v="0"/>
    <x v="0"/>
    <x v="0"/>
    <x v="0"/>
    <x v="8"/>
    <x v="13"/>
  </r>
  <r>
    <s v="200906L018171"/>
    <d v="2021-07-02T00:00:00"/>
    <x v="2"/>
    <x v="0"/>
    <x v="0"/>
    <x v="0"/>
    <n v="53.542701999999998"/>
    <x v="2"/>
    <x v="277"/>
    <n v="-2.6244190000000001"/>
    <n v="1"/>
    <n v="2"/>
    <x v="22"/>
    <x v="0"/>
    <x v="0"/>
    <x v="0"/>
    <s v="13:00:00"/>
    <x v="0"/>
    <x v="0"/>
    <x v="0"/>
    <x v="0"/>
    <x v="11"/>
    <x v="13"/>
  </r>
  <r>
    <n v="2010000000000"/>
    <d v="2022-06-29T00:00:00"/>
    <x v="6"/>
    <x v="2"/>
    <x v="2"/>
    <x v="2"/>
    <n v="51.229649000000002"/>
    <x v="2"/>
    <x v="105"/>
    <n v="0.90305599999999997"/>
    <n v="1"/>
    <n v="1"/>
    <x v="14"/>
    <x v="0"/>
    <x v="0"/>
    <x v="4"/>
    <s v="13:00:00"/>
    <x v="1"/>
    <x v="0"/>
    <x v="7"/>
    <x v="1"/>
    <x v="6"/>
    <x v="13"/>
  </r>
  <r>
    <s v="20103102C3114"/>
    <d v="2022-11-27T00:00:00"/>
    <x v="4"/>
    <x v="3"/>
    <x v="0"/>
    <x v="0"/>
    <n v="52.973618000000002"/>
    <x v="2"/>
    <x v="139"/>
    <n v="-1.1983440000000001"/>
    <n v="1"/>
    <n v="2"/>
    <x v="37"/>
    <x v="3"/>
    <x v="0"/>
    <x v="0"/>
    <s v="13:27:00"/>
    <x v="0"/>
    <x v="7"/>
    <x v="0"/>
    <x v="1"/>
    <x v="8"/>
    <x v="13"/>
  </r>
  <r>
    <s v="200920E003503"/>
    <d v="2021-01-05T00:00:00"/>
    <x v="3"/>
    <x v="3"/>
    <x v="1"/>
    <x v="0"/>
    <n v="52.445569999999996"/>
    <x v="2"/>
    <x v="37"/>
    <n v="-1.8596060000000001"/>
    <n v="1"/>
    <n v="1"/>
    <x v="23"/>
    <x v="2"/>
    <x v="0"/>
    <x v="0"/>
    <s v="13:52:00"/>
    <x v="0"/>
    <x v="0"/>
    <x v="0"/>
    <x v="0"/>
    <x v="3"/>
    <x v="13"/>
  </r>
  <r>
    <n v="2010000000000"/>
    <d v="2022-07-15T00:00:00"/>
    <x v="2"/>
    <x v="1"/>
    <x v="2"/>
    <x v="0"/>
    <n v="54.487183999999999"/>
    <x v="2"/>
    <x v="49"/>
    <n v="-0.61189000000000004"/>
    <n v="1"/>
    <n v="1"/>
    <x v="2"/>
    <x v="0"/>
    <x v="0"/>
    <x v="0"/>
    <s v="13:45:00"/>
    <x v="0"/>
    <x v="0"/>
    <x v="6"/>
    <x v="1"/>
    <x v="11"/>
    <x v="13"/>
  </r>
  <r>
    <s v="201001PL60217"/>
    <d v="2022-03-24T00:00:00"/>
    <x v="5"/>
    <x v="2"/>
    <x v="2"/>
    <x v="0"/>
    <n v="51.452846999999998"/>
    <x v="2"/>
    <x v="0"/>
    <n v="-7.6490000000000004E-3"/>
    <n v="1"/>
    <n v="1"/>
    <x v="0"/>
    <x v="0"/>
    <x v="0"/>
    <x v="0"/>
    <s v="13:45:00"/>
    <x v="0"/>
    <x v="0"/>
    <x v="0"/>
    <x v="1"/>
    <x v="9"/>
    <x v="13"/>
  </r>
  <r>
    <n v="2010000000000"/>
    <d v="2022-12-31T00:00:00"/>
    <x v="0"/>
    <x v="3"/>
    <x v="1"/>
    <x v="0"/>
    <n v="54.904961"/>
    <x v="2"/>
    <x v="43"/>
    <n v="-1.375041"/>
    <n v="2"/>
    <n v="2"/>
    <x v="27"/>
    <x v="1"/>
    <x v="0"/>
    <x v="0"/>
    <s v="13:10:00"/>
    <x v="0"/>
    <x v="0"/>
    <x v="0"/>
    <x v="1"/>
    <x v="10"/>
    <x v="13"/>
  </r>
  <r>
    <n v="2010000000000"/>
    <d v="2021-03-21T00:00:00"/>
    <x v="4"/>
    <x v="0"/>
    <x v="1"/>
    <x v="0"/>
    <n v="50.846488999999998"/>
    <x v="2"/>
    <x v="263"/>
    <n v="-1.1018269999999999"/>
    <n v="1"/>
    <n v="2"/>
    <x v="42"/>
    <x v="0"/>
    <x v="0"/>
    <x v="0"/>
    <s v="13:17:00"/>
    <x v="0"/>
    <x v="0"/>
    <x v="0"/>
    <x v="0"/>
    <x v="9"/>
    <x v="13"/>
  </r>
  <r>
    <n v="2010000000000"/>
    <d v="2021-05-17T00:00:00"/>
    <x v="1"/>
    <x v="2"/>
    <x v="2"/>
    <x v="0"/>
    <n v="53.694322999999997"/>
    <x v="2"/>
    <x v="381"/>
    <n v="-1.1406430000000001"/>
    <n v="1"/>
    <n v="1"/>
    <x v="2"/>
    <x v="1"/>
    <x v="1"/>
    <x v="3"/>
    <s v="13:38:00"/>
    <x v="1"/>
    <x v="1"/>
    <x v="0"/>
    <x v="0"/>
    <x v="2"/>
    <x v="13"/>
  </r>
  <r>
    <s v="201054EO11910"/>
    <d v="2022-04-30T00:00:00"/>
    <x v="0"/>
    <x v="1"/>
    <x v="2"/>
    <x v="2"/>
    <n v="51.583570999999999"/>
    <x v="2"/>
    <x v="73"/>
    <n v="-1.8263400000000001"/>
    <n v="2"/>
    <n v="2"/>
    <x v="35"/>
    <x v="0"/>
    <x v="0"/>
    <x v="2"/>
    <s v="13:27:00"/>
    <x v="1"/>
    <x v="0"/>
    <x v="0"/>
    <x v="1"/>
    <x v="0"/>
    <x v="13"/>
  </r>
  <r>
    <s v="201022C001579"/>
    <d v="2022-03-26T00:00:00"/>
    <x v="0"/>
    <x v="3"/>
    <x v="1"/>
    <x v="0"/>
    <n v="52.105263000000001"/>
    <x v="2"/>
    <x v="102"/>
    <n v="-2.3296510000000001"/>
    <n v="2"/>
    <n v="3"/>
    <x v="5"/>
    <x v="1"/>
    <x v="0"/>
    <x v="0"/>
    <s v="13:00:00"/>
    <x v="0"/>
    <x v="0"/>
    <x v="0"/>
    <x v="1"/>
    <x v="9"/>
    <x v="13"/>
  </r>
  <r>
    <s v="200922E903036"/>
    <d v="2021-06-03T00:00:00"/>
    <x v="5"/>
    <x v="2"/>
    <x v="2"/>
    <x v="0"/>
    <n v="52.240020000000001"/>
    <x v="2"/>
    <x v="6"/>
    <n v="-2.814667"/>
    <n v="1"/>
    <n v="1"/>
    <x v="5"/>
    <x v="0"/>
    <x v="0"/>
    <x v="1"/>
    <s v="13:30:00"/>
    <x v="1"/>
    <x v="0"/>
    <x v="0"/>
    <x v="0"/>
    <x v="6"/>
    <x v="13"/>
  </r>
  <r>
    <n v="2010000000000"/>
    <d v="2022-12-21T00:00:00"/>
    <x v="6"/>
    <x v="2"/>
    <x v="2"/>
    <x v="0"/>
    <n v="51.146366"/>
    <x v="2"/>
    <x v="205"/>
    <n v="-2.9692530000000001"/>
    <n v="2"/>
    <n v="3"/>
    <x v="24"/>
    <x v="3"/>
    <x v="0"/>
    <x v="2"/>
    <s v="13:55:00"/>
    <x v="1"/>
    <x v="5"/>
    <x v="0"/>
    <x v="1"/>
    <x v="10"/>
    <x v="13"/>
  </r>
  <r>
    <s v="200901YR90115"/>
    <d v="2021-02-26T00:00:00"/>
    <x v="2"/>
    <x v="3"/>
    <x v="1"/>
    <x v="0"/>
    <n v="51.595024000000002"/>
    <x v="2"/>
    <x v="77"/>
    <n v="-0.15621099999999999"/>
    <n v="1"/>
    <n v="2"/>
    <x v="0"/>
    <x v="0"/>
    <x v="0"/>
    <x v="0"/>
    <s v="13:30:00"/>
    <x v="0"/>
    <x v="0"/>
    <x v="6"/>
    <x v="0"/>
    <x v="7"/>
    <x v="13"/>
  </r>
  <r>
    <s v="200954ES18009"/>
    <d v="2021-05-24T00:00:00"/>
    <x v="1"/>
    <x v="3"/>
    <x v="1"/>
    <x v="0"/>
    <n v="51.077548999999998"/>
    <x v="2"/>
    <x v="73"/>
    <n v="-1.7972649999999999"/>
    <n v="2"/>
    <n v="2"/>
    <x v="35"/>
    <x v="0"/>
    <x v="0"/>
    <x v="0"/>
    <s v="13:00:00"/>
    <x v="0"/>
    <x v="0"/>
    <x v="0"/>
    <x v="0"/>
    <x v="2"/>
    <x v="13"/>
  </r>
  <r>
    <n v="2010000000000"/>
    <d v="2021-11-01T00:00:00"/>
    <x v="1"/>
    <x v="2"/>
    <x v="2"/>
    <x v="0"/>
    <n v="51.294254000000002"/>
    <x v="2"/>
    <x v="93"/>
    <n v="0.42383700000000002"/>
    <n v="2"/>
    <n v="2"/>
    <x v="14"/>
    <x v="1"/>
    <x v="0"/>
    <x v="0"/>
    <s v="13:52:00"/>
    <x v="1"/>
    <x v="1"/>
    <x v="3"/>
    <x v="0"/>
    <x v="8"/>
    <x v="13"/>
  </r>
  <r>
    <n v="2010000000000"/>
    <d v="2021-06-01T00:00:00"/>
    <x v="3"/>
    <x v="3"/>
    <x v="7"/>
    <x v="0"/>
    <n v="53.952435999999999"/>
    <x v="2"/>
    <x v="91"/>
    <n v="-1.0756079999999999"/>
    <n v="1"/>
    <n v="2"/>
    <x v="2"/>
    <x v="0"/>
    <x v="2"/>
    <x v="0"/>
    <s v="13:20:00"/>
    <x v="0"/>
    <x v="0"/>
    <x v="0"/>
    <x v="0"/>
    <x v="6"/>
    <x v="13"/>
  </r>
  <r>
    <s v="200901JI40556"/>
    <d v="2021-10-13T00:00:00"/>
    <x v="6"/>
    <x v="2"/>
    <x v="2"/>
    <x v="0"/>
    <n v="51.600946999999998"/>
    <x v="2"/>
    <x v="9"/>
    <n v="1.4134000000000001E-2"/>
    <n v="1"/>
    <n v="1"/>
    <x v="0"/>
    <x v="0"/>
    <x v="0"/>
    <x v="2"/>
    <s v="13:20:00"/>
    <x v="0"/>
    <x v="0"/>
    <x v="0"/>
    <x v="0"/>
    <x v="5"/>
    <x v="13"/>
  </r>
  <r>
    <s v="200942I386610"/>
    <d v="2021-10-26T00:00:00"/>
    <x v="3"/>
    <x v="1"/>
    <x v="2"/>
    <x v="0"/>
    <n v="51.677072000000003"/>
    <x v="2"/>
    <x v="78"/>
    <n v="0.133663"/>
    <n v="2"/>
    <n v="4"/>
    <x v="7"/>
    <x v="0"/>
    <x v="1"/>
    <x v="3"/>
    <s v="13:00:00"/>
    <x v="1"/>
    <x v="0"/>
    <x v="5"/>
    <x v="0"/>
    <x v="5"/>
    <x v="13"/>
  </r>
  <r>
    <s v="200922C905937"/>
    <d v="2021-10-23T00:00:00"/>
    <x v="0"/>
    <x v="3"/>
    <x v="1"/>
    <x v="0"/>
    <n v="52.105263000000001"/>
    <x v="2"/>
    <x v="102"/>
    <n v="-2.3297970000000001"/>
    <n v="1"/>
    <n v="2"/>
    <x v="5"/>
    <x v="0"/>
    <x v="0"/>
    <x v="0"/>
    <s v="13:45:00"/>
    <x v="1"/>
    <x v="0"/>
    <x v="0"/>
    <x v="0"/>
    <x v="5"/>
    <x v="13"/>
  </r>
  <r>
    <s v="200905FF33136"/>
    <d v="2021-06-22T00:00:00"/>
    <x v="3"/>
    <x v="3"/>
    <x v="7"/>
    <x v="0"/>
    <n v="53.399453999999999"/>
    <x v="2"/>
    <x v="115"/>
    <n v="-2.9243290000000002"/>
    <n v="1"/>
    <n v="3"/>
    <x v="29"/>
    <x v="0"/>
    <x v="0"/>
    <x v="0"/>
    <s v="13:10:00"/>
    <x v="0"/>
    <x v="0"/>
    <x v="0"/>
    <x v="0"/>
    <x v="6"/>
    <x v="13"/>
  </r>
  <r>
    <n v="2010000000000"/>
    <d v="2021-07-15T00:00:00"/>
    <x v="5"/>
    <x v="2"/>
    <x v="2"/>
    <x v="0"/>
    <n v="53.735557"/>
    <x v="2"/>
    <x v="153"/>
    <n v="-1.687527"/>
    <n v="3"/>
    <n v="2"/>
    <x v="6"/>
    <x v="0"/>
    <x v="0"/>
    <x v="0"/>
    <s v="13:38:00"/>
    <x v="0"/>
    <x v="0"/>
    <x v="0"/>
    <x v="0"/>
    <x v="11"/>
    <x v="13"/>
  </r>
  <r>
    <s v="201006X029216"/>
    <d v="2022-03-08T00:00:00"/>
    <x v="3"/>
    <x v="2"/>
    <x v="2"/>
    <x v="0"/>
    <n v="53.481149000000002"/>
    <x v="2"/>
    <x v="321"/>
    <n v="-2.290492"/>
    <n v="2"/>
    <n v="3"/>
    <x v="22"/>
    <x v="0"/>
    <x v="1"/>
    <x v="3"/>
    <s v="13:20:00"/>
    <x v="0"/>
    <x v="0"/>
    <x v="2"/>
    <x v="1"/>
    <x v="9"/>
    <x v="13"/>
  </r>
  <r>
    <s v="201043P021120"/>
    <d v="2022-12-04T00:00:00"/>
    <x v="4"/>
    <x v="3"/>
    <x v="1"/>
    <x v="0"/>
    <n v="51.633662999999999"/>
    <x v="2"/>
    <x v="104"/>
    <n v="-1.39514"/>
    <n v="1"/>
    <n v="2"/>
    <x v="10"/>
    <x v="0"/>
    <x v="0"/>
    <x v="0"/>
    <s v="13:10:00"/>
    <x v="1"/>
    <x v="0"/>
    <x v="0"/>
    <x v="1"/>
    <x v="10"/>
    <x v="13"/>
  </r>
  <r>
    <s v="200963AC35509"/>
    <d v="2021-09-23T00:00:00"/>
    <x v="5"/>
    <x v="3"/>
    <x v="1"/>
    <x v="0"/>
    <n v="51.883139"/>
    <x v="2"/>
    <x v="261"/>
    <n v="-3.9926599999999999"/>
    <n v="1"/>
    <n v="1"/>
    <x v="41"/>
    <x v="0"/>
    <x v="0"/>
    <x v="0"/>
    <s v="13:45:00"/>
    <x v="1"/>
    <x v="0"/>
    <x v="0"/>
    <x v="0"/>
    <x v="4"/>
    <x v="13"/>
  </r>
  <r>
    <s v="201043P011050"/>
    <d v="2022-05-03T00:00:00"/>
    <x v="3"/>
    <x v="3"/>
    <x v="4"/>
    <x v="0"/>
    <n v="51.669170000000001"/>
    <x v="2"/>
    <x v="104"/>
    <n v="-1.3118099999999999"/>
    <n v="1"/>
    <n v="2"/>
    <x v="10"/>
    <x v="1"/>
    <x v="3"/>
    <x v="0"/>
    <s v="13:05:00"/>
    <x v="1"/>
    <x v="0"/>
    <x v="11"/>
    <x v="1"/>
    <x v="2"/>
    <x v="13"/>
  </r>
  <r>
    <n v="2010000000000"/>
    <d v="2021-04-13T00:00:00"/>
    <x v="3"/>
    <x v="2"/>
    <x v="2"/>
    <x v="0"/>
    <n v="56.147863999999998"/>
    <x v="2"/>
    <x v="206"/>
    <n v="-4.0084879999999998"/>
    <n v="1"/>
    <n v="2"/>
    <x v="46"/>
    <x v="0"/>
    <x v="0"/>
    <x v="1"/>
    <s v="13:00:00"/>
    <x v="1"/>
    <x v="0"/>
    <x v="0"/>
    <x v="0"/>
    <x v="0"/>
    <x v="13"/>
  </r>
  <r>
    <s v="201020S009100"/>
    <d v="2022-05-04T00:00:00"/>
    <x v="6"/>
    <x v="3"/>
    <x v="1"/>
    <x v="0"/>
    <n v="52.418956000000001"/>
    <x v="2"/>
    <x v="37"/>
    <n v="-1.8576319999999999"/>
    <n v="1"/>
    <n v="2"/>
    <x v="23"/>
    <x v="0"/>
    <x v="0"/>
    <x v="0"/>
    <s v="13:59:00"/>
    <x v="0"/>
    <x v="0"/>
    <x v="5"/>
    <x v="1"/>
    <x v="2"/>
    <x v="13"/>
  </r>
  <r>
    <s v="201001MM70610"/>
    <d v="2022-07-24T00:00:00"/>
    <x v="4"/>
    <x v="0"/>
    <x v="1"/>
    <x v="0"/>
    <n v="51.424221000000003"/>
    <x v="2"/>
    <x v="67"/>
    <n v="-7.5925999999999993E-2"/>
    <n v="1"/>
    <n v="2"/>
    <x v="0"/>
    <x v="0"/>
    <x v="0"/>
    <x v="0"/>
    <s v="13:00:00"/>
    <x v="0"/>
    <x v="0"/>
    <x v="0"/>
    <x v="1"/>
    <x v="11"/>
    <x v="13"/>
  </r>
  <r>
    <s v="200920L044101"/>
    <d v="2021-03-20T00:00:00"/>
    <x v="0"/>
    <x v="0"/>
    <x v="1"/>
    <x v="2"/>
    <n v="52.414237"/>
    <x v="2"/>
    <x v="47"/>
    <n v="-1.772078"/>
    <n v="1"/>
    <n v="2"/>
    <x v="23"/>
    <x v="0"/>
    <x v="1"/>
    <x v="0"/>
    <s v="13:45:00"/>
    <x v="0"/>
    <x v="0"/>
    <x v="0"/>
    <x v="0"/>
    <x v="9"/>
    <x v="13"/>
  </r>
  <r>
    <n v="2010000000000"/>
    <d v="2021-12-21T00:00:00"/>
    <x v="3"/>
    <x v="1"/>
    <x v="2"/>
    <x v="0"/>
    <n v="53.242930999999999"/>
    <x v="2"/>
    <x v="156"/>
    <n v="-2.2962189999999998"/>
    <n v="1"/>
    <n v="2"/>
    <x v="33"/>
    <x v="2"/>
    <x v="0"/>
    <x v="4"/>
    <s v="13:04:00"/>
    <x v="1"/>
    <x v="0"/>
    <x v="0"/>
    <x v="0"/>
    <x v="10"/>
    <x v="13"/>
  </r>
  <r>
    <s v="201004BA10048"/>
    <d v="2022-04-18T00:00:00"/>
    <x v="1"/>
    <x v="3"/>
    <x v="7"/>
    <x v="1"/>
    <n v="54.065894"/>
    <x v="2"/>
    <x v="62"/>
    <n v="-2.7948210000000002"/>
    <n v="1"/>
    <n v="2"/>
    <x v="1"/>
    <x v="0"/>
    <x v="0"/>
    <x v="0"/>
    <s v="13:55:00"/>
    <x v="0"/>
    <x v="0"/>
    <x v="9"/>
    <x v="1"/>
    <x v="0"/>
    <x v="13"/>
  </r>
  <r>
    <s v="201020D214812"/>
    <d v="2022-02-21T00:00:00"/>
    <x v="1"/>
    <x v="3"/>
    <x v="4"/>
    <x v="0"/>
    <n v="52.537005999999998"/>
    <x v="2"/>
    <x v="37"/>
    <n v="-1.865507"/>
    <n v="1"/>
    <n v="1"/>
    <x v="23"/>
    <x v="1"/>
    <x v="3"/>
    <x v="0"/>
    <s v="13:48:00"/>
    <x v="0"/>
    <x v="0"/>
    <x v="0"/>
    <x v="1"/>
    <x v="7"/>
    <x v="13"/>
  </r>
  <r>
    <s v="2010400C02475"/>
    <d v="2022-08-26T00:00:00"/>
    <x v="2"/>
    <x v="2"/>
    <x v="2"/>
    <x v="0"/>
    <n v="51.877659000000001"/>
    <x v="2"/>
    <x v="287"/>
    <n v="-0.415769"/>
    <n v="1"/>
    <n v="1"/>
    <x v="3"/>
    <x v="1"/>
    <x v="0"/>
    <x v="5"/>
    <s v="13:45:00"/>
    <x v="0"/>
    <x v="4"/>
    <x v="0"/>
    <x v="1"/>
    <x v="1"/>
    <x v="13"/>
  </r>
  <r>
    <s v="200901RG40685"/>
    <d v="2021-11-28T00:00:00"/>
    <x v="4"/>
    <x v="3"/>
    <x v="1"/>
    <x v="0"/>
    <n v="51.487236000000003"/>
    <x v="2"/>
    <x v="176"/>
    <n v="2.6980000000000001E-2"/>
    <n v="2"/>
    <n v="2"/>
    <x v="0"/>
    <x v="0"/>
    <x v="0"/>
    <x v="0"/>
    <s v="13:00:00"/>
    <x v="0"/>
    <x v="0"/>
    <x v="0"/>
    <x v="0"/>
    <x v="8"/>
    <x v="13"/>
  </r>
  <r>
    <s v="2009160A01170"/>
    <d v="2021-03-26T00:00:00"/>
    <x v="2"/>
    <x v="2"/>
    <x v="2"/>
    <x v="0"/>
    <n v="53.574306999999997"/>
    <x v="2"/>
    <x v="272"/>
    <n v="-5.7154999999999997E-2"/>
    <n v="1"/>
    <n v="2"/>
    <x v="20"/>
    <x v="0"/>
    <x v="0"/>
    <x v="0"/>
    <s v="13:00:00"/>
    <x v="0"/>
    <x v="0"/>
    <x v="0"/>
    <x v="0"/>
    <x v="9"/>
    <x v="13"/>
  </r>
  <r>
    <s v="200930B000242"/>
    <d v="2021-06-08T00:00:00"/>
    <x v="3"/>
    <x v="2"/>
    <x v="2"/>
    <x v="2"/>
    <n v="53.302625999999997"/>
    <x v="2"/>
    <x v="377"/>
    <n v="-1.6125149999999999"/>
    <n v="1"/>
    <n v="1"/>
    <x v="8"/>
    <x v="0"/>
    <x v="0"/>
    <x v="1"/>
    <s v="13:55:00"/>
    <x v="1"/>
    <x v="0"/>
    <x v="0"/>
    <x v="0"/>
    <x v="6"/>
    <x v="13"/>
  </r>
  <r>
    <s v="201001PL60292"/>
    <d v="2022-05-10T00:00:00"/>
    <x v="3"/>
    <x v="2"/>
    <x v="2"/>
    <x v="0"/>
    <n v="51.468350000000001"/>
    <x v="2"/>
    <x v="0"/>
    <n v="-2.5690999999999999E-2"/>
    <n v="1"/>
    <n v="2"/>
    <x v="0"/>
    <x v="0"/>
    <x v="0"/>
    <x v="0"/>
    <s v="13:00:00"/>
    <x v="0"/>
    <x v="0"/>
    <x v="6"/>
    <x v="1"/>
    <x v="2"/>
    <x v="13"/>
  </r>
  <r>
    <s v="201006M027660"/>
    <d v="2022-02-09T00:00:00"/>
    <x v="6"/>
    <x v="3"/>
    <x v="1"/>
    <x v="0"/>
    <n v="53.444507000000002"/>
    <x v="2"/>
    <x v="270"/>
    <n v="-2.313428"/>
    <n v="1"/>
    <n v="2"/>
    <x v="22"/>
    <x v="0"/>
    <x v="0"/>
    <x v="0"/>
    <s v="13:00:00"/>
    <x v="0"/>
    <x v="0"/>
    <x v="0"/>
    <x v="1"/>
    <x v="7"/>
    <x v="13"/>
  </r>
  <r>
    <s v="2009400C02493"/>
    <d v="2021-09-01T00:00:00"/>
    <x v="6"/>
    <x v="2"/>
    <x v="2"/>
    <x v="0"/>
    <n v="51.898268999999999"/>
    <x v="2"/>
    <x v="287"/>
    <n v="-0.471584"/>
    <n v="2"/>
    <n v="3"/>
    <x v="3"/>
    <x v="0"/>
    <x v="1"/>
    <x v="3"/>
    <s v="13:36:00"/>
    <x v="0"/>
    <x v="0"/>
    <x v="0"/>
    <x v="0"/>
    <x v="4"/>
    <x v="13"/>
  </r>
  <r>
    <n v="2010000000000"/>
    <d v="2021-06-15T00:00:00"/>
    <x v="3"/>
    <x v="2"/>
    <x v="2"/>
    <x v="0"/>
    <n v="56.586604999999999"/>
    <x v="2"/>
    <x v="382"/>
    <n v="-3.3393060000000001"/>
    <n v="1"/>
    <n v="1"/>
    <x v="50"/>
    <x v="1"/>
    <x v="0"/>
    <x v="0"/>
    <s v="13:05:00"/>
    <x v="1"/>
    <x v="1"/>
    <x v="3"/>
    <x v="0"/>
    <x v="6"/>
    <x v="13"/>
  </r>
  <r>
    <s v="200943P221029"/>
    <d v="2021-02-18T00:00:00"/>
    <x v="5"/>
    <x v="2"/>
    <x v="2"/>
    <x v="0"/>
    <n v="51.864600000000003"/>
    <x v="2"/>
    <x v="145"/>
    <n v="-1.205138"/>
    <n v="1"/>
    <n v="2"/>
    <x v="10"/>
    <x v="1"/>
    <x v="1"/>
    <x v="3"/>
    <s v="13:49:00"/>
    <x v="1"/>
    <x v="1"/>
    <x v="0"/>
    <x v="0"/>
    <x v="7"/>
    <x v="13"/>
  </r>
  <r>
    <n v="2010000000000"/>
    <d v="2021-07-04T00:00:00"/>
    <x v="4"/>
    <x v="1"/>
    <x v="2"/>
    <x v="0"/>
    <n v="53.371333999999997"/>
    <x v="2"/>
    <x v="101"/>
    <n v="-2.7559800000000001"/>
    <n v="1"/>
    <n v="2"/>
    <x v="33"/>
    <x v="0"/>
    <x v="0"/>
    <x v="0"/>
    <s v="13:21:00"/>
    <x v="0"/>
    <x v="0"/>
    <x v="0"/>
    <x v="0"/>
    <x v="11"/>
    <x v="13"/>
  </r>
  <r>
    <s v="201004FL10094"/>
    <d v="2022-09-13T00:00:00"/>
    <x v="3"/>
    <x v="0"/>
    <x v="1"/>
    <x v="0"/>
    <n v="53.675082000000003"/>
    <x v="2"/>
    <x v="240"/>
    <n v="-2.306054"/>
    <n v="2"/>
    <n v="2"/>
    <x v="1"/>
    <x v="1"/>
    <x v="0"/>
    <x v="0"/>
    <s v="14:50:00"/>
    <x v="1"/>
    <x v="1"/>
    <x v="0"/>
    <x v="1"/>
    <x v="4"/>
    <x v="14"/>
  </r>
  <r>
    <s v="200943W158079"/>
    <d v="2021-07-20T00:00:00"/>
    <x v="3"/>
    <x v="0"/>
    <x v="0"/>
    <x v="2"/>
    <n v="51.403775000000003"/>
    <x v="2"/>
    <x v="197"/>
    <n v="-1.2594449999999999"/>
    <n v="1"/>
    <n v="1"/>
    <x v="10"/>
    <x v="0"/>
    <x v="0"/>
    <x v="0"/>
    <s v="14:45:00"/>
    <x v="0"/>
    <x v="0"/>
    <x v="0"/>
    <x v="0"/>
    <x v="11"/>
    <x v="14"/>
  </r>
  <r>
    <s v="201063AC20410"/>
    <d v="2022-06-14T00:00:00"/>
    <x v="3"/>
    <x v="2"/>
    <x v="2"/>
    <x v="0"/>
    <n v="51.709536999999997"/>
    <x v="2"/>
    <x v="261"/>
    <n v="-4.1776840000000002"/>
    <n v="1"/>
    <n v="2"/>
    <x v="41"/>
    <x v="0"/>
    <x v="0"/>
    <x v="2"/>
    <s v="14:55:00"/>
    <x v="1"/>
    <x v="0"/>
    <x v="0"/>
    <x v="1"/>
    <x v="6"/>
    <x v="14"/>
  </r>
  <r>
    <n v="2010000000000"/>
    <d v="2021-07-28T00:00:00"/>
    <x v="6"/>
    <x v="3"/>
    <x v="4"/>
    <x v="0"/>
    <n v="51.534022999999998"/>
    <x v="2"/>
    <x v="303"/>
    <n v="-3.57437"/>
    <n v="1"/>
    <n v="2"/>
    <x v="31"/>
    <x v="0"/>
    <x v="4"/>
    <x v="3"/>
    <s v="14:38:00"/>
    <x v="1"/>
    <x v="0"/>
    <x v="0"/>
    <x v="0"/>
    <x v="11"/>
    <x v="14"/>
  </r>
  <r>
    <s v="201011NF21230"/>
    <d v="2022-09-01T00:00:00"/>
    <x v="5"/>
    <x v="3"/>
    <x v="0"/>
    <x v="0"/>
    <n v="54.833770999999999"/>
    <x v="2"/>
    <x v="95"/>
    <n v="-1.354968"/>
    <n v="1"/>
    <n v="2"/>
    <x v="40"/>
    <x v="0"/>
    <x v="0"/>
    <x v="0"/>
    <s v="14:40:00"/>
    <x v="0"/>
    <x v="0"/>
    <x v="0"/>
    <x v="1"/>
    <x v="4"/>
    <x v="14"/>
  </r>
  <r>
    <s v="200943R228019"/>
    <d v="2021-01-27T00:00:00"/>
    <x v="6"/>
    <x v="3"/>
    <x v="1"/>
    <x v="2"/>
    <n v="51.445932999999997"/>
    <x v="2"/>
    <x v="14"/>
    <n v="-0.65999699999999994"/>
    <n v="4"/>
    <n v="4"/>
    <x v="10"/>
    <x v="0"/>
    <x v="0"/>
    <x v="1"/>
    <s v="14:15:00"/>
    <x v="1"/>
    <x v="0"/>
    <x v="0"/>
    <x v="0"/>
    <x v="3"/>
    <x v="14"/>
  </r>
  <r>
    <n v="2010000000000"/>
    <d v="2021-04-07T00:00:00"/>
    <x v="6"/>
    <x v="3"/>
    <x v="1"/>
    <x v="0"/>
    <n v="53.815689999999996"/>
    <x v="2"/>
    <x v="7"/>
    <n v="-1.4913019999999999"/>
    <n v="1"/>
    <n v="1"/>
    <x v="6"/>
    <x v="0"/>
    <x v="0"/>
    <x v="0"/>
    <s v="14:25:00"/>
    <x v="0"/>
    <x v="0"/>
    <x v="0"/>
    <x v="0"/>
    <x v="0"/>
    <x v="14"/>
  </r>
  <r>
    <n v="2010000000000"/>
    <d v="2021-07-09T00:00:00"/>
    <x v="2"/>
    <x v="1"/>
    <x v="2"/>
    <x v="2"/>
    <n v="50.828665000000001"/>
    <x v="2"/>
    <x v="107"/>
    <n v="-0.13559499999999999"/>
    <n v="1"/>
    <n v="1"/>
    <x v="11"/>
    <x v="0"/>
    <x v="0"/>
    <x v="5"/>
    <s v="14:18:00"/>
    <x v="0"/>
    <x v="0"/>
    <x v="0"/>
    <x v="0"/>
    <x v="11"/>
    <x v="14"/>
  </r>
  <r>
    <s v="2010160B00131"/>
    <d v="2022-01-05T00:00:00"/>
    <x v="6"/>
    <x v="2"/>
    <x v="2"/>
    <x v="0"/>
    <n v="53.559643000000001"/>
    <x v="2"/>
    <x v="32"/>
    <n v="-0.66674800000000001"/>
    <n v="1"/>
    <n v="1"/>
    <x v="20"/>
    <x v="3"/>
    <x v="0"/>
    <x v="0"/>
    <s v="14:45:00"/>
    <x v="0"/>
    <x v="7"/>
    <x v="0"/>
    <x v="1"/>
    <x v="3"/>
    <x v="14"/>
  </r>
  <r>
    <n v="2010000000000"/>
    <d v="2021-04-14T00:00:00"/>
    <x v="6"/>
    <x v="2"/>
    <x v="2"/>
    <x v="0"/>
    <n v="51.478887"/>
    <x v="2"/>
    <x v="297"/>
    <n v="-2.4742989999999998"/>
    <n v="2"/>
    <n v="2"/>
    <x v="24"/>
    <x v="0"/>
    <x v="1"/>
    <x v="3"/>
    <s v="14:53:00"/>
    <x v="1"/>
    <x v="0"/>
    <x v="0"/>
    <x v="0"/>
    <x v="0"/>
    <x v="14"/>
  </r>
  <r>
    <s v="200997LB71003"/>
    <d v="2021-03-13T00:00:00"/>
    <x v="0"/>
    <x v="2"/>
    <x v="2"/>
    <x v="1"/>
    <n v="56.556930000000001"/>
    <x v="2"/>
    <x v="322"/>
    <n v="-5.3437210000000004"/>
    <n v="1"/>
    <n v="3"/>
    <x v="28"/>
    <x v="1"/>
    <x v="0"/>
    <x v="1"/>
    <s v="14:50:00"/>
    <x v="1"/>
    <x v="0"/>
    <x v="0"/>
    <x v="0"/>
    <x v="9"/>
    <x v="14"/>
  </r>
  <r>
    <n v="2010000000000"/>
    <d v="2021-10-22T00:00:00"/>
    <x v="2"/>
    <x v="2"/>
    <x v="2"/>
    <x v="0"/>
    <n v="51.007398999999999"/>
    <x v="2"/>
    <x v="55"/>
    <n v="-3.1419609999999998"/>
    <n v="3"/>
    <n v="4"/>
    <x v="24"/>
    <x v="0"/>
    <x v="0"/>
    <x v="2"/>
    <s v="14:11:00"/>
    <x v="0"/>
    <x v="0"/>
    <x v="0"/>
    <x v="0"/>
    <x v="5"/>
    <x v="14"/>
  </r>
  <r>
    <s v="201022E001065"/>
    <d v="2022-02-24T00:00:00"/>
    <x v="5"/>
    <x v="2"/>
    <x v="2"/>
    <x v="0"/>
    <n v="51.910905999999997"/>
    <x v="2"/>
    <x v="6"/>
    <n v="-2.5790009999999999"/>
    <n v="1"/>
    <n v="3"/>
    <x v="5"/>
    <x v="0"/>
    <x v="0"/>
    <x v="0"/>
    <s v="14:52:00"/>
    <x v="0"/>
    <x v="0"/>
    <x v="0"/>
    <x v="1"/>
    <x v="7"/>
    <x v="14"/>
  </r>
  <r>
    <s v="201032D130210"/>
    <d v="2022-03-07T00:00:00"/>
    <x v="1"/>
    <x v="2"/>
    <x v="2"/>
    <x v="0"/>
    <n v="52.800381000000002"/>
    <x v="2"/>
    <x v="383"/>
    <n v="-0.35929800000000001"/>
    <n v="1"/>
    <n v="1"/>
    <x v="45"/>
    <x v="1"/>
    <x v="0"/>
    <x v="1"/>
    <s v="14:40:00"/>
    <x v="1"/>
    <x v="0"/>
    <x v="11"/>
    <x v="1"/>
    <x v="9"/>
    <x v="14"/>
  </r>
  <r>
    <s v="200901TW60079"/>
    <d v="2021-03-20T00:00:00"/>
    <x v="0"/>
    <x v="3"/>
    <x v="1"/>
    <x v="0"/>
    <n v="51.412534000000001"/>
    <x v="2"/>
    <x v="213"/>
    <n v="-0.36"/>
    <n v="2"/>
    <n v="3"/>
    <x v="0"/>
    <x v="0"/>
    <x v="0"/>
    <x v="0"/>
    <s v="14:45:00"/>
    <x v="0"/>
    <x v="0"/>
    <x v="0"/>
    <x v="0"/>
    <x v="9"/>
    <x v="14"/>
  </r>
  <r>
    <s v="2009160A03110"/>
    <d v="2021-07-18T00:00:00"/>
    <x v="4"/>
    <x v="3"/>
    <x v="4"/>
    <x v="0"/>
    <n v="53.521289000000003"/>
    <x v="2"/>
    <x v="272"/>
    <n v="-7.5271000000000005E-2"/>
    <n v="1"/>
    <n v="2"/>
    <x v="20"/>
    <x v="1"/>
    <x v="3"/>
    <x v="0"/>
    <s v="14:23:00"/>
    <x v="0"/>
    <x v="1"/>
    <x v="0"/>
    <x v="0"/>
    <x v="11"/>
    <x v="14"/>
  </r>
  <r>
    <s v="200901WW50154"/>
    <d v="2021-03-09T00:00:00"/>
    <x v="3"/>
    <x v="2"/>
    <x v="2"/>
    <x v="0"/>
    <n v="51.461255000000001"/>
    <x v="2"/>
    <x v="42"/>
    <n v="-0.217032"/>
    <n v="1"/>
    <n v="2"/>
    <x v="0"/>
    <x v="0"/>
    <x v="0"/>
    <x v="0"/>
    <s v="14:30:00"/>
    <x v="0"/>
    <x v="0"/>
    <x v="0"/>
    <x v="0"/>
    <x v="9"/>
    <x v="14"/>
  </r>
  <r>
    <n v="2010000000000"/>
    <d v="2021-06-15T00:00:00"/>
    <x v="3"/>
    <x v="3"/>
    <x v="0"/>
    <x v="0"/>
    <n v="52.610177"/>
    <x v="2"/>
    <x v="251"/>
    <n v="-1.0893600000000001"/>
    <n v="1"/>
    <n v="2"/>
    <x v="38"/>
    <x v="1"/>
    <x v="0"/>
    <x v="0"/>
    <s v="14:55:00"/>
    <x v="0"/>
    <x v="1"/>
    <x v="0"/>
    <x v="0"/>
    <x v="6"/>
    <x v="14"/>
  </r>
  <r>
    <s v="201037B045468"/>
    <d v="2022-08-05T00:00:00"/>
    <x v="2"/>
    <x v="3"/>
    <x v="1"/>
    <x v="0"/>
    <n v="52.352102000000002"/>
    <x v="2"/>
    <x v="60"/>
    <n v="0.57280699999999996"/>
    <n v="1"/>
    <n v="2"/>
    <x v="30"/>
    <x v="0"/>
    <x v="0"/>
    <x v="1"/>
    <s v="14:25:00"/>
    <x v="1"/>
    <x v="0"/>
    <x v="0"/>
    <x v="1"/>
    <x v="1"/>
    <x v="14"/>
  </r>
  <r>
    <s v="201001WW50626"/>
    <d v="2022-08-23T00:00:00"/>
    <x v="3"/>
    <x v="0"/>
    <x v="1"/>
    <x v="0"/>
    <n v="51.453574000000003"/>
    <x v="2"/>
    <x v="42"/>
    <n v="-0.220498"/>
    <n v="1"/>
    <n v="2"/>
    <x v="0"/>
    <x v="0"/>
    <x v="0"/>
    <x v="0"/>
    <s v="14:25:00"/>
    <x v="0"/>
    <x v="0"/>
    <x v="0"/>
    <x v="1"/>
    <x v="1"/>
    <x v="14"/>
  </r>
  <r>
    <n v="2010000000000"/>
    <d v="2021-12-05T00:00:00"/>
    <x v="4"/>
    <x v="3"/>
    <x v="5"/>
    <x v="0"/>
    <n v="52.797893999999999"/>
    <x v="2"/>
    <x v="362"/>
    <n v="-1.150409"/>
    <n v="1"/>
    <n v="2"/>
    <x v="38"/>
    <x v="0"/>
    <x v="0"/>
    <x v="0"/>
    <s v="14:45:00"/>
    <x v="1"/>
    <x v="0"/>
    <x v="0"/>
    <x v="0"/>
    <x v="10"/>
    <x v="14"/>
  </r>
  <r>
    <n v="2010000000000"/>
    <d v="2021-07-02T00:00:00"/>
    <x v="2"/>
    <x v="2"/>
    <x v="2"/>
    <x v="0"/>
    <n v="51.742055999999998"/>
    <x v="2"/>
    <x v="110"/>
    <n v="-3.3776510000000002"/>
    <n v="1"/>
    <n v="1"/>
    <x v="31"/>
    <x v="0"/>
    <x v="0"/>
    <x v="0"/>
    <s v="14:12:00"/>
    <x v="0"/>
    <x v="0"/>
    <x v="0"/>
    <x v="0"/>
    <x v="11"/>
    <x v="14"/>
  </r>
  <r>
    <n v="2010000000000"/>
    <d v="2021-05-30T00:00:00"/>
    <x v="4"/>
    <x v="0"/>
    <x v="0"/>
    <x v="0"/>
    <n v="53.796629000000003"/>
    <x v="2"/>
    <x v="7"/>
    <n v="-1.534041"/>
    <n v="1"/>
    <n v="1"/>
    <x v="6"/>
    <x v="0"/>
    <x v="1"/>
    <x v="0"/>
    <s v="14:26:00"/>
    <x v="0"/>
    <x v="0"/>
    <x v="0"/>
    <x v="0"/>
    <x v="2"/>
    <x v="14"/>
  </r>
  <r>
    <s v="201004BC10160"/>
    <d v="2022-07-26T00:00:00"/>
    <x v="3"/>
    <x v="3"/>
    <x v="1"/>
    <x v="0"/>
    <n v="53.869022000000001"/>
    <x v="2"/>
    <x v="207"/>
    <n v="-2.9922900000000001"/>
    <n v="1"/>
    <n v="2"/>
    <x v="1"/>
    <x v="0"/>
    <x v="0"/>
    <x v="0"/>
    <s v="14:32:00"/>
    <x v="0"/>
    <x v="0"/>
    <x v="0"/>
    <x v="1"/>
    <x v="11"/>
    <x v="14"/>
  </r>
  <r>
    <s v="201001KF60380"/>
    <d v="2022-06-24T00:00:00"/>
    <x v="2"/>
    <x v="3"/>
    <x v="1"/>
    <x v="0"/>
    <n v="51.531835999999998"/>
    <x v="2"/>
    <x v="20"/>
    <n v="2.2040000000000001E-2"/>
    <n v="1"/>
    <n v="2"/>
    <x v="0"/>
    <x v="0"/>
    <x v="0"/>
    <x v="0"/>
    <s v="14:35:00"/>
    <x v="0"/>
    <x v="0"/>
    <x v="0"/>
    <x v="1"/>
    <x v="6"/>
    <x v="14"/>
  </r>
  <r>
    <s v="201005AA04603"/>
    <d v="2022-07-30T00:00:00"/>
    <x v="0"/>
    <x v="2"/>
    <x v="2"/>
    <x v="0"/>
    <n v="53.356394999999999"/>
    <x v="2"/>
    <x v="284"/>
    <n v="-3.1424669999999999"/>
    <n v="2"/>
    <n v="1"/>
    <x v="29"/>
    <x v="1"/>
    <x v="0"/>
    <x v="2"/>
    <s v="14:25:00"/>
    <x v="1"/>
    <x v="1"/>
    <x v="0"/>
    <x v="1"/>
    <x v="11"/>
    <x v="14"/>
  </r>
  <r>
    <n v="2010000000000"/>
    <d v="2022-02-27T00:00:00"/>
    <x v="4"/>
    <x v="2"/>
    <x v="2"/>
    <x v="0"/>
    <n v="51.479993999999998"/>
    <x v="2"/>
    <x v="303"/>
    <n v="-3.7143630000000001"/>
    <n v="1"/>
    <n v="2"/>
    <x v="31"/>
    <x v="0"/>
    <x v="0"/>
    <x v="0"/>
    <s v="14:59:00"/>
    <x v="0"/>
    <x v="0"/>
    <x v="0"/>
    <x v="1"/>
    <x v="7"/>
    <x v="14"/>
  </r>
  <r>
    <n v="2010000000000"/>
    <d v="2022-07-02T00:00:00"/>
    <x v="0"/>
    <x v="3"/>
    <x v="4"/>
    <x v="2"/>
    <n v="53.990051000000001"/>
    <x v="2"/>
    <x v="91"/>
    <n v="-1.0242899999999999"/>
    <n v="1"/>
    <n v="2"/>
    <x v="2"/>
    <x v="0"/>
    <x v="3"/>
    <x v="2"/>
    <s v="14:30:00"/>
    <x v="1"/>
    <x v="0"/>
    <x v="6"/>
    <x v="1"/>
    <x v="11"/>
    <x v="14"/>
  </r>
  <r>
    <s v="201050GC2J014"/>
    <d v="2022-08-09T00:00:00"/>
    <x v="3"/>
    <x v="3"/>
    <x v="1"/>
    <x v="0"/>
    <n v="50.456465999999999"/>
    <x v="2"/>
    <x v="129"/>
    <n v="-4.9199029999999997"/>
    <n v="1"/>
    <n v="2"/>
    <x v="15"/>
    <x v="1"/>
    <x v="0"/>
    <x v="1"/>
    <s v="14:35:00"/>
    <x v="1"/>
    <x v="0"/>
    <x v="0"/>
    <x v="1"/>
    <x v="1"/>
    <x v="14"/>
  </r>
  <r>
    <n v="2010000000000"/>
    <d v="2022-07-26T00:00:00"/>
    <x v="3"/>
    <x v="3"/>
    <x v="1"/>
    <x v="0"/>
    <n v="52.714745999999998"/>
    <x v="2"/>
    <x v="362"/>
    <n v="-1.1270070000000001"/>
    <n v="1"/>
    <n v="2"/>
    <x v="38"/>
    <x v="0"/>
    <x v="0"/>
    <x v="2"/>
    <s v="14:40:00"/>
    <x v="1"/>
    <x v="0"/>
    <x v="2"/>
    <x v="1"/>
    <x v="11"/>
    <x v="14"/>
  </r>
  <r>
    <s v="201050FP2C031"/>
    <d v="2022-07-29T00:00:00"/>
    <x v="2"/>
    <x v="1"/>
    <x v="2"/>
    <x v="0"/>
    <n v="50.435777000000002"/>
    <x v="2"/>
    <x v="134"/>
    <n v="-3.5679219999999998"/>
    <n v="1"/>
    <n v="1"/>
    <x v="15"/>
    <x v="0"/>
    <x v="0"/>
    <x v="0"/>
    <s v="14:15:00"/>
    <x v="0"/>
    <x v="0"/>
    <x v="0"/>
    <x v="1"/>
    <x v="11"/>
    <x v="14"/>
  </r>
  <r>
    <s v="201014C101410"/>
    <d v="2022-08-22T00:00:00"/>
    <x v="1"/>
    <x v="3"/>
    <x v="1"/>
    <x v="0"/>
    <n v="53.49953"/>
    <x v="2"/>
    <x v="35"/>
    <n v="-1.3372539999999999"/>
    <n v="1"/>
    <n v="2"/>
    <x v="21"/>
    <x v="0"/>
    <x v="0"/>
    <x v="0"/>
    <s v="14:10:00"/>
    <x v="0"/>
    <x v="0"/>
    <x v="0"/>
    <x v="1"/>
    <x v="1"/>
    <x v="14"/>
  </r>
  <r>
    <n v="2010000000000"/>
    <d v="2022-10-21T00:00:00"/>
    <x v="2"/>
    <x v="3"/>
    <x v="1"/>
    <x v="0"/>
    <n v="52.594410000000003"/>
    <x v="2"/>
    <x v="269"/>
    <n v="-1.7777879999999999"/>
    <n v="1"/>
    <n v="2"/>
    <x v="17"/>
    <x v="0"/>
    <x v="1"/>
    <x v="1"/>
    <s v="14:40:00"/>
    <x v="1"/>
    <x v="0"/>
    <x v="7"/>
    <x v="1"/>
    <x v="5"/>
    <x v="14"/>
  </r>
  <r>
    <s v="200905EE33639"/>
    <d v="2021-07-16T00:00:00"/>
    <x v="2"/>
    <x v="0"/>
    <x v="1"/>
    <x v="0"/>
    <n v="53.461725000000001"/>
    <x v="2"/>
    <x v="115"/>
    <n v="-2.961379"/>
    <n v="3"/>
    <n v="2"/>
    <x v="29"/>
    <x v="1"/>
    <x v="0"/>
    <x v="0"/>
    <s v="14:00:00"/>
    <x v="0"/>
    <x v="0"/>
    <x v="3"/>
    <x v="0"/>
    <x v="11"/>
    <x v="14"/>
  </r>
  <r>
    <s v="200901XH30574"/>
    <d v="2021-09-15T00:00:00"/>
    <x v="6"/>
    <x v="3"/>
    <x v="4"/>
    <x v="0"/>
    <n v="51.516437000000003"/>
    <x v="2"/>
    <x v="61"/>
    <n v="-0.40195900000000001"/>
    <n v="2"/>
    <n v="2"/>
    <x v="0"/>
    <x v="1"/>
    <x v="1"/>
    <x v="2"/>
    <s v="14:39:00"/>
    <x v="0"/>
    <x v="1"/>
    <x v="0"/>
    <x v="0"/>
    <x v="4"/>
    <x v="14"/>
  </r>
  <r>
    <s v="200904BB09179"/>
    <d v="2021-11-28T00:00:00"/>
    <x v="4"/>
    <x v="3"/>
    <x v="1"/>
    <x v="0"/>
    <n v="54.068899999999999"/>
    <x v="2"/>
    <x v="62"/>
    <n v="-2.8546279999999999"/>
    <n v="1"/>
    <n v="2"/>
    <x v="1"/>
    <x v="0"/>
    <x v="0"/>
    <x v="0"/>
    <s v="14:20:00"/>
    <x v="0"/>
    <x v="0"/>
    <x v="9"/>
    <x v="0"/>
    <x v="8"/>
    <x v="14"/>
  </r>
  <r>
    <n v="2010000000000"/>
    <d v="2021-04-22T00:00:00"/>
    <x v="5"/>
    <x v="3"/>
    <x v="1"/>
    <x v="2"/>
    <n v="51.439993999999999"/>
    <x v="2"/>
    <x v="209"/>
    <n v="0.36895"/>
    <n v="1"/>
    <n v="1"/>
    <x v="14"/>
    <x v="0"/>
    <x v="2"/>
    <x v="0"/>
    <s v="14:05:00"/>
    <x v="0"/>
    <x v="0"/>
    <x v="0"/>
    <x v="0"/>
    <x v="0"/>
    <x v="14"/>
  </r>
  <r>
    <s v="20104100B0358"/>
    <d v="2022-06-23T00:00:00"/>
    <x v="5"/>
    <x v="3"/>
    <x v="0"/>
    <x v="0"/>
    <n v="51.796301999999997"/>
    <x v="2"/>
    <x v="40"/>
    <n v="-0.18687699999999999"/>
    <n v="1"/>
    <n v="2"/>
    <x v="26"/>
    <x v="0"/>
    <x v="0"/>
    <x v="0"/>
    <s v="14:47:00"/>
    <x v="0"/>
    <x v="0"/>
    <x v="0"/>
    <x v="1"/>
    <x v="6"/>
    <x v="14"/>
  </r>
  <r>
    <s v="201043N223070"/>
    <d v="2022-07-26T00:00:00"/>
    <x v="3"/>
    <x v="2"/>
    <x v="2"/>
    <x v="0"/>
    <n v="51.615710999999997"/>
    <x v="2"/>
    <x v="364"/>
    <n v="-0.60646999999999995"/>
    <n v="1"/>
    <n v="1"/>
    <x v="10"/>
    <x v="0"/>
    <x v="0"/>
    <x v="0"/>
    <s v="14:03:00"/>
    <x v="1"/>
    <x v="0"/>
    <x v="0"/>
    <x v="1"/>
    <x v="11"/>
    <x v="14"/>
  </r>
  <r>
    <s v="200945SU37900"/>
    <d v="2021-04-24T00:00:00"/>
    <x v="0"/>
    <x v="0"/>
    <x v="6"/>
    <x v="0"/>
    <n v="51.355516999999999"/>
    <x v="2"/>
    <x v="190"/>
    <n v="-0.68001500000000004"/>
    <n v="1"/>
    <n v="4"/>
    <x v="18"/>
    <x v="0"/>
    <x v="1"/>
    <x v="3"/>
    <s v="14:50:00"/>
    <x v="1"/>
    <x v="0"/>
    <x v="1"/>
    <x v="0"/>
    <x v="0"/>
    <x v="14"/>
  </r>
  <r>
    <n v="2010000000000"/>
    <d v="2021-08-02T00:00:00"/>
    <x v="1"/>
    <x v="2"/>
    <x v="2"/>
    <x v="0"/>
    <n v="52.097014999999999"/>
    <x v="2"/>
    <x v="27"/>
    <n v="-1.7139930000000001"/>
    <n v="1"/>
    <n v="1"/>
    <x v="16"/>
    <x v="0"/>
    <x v="0"/>
    <x v="1"/>
    <s v="14:06:00"/>
    <x v="1"/>
    <x v="0"/>
    <x v="0"/>
    <x v="0"/>
    <x v="1"/>
    <x v="14"/>
  </r>
  <r>
    <s v="200901TC00054"/>
    <d v="2021-03-21T00:00:00"/>
    <x v="4"/>
    <x v="2"/>
    <x v="2"/>
    <x v="0"/>
    <n v="51.516565"/>
    <x v="2"/>
    <x v="51"/>
    <n v="0.191303"/>
    <n v="2"/>
    <n v="2"/>
    <x v="0"/>
    <x v="0"/>
    <x v="0"/>
    <x v="0"/>
    <s v="14:29:00"/>
    <x v="0"/>
    <x v="0"/>
    <x v="0"/>
    <x v="0"/>
    <x v="9"/>
    <x v="14"/>
  </r>
  <r>
    <s v="20103102C0288"/>
    <d v="2022-02-09T00:00:00"/>
    <x v="6"/>
    <x v="3"/>
    <x v="5"/>
    <x v="0"/>
    <n v="52.896647999999999"/>
    <x v="2"/>
    <x v="139"/>
    <n v="-1.1825209999999999"/>
    <n v="1"/>
    <n v="2"/>
    <x v="37"/>
    <x v="1"/>
    <x v="0"/>
    <x v="0"/>
    <s v="14:32:00"/>
    <x v="0"/>
    <x v="4"/>
    <x v="2"/>
    <x v="1"/>
    <x v="7"/>
    <x v="14"/>
  </r>
  <r>
    <s v="201014K144210"/>
    <d v="2022-05-25T00:00:00"/>
    <x v="6"/>
    <x v="1"/>
    <x v="2"/>
    <x v="0"/>
    <n v="53.383851"/>
    <x v="2"/>
    <x v="41"/>
    <n v="-1.4641390000000001"/>
    <n v="1"/>
    <n v="1"/>
    <x v="21"/>
    <x v="0"/>
    <x v="0"/>
    <x v="0"/>
    <s v="14:42:00"/>
    <x v="0"/>
    <x v="0"/>
    <x v="0"/>
    <x v="1"/>
    <x v="2"/>
    <x v="14"/>
  </r>
  <r>
    <s v="201001CW12111"/>
    <d v="2022-10-01T00:00:00"/>
    <x v="0"/>
    <x v="3"/>
    <x v="1"/>
    <x v="0"/>
    <n v="51.516998999999998"/>
    <x v="2"/>
    <x v="4"/>
    <n v="-0.135437"/>
    <n v="1"/>
    <n v="2"/>
    <x v="0"/>
    <x v="1"/>
    <x v="0"/>
    <x v="0"/>
    <s v="14:05:00"/>
    <x v="0"/>
    <x v="1"/>
    <x v="0"/>
    <x v="1"/>
    <x v="5"/>
    <x v="14"/>
  </r>
  <r>
    <s v="200914A121709"/>
    <d v="2021-07-07T00:00:00"/>
    <x v="6"/>
    <x v="3"/>
    <x v="0"/>
    <x v="0"/>
    <n v="53.485546999999997"/>
    <x v="2"/>
    <x v="319"/>
    <n v="-1.224291"/>
    <n v="1"/>
    <n v="1"/>
    <x v="21"/>
    <x v="1"/>
    <x v="2"/>
    <x v="0"/>
    <s v="14:50:00"/>
    <x v="0"/>
    <x v="1"/>
    <x v="6"/>
    <x v="0"/>
    <x v="11"/>
    <x v="14"/>
  </r>
  <r>
    <s v="201005EE03927"/>
    <d v="2022-06-19T00:00:00"/>
    <x v="4"/>
    <x v="3"/>
    <x v="1"/>
    <x v="2"/>
    <n v="53.400908999999999"/>
    <x v="2"/>
    <x v="115"/>
    <n v="-2.9675280000000002"/>
    <n v="1"/>
    <n v="2"/>
    <x v="29"/>
    <x v="0"/>
    <x v="0"/>
    <x v="0"/>
    <s v="14:55:00"/>
    <x v="0"/>
    <x v="0"/>
    <x v="0"/>
    <x v="1"/>
    <x v="6"/>
    <x v="14"/>
  </r>
  <r>
    <n v="2010000000000"/>
    <d v="2021-06-14T00:00:00"/>
    <x v="1"/>
    <x v="2"/>
    <x v="2"/>
    <x v="0"/>
    <n v="51.379846000000001"/>
    <x v="2"/>
    <x v="138"/>
    <n v="0.55626600000000004"/>
    <n v="1"/>
    <n v="3"/>
    <x v="14"/>
    <x v="0"/>
    <x v="0"/>
    <x v="0"/>
    <s v="14:00:00"/>
    <x v="0"/>
    <x v="0"/>
    <x v="0"/>
    <x v="0"/>
    <x v="6"/>
    <x v="14"/>
  </r>
  <r>
    <s v="200930A000253"/>
    <d v="2021-05-30T00:00:00"/>
    <x v="4"/>
    <x v="3"/>
    <x v="1"/>
    <x v="0"/>
    <n v="52.900402999999997"/>
    <x v="2"/>
    <x v="188"/>
    <n v="-1.2764089999999999"/>
    <n v="1"/>
    <n v="2"/>
    <x v="8"/>
    <x v="0"/>
    <x v="0"/>
    <x v="0"/>
    <s v="14:35:00"/>
    <x v="0"/>
    <x v="0"/>
    <x v="0"/>
    <x v="0"/>
    <x v="2"/>
    <x v="14"/>
  </r>
  <r>
    <s v="201006P032478"/>
    <d v="2022-06-04T00:00:00"/>
    <x v="0"/>
    <x v="3"/>
    <x v="1"/>
    <x v="0"/>
    <n v="53.621994000000001"/>
    <x v="2"/>
    <x v="173"/>
    <n v="-2.1455609999999998"/>
    <n v="1"/>
    <n v="1"/>
    <x v="22"/>
    <x v="0"/>
    <x v="0"/>
    <x v="0"/>
    <s v="14:00:00"/>
    <x v="0"/>
    <x v="0"/>
    <x v="0"/>
    <x v="1"/>
    <x v="6"/>
    <x v="14"/>
  </r>
  <r>
    <s v="201045WO56975"/>
    <d v="2022-12-14T00:00:00"/>
    <x v="6"/>
    <x v="3"/>
    <x v="1"/>
    <x v="0"/>
    <n v="51.318534999999997"/>
    <x v="2"/>
    <x v="29"/>
    <n v="-0.60057099999999997"/>
    <n v="1"/>
    <n v="4"/>
    <x v="18"/>
    <x v="1"/>
    <x v="0"/>
    <x v="4"/>
    <s v="14:22:00"/>
    <x v="0"/>
    <x v="0"/>
    <x v="0"/>
    <x v="1"/>
    <x v="10"/>
    <x v="14"/>
  </r>
  <r>
    <s v="200932D132709"/>
    <d v="2021-05-25T00:00:00"/>
    <x v="3"/>
    <x v="3"/>
    <x v="1"/>
    <x v="0"/>
    <n v="53.434593"/>
    <x v="2"/>
    <x v="346"/>
    <n v="-0.55023699999999998"/>
    <n v="1"/>
    <n v="1"/>
    <x v="45"/>
    <x v="1"/>
    <x v="0"/>
    <x v="1"/>
    <s v="14:50:00"/>
    <x v="1"/>
    <x v="4"/>
    <x v="0"/>
    <x v="0"/>
    <x v="2"/>
    <x v="14"/>
  </r>
  <r>
    <s v="2010170M12550"/>
    <d v="2022-10-12T00:00:00"/>
    <x v="6"/>
    <x v="3"/>
    <x v="4"/>
    <x v="0"/>
    <n v="54.562626999999999"/>
    <x v="2"/>
    <x v="26"/>
    <n v="-1.2307399999999999"/>
    <n v="2"/>
    <n v="2"/>
    <x v="9"/>
    <x v="0"/>
    <x v="0"/>
    <x v="0"/>
    <s v="14:00:00"/>
    <x v="0"/>
    <x v="0"/>
    <x v="0"/>
    <x v="1"/>
    <x v="5"/>
    <x v="14"/>
  </r>
  <r>
    <s v="200950JT2B025"/>
    <d v="2021-08-26T00:00:00"/>
    <x v="5"/>
    <x v="3"/>
    <x v="4"/>
    <x v="0"/>
    <n v="50.549252000000003"/>
    <x v="2"/>
    <x v="224"/>
    <n v="-4.1449420000000003"/>
    <n v="1"/>
    <n v="1"/>
    <x v="15"/>
    <x v="1"/>
    <x v="3"/>
    <x v="0"/>
    <s v="14:50:00"/>
    <x v="0"/>
    <x v="6"/>
    <x v="0"/>
    <x v="0"/>
    <x v="1"/>
    <x v="14"/>
  </r>
  <r>
    <s v="2010400D02688"/>
    <d v="2022-09-13T00:00:00"/>
    <x v="3"/>
    <x v="2"/>
    <x v="2"/>
    <x v="0"/>
    <n v="51.929426999999997"/>
    <x v="2"/>
    <x v="254"/>
    <n v="-0.49612400000000001"/>
    <n v="1"/>
    <n v="2"/>
    <x v="3"/>
    <x v="0"/>
    <x v="1"/>
    <x v="3"/>
    <s v="14:03:00"/>
    <x v="1"/>
    <x v="0"/>
    <x v="7"/>
    <x v="1"/>
    <x v="4"/>
    <x v="14"/>
  </r>
  <r>
    <s v="200930D001033"/>
    <d v="2021-12-18T00:00:00"/>
    <x v="0"/>
    <x v="3"/>
    <x v="8"/>
    <x v="0"/>
    <n v="52.929710999999998"/>
    <x v="2"/>
    <x v="10"/>
    <n v="-1.4833019999999999"/>
    <n v="1"/>
    <n v="1"/>
    <x v="8"/>
    <x v="2"/>
    <x v="2"/>
    <x v="0"/>
    <s v="14:00:00"/>
    <x v="0"/>
    <x v="0"/>
    <x v="6"/>
    <x v="0"/>
    <x v="10"/>
    <x v="14"/>
  </r>
  <r>
    <s v="20093102D2483"/>
    <d v="2021-09-28T00:00:00"/>
    <x v="3"/>
    <x v="0"/>
    <x v="4"/>
    <x v="0"/>
    <n v="52.920293000000001"/>
    <x v="2"/>
    <x v="80"/>
    <n v="-1.265368"/>
    <n v="1"/>
    <n v="2"/>
    <x v="37"/>
    <x v="0"/>
    <x v="3"/>
    <x v="2"/>
    <s v="14:39:00"/>
    <x v="1"/>
    <x v="0"/>
    <x v="7"/>
    <x v="0"/>
    <x v="4"/>
    <x v="14"/>
  </r>
  <r>
    <s v="200905CC33763"/>
    <d v="2021-07-26T00:00:00"/>
    <x v="1"/>
    <x v="2"/>
    <x v="2"/>
    <x v="0"/>
    <n v="53.399273999999998"/>
    <x v="2"/>
    <x v="332"/>
    <n v="-2.813177"/>
    <n v="1"/>
    <n v="1"/>
    <x v="29"/>
    <x v="1"/>
    <x v="0"/>
    <x v="2"/>
    <s v="14:28:00"/>
    <x v="1"/>
    <x v="0"/>
    <x v="0"/>
    <x v="0"/>
    <x v="11"/>
    <x v="14"/>
  </r>
  <r>
    <s v="2009160D02180"/>
    <d v="2021-02-13T00:00:00"/>
    <x v="0"/>
    <x v="3"/>
    <x v="1"/>
    <x v="0"/>
    <n v="53.746448000000001"/>
    <x v="2"/>
    <x v="234"/>
    <n v="-0.34343600000000002"/>
    <n v="1"/>
    <n v="1"/>
    <x v="20"/>
    <x v="0"/>
    <x v="0"/>
    <x v="0"/>
    <s v="14:40:00"/>
    <x v="0"/>
    <x v="0"/>
    <x v="0"/>
    <x v="0"/>
    <x v="7"/>
    <x v="14"/>
  </r>
  <r>
    <n v="2010000000000"/>
    <d v="2021-03-16T00:00:00"/>
    <x v="3"/>
    <x v="3"/>
    <x v="5"/>
    <x v="0"/>
    <n v="52.721789999999999"/>
    <x v="2"/>
    <x v="192"/>
    <n v="-1.3569519999999999"/>
    <n v="1"/>
    <n v="2"/>
    <x v="38"/>
    <x v="0"/>
    <x v="0"/>
    <x v="0"/>
    <s v="14:30:00"/>
    <x v="0"/>
    <x v="0"/>
    <x v="9"/>
    <x v="0"/>
    <x v="9"/>
    <x v="14"/>
  </r>
  <r>
    <n v="2010000000000"/>
    <d v="2022-12-29T00:00:00"/>
    <x v="5"/>
    <x v="2"/>
    <x v="2"/>
    <x v="0"/>
    <n v="52.539192"/>
    <x v="2"/>
    <x v="349"/>
    <n v="1.0756129999999999"/>
    <n v="2"/>
    <n v="2"/>
    <x v="25"/>
    <x v="1"/>
    <x v="1"/>
    <x v="3"/>
    <s v="14:39:00"/>
    <x v="1"/>
    <x v="4"/>
    <x v="0"/>
    <x v="1"/>
    <x v="10"/>
    <x v="14"/>
  </r>
  <r>
    <s v="201006F030973"/>
    <d v="2022-05-07T00:00:00"/>
    <x v="0"/>
    <x v="2"/>
    <x v="2"/>
    <x v="1"/>
    <n v="53.474606000000001"/>
    <x v="2"/>
    <x v="321"/>
    <n v="-2.2827639999999998"/>
    <n v="1"/>
    <n v="2"/>
    <x v="22"/>
    <x v="0"/>
    <x v="1"/>
    <x v="0"/>
    <s v="14:47:00"/>
    <x v="0"/>
    <x v="0"/>
    <x v="0"/>
    <x v="1"/>
    <x v="2"/>
    <x v="14"/>
  </r>
  <r>
    <s v="200950JT2M003"/>
    <d v="2021-10-14T00:00:00"/>
    <x v="5"/>
    <x v="1"/>
    <x v="2"/>
    <x v="0"/>
    <n v="50.634492000000002"/>
    <x v="2"/>
    <x v="224"/>
    <n v="-4.0969179999999996"/>
    <n v="2"/>
    <n v="2"/>
    <x v="15"/>
    <x v="0"/>
    <x v="0"/>
    <x v="1"/>
    <s v="14:35:00"/>
    <x v="1"/>
    <x v="0"/>
    <x v="0"/>
    <x v="0"/>
    <x v="5"/>
    <x v="14"/>
  </r>
  <r>
    <s v="200943S048129"/>
    <d v="2021-12-15T00:00:00"/>
    <x v="6"/>
    <x v="3"/>
    <x v="4"/>
    <x v="0"/>
    <n v="52.018993000000002"/>
    <x v="2"/>
    <x v="85"/>
    <n v="-0.76783400000000002"/>
    <n v="2"/>
    <n v="2"/>
    <x v="10"/>
    <x v="0"/>
    <x v="3"/>
    <x v="1"/>
    <s v="14:55:00"/>
    <x v="1"/>
    <x v="0"/>
    <x v="0"/>
    <x v="0"/>
    <x v="10"/>
    <x v="14"/>
  </r>
  <r>
    <s v="200950FP2A005"/>
    <d v="2021-02-24T00:00:00"/>
    <x v="6"/>
    <x v="3"/>
    <x v="5"/>
    <x v="0"/>
    <n v="50.444018"/>
    <x v="2"/>
    <x v="134"/>
    <n v="-3.563688"/>
    <n v="1"/>
    <n v="2"/>
    <x v="15"/>
    <x v="0"/>
    <x v="0"/>
    <x v="0"/>
    <s v="14:50:00"/>
    <x v="0"/>
    <x v="0"/>
    <x v="6"/>
    <x v="0"/>
    <x v="7"/>
    <x v="14"/>
  </r>
  <r>
    <s v="20094100D0433"/>
    <d v="2021-05-29T00:00:00"/>
    <x v="0"/>
    <x v="3"/>
    <x v="1"/>
    <x v="0"/>
    <n v="51.759123000000002"/>
    <x v="2"/>
    <x v="260"/>
    <n v="-0.56090799999999996"/>
    <n v="1"/>
    <n v="2"/>
    <x v="26"/>
    <x v="0"/>
    <x v="0"/>
    <x v="0"/>
    <s v="14:00:00"/>
    <x v="0"/>
    <x v="0"/>
    <x v="5"/>
    <x v="0"/>
    <x v="2"/>
    <x v="14"/>
  </r>
  <r>
    <s v="201001QK50773"/>
    <d v="2022-12-04T00:00:00"/>
    <x v="4"/>
    <x v="2"/>
    <x v="2"/>
    <x v="0"/>
    <n v="51.566110999999999"/>
    <x v="2"/>
    <x v="18"/>
    <n v="-0.22909299999999999"/>
    <n v="1"/>
    <n v="1"/>
    <x v="0"/>
    <x v="0"/>
    <x v="0"/>
    <x v="0"/>
    <s v="14:32:00"/>
    <x v="0"/>
    <x v="0"/>
    <x v="3"/>
    <x v="1"/>
    <x v="10"/>
    <x v="14"/>
  </r>
  <r>
    <n v="2010000000000"/>
    <d v="2021-03-10T00:00:00"/>
    <x v="6"/>
    <x v="3"/>
    <x v="0"/>
    <x v="2"/>
    <n v="53.200009000000001"/>
    <x v="2"/>
    <x v="384"/>
    <n v="-2.8974259999999998"/>
    <n v="2"/>
    <n v="1"/>
    <x v="33"/>
    <x v="0"/>
    <x v="0"/>
    <x v="0"/>
    <s v="14:43:00"/>
    <x v="0"/>
    <x v="0"/>
    <x v="2"/>
    <x v="0"/>
    <x v="9"/>
    <x v="14"/>
  </r>
  <r>
    <s v="201043S110010"/>
    <d v="2022-01-29T00:00:00"/>
    <x v="0"/>
    <x v="0"/>
    <x v="4"/>
    <x v="0"/>
    <n v="52.059002999999997"/>
    <x v="2"/>
    <x v="85"/>
    <n v="-0.70080299999999995"/>
    <n v="1"/>
    <n v="2"/>
    <x v="10"/>
    <x v="0"/>
    <x v="3"/>
    <x v="2"/>
    <s v="14:10:00"/>
    <x v="1"/>
    <x v="0"/>
    <x v="0"/>
    <x v="1"/>
    <x v="3"/>
    <x v="14"/>
  </r>
  <r>
    <n v="2010000000000"/>
    <d v="2022-03-28T00:00:00"/>
    <x v="1"/>
    <x v="3"/>
    <x v="1"/>
    <x v="0"/>
    <n v="51.445970000000003"/>
    <x v="2"/>
    <x v="38"/>
    <n v="-2.5577049999999999"/>
    <n v="1"/>
    <n v="2"/>
    <x v="24"/>
    <x v="0"/>
    <x v="0"/>
    <x v="0"/>
    <s v="14:42:00"/>
    <x v="0"/>
    <x v="0"/>
    <x v="5"/>
    <x v="1"/>
    <x v="9"/>
    <x v="14"/>
  </r>
  <r>
    <n v="2010000000000"/>
    <d v="2021-04-27T00:00:00"/>
    <x v="3"/>
    <x v="0"/>
    <x v="7"/>
    <x v="2"/>
    <n v="54.905436999999999"/>
    <x v="2"/>
    <x v="43"/>
    <n v="-1.3803369999999999"/>
    <n v="2"/>
    <n v="1"/>
    <x v="27"/>
    <x v="1"/>
    <x v="2"/>
    <x v="5"/>
    <s v="14:00:00"/>
    <x v="0"/>
    <x v="4"/>
    <x v="0"/>
    <x v="0"/>
    <x v="0"/>
    <x v="14"/>
  </r>
  <r>
    <n v="2010000000000"/>
    <d v="2022-03-18T00:00:00"/>
    <x v="2"/>
    <x v="3"/>
    <x v="1"/>
    <x v="2"/>
    <n v="51.298062000000002"/>
    <x v="2"/>
    <x v="93"/>
    <n v="0.34728799999999999"/>
    <n v="3"/>
    <n v="2"/>
    <x v="14"/>
    <x v="0"/>
    <x v="0"/>
    <x v="4"/>
    <s v="14:45:00"/>
    <x v="1"/>
    <x v="0"/>
    <x v="0"/>
    <x v="1"/>
    <x v="9"/>
    <x v="14"/>
  </r>
  <r>
    <s v="201014C123110"/>
    <d v="2022-10-10T00:00:00"/>
    <x v="1"/>
    <x v="1"/>
    <x v="2"/>
    <x v="0"/>
    <n v="53.438625000000002"/>
    <x v="2"/>
    <x v="35"/>
    <n v="-1.266996"/>
    <n v="2"/>
    <n v="1"/>
    <x v="21"/>
    <x v="0"/>
    <x v="0"/>
    <x v="2"/>
    <s v="14:20:00"/>
    <x v="0"/>
    <x v="0"/>
    <x v="0"/>
    <x v="1"/>
    <x v="5"/>
    <x v="14"/>
  </r>
  <r>
    <n v="2010000000000"/>
    <d v="2022-06-08T00:00:00"/>
    <x v="6"/>
    <x v="3"/>
    <x v="0"/>
    <x v="0"/>
    <n v="52.624940000000002"/>
    <x v="2"/>
    <x v="84"/>
    <n v="-1.1524319999999999"/>
    <n v="2"/>
    <n v="2"/>
    <x v="38"/>
    <x v="1"/>
    <x v="0"/>
    <x v="0"/>
    <s v="14:46:00"/>
    <x v="0"/>
    <x v="1"/>
    <x v="0"/>
    <x v="1"/>
    <x v="6"/>
    <x v="14"/>
  </r>
  <r>
    <n v="2010000000000"/>
    <d v="2021-08-31T00:00:00"/>
    <x v="3"/>
    <x v="3"/>
    <x v="5"/>
    <x v="0"/>
    <n v="50.818765999999997"/>
    <x v="2"/>
    <x v="142"/>
    <n v="-1.3732200000000001"/>
    <n v="1"/>
    <n v="2"/>
    <x v="42"/>
    <x v="0"/>
    <x v="0"/>
    <x v="0"/>
    <s v="14:35:00"/>
    <x v="0"/>
    <x v="0"/>
    <x v="5"/>
    <x v="0"/>
    <x v="1"/>
    <x v="14"/>
  </r>
  <r>
    <n v="2010000000000"/>
    <d v="2021-11-27T00:00:00"/>
    <x v="0"/>
    <x v="3"/>
    <x v="1"/>
    <x v="0"/>
    <n v="52.646056999999999"/>
    <x v="2"/>
    <x v="285"/>
    <n v="-1.202869"/>
    <n v="1"/>
    <n v="2"/>
    <x v="38"/>
    <x v="0"/>
    <x v="0"/>
    <x v="0"/>
    <s v="14:01:00"/>
    <x v="0"/>
    <x v="0"/>
    <x v="0"/>
    <x v="0"/>
    <x v="8"/>
    <x v="14"/>
  </r>
  <r>
    <s v="201011ND26710"/>
    <d v="2022-10-18T00:00:00"/>
    <x v="3"/>
    <x v="3"/>
    <x v="5"/>
    <x v="0"/>
    <n v="54.705565999999997"/>
    <x v="2"/>
    <x v="95"/>
    <n v="-1.5652740000000001"/>
    <n v="2"/>
    <n v="2"/>
    <x v="40"/>
    <x v="0"/>
    <x v="0"/>
    <x v="1"/>
    <s v="14:15:00"/>
    <x v="1"/>
    <x v="0"/>
    <x v="6"/>
    <x v="1"/>
    <x v="5"/>
    <x v="14"/>
  </r>
  <r>
    <n v="2010000000000"/>
    <d v="2021-04-01T00:00:00"/>
    <x v="5"/>
    <x v="3"/>
    <x v="1"/>
    <x v="0"/>
    <n v="54.166477999999998"/>
    <x v="2"/>
    <x v="59"/>
    <n v="-1.4677089999999999"/>
    <n v="2"/>
    <n v="2"/>
    <x v="2"/>
    <x v="0"/>
    <x v="0"/>
    <x v="1"/>
    <s v="14:10:00"/>
    <x v="1"/>
    <x v="0"/>
    <x v="0"/>
    <x v="0"/>
    <x v="0"/>
    <x v="14"/>
  </r>
  <r>
    <s v="200945SU36919"/>
    <d v="2021-03-31T00:00:00"/>
    <x v="6"/>
    <x v="2"/>
    <x v="2"/>
    <x v="0"/>
    <n v="51.326123000000003"/>
    <x v="2"/>
    <x v="190"/>
    <n v="-0.75491900000000001"/>
    <n v="3"/>
    <n v="2"/>
    <x v="18"/>
    <x v="0"/>
    <x v="0"/>
    <x v="0"/>
    <s v="14:41:00"/>
    <x v="0"/>
    <x v="0"/>
    <x v="0"/>
    <x v="0"/>
    <x v="9"/>
    <x v="14"/>
  </r>
  <r>
    <s v="201004AL10220"/>
    <d v="2022-12-05T00:00:00"/>
    <x v="1"/>
    <x v="3"/>
    <x v="4"/>
    <x v="2"/>
    <n v="53.807713999999997"/>
    <x v="2"/>
    <x v="183"/>
    <n v="-2.8900049999999999"/>
    <n v="2"/>
    <n v="1"/>
    <x v="1"/>
    <x v="2"/>
    <x v="3"/>
    <x v="2"/>
    <s v="14:18:00"/>
    <x v="1"/>
    <x v="0"/>
    <x v="0"/>
    <x v="1"/>
    <x v="10"/>
    <x v="14"/>
  </r>
  <r>
    <s v="200922D906823"/>
    <d v="2021-12-03T00:00:00"/>
    <x v="2"/>
    <x v="2"/>
    <x v="2"/>
    <x v="0"/>
    <n v="52.396301999999999"/>
    <x v="2"/>
    <x v="385"/>
    <n v="-2.1413479999999998"/>
    <n v="1"/>
    <n v="2"/>
    <x v="5"/>
    <x v="0"/>
    <x v="0"/>
    <x v="1"/>
    <s v="14:00:00"/>
    <x v="1"/>
    <x v="0"/>
    <x v="0"/>
    <x v="0"/>
    <x v="10"/>
    <x v="14"/>
  </r>
  <r>
    <n v="2010000000000"/>
    <d v="2022-01-01T00:00:00"/>
    <x v="0"/>
    <x v="2"/>
    <x v="2"/>
    <x v="2"/>
    <n v="50.595804999999999"/>
    <x v="2"/>
    <x v="334"/>
    <n v="-1.320659"/>
    <n v="1"/>
    <n v="1"/>
    <x v="42"/>
    <x v="2"/>
    <x v="0"/>
    <x v="0"/>
    <s v="14:05:00"/>
    <x v="1"/>
    <x v="0"/>
    <x v="0"/>
    <x v="1"/>
    <x v="3"/>
    <x v="14"/>
  </r>
  <r>
    <s v="201060L151161"/>
    <d v="2022-08-15T00:00:00"/>
    <x v="1"/>
    <x v="2"/>
    <x v="2"/>
    <x v="0"/>
    <n v="52.907797000000002"/>
    <x v="2"/>
    <x v="258"/>
    <n v="-3.5346500000000001"/>
    <n v="1"/>
    <n v="1"/>
    <x v="13"/>
    <x v="0"/>
    <x v="0"/>
    <x v="1"/>
    <s v="14:45:00"/>
    <x v="1"/>
    <x v="0"/>
    <x v="0"/>
    <x v="1"/>
    <x v="1"/>
    <x v="14"/>
  </r>
  <r>
    <s v="200950CD2H001"/>
    <d v="2021-02-25T00:00:00"/>
    <x v="5"/>
    <x v="1"/>
    <x v="2"/>
    <x v="0"/>
    <n v="50.994365000000002"/>
    <x v="2"/>
    <x v="221"/>
    <n v="-4.2779920000000002"/>
    <n v="1"/>
    <n v="2"/>
    <x v="15"/>
    <x v="1"/>
    <x v="0"/>
    <x v="0"/>
    <s v="14:35:00"/>
    <x v="1"/>
    <x v="0"/>
    <x v="0"/>
    <x v="0"/>
    <x v="7"/>
    <x v="14"/>
  </r>
  <r>
    <s v="201001TB00481"/>
    <d v="2022-07-18T00:00:00"/>
    <x v="1"/>
    <x v="3"/>
    <x v="0"/>
    <x v="2"/>
    <n v="51.572485999999998"/>
    <x v="2"/>
    <x v="301"/>
    <n v="-0.37113299999999999"/>
    <n v="1"/>
    <n v="1"/>
    <x v="0"/>
    <x v="0"/>
    <x v="0"/>
    <x v="0"/>
    <s v="14:55:00"/>
    <x v="0"/>
    <x v="0"/>
    <x v="0"/>
    <x v="1"/>
    <x v="11"/>
    <x v="14"/>
  </r>
  <r>
    <s v="200906F020343"/>
    <d v="2021-08-29T00:00:00"/>
    <x v="4"/>
    <x v="3"/>
    <x v="1"/>
    <x v="0"/>
    <n v="53.513517999999998"/>
    <x v="2"/>
    <x v="321"/>
    <n v="-2.3827029999999998"/>
    <n v="1"/>
    <n v="2"/>
    <x v="22"/>
    <x v="0"/>
    <x v="0"/>
    <x v="0"/>
    <s v="14:50:00"/>
    <x v="0"/>
    <x v="0"/>
    <x v="0"/>
    <x v="0"/>
    <x v="1"/>
    <x v="14"/>
  </r>
  <r>
    <n v="2010000000000"/>
    <d v="2022-06-19T00:00:00"/>
    <x v="4"/>
    <x v="3"/>
    <x v="1"/>
    <x v="0"/>
    <n v="52.700074999999998"/>
    <x v="2"/>
    <x v="310"/>
    <n v="1.675427"/>
    <n v="2"/>
    <n v="2"/>
    <x v="25"/>
    <x v="1"/>
    <x v="0"/>
    <x v="0"/>
    <s v="14:09:00"/>
    <x v="1"/>
    <x v="4"/>
    <x v="5"/>
    <x v="1"/>
    <x v="6"/>
    <x v="14"/>
  </r>
  <r>
    <s v="201045RU56710"/>
    <d v="2022-12-12T00:00:00"/>
    <x v="1"/>
    <x v="3"/>
    <x v="1"/>
    <x v="0"/>
    <n v="51.402138999999998"/>
    <x v="2"/>
    <x v="81"/>
    <n v="-0.53231899999999999"/>
    <n v="1"/>
    <n v="1"/>
    <x v="18"/>
    <x v="1"/>
    <x v="0"/>
    <x v="1"/>
    <s v="14:00:00"/>
    <x v="1"/>
    <x v="4"/>
    <x v="0"/>
    <x v="1"/>
    <x v="10"/>
    <x v="14"/>
  </r>
  <r>
    <s v="200943R110089"/>
    <d v="2021-08-18T00:00:00"/>
    <x v="6"/>
    <x v="3"/>
    <x v="1"/>
    <x v="0"/>
    <n v="51.347053000000002"/>
    <x v="2"/>
    <x v="21"/>
    <n v="-0.80460900000000002"/>
    <n v="1"/>
    <n v="2"/>
    <x v="10"/>
    <x v="0"/>
    <x v="0"/>
    <x v="0"/>
    <s v="14:15:00"/>
    <x v="0"/>
    <x v="0"/>
    <x v="0"/>
    <x v="0"/>
    <x v="1"/>
    <x v="14"/>
  </r>
  <r>
    <n v="2010000000000"/>
    <d v="2022-09-05T00:00:00"/>
    <x v="1"/>
    <x v="3"/>
    <x v="0"/>
    <x v="0"/>
    <n v="50.833201000000003"/>
    <x v="2"/>
    <x v="107"/>
    <n v="-0.1837"/>
    <n v="1"/>
    <n v="2"/>
    <x v="11"/>
    <x v="0"/>
    <x v="0"/>
    <x v="0"/>
    <s v="14:30:00"/>
    <x v="0"/>
    <x v="0"/>
    <x v="0"/>
    <x v="1"/>
    <x v="4"/>
    <x v="14"/>
  </r>
  <r>
    <s v="201042I253408"/>
    <d v="2022-08-09T00:00:00"/>
    <x v="3"/>
    <x v="3"/>
    <x v="7"/>
    <x v="0"/>
    <n v="51.515649000000003"/>
    <x v="2"/>
    <x v="8"/>
    <n v="0.38123499999999999"/>
    <n v="1"/>
    <n v="2"/>
    <x v="7"/>
    <x v="0"/>
    <x v="1"/>
    <x v="4"/>
    <s v="14:16:00"/>
    <x v="1"/>
    <x v="0"/>
    <x v="3"/>
    <x v="1"/>
    <x v="1"/>
    <x v="14"/>
  </r>
  <r>
    <s v="20104100J0458"/>
    <d v="2022-08-13T00:00:00"/>
    <x v="0"/>
    <x v="3"/>
    <x v="1"/>
    <x v="0"/>
    <n v="51.705347000000003"/>
    <x v="2"/>
    <x v="182"/>
    <n v="-0.25535600000000003"/>
    <n v="3"/>
    <n v="3"/>
    <x v="26"/>
    <x v="1"/>
    <x v="0"/>
    <x v="1"/>
    <s v="14:25:00"/>
    <x v="1"/>
    <x v="1"/>
    <x v="0"/>
    <x v="1"/>
    <x v="1"/>
    <x v="14"/>
  </r>
  <r>
    <s v="200906G019643"/>
    <d v="2021-08-12T00:00:00"/>
    <x v="5"/>
    <x v="0"/>
    <x v="1"/>
    <x v="0"/>
    <n v="53.490178"/>
    <x v="2"/>
    <x v="370"/>
    <n v="-2.1014010000000001"/>
    <n v="2"/>
    <n v="2"/>
    <x v="22"/>
    <x v="0"/>
    <x v="1"/>
    <x v="0"/>
    <s v="14:58:00"/>
    <x v="0"/>
    <x v="0"/>
    <x v="0"/>
    <x v="0"/>
    <x v="1"/>
    <x v="14"/>
  </r>
  <r>
    <s v="201001RG40502"/>
    <d v="2022-08-26T00:00:00"/>
    <x v="2"/>
    <x v="3"/>
    <x v="1"/>
    <x v="0"/>
    <n v="51.489592000000002"/>
    <x v="2"/>
    <x v="176"/>
    <n v="6.7130999999999996E-2"/>
    <n v="1"/>
    <n v="1"/>
    <x v="0"/>
    <x v="0"/>
    <x v="0"/>
    <x v="0"/>
    <s v="14:30:00"/>
    <x v="0"/>
    <x v="0"/>
    <x v="0"/>
    <x v="1"/>
    <x v="1"/>
    <x v="14"/>
  </r>
  <r>
    <s v="200950KS2G016"/>
    <d v="2021-09-10T00:00:00"/>
    <x v="2"/>
    <x v="3"/>
    <x v="1"/>
    <x v="0"/>
    <n v="50.69699"/>
    <x v="2"/>
    <x v="341"/>
    <n v="-3.2360720000000001"/>
    <n v="2"/>
    <n v="3"/>
    <x v="15"/>
    <x v="0"/>
    <x v="0"/>
    <x v="0"/>
    <s v="14:40:00"/>
    <x v="0"/>
    <x v="0"/>
    <x v="0"/>
    <x v="0"/>
    <x v="4"/>
    <x v="14"/>
  </r>
  <r>
    <n v="2010000000000"/>
    <d v="2022-01-28T00:00:00"/>
    <x v="2"/>
    <x v="1"/>
    <x v="2"/>
    <x v="2"/>
    <n v="53.372171000000002"/>
    <x v="2"/>
    <x v="101"/>
    <n v="-2.722477"/>
    <n v="1"/>
    <n v="3"/>
    <x v="33"/>
    <x v="0"/>
    <x v="0"/>
    <x v="0"/>
    <s v="14:35:00"/>
    <x v="0"/>
    <x v="0"/>
    <x v="0"/>
    <x v="1"/>
    <x v="3"/>
    <x v="14"/>
  </r>
  <r>
    <s v="201043P099090"/>
    <d v="2022-09-07T00:00:00"/>
    <x v="6"/>
    <x v="3"/>
    <x v="3"/>
    <x v="0"/>
    <n v="51.749578999999997"/>
    <x v="2"/>
    <x v="71"/>
    <n v="-1.13835"/>
    <n v="1"/>
    <n v="2"/>
    <x v="10"/>
    <x v="1"/>
    <x v="3"/>
    <x v="0"/>
    <s v="14:02:00"/>
    <x v="1"/>
    <x v="1"/>
    <x v="0"/>
    <x v="1"/>
    <x v="4"/>
    <x v="14"/>
  </r>
  <r>
    <s v="201006Q026209"/>
    <d v="2022-01-14T00:00:00"/>
    <x v="2"/>
    <x v="3"/>
    <x v="1"/>
    <x v="0"/>
    <n v="53.5456"/>
    <x v="2"/>
    <x v="126"/>
    <n v="-2.1391110000000002"/>
    <n v="1"/>
    <n v="2"/>
    <x v="22"/>
    <x v="2"/>
    <x v="0"/>
    <x v="0"/>
    <s v="14:00:00"/>
    <x v="0"/>
    <x v="7"/>
    <x v="0"/>
    <x v="1"/>
    <x v="3"/>
    <x v="14"/>
  </r>
  <r>
    <s v="200906M015452"/>
    <d v="2021-05-14T00:00:00"/>
    <x v="2"/>
    <x v="3"/>
    <x v="1"/>
    <x v="0"/>
    <n v="53.403899000000003"/>
    <x v="2"/>
    <x v="270"/>
    <n v="-2.338851"/>
    <n v="1"/>
    <n v="1"/>
    <x v="22"/>
    <x v="0"/>
    <x v="0"/>
    <x v="0"/>
    <s v="14:30:00"/>
    <x v="0"/>
    <x v="0"/>
    <x v="0"/>
    <x v="0"/>
    <x v="2"/>
    <x v="14"/>
  </r>
  <r>
    <s v="2010160C07091"/>
    <d v="2022-10-29T00:00:00"/>
    <x v="0"/>
    <x v="3"/>
    <x v="0"/>
    <x v="0"/>
    <n v="53.898634000000001"/>
    <x v="2"/>
    <x v="248"/>
    <n v="-0.60499199999999997"/>
    <n v="1"/>
    <n v="2"/>
    <x v="20"/>
    <x v="0"/>
    <x v="0"/>
    <x v="1"/>
    <s v="14:49:00"/>
    <x v="1"/>
    <x v="0"/>
    <x v="5"/>
    <x v="1"/>
    <x v="5"/>
    <x v="14"/>
  </r>
  <r>
    <n v="2010000000000"/>
    <d v="2021-07-31T00:00:00"/>
    <x v="0"/>
    <x v="0"/>
    <x v="1"/>
    <x v="0"/>
    <n v="53.816695000000003"/>
    <x v="2"/>
    <x v="7"/>
    <n v="-1.5171110000000001"/>
    <n v="1"/>
    <n v="3"/>
    <x v="6"/>
    <x v="0"/>
    <x v="1"/>
    <x v="0"/>
    <s v="14:00:00"/>
    <x v="0"/>
    <x v="0"/>
    <x v="0"/>
    <x v="0"/>
    <x v="11"/>
    <x v="14"/>
  </r>
  <r>
    <s v="200901WW50104"/>
    <d v="2021-01-24T00:00:00"/>
    <x v="4"/>
    <x v="3"/>
    <x v="1"/>
    <x v="0"/>
    <n v="51.479342000000003"/>
    <x v="2"/>
    <x v="42"/>
    <n v="-0.17110600000000001"/>
    <n v="1"/>
    <n v="3"/>
    <x v="0"/>
    <x v="0"/>
    <x v="0"/>
    <x v="0"/>
    <s v="14:30:00"/>
    <x v="0"/>
    <x v="0"/>
    <x v="0"/>
    <x v="0"/>
    <x v="3"/>
    <x v="14"/>
  </r>
  <r>
    <n v="2010000000000"/>
    <d v="2022-12-19T00:00:00"/>
    <x v="1"/>
    <x v="2"/>
    <x v="2"/>
    <x v="0"/>
    <n v="55.120230999999997"/>
    <x v="2"/>
    <x v="226"/>
    <n v="-1.5015130000000001"/>
    <n v="1"/>
    <n v="1"/>
    <x v="27"/>
    <x v="3"/>
    <x v="0"/>
    <x v="0"/>
    <s v="14:22:00"/>
    <x v="0"/>
    <x v="7"/>
    <x v="0"/>
    <x v="1"/>
    <x v="10"/>
    <x v="14"/>
  </r>
  <r>
    <s v="200997AE01212"/>
    <d v="2021-12-10T00:00:00"/>
    <x v="2"/>
    <x v="2"/>
    <x v="2"/>
    <x v="0"/>
    <n v="55.890937000000001"/>
    <x v="2"/>
    <x v="56"/>
    <n v="-4.3855849999999998"/>
    <n v="1"/>
    <n v="1"/>
    <x v="28"/>
    <x v="0"/>
    <x v="0"/>
    <x v="0"/>
    <s v="14:45:00"/>
    <x v="0"/>
    <x v="0"/>
    <x v="0"/>
    <x v="0"/>
    <x v="10"/>
    <x v="14"/>
  </r>
  <r>
    <s v="200901TB00153"/>
    <d v="2021-08-13T00:00:00"/>
    <x v="2"/>
    <x v="2"/>
    <x v="2"/>
    <x v="2"/>
    <n v="51.582892000000001"/>
    <x v="2"/>
    <x v="18"/>
    <n v="-0.26279400000000003"/>
    <n v="1"/>
    <n v="1"/>
    <x v="0"/>
    <x v="0"/>
    <x v="0"/>
    <x v="0"/>
    <s v="14:00:00"/>
    <x v="0"/>
    <x v="0"/>
    <x v="0"/>
    <x v="0"/>
    <x v="1"/>
    <x v="14"/>
  </r>
  <r>
    <s v="201043P174070"/>
    <d v="2022-07-10T00:00:00"/>
    <x v="4"/>
    <x v="3"/>
    <x v="1"/>
    <x v="0"/>
    <n v="52.108049999999999"/>
    <x v="2"/>
    <x v="145"/>
    <n v="-1.284778"/>
    <n v="1"/>
    <n v="2"/>
    <x v="10"/>
    <x v="0"/>
    <x v="0"/>
    <x v="1"/>
    <s v="14:30:00"/>
    <x v="1"/>
    <x v="0"/>
    <x v="5"/>
    <x v="1"/>
    <x v="11"/>
    <x v="14"/>
  </r>
  <r>
    <s v="200901XH30808"/>
    <d v="2021-12-13T00:00:00"/>
    <x v="1"/>
    <x v="2"/>
    <x v="2"/>
    <x v="0"/>
    <n v="51.533031999999999"/>
    <x v="2"/>
    <x v="61"/>
    <n v="-0.45256200000000002"/>
    <n v="3"/>
    <n v="2"/>
    <x v="0"/>
    <x v="0"/>
    <x v="0"/>
    <x v="0"/>
    <s v="14:05:00"/>
    <x v="0"/>
    <x v="0"/>
    <x v="0"/>
    <x v="0"/>
    <x v="10"/>
    <x v="14"/>
  </r>
  <r>
    <n v="2010000000000"/>
    <d v="2021-05-22T00:00:00"/>
    <x v="0"/>
    <x v="2"/>
    <x v="2"/>
    <x v="0"/>
    <n v="55.086067999999997"/>
    <x v="2"/>
    <x v="226"/>
    <n v="-2.1066509999999998"/>
    <n v="1"/>
    <n v="2"/>
    <x v="27"/>
    <x v="0"/>
    <x v="0"/>
    <x v="1"/>
    <s v="14:40:00"/>
    <x v="1"/>
    <x v="0"/>
    <x v="0"/>
    <x v="0"/>
    <x v="2"/>
    <x v="14"/>
  </r>
  <r>
    <n v="2010000000000"/>
    <d v="2022-10-04T00:00:00"/>
    <x v="3"/>
    <x v="2"/>
    <x v="2"/>
    <x v="0"/>
    <n v="55.085428999999998"/>
    <x v="2"/>
    <x v="226"/>
    <n v="-1.7599640000000001"/>
    <n v="1"/>
    <n v="1"/>
    <x v="27"/>
    <x v="0"/>
    <x v="0"/>
    <x v="1"/>
    <s v="14:50:00"/>
    <x v="1"/>
    <x v="0"/>
    <x v="0"/>
    <x v="1"/>
    <x v="5"/>
    <x v="14"/>
  </r>
  <r>
    <n v="2010000000000"/>
    <d v="2022-12-08T00:00:00"/>
    <x v="5"/>
    <x v="3"/>
    <x v="4"/>
    <x v="0"/>
    <n v="52.626638999999997"/>
    <x v="2"/>
    <x v="159"/>
    <n v="-0.109303"/>
    <n v="1"/>
    <n v="2"/>
    <x v="19"/>
    <x v="0"/>
    <x v="3"/>
    <x v="3"/>
    <s v="14:24:00"/>
    <x v="1"/>
    <x v="0"/>
    <x v="0"/>
    <x v="1"/>
    <x v="10"/>
    <x v="14"/>
  </r>
  <r>
    <n v="2010000000000"/>
    <d v="2022-11-03T00:00:00"/>
    <x v="5"/>
    <x v="3"/>
    <x v="0"/>
    <x v="0"/>
    <n v="52.624988999999999"/>
    <x v="2"/>
    <x v="84"/>
    <n v="-1.0982130000000001"/>
    <n v="2"/>
    <n v="2"/>
    <x v="38"/>
    <x v="1"/>
    <x v="0"/>
    <x v="0"/>
    <s v="14:30:00"/>
    <x v="0"/>
    <x v="1"/>
    <x v="0"/>
    <x v="1"/>
    <x v="8"/>
    <x v="14"/>
  </r>
  <r>
    <s v="201005CC02026"/>
    <d v="2022-03-02T00:00:00"/>
    <x v="6"/>
    <x v="3"/>
    <x v="1"/>
    <x v="0"/>
    <n v="53.381874000000003"/>
    <x v="2"/>
    <x v="332"/>
    <n v="-2.8074330000000001"/>
    <n v="1"/>
    <n v="2"/>
    <x v="29"/>
    <x v="0"/>
    <x v="0"/>
    <x v="0"/>
    <s v="14:45:00"/>
    <x v="1"/>
    <x v="0"/>
    <x v="0"/>
    <x v="1"/>
    <x v="9"/>
    <x v="14"/>
  </r>
  <r>
    <s v="200901YE80565"/>
    <d v="2021-09-17T00:00:00"/>
    <x v="2"/>
    <x v="3"/>
    <x v="1"/>
    <x v="2"/>
    <n v="51.658687"/>
    <x v="2"/>
    <x v="68"/>
    <n v="-9.9553000000000003E-2"/>
    <n v="1"/>
    <n v="1"/>
    <x v="0"/>
    <x v="0"/>
    <x v="0"/>
    <x v="0"/>
    <s v="14:05:00"/>
    <x v="0"/>
    <x v="0"/>
    <x v="3"/>
    <x v="0"/>
    <x v="4"/>
    <x v="14"/>
  </r>
  <r>
    <n v="2010000000000"/>
    <d v="2021-09-23T00:00:00"/>
    <x v="5"/>
    <x v="2"/>
    <x v="2"/>
    <x v="0"/>
    <n v="53.857850999999997"/>
    <x v="2"/>
    <x v="24"/>
    <n v="-1.796692"/>
    <n v="2"/>
    <n v="2"/>
    <x v="6"/>
    <x v="0"/>
    <x v="0"/>
    <x v="4"/>
    <s v="14:30:00"/>
    <x v="1"/>
    <x v="0"/>
    <x v="0"/>
    <x v="0"/>
    <x v="4"/>
    <x v="14"/>
  </r>
  <r>
    <n v="2010000000000"/>
    <d v="2022-11-12T00:00:00"/>
    <x v="0"/>
    <x v="3"/>
    <x v="1"/>
    <x v="0"/>
    <n v="52.631905000000003"/>
    <x v="2"/>
    <x v="84"/>
    <n v="-1.133532"/>
    <n v="1"/>
    <n v="1"/>
    <x v="38"/>
    <x v="0"/>
    <x v="2"/>
    <x v="0"/>
    <s v="14:15:00"/>
    <x v="0"/>
    <x v="0"/>
    <x v="0"/>
    <x v="1"/>
    <x v="8"/>
    <x v="14"/>
  </r>
  <r>
    <s v="201060L088541"/>
    <d v="2022-05-21T00:00:00"/>
    <x v="0"/>
    <x v="3"/>
    <x v="4"/>
    <x v="0"/>
    <n v="53.265101999999999"/>
    <x v="2"/>
    <x v="19"/>
    <n v="-3.503482"/>
    <n v="1"/>
    <n v="2"/>
    <x v="13"/>
    <x v="0"/>
    <x v="3"/>
    <x v="0"/>
    <s v="14:05:00"/>
    <x v="1"/>
    <x v="0"/>
    <x v="0"/>
    <x v="1"/>
    <x v="2"/>
    <x v="14"/>
  </r>
  <r>
    <n v="2010000000000"/>
    <d v="2021-11-25T00:00:00"/>
    <x v="5"/>
    <x v="2"/>
    <x v="2"/>
    <x v="0"/>
    <n v="51.453094999999998"/>
    <x v="2"/>
    <x v="299"/>
    <n v="0.20927599999999999"/>
    <n v="2"/>
    <n v="2"/>
    <x v="14"/>
    <x v="0"/>
    <x v="0"/>
    <x v="0"/>
    <s v="14:33:00"/>
    <x v="0"/>
    <x v="0"/>
    <x v="0"/>
    <x v="0"/>
    <x v="8"/>
    <x v="14"/>
  </r>
  <r>
    <n v="2010000000000"/>
    <d v="2021-07-27T00:00:00"/>
    <x v="3"/>
    <x v="2"/>
    <x v="2"/>
    <x v="0"/>
    <n v="54.921143000000001"/>
    <x v="2"/>
    <x v="220"/>
    <n v="-2.9442110000000001"/>
    <n v="2"/>
    <n v="3"/>
    <x v="4"/>
    <x v="1"/>
    <x v="0"/>
    <x v="0"/>
    <s v="14:00:00"/>
    <x v="0"/>
    <x v="0"/>
    <x v="0"/>
    <x v="0"/>
    <x v="11"/>
    <x v="14"/>
  </r>
  <r>
    <n v="2010000000000"/>
    <d v="2021-01-26T00:00:00"/>
    <x v="3"/>
    <x v="3"/>
    <x v="7"/>
    <x v="0"/>
    <n v="53.779687000000003"/>
    <x v="2"/>
    <x v="24"/>
    <n v="-1.8169500000000001"/>
    <n v="1"/>
    <n v="2"/>
    <x v="6"/>
    <x v="0"/>
    <x v="0"/>
    <x v="0"/>
    <s v="14:30:00"/>
    <x v="0"/>
    <x v="0"/>
    <x v="0"/>
    <x v="0"/>
    <x v="3"/>
    <x v="14"/>
  </r>
  <r>
    <n v="2010000000000"/>
    <d v="2021-02-06T00:00:00"/>
    <x v="0"/>
    <x v="2"/>
    <x v="2"/>
    <x v="0"/>
    <n v="51.339078000000001"/>
    <x v="2"/>
    <x v="111"/>
    <n v="-1.3753379999999999"/>
    <n v="1"/>
    <n v="2"/>
    <x v="42"/>
    <x v="0"/>
    <x v="0"/>
    <x v="4"/>
    <s v="14:29:00"/>
    <x v="1"/>
    <x v="0"/>
    <x v="0"/>
    <x v="0"/>
    <x v="7"/>
    <x v="14"/>
  </r>
  <r>
    <n v="2010000000000"/>
    <d v="2021-03-15T00:00:00"/>
    <x v="1"/>
    <x v="3"/>
    <x v="1"/>
    <x v="0"/>
    <n v="51.452236999999997"/>
    <x v="2"/>
    <x v="297"/>
    <n v="-2.385802"/>
    <n v="1"/>
    <n v="2"/>
    <x v="24"/>
    <x v="0"/>
    <x v="0"/>
    <x v="1"/>
    <s v="14:08:00"/>
    <x v="1"/>
    <x v="0"/>
    <x v="0"/>
    <x v="0"/>
    <x v="9"/>
    <x v="14"/>
  </r>
  <r>
    <s v="201042I347610"/>
    <d v="2022-10-26T00:00:00"/>
    <x v="6"/>
    <x v="3"/>
    <x v="0"/>
    <x v="0"/>
    <n v="51.506531000000003"/>
    <x v="2"/>
    <x v="8"/>
    <n v="0.27426099999999998"/>
    <n v="2"/>
    <n v="2"/>
    <x v="7"/>
    <x v="1"/>
    <x v="0"/>
    <x v="0"/>
    <s v="14:46:00"/>
    <x v="0"/>
    <x v="1"/>
    <x v="0"/>
    <x v="1"/>
    <x v="5"/>
    <x v="14"/>
  </r>
  <r>
    <n v="2010000000000"/>
    <d v="2022-08-17T00:00:00"/>
    <x v="6"/>
    <x v="3"/>
    <x v="1"/>
    <x v="0"/>
    <n v="50.828963999999999"/>
    <x v="2"/>
    <x v="107"/>
    <n v="-0.20630100000000001"/>
    <n v="1"/>
    <n v="3"/>
    <x v="11"/>
    <x v="1"/>
    <x v="0"/>
    <x v="0"/>
    <s v="14:10:00"/>
    <x v="0"/>
    <x v="0"/>
    <x v="0"/>
    <x v="1"/>
    <x v="1"/>
    <x v="14"/>
  </r>
  <r>
    <n v="2010000000000"/>
    <d v="2021-12-06T00:00:00"/>
    <x v="1"/>
    <x v="2"/>
    <x v="2"/>
    <x v="0"/>
    <n v="55.356777000000001"/>
    <x v="2"/>
    <x v="226"/>
    <n v="-1.854382"/>
    <n v="2"/>
    <n v="1"/>
    <x v="27"/>
    <x v="1"/>
    <x v="0"/>
    <x v="1"/>
    <s v="14:50:00"/>
    <x v="1"/>
    <x v="0"/>
    <x v="0"/>
    <x v="0"/>
    <x v="10"/>
    <x v="14"/>
  </r>
  <r>
    <s v="200937B043909"/>
    <d v="2021-12-20T00:00:00"/>
    <x v="1"/>
    <x v="2"/>
    <x v="2"/>
    <x v="0"/>
    <n v="52.146126000000002"/>
    <x v="2"/>
    <x v="358"/>
    <n v="1.0634920000000001"/>
    <n v="1"/>
    <n v="1"/>
    <x v="30"/>
    <x v="2"/>
    <x v="0"/>
    <x v="1"/>
    <s v="14:50:00"/>
    <x v="1"/>
    <x v="4"/>
    <x v="0"/>
    <x v="0"/>
    <x v="10"/>
    <x v="14"/>
  </r>
  <r>
    <n v="2010000000000"/>
    <d v="2021-07-21T00:00:00"/>
    <x v="6"/>
    <x v="2"/>
    <x v="2"/>
    <x v="0"/>
    <n v="52.372326999999999"/>
    <x v="2"/>
    <x v="349"/>
    <n v="1.114692"/>
    <n v="1"/>
    <n v="3"/>
    <x v="25"/>
    <x v="1"/>
    <x v="0"/>
    <x v="0"/>
    <s v="14:15:00"/>
    <x v="1"/>
    <x v="4"/>
    <x v="0"/>
    <x v="0"/>
    <x v="11"/>
    <x v="14"/>
  </r>
  <r>
    <n v="2010000000000"/>
    <d v="2022-02-12T00:00:00"/>
    <x v="0"/>
    <x v="2"/>
    <x v="2"/>
    <x v="0"/>
    <n v="52.722862999999997"/>
    <x v="2"/>
    <x v="324"/>
    <n v="-2.098131"/>
    <n v="1"/>
    <n v="2"/>
    <x v="17"/>
    <x v="1"/>
    <x v="1"/>
    <x v="0"/>
    <s v="14:00:00"/>
    <x v="1"/>
    <x v="0"/>
    <x v="7"/>
    <x v="1"/>
    <x v="7"/>
    <x v="14"/>
  </r>
  <r>
    <s v="2010170M11140"/>
    <d v="2022-05-29T00:00:00"/>
    <x v="4"/>
    <x v="3"/>
    <x v="1"/>
    <x v="0"/>
    <n v="54.573022999999999"/>
    <x v="2"/>
    <x v="26"/>
    <n v="-1.226213"/>
    <n v="1"/>
    <n v="1"/>
    <x v="9"/>
    <x v="0"/>
    <x v="0"/>
    <x v="0"/>
    <s v="14:44:00"/>
    <x v="0"/>
    <x v="0"/>
    <x v="0"/>
    <x v="1"/>
    <x v="2"/>
    <x v="14"/>
  </r>
  <r>
    <n v="2010000000000"/>
    <d v="2021-08-13T00:00:00"/>
    <x v="2"/>
    <x v="3"/>
    <x v="1"/>
    <x v="0"/>
    <n v="54.926209999999998"/>
    <x v="2"/>
    <x v="43"/>
    <n v="-1.4385330000000001"/>
    <n v="1"/>
    <n v="2"/>
    <x v="27"/>
    <x v="0"/>
    <x v="0"/>
    <x v="0"/>
    <s v="14:30:00"/>
    <x v="0"/>
    <x v="0"/>
    <x v="7"/>
    <x v="0"/>
    <x v="1"/>
    <x v="14"/>
  </r>
  <r>
    <n v="2010000000000"/>
    <d v="2022-07-01T00:00:00"/>
    <x v="2"/>
    <x v="2"/>
    <x v="2"/>
    <x v="0"/>
    <n v="50.939024000000003"/>
    <x v="2"/>
    <x v="133"/>
    <n v="-2.638722"/>
    <n v="1"/>
    <n v="2"/>
    <x v="24"/>
    <x v="0"/>
    <x v="1"/>
    <x v="2"/>
    <s v="14:00:00"/>
    <x v="0"/>
    <x v="0"/>
    <x v="0"/>
    <x v="1"/>
    <x v="11"/>
    <x v="14"/>
  </r>
  <r>
    <s v="200920L047001"/>
    <d v="2021-03-25T00:00:00"/>
    <x v="5"/>
    <x v="2"/>
    <x v="2"/>
    <x v="0"/>
    <n v="52.506331000000003"/>
    <x v="2"/>
    <x v="47"/>
    <n v="-1.7449349999999999"/>
    <n v="1"/>
    <n v="2"/>
    <x v="23"/>
    <x v="0"/>
    <x v="0"/>
    <x v="0"/>
    <s v="14:00:00"/>
    <x v="0"/>
    <x v="5"/>
    <x v="0"/>
    <x v="0"/>
    <x v="9"/>
    <x v="14"/>
  </r>
  <r>
    <s v="200942I021001"/>
    <d v="2021-01-23T00:00:00"/>
    <x v="0"/>
    <x v="1"/>
    <x v="2"/>
    <x v="0"/>
    <n v="51.782896000000001"/>
    <x v="2"/>
    <x v="374"/>
    <n v="8.9792999999999998E-2"/>
    <n v="2"/>
    <n v="2"/>
    <x v="7"/>
    <x v="1"/>
    <x v="0"/>
    <x v="2"/>
    <s v="14:00:00"/>
    <x v="1"/>
    <x v="4"/>
    <x v="6"/>
    <x v="0"/>
    <x v="3"/>
    <x v="14"/>
  </r>
  <r>
    <n v="2010000000000"/>
    <d v="2021-09-28T00:00:00"/>
    <x v="3"/>
    <x v="2"/>
    <x v="5"/>
    <x v="0"/>
    <n v="51.868729999999999"/>
    <x v="2"/>
    <x v="335"/>
    <n v="-2.322981"/>
    <n v="3"/>
    <n v="2"/>
    <x v="39"/>
    <x v="0"/>
    <x v="0"/>
    <x v="4"/>
    <s v="14:30:00"/>
    <x v="1"/>
    <x v="0"/>
    <x v="0"/>
    <x v="0"/>
    <x v="4"/>
    <x v="14"/>
  </r>
  <r>
    <s v="201020S048820"/>
    <d v="2022-11-22T00:00:00"/>
    <x v="3"/>
    <x v="2"/>
    <x v="2"/>
    <x v="2"/>
    <n v="52.414363999999999"/>
    <x v="2"/>
    <x v="37"/>
    <n v="-1.9715910000000001"/>
    <n v="1"/>
    <n v="1"/>
    <x v="23"/>
    <x v="0"/>
    <x v="0"/>
    <x v="0"/>
    <s v="14:40:00"/>
    <x v="0"/>
    <x v="0"/>
    <x v="0"/>
    <x v="1"/>
    <x v="8"/>
    <x v="14"/>
  </r>
  <r>
    <n v="2010000000000"/>
    <d v="2021-04-11T00:00:00"/>
    <x v="4"/>
    <x v="0"/>
    <x v="0"/>
    <x v="0"/>
    <n v="56.477856000000003"/>
    <x v="2"/>
    <x v="327"/>
    <n v="-2.9531170000000002"/>
    <n v="1"/>
    <n v="3"/>
    <x v="50"/>
    <x v="0"/>
    <x v="0"/>
    <x v="0"/>
    <s v="14:40:00"/>
    <x v="0"/>
    <x v="0"/>
    <x v="2"/>
    <x v="0"/>
    <x v="0"/>
    <x v="14"/>
  </r>
  <r>
    <s v="201001QA10494"/>
    <d v="2022-12-30T00:00:00"/>
    <x v="2"/>
    <x v="3"/>
    <x v="0"/>
    <x v="0"/>
    <n v="51.561855000000001"/>
    <x v="2"/>
    <x v="301"/>
    <n v="-0.35679699999999998"/>
    <n v="2"/>
    <n v="2"/>
    <x v="0"/>
    <x v="1"/>
    <x v="0"/>
    <x v="0"/>
    <s v="14:00:00"/>
    <x v="0"/>
    <x v="0"/>
    <x v="0"/>
    <x v="1"/>
    <x v="10"/>
    <x v="14"/>
  </r>
  <r>
    <s v="200901LX50779"/>
    <d v="2021-09-03T00:00:00"/>
    <x v="2"/>
    <x v="0"/>
    <x v="0"/>
    <x v="2"/>
    <n v="51.468994000000002"/>
    <x v="2"/>
    <x v="83"/>
    <n v="-0.119542"/>
    <n v="1"/>
    <n v="1"/>
    <x v="0"/>
    <x v="0"/>
    <x v="0"/>
    <x v="0"/>
    <s v="14:00:00"/>
    <x v="0"/>
    <x v="0"/>
    <x v="0"/>
    <x v="0"/>
    <x v="4"/>
    <x v="14"/>
  </r>
  <r>
    <s v="200901JC30356"/>
    <d v="2021-08-02T00:00:00"/>
    <x v="1"/>
    <x v="3"/>
    <x v="1"/>
    <x v="0"/>
    <n v="51.555228"/>
    <x v="2"/>
    <x v="172"/>
    <n v="1.0959E-2"/>
    <n v="1"/>
    <n v="2"/>
    <x v="0"/>
    <x v="0"/>
    <x v="0"/>
    <x v="0"/>
    <s v="14:50:00"/>
    <x v="0"/>
    <x v="0"/>
    <x v="0"/>
    <x v="0"/>
    <x v="1"/>
    <x v="14"/>
  </r>
  <r>
    <s v="200934NK02539"/>
    <d v="2021-01-16T00:00:00"/>
    <x v="0"/>
    <x v="2"/>
    <x v="2"/>
    <x v="0"/>
    <n v="52.402416000000002"/>
    <x v="2"/>
    <x v="275"/>
    <n v="-0.737923"/>
    <n v="2"/>
    <n v="3"/>
    <x v="12"/>
    <x v="1"/>
    <x v="0"/>
    <x v="0"/>
    <s v="14:10:00"/>
    <x v="0"/>
    <x v="0"/>
    <x v="0"/>
    <x v="0"/>
    <x v="3"/>
    <x v="14"/>
  </r>
  <r>
    <s v="20093102B0587"/>
    <d v="2021-03-13T00:00:00"/>
    <x v="0"/>
    <x v="3"/>
    <x v="5"/>
    <x v="0"/>
    <n v="53.041646"/>
    <x v="2"/>
    <x v="75"/>
    <n v="-0.87385999999999997"/>
    <n v="1"/>
    <n v="2"/>
    <x v="37"/>
    <x v="0"/>
    <x v="0"/>
    <x v="2"/>
    <s v="14:27:00"/>
    <x v="1"/>
    <x v="0"/>
    <x v="0"/>
    <x v="0"/>
    <x v="9"/>
    <x v="14"/>
  </r>
  <r>
    <n v="2010000000000"/>
    <d v="2022-06-01T00:00:00"/>
    <x v="6"/>
    <x v="3"/>
    <x v="1"/>
    <x v="0"/>
    <n v="54.012568000000002"/>
    <x v="2"/>
    <x v="59"/>
    <n v="-1.5227809999999999"/>
    <n v="2"/>
    <n v="2"/>
    <x v="2"/>
    <x v="0"/>
    <x v="0"/>
    <x v="0"/>
    <s v="14:40:00"/>
    <x v="0"/>
    <x v="0"/>
    <x v="0"/>
    <x v="1"/>
    <x v="6"/>
    <x v="14"/>
  </r>
  <r>
    <n v="2010000000000"/>
    <d v="2021-01-31T00:00:00"/>
    <x v="4"/>
    <x v="0"/>
    <x v="4"/>
    <x v="0"/>
    <n v="53.805926999999997"/>
    <x v="2"/>
    <x v="7"/>
    <n v="-1.6842699999999999"/>
    <n v="1"/>
    <n v="2"/>
    <x v="6"/>
    <x v="0"/>
    <x v="3"/>
    <x v="0"/>
    <s v="14:00:00"/>
    <x v="1"/>
    <x v="0"/>
    <x v="0"/>
    <x v="0"/>
    <x v="3"/>
    <x v="14"/>
  </r>
  <r>
    <n v="2010000000000"/>
    <d v="2021-03-08T00:00:00"/>
    <x v="1"/>
    <x v="1"/>
    <x v="2"/>
    <x v="0"/>
    <n v="50.952840999999999"/>
    <x v="2"/>
    <x v="168"/>
    <n v="-0.15099000000000001"/>
    <n v="2"/>
    <n v="2"/>
    <x v="11"/>
    <x v="1"/>
    <x v="0"/>
    <x v="0"/>
    <s v="14:30:00"/>
    <x v="0"/>
    <x v="1"/>
    <x v="0"/>
    <x v="0"/>
    <x v="9"/>
    <x v="14"/>
  </r>
  <r>
    <s v="200911SJ05349"/>
    <d v="2021-03-04T00:00:00"/>
    <x v="5"/>
    <x v="3"/>
    <x v="1"/>
    <x v="0"/>
    <n v="54.523963000000002"/>
    <x v="2"/>
    <x v="228"/>
    <n v="-1.547274"/>
    <n v="1"/>
    <n v="2"/>
    <x v="40"/>
    <x v="0"/>
    <x v="0"/>
    <x v="0"/>
    <s v="14:45:00"/>
    <x v="0"/>
    <x v="0"/>
    <x v="0"/>
    <x v="0"/>
    <x v="9"/>
    <x v="14"/>
  </r>
  <r>
    <n v="2010000000000"/>
    <d v="2021-01-02T00:00:00"/>
    <x v="0"/>
    <x v="3"/>
    <x v="1"/>
    <x v="2"/>
    <n v="54.274597999999997"/>
    <x v="2"/>
    <x v="198"/>
    <n v="-1.3738669999999999"/>
    <n v="1"/>
    <n v="2"/>
    <x v="2"/>
    <x v="1"/>
    <x v="0"/>
    <x v="1"/>
    <s v="14:50:00"/>
    <x v="1"/>
    <x v="0"/>
    <x v="0"/>
    <x v="0"/>
    <x v="3"/>
    <x v="14"/>
  </r>
  <r>
    <s v="200950BW3S002"/>
    <d v="2021-05-01T00:00:00"/>
    <x v="0"/>
    <x v="1"/>
    <x v="2"/>
    <x v="0"/>
    <n v="50.519292"/>
    <x v="2"/>
    <x v="129"/>
    <n v="-4.8199370000000004"/>
    <n v="1"/>
    <n v="1"/>
    <x v="15"/>
    <x v="1"/>
    <x v="0"/>
    <x v="1"/>
    <s v="14:48:00"/>
    <x v="1"/>
    <x v="1"/>
    <x v="0"/>
    <x v="0"/>
    <x v="2"/>
    <x v="14"/>
  </r>
  <r>
    <s v="201011SL27010"/>
    <d v="2022-11-10T00:00:00"/>
    <x v="5"/>
    <x v="2"/>
    <x v="2"/>
    <x v="0"/>
    <n v="54.689205000000001"/>
    <x v="2"/>
    <x v="95"/>
    <n v="-1.6171070000000001"/>
    <n v="1"/>
    <n v="1"/>
    <x v="40"/>
    <x v="1"/>
    <x v="0"/>
    <x v="0"/>
    <s v="14:36:00"/>
    <x v="0"/>
    <x v="0"/>
    <x v="0"/>
    <x v="1"/>
    <x v="8"/>
    <x v="14"/>
  </r>
  <r>
    <n v="2010000000000"/>
    <d v="2022-12-20T00:00:00"/>
    <x v="3"/>
    <x v="2"/>
    <x v="2"/>
    <x v="0"/>
    <n v="54.993322999999997"/>
    <x v="3"/>
    <x v="150"/>
    <n v="-1.683146"/>
    <n v="1"/>
    <n v="2"/>
    <x v="27"/>
    <x v="2"/>
    <x v="4"/>
    <x v="4"/>
    <s v="14:40:00"/>
    <x v="0"/>
    <x v="0"/>
    <x v="0"/>
    <x v="1"/>
    <x v="10"/>
    <x v="14"/>
  </r>
  <r>
    <s v="200904BC09166"/>
    <d v="2021-06-26T00:00:00"/>
    <x v="0"/>
    <x v="2"/>
    <x v="2"/>
    <x v="0"/>
    <n v="53.854402"/>
    <x v="2"/>
    <x v="207"/>
    <n v="-2.7949130000000002"/>
    <n v="1"/>
    <n v="2"/>
    <x v="1"/>
    <x v="0"/>
    <x v="0"/>
    <x v="1"/>
    <s v="14:40:00"/>
    <x v="1"/>
    <x v="0"/>
    <x v="0"/>
    <x v="0"/>
    <x v="6"/>
    <x v="14"/>
  </r>
  <r>
    <s v="201063BC12910"/>
    <d v="2022-08-20T00:00:00"/>
    <x v="0"/>
    <x v="3"/>
    <x v="1"/>
    <x v="0"/>
    <n v="52.416809000000001"/>
    <x v="2"/>
    <x v="352"/>
    <n v="-3.8084090000000002"/>
    <n v="3"/>
    <n v="2"/>
    <x v="41"/>
    <x v="1"/>
    <x v="0"/>
    <x v="1"/>
    <s v="14:35:00"/>
    <x v="1"/>
    <x v="0"/>
    <x v="0"/>
    <x v="1"/>
    <x v="1"/>
    <x v="14"/>
  </r>
  <r>
    <n v="2010000000000"/>
    <d v="2022-07-14T00:00:00"/>
    <x v="5"/>
    <x v="0"/>
    <x v="0"/>
    <x v="0"/>
    <n v="52.639974000000002"/>
    <x v="2"/>
    <x v="84"/>
    <n v="-1.1182989999999999"/>
    <n v="3"/>
    <n v="3"/>
    <x v="38"/>
    <x v="0"/>
    <x v="0"/>
    <x v="0"/>
    <s v="14:45:00"/>
    <x v="0"/>
    <x v="0"/>
    <x v="4"/>
    <x v="1"/>
    <x v="11"/>
    <x v="14"/>
  </r>
  <r>
    <s v="200901GD10342"/>
    <d v="2021-06-10T00:00:00"/>
    <x v="5"/>
    <x v="3"/>
    <x v="1"/>
    <x v="0"/>
    <n v="51.556393"/>
    <x v="2"/>
    <x v="199"/>
    <n v="-7.4536000000000005E-2"/>
    <n v="1"/>
    <n v="3"/>
    <x v="0"/>
    <x v="0"/>
    <x v="0"/>
    <x v="0"/>
    <s v="14:19:00"/>
    <x v="0"/>
    <x v="0"/>
    <x v="0"/>
    <x v="0"/>
    <x v="6"/>
    <x v="14"/>
  </r>
  <r>
    <n v="2010000000000"/>
    <d v="2022-05-23T00:00:00"/>
    <x v="1"/>
    <x v="2"/>
    <x v="2"/>
    <x v="0"/>
    <n v="50.84516"/>
    <x v="2"/>
    <x v="307"/>
    <n v="0.40758299999999997"/>
    <n v="3"/>
    <n v="2"/>
    <x v="11"/>
    <x v="0"/>
    <x v="0"/>
    <x v="1"/>
    <s v="14:35:00"/>
    <x v="1"/>
    <x v="0"/>
    <x v="0"/>
    <x v="1"/>
    <x v="2"/>
    <x v="14"/>
  </r>
  <r>
    <s v="200901KF60378"/>
    <d v="2021-07-20T00:00:00"/>
    <x v="3"/>
    <x v="3"/>
    <x v="1"/>
    <x v="0"/>
    <n v="51.520071000000002"/>
    <x v="2"/>
    <x v="20"/>
    <n v="4.7032999999999998E-2"/>
    <n v="1"/>
    <n v="2"/>
    <x v="0"/>
    <x v="0"/>
    <x v="1"/>
    <x v="4"/>
    <s v="14:20:00"/>
    <x v="0"/>
    <x v="0"/>
    <x v="0"/>
    <x v="0"/>
    <x v="11"/>
    <x v="14"/>
  </r>
  <r>
    <n v="2010000000000"/>
    <d v="2022-03-01T00:00:00"/>
    <x v="3"/>
    <x v="3"/>
    <x v="4"/>
    <x v="0"/>
    <n v="50.991871000000003"/>
    <x v="2"/>
    <x v="168"/>
    <n v="-8.9445999999999998E-2"/>
    <n v="3"/>
    <n v="2"/>
    <x v="11"/>
    <x v="0"/>
    <x v="3"/>
    <x v="0"/>
    <s v="14:40:00"/>
    <x v="0"/>
    <x v="0"/>
    <x v="3"/>
    <x v="1"/>
    <x v="9"/>
    <x v="14"/>
  </r>
  <r>
    <n v="2010000000000"/>
    <d v="2021-04-05T00:00:00"/>
    <x v="1"/>
    <x v="0"/>
    <x v="1"/>
    <x v="0"/>
    <n v="50.918177"/>
    <x v="2"/>
    <x v="208"/>
    <n v="-1.453117"/>
    <n v="1"/>
    <n v="2"/>
    <x v="42"/>
    <x v="0"/>
    <x v="1"/>
    <x v="4"/>
    <s v="14:30:00"/>
    <x v="0"/>
    <x v="0"/>
    <x v="0"/>
    <x v="0"/>
    <x v="0"/>
    <x v="14"/>
  </r>
  <r>
    <s v="200901RG40598"/>
    <d v="2021-10-23T00:00:00"/>
    <x v="0"/>
    <x v="3"/>
    <x v="1"/>
    <x v="0"/>
    <n v="51.436915999999997"/>
    <x v="2"/>
    <x v="176"/>
    <n v="7.0938000000000001E-2"/>
    <n v="1"/>
    <n v="2"/>
    <x v="0"/>
    <x v="0"/>
    <x v="0"/>
    <x v="0"/>
    <s v="14:57:00"/>
    <x v="0"/>
    <x v="0"/>
    <x v="0"/>
    <x v="0"/>
    <x v="5"/>
    <x v="14"/>
  </r>
  <r>
    <s v="200911SA10089"/>
    <d v="2021-04-27T00:00:00"/>
    <x v="3"/>
    <x v="2"/>
    <x v="2"/>
    <x v="0"/>
    <n v="54.624352000000002"/>
    <x v="2"/>
    <x v="95"/>
    <n v="-1.7287669999999999"/>
    <n v="2"/>
    <n v="1"/>
    <x v="40"/>
    <x v="0"/>
    <x v="0"/>
    <x v="1"/>
    <s v="14:47:00"/>
    <x v="1"/>
    <x v="0"/>
    <x v="2"/>
    <x v="0"/>
    <x v="0"/>
    <x v="14"/>
  </r>
  <r>
    <n v="2010000000000"/>
    <d v="2022-11-24T00:00:00"/>
    <x v="5"/>
    <x v="3"/>
    <x v="1"/>
    <x v="2"/>
    <n v="51.281849000000001"/>
    <x v="2"/>
    <x v="243"/>
    <n v="-0.83942499999999998"/>
    <n v="2"/>
    <n v="2"/>
    <x v="42"/>
    <x v="0"/>
    <x v="0"/>
    <x v="0"/>
    <s v="14:25:00"/>
    <x v="0"/>
    <x v="0"/>
    <x v="0"/>
    <x v="1"/>
    <x v="8"/>
    <x v="14"/>
  </r>
  <r>
    <s v="200901TX20494"/>
    <d v="2021-08-25T00:00:00"/>
    <x v="6"/>
    <x v="0"/>
    <x v="4"/>
    <x v="0"/>
    <n v="51.491562000000002"/>
    <x v="2"/>
    <x v="48"/>
    <n v="-0.41104000000000002"/>
    <n v="1"/>
    <n v="3"/>
    <x v="0"/>
    <x v="0"/>
    <x v="3"/>
    <x v="2"/>
    <s v="14:40:00"/>
    <x v="0"/>
    <x v="0"/>
    <x v="0"/>
    <x v="0"/>
    <x v="1"/>
    <x v="14"/>
  </r>
  <r>
    <n v="2010000000000"/>
    <d v="2022-02-20T00:00:00"/>
    <x v="4"/>
    <x v="0"/>
    <x v="1"/>
    <x v="0"/>
    <n v="52.651144000000002"/>
    <x v="2"/>
    <x v="84"/>
    <n v="-1.121326"/>
    <n v="1"/>
    <n v="1"/>
    <x v="38"/>
    <x v="0"/>
    <x v="0"/>
    <x v="0"/>
    <s v="14:40:00"/>
    <x v="0"/>
    <x v="0"/>
    <x v="0"/>
    <x v="1"/>
    <x v="7"/>
    <x v="14"/>
  </r>
  <r>
    <n v="2010000000000"/>
    <d v="2022-12-28T00:00:00"/>
    <x v="6"/>
    <x v="3"/>
    <x v="1"/>
    <x v="0"/>
    <n v="52.939107999999997"/>
    <x v="2"/>
    <x v="122"/>
    <n v="-1.857121"/>
    <n v="2"/>
    <n v="3"/>
    <x v="17"/>
    <x v="1"/>
    <x v="1"/>
    <x v="1"/>
    <s v="14:43:00"/>
    <x v="1"/>
    <x v="0"/>
    <x v="0"/>
    <x v="1"/>
    <x v="10"/>
    <x v="14"/>
  </r>
  <r>
    <n v="2010000000000"/>
    <d v="2021-11-11T00:00:00"/>
    <x v="5"/>
    <x v="3"/>
    <x v="6"/>
    <x v="0"/>
    <n v="53.710476"/>
    <x v="2"/>
    <x v="23"/>
    <n v="-1.3025800000000001"/>
    <n v="1"/>
    <n v="3"/>
    <x v="6"/>
    <x v="0"/>
    <x v="4"/>
    <x v="3"/>
    <s v="14:56:00"/>
    <x v="1"/>
    <x v="0"/>
    <x v="0"/>
    <x v="0"/>
    <x v="8"/>
    <x v="14"/>
  </r>
  <r>
    <s v="201001CW11151"/>
    <d v="2022-06-15T00:00:00"/>
    <x v="6"/>
    <x v="3"/>
    <x v="1"/>
    <x v="2"/>
    <n v="51.506427000000002"/>
    <x v="2"/>
    <x v="4"/>
    <n v="-0.132267"/>
    <n v="1"/>
    <n v="1"/>
    <x v="0"/>
    <x v="0"/>
    <x v="1"/>
    <x v="0"/>
    <s v="14:45:00"/>
    <x v="0"/>
    <x v="0"/>
    <x v="0"/>
    <x v="1"/>
    <x v="6"/>
    <x v="14"/>
  </r>
  <r>
    <s v="200920D223902"/>
    <d v="2021-09-12T00:00:00"/>
    <x v="4"/>
    <x v="2"/>
    <x v="2"/>
    <x v="2"/>
    <n v="52.551250000000003"/>
    <x v="2"/>
    <x v="37"/>
    <n v="-1.9072009999999999"/>
    <n v="1"/>
    <n v="3"/>
    <x v="23"/>
    <x v="0"/>
    <x v="0"/>
    <x v="0"/>
    <s v="14:30:00"/>
    <x v="0"/>
    <x v="0"/>
    <x v="0"/>
    <x v="0"/>
    <x v="4"/>
    <x v="14"/>
  </r>
  <r>
    <s v="200901LX51005"/>
    <d v="2021-11-02T00:00:00"/>
    <x v="3"/>
    <x v="3"/>
    <x v="1"/>
    <x v="0"/>
    <n v="51.462181999999999"/>
    <x v="2"/>
    <x v="83"/>
    <n v="-0.115359"/>
    <n v="1"/>
    <n v="1"/>
    <x v="0"/>
    <x v="0"/>
    <x v="1"/>
    <x v="0"/>
    <s v="14:45:00"/>
    <x v="0"/>
    <x v="0"/>
    <x v="0"/>
    <x v="0"/>
    <x v="8"/>
    <x v="14"/>
  </r>
  <r>
    <s v="200920K087201"/>
    <d v="2021-11-11T00:00:00"/>
    <x v="5"/>
    <x v="2"/>
    <x v="2"/>
    <x v="0"/>
    <n v="52.512180000000001"/>
    <x v="2"/>
    <x v="215"/>
    <n v="-2.0091030000000001"/>
    <n v="2"/>
    <n v="3"/>
    <x v="23"/>
    <x v="0"/>
    <x v="0"/>
    <x v="0"/>
    <s v="14:15:00"/>
    <x v="0"/>
    <x v="0"/>
    <x v="0"/>
    <x v="0"/>
    <x v="8"/>
    <x v="14"/>
  </r>
  <r>
    <s v="201043W170120"/>
    <d v="2022-12-17T00:00:00"/>
    <x v="0"/>
    <x v="0"/>
    <x v="1"/>
    <x v="2"/>
    <n v="51.447786999999998"/>
    <x v="2"/>
    <x v="58"/>
    <n v="-0.97797699999999999"/>
    <n v="1"/>
    <n v="1"/>
    <x v="10"/>
    <x v="1"/>
    <x v="0"/>
    <x v="0"/>
    <s v="14:33:00"/>
    <x v="0"/>
    <x v="0"/>
    <x v="0"/>
    <x v="1"/>
    <x v="10"/>
    <x v="14"/>
  </r>
  <r>
    <n v="2010000000000"/>
    <d v="2022-10-16T00:00:00"/>
    <x v="4"/>
    <x v="2"/>
    <x v="2"/>
    <x v="0"/>
    <n v="52.209449999999997"/>
    <x v="2"/>
    <x v="76"/>
    <n v="0.13727400000000001"/>
    <n v="1"/>
    <n v="2"/>
    <x v="19"/>
    <x v="0"/>
    <x v="1"/>
    <x v="0"/>
    <s v="14:00:00"/>
    <x v="0"/>
    <x v="0"/>
    <x v="0"/>
    <x v="1"/>
    <x v="5"/>
    <x v="14"/>
  </r>
  <r>
    <s v="201020N010810"/>
    <d v="2022-05-12T00:00:00"/>
    <x v="5"/>
    <x v="2"/>
    <x v="2"/>
    <x v="0"/>
    <n v="52.525466000000002"/>
    <x v="2"/>
    <x v="37"/>
    <n v="-1.8391580000000001"/>
    <n v="1"/>
    <n v="2"/>
    <x v="23"/>
    <x v="0"/>
    <x v="0"/>
    <x v="0"/>
    <s v="14:20:00"/>
    <x v="0"/>
    <x v="0"/>
    <x v="0"/>
    <x v="1"/>
    <x v="2"/>
    <x v="14"/>
  </r>
  <r>
    <s v="20103102A2509"/>
    <d v="2022-06-23T00:00:00"/>
    <x v="5"/>
    <x v="2"/>
    <x v="2"/>
    <x v="0"/>
    <n v="53.120921000000003"/>
    <x v="2"/>
    <x v="109"/>
    <n v="-1.2065140000000001"/>
    <n v="2"/>
    <n v="2"/>
    <x v="37"/>
    <x v="0"/>
    <x v="0"/>
    <x v="1"/>
    <s v="14:45:00"/>
    <x v="1"/>
    <x v="0"/>
    <x v="0"/>
    <x v="1"/>
    <x v="6"/>
    <x v="14"/>
  </r>
  <r>
    <n v="2010000000000"/>
    <d v="2022-12-19T00:00:00"/>
    <x v="1"/>
    <x v="2"/>
    <x v="2"/>
    <x v="0"/>
    <n v="51.48039"/>
    <x v="2"/>
    <x v="69"/>
    <n v="-3.2821920000000002"/>
    <n v="2"/>
    <n v="3"/>
    <x v="31"/>
    <x v="3"/>
    <x v="1"/>
    <x v="0"/>
    <s v="14:40:00"/>
    <x v="1"/>
    <x v="0"/>
    <x v="0"/>
    <x v="1"/>
    <x v="10"/>
    <x v="14"/>
  </r>
  <r>
    <n v="2010000000000"/>
    <d v="2021-05-10T00:00:00"/>
    <x v="1"/>
    <x v="3"/>
    <x v="4"/>
    <x v="0"/>
    <n v="54.981107999999999"/>
    <x v="2"/>
    <x v="386"/>
    <n v="-1.399016"/>
    <n v="3"/>
    <n v="2"/>
    <x v="27"/>
    <x v="0"/>
    <x v="3"/>
    <x v="0"/>
    <s v="14:55:00"/>
    <x v="0"/>
    <x v="0"/>
    <x v="0"/>
    <x v="0"/>
    <x v="2"/>
    <x v="14"/>
  </r>
  <r>
    <n v="2010000000000"/>
    <d v="2021-03-09T00:00:00"/>
    <x v="3"/>
    <x v="2"/>
    <x v="2"/>
    <x v="0"/>
    <n v="52.645293000000002"/>
    <x v="2"/>
    <x v="269"/>
    <n v="-1.832068"/>
    <n v="1"/>
    <n v="1"/>
    <x v="17"/>
    <x v="0"/>
    <x v="4"/>
    <x v="3"/>
    <s v="14:10:00"/>
    <x v="1"/>
    <x v="0"/>
    <x v="9"/>
    <x v="0"/>
    <x v="9"/>
    <x v="14"/>
  </r>
  <r>
    <n v="2010000000000"/>
    <d v="2021-05-23T00:00:00"/>
    <x v="4"/>
    <x v="3"/>
    <x v="0"/>
    <x v="2"/>
    <n v="50.994473999999997"/>
    <x v="2"/>
    <x v="168"/>
    <n v="-0.162019"/>
    <n v="1"/>
    <n v="2"/>
    <x v="11"/>
    <x v="0"/>
    <x v="0"/>
    <x v="2"/>
    <s v="14:52:00"/>
    <x v="1"/>
    <x v="0"/>
    <x v="0"/>
    <x v="0"/>
    <x v="2"/>
    <x v="14"/>
  </r>
  <r>
    <n v="2010000000000"/>
    <d v="2021-06-10T00:00:00"/>
    <x v="5"/>
    <x v="0"/>
    <x v="0"/>
    <x v="0"/>
    <n v="52.766615999999999"/>
    <x v="2"/>
    <x v="331"/>
    <n v="-0.890011"/>
    <n v="1"/>
    <n v="2"/>
    <x v="38"/>
    <x v="0"/>
    <x v="0"/>
    <x v="0"/>
    <s v="14:00:00"/>
    <x v="0"/>
    <x v="0"/>
    <x v="0"/>
    <x v="0"/>
    <x v="6"/>
    <x v="14"/>
  </r>
  <r>
    <s v="201045EP51122"/>
    <d v="2022-06-12T00:00:00"/>
    <x v="4"/>
    <x v="2"/>
    <x v="2"/>
    <x v="2"/>
    <n v="51.327866999999998"/>
    <x v="2"/>
    <x v="146"/>
    <n v="-0.287665"/>
    <n v="1"/>
    <n v="1"/>
    <x v="18"/>
    <x v="0"/>
    <x v="0"/>
    <x v="0"/>
    <s v="14:15:00"/>
    <x v="1"/>
    <x v="0"/>
    <x v="2"/>
    <x v="1"/>
    <x v="6"/>
    <x v="14"/>
  </r>
  <r>
    <s v="201001JI40111"/>
    <d v="2022-03-08T00:00:00"/>
    <x v="3"/>
    <x v="3"/>
    <x v="6"/>
    <x v="0"/>
    <n v="51.555903999999998"/>
    <x v="2"/>
    <x v="9"/>
    <n v="6.5230999999999997E-2"/>
    <n v="1"/>
    <n v="2"/>
    <x v="0"/>
    <x v="0"/>
    <x v="4"/>
    <x v="0"/>
    <s v="14:06:00"/>
    <x v="0"/>
    <x v="0"/>
    <x v="0"/>
    <x v="1"/>
    <x v="9"/>
    <x v="14"/>
  </r>
  <r>
    <s v="200906M016551"/>
    <d v="2021-05-30T00:00:00"/>
    <x v="4"/>
    <x v="3"/>
    <x v="1"/>
    <x v="0"/>
    <n v="53.453197000000003"/>
    <x v="2"/>
    <x v="270"/>
    <n v="-2.3244850000000001"/>
    <n v="1"/>
    <n v="2"/>
    <x v="22"/>
    <x v="0"/>
    <x v="0"/>
    <x v="0"/>
    <s v="14:20:00"/>
    <x v="0"/>
    <x v="0"/>
    <x v="0"/>
    <x v="0"/>
    <x v="2"/>
    <x v="14"/>
  </r>
  <r>
    <n v="2010000000000"/>
    <d v="2022-06-30T00:00:00"/>
    <x v="5"/>
    <x v="2"/>
    <x v="2"/>
    <x v="0"/>
    <n v="53.680878999999997"/>
    <x v="2"/>
    <x v="23"/>
    <n v="-1.4947440000000001"/>
    <n v="1"/>
    <n v="1"/>
    <x v="6"/>
    <x v="0"/>
    <x v="0"/>
    <x v="0"/>
    <s v="14:20:00"/>
    <x v="0"/>
    <x v="0"/>
    <x v="3"/>
    <x v="1"/>
    <x v="6"/>
    <x v="14"/>
  </r>
  <r>
    <s v="2010170M11580"/>
    <d v="2022-07-06T00:00:00"/>
    <x v="6"/>
    <x v="3"/>
    <x v="6"/>
    <x v="0"/>
    <n v="54.568539000000001"/>
    <x v="2"/>
    <x v="26"/>
    <n v="-1.256459"/>
    <n v="1"/>
    <n v="3"/>
    <x v="9"/>
    <x v="0"/>
    <x v="4"/>
    <x v="4"/>
    <s v="14:34:00"/>
    <x v="0"/>
    <x v="0"/>
    <x v="0"/>
    <x v="1"/>
    <x v="11"/>
    <x v="14"/>
  </r>
  <r>
    <s v="200906K019866"/>
    <d v="2021-08-18T00:00:00"/>
    <x v="6"/>
    <x v="3"/>
    <x v="0"/>
    <x v="0"/>
    <n v="53.580046000000003"/>
    <x v="2"/>
    <x v="45"/>
    <n v="-2.4062619999999999"/>
    <n v="1"/>
    <n v="1"/>
    <x v="22"/>
    <x v="0"/>
    <x v="0"/>
    <x v="0"/>
    <s v="14:05:00"/>
    <x v="0"/>
    <x v="0"/>
    <x v="0"/>
    <x v="0"/>
    <x v="1"/>
    <x v="14"/>
  </r>
  <r>
    <n v="2010000000000"/>
    <d v="2022-05-01T00:00:00"/>
    <x v="4"/>
    <x v="3"/>
    <x v="1"/>
    <x v="0"/>
    <n v="52.533427000000003"/>
    <x v="2"/>
    <x v="159"/>
    <n v="-0.28213100000000002"/>
    <n v="1"/>
    <n v="2"/>
    <x v="19"/>
    <x v="0"/>
    <x v="0"/>
    <x v="0"/>
    <s v="14:20:00"/>
    <x v="1"/>
    <x v="0"/>
    <x v="0"/>
    <x v="1"/>
    <x v="2"/>
    <x v="14"/>
  </r>
  <r>
    <s v="200904FB09077"/>
    <d v="2021-11-28T00:00:00"/>
    <x v="4"/>
    <x v="2"/>
    <x v="2"/>
    <x v="0"/>
    <n v="53.760615000000001"/>
    <x v="2"/>
    <x v="350"/>
    <n v="-2.243271"/>
    <n v="1"/>
    <n v="1"/>
    <x v="1"/>
    <x v="1"/>
    <x v="0"/>
    <x v="1"/>
    <s v="14:29:00"/>
    <x v="1"/>
    <x v="0"/>
    <x v="6"/>
    <x v="0"/>
    <x v="8"/>
    <x v="14"/>
  </r>
  <r>
    <s v="20094100J0087"/>
    <d v="2021-07-14T00:00:00"/>
    <x v="6"/>
    <x v="1"/>
    <x v="2"/>
    <x v="0"/>
    <n v="51.636927"/>
    <x v="2"/>
    <x v="182"/>
    <n v="-0.30523899999999998"/>
    <n v="2"/>
    <n v="2"/>
    <x v="26"/>
    <x v="0"/>
    <x v="0"/>
    <x v="1"/>
    <s v="14:10:00"/>
    <x v="1"/>
    <x v="0"/>
    <x v="0"/>
    <x v="0"/>
    <x v="11"/>
    <x v="14"/>
  </r>
  <r>
    <s v="201020N048670"/>
    <d v="2022-09-29T00:00:00"/>
    <x v="5"/>
    <x v="2"/>
    <x v="2"/>
    <x v="0"/>
    <n v="52.546163999999997"/>
    <x v="2"/>
    <x v="37"/>
    <n v="-1.855599"/>
    <n v="1"/>
    <n v="2"/>
    <x v="23"/>
    <x v="0"/>
    <x v="0"/>
    <x v="0"/>
    <s v="14:25:00"/>
    <x v="0"/>
    <x v="0"/>
    <x v="0"/>
    <x v="1"/>
    <x v="4"/>
    <x v="14"/>
  </r>
  <r>
    <n v="2010000000000"/>
    <d v="2021-02-10T00:00:00"/>
    <x v="6"/>
    <x v="3"/>
    <x v="0"/>
    <x v="0"/>
    <n v="51.579433999999999"/>
    <x v="2"/>
    <x v="286"/>
    <n v="-3.7639999999999998"/>
    <n v="2"/>
    <n v="2"/>
    <x v="31"/>
    <x v="0"/>
    <x v="0"/>
    <x v="0"/>
    <s v="14:15:00"/>
    <x v="0"/>
    <x v="0"/>
    <x v="0"/>
    <x v="0"/>
    <x v="7"/>
    <x v="14"/>
  </r>
  <r>
    <n v="2010000000000"/>
    <d v="2022-04-03T00:00:00"/>
    <x v="4"/>
    <x v="3"/>
    <x v="1"/>
    <x v="0"/>
    <n v="51.214381000000003"/>
    <x v="2"/>
    <x v="169"/>
    <n v="-1.6666650000000001"/>
    <n v="2"/>
    <n v="2"/>
    <x v="42"/>
    <x v="1"/>
    <x v="0"/>
    <x v="1"/>
    <s v="14:17:00"/>
    <x v="1"/>
    <x v="1"/>
    <x v="0"/>
    <x v="1"/>
    <x v="0"/>
    <x v="14"/>
  </r>
  <r>
    <n v="2010000000000"/>
    <d v="2022-04-20T00:00:00"/>
    <x v="6"/>
    <x v="2"/>
    <x v="2"/>
    <x v="0"/>
    <n v="52.657769999999999"/>
    <x v="2"/>
    <x v="159"/>
    <n v="-0.30062100000000003"/>
    <n v="2"/>
    <n v="2"/>
    <x v="19"/>
    <x v="0"/>
    <x v="0"/>
    <x v="0"/>
    <s v="14:35:00"/>
    <x v="1"/>
    <x v="0"/>
    <x v="0"/>
    <x v="1"/>
    <x v="0"/>
    <x v="14"/>
  </r>
  <r>
    <n v="2010000000000"/>
    <d v="2021-11-23T00:00:00"/>
    <x v="3"/>
    <x v="3"/>
    <x v="1"/>
    <x v="2"/>
    <n v="53.719833999999999"/>
    <x v="2"/>
    <x v="153"/>
    <n v="-1.6570320000000001"/>
    <n v="1"/>
    <n v="1"/>
    <x v="6"/>
    <x v="0"/>
    <x v="0"/>
    <x v="0"/>
    <s v="14:30:00"/>
    <x v="0"/>
    <x v="0"/>
    <x v="0"/>
    <x v="0"/>
    <x v="8"/>
    <x v="14"/>
  </r>
  <r>
    <s v="200914A042909"/>
    <d v="2021-03-01T00:00:00"/>
    <x v="1"/>
    <x v="1"/>
    <x v="2"/>
    <x v="0"/>
    <n v="53.483066999999998"/>
    <x v="2"/>
    <x v="319"/>
    <n v="-1.2300629999999999"/>
    <n v="1"/>
    <n v="1"/>
    <x v="21"/>
    <x v="0"/>
    <x v="0"/>
    <x v="0"/>
    <s v="14:30:00"/>
    <x v="0"/>
    <x v="0"/>
    <x v="0"/>
    <x v="0"/>
    <x v="9"/>
    <x v="14"/>
  </r>
  <r>
    <s v="20104100T1049"/>
    <d v="2022-04-25T00:00:00"/>
    <x v="1"/>
    <x v="1"/>
    <x v="2"/>
    <x v="2"/>
    <n v="51.647751999999997"/>
    <x v="2"/>
    <x v="182"/>
    <n v="-0.33909299999999998"/>
    <n v="2"/>
    <n v="1"/>
    <x v="26"/>
    <x v="0"/>
    <x v="1"/>
    <x v="3"/>
    <s v="14:32:00"/>
    <x v="1"/>
    <x v="0"/>
    <x v="0"/>
    <x v="1"/>
    <x v="0"/>
    <x v="14"/>
  </r>
  <r>
    <s v="2009559D01397"/>
    <d v="2021-04-09T00:00:00"/>
    <x v="2"/>
    <x v="3"/>
    <x v="1"/>
    <x v="2"/>
    <n v="50.612639999999999"/>
    <x v="2"/>
    <x v="280"/>
    <n v="-2.4536609999999999"/>
    <n v="1"/>
    <n v="2"/>
    <x v="44"/>
    <x v="0"/>
    <x v="0"/>
    <x v="0"/>
    <s v="14:20:00"/>
    <x v="0"/>
    <x v="0"/>
    <x v="0"/>
    <x v="0"/>
    <x v="0"/>
    <x v="14"/>
  </r>
  <r>
    <n v="2010000000000"/>
    <d v="2021-02-17T00:00:00"/>
    <x v="6"/>
    <x v="2"/>
    <x v="2"/>
    <x v="0"/>
    <n v="53.801496999999998"/>
    <x v="2"/>
    <x v="7"/>
    <n v="-1.493296"/>
    <n v="1"/>
    <n v="1"/>
    <x v="6"/>
    <x v="0"/>
    <x v="0"/>
    <x v="0"/>
    <s v="14:25:00"/>
    <x v="0"/>
    <x v="0"/>
    <x v="0"/>
    <x v="0"/>
    <x v="7"/>
    <x v="14"/>
  </r>
  <r>
    <s v="200901XH30247"/>
    <d v="2021-04-04T00:00:00"/>
    <x v="4"/>
    <x v="3"/>
    <x v="4"/>
    <x v="0"/>
    <n v="51.545381999999996"/>
    <x v="2"/>
    <x v="61"/>
    <n v="-0.482429"/>
    <n v="1"/>
    <n v="2"/>
    <x v="0"/>
    <x v="0"/>
    <x v="3"/>
    <x v="0"/>
    <s v="14:29:00"/>
    <x v="0"/>
    <x v="0"/>
    <x v="6"/>
    <x v="0"/>
    <x v="0"/>
    <x v="14"/>
  </r>
  <r>
    <s v="201001EO40732"/>
    <d v="2022-11-19T00:00:00"/>
    <x v="0"/>
    <x v="3"/>
    <x v="1"/>
    <x v="0"/>
    <n v="51.531962"/>
    <x v="2"/>
    <x v="54"/>
    <n v="-0.120696"/>
    <n v="1"/>
    <n v="2"/>
    <x v="0"/>
    <x v="0"/>
    <x v="0"/>
    <x v="0"/>
    <s v="14:30:00"/>
    <x v="0"/>
    <x v="0"/>
    <x v="0"/>
    <x v="1"/>
    <x v="8"/>
    <x v="14"/>
  </r>
  <r>
    <n v="2010000000000"/>
    <d v="2022-05-23T00:00:00"/>
    <x v="1"/>
    <x v="2"/>
    <x v="2"/>
    <x v="0"/>
    <n v="51.469631999999997"/>
    <x v="2"/>
    <x v="69"/>
    <n v="-3.1851379999999998"/>
    <n v="1"/>
    <n v="1"/>
    <x v="31"/>
    <x v="0"/>
    <x v="0"/>
    <x v="0"/>
    <s v="14:10:00"/>
    <x v="0"/>
    <x v="5"/>
    <x v="0"/>
    <x v="1"/>
    <x v="2"/>
    <x v="14"/>
  </r>
  <r>
    <n v="2010000000000"/>
    <d v="2021-03-18T00:00:00"/>
    <x v="5"/>
    <x v="3"/>
    <x v="1"/>
    <x v="2"/>
    <n v="50.843705"/>
    <x v="2"/>
    <x v="107"/>
    <n v="-0.148206"/>
    <n v="1"/>
    <n v="1"/>
    <x v="11"/>
    <x v="0"/>
    <x v="0"/>
    <x v="0"/>
    <s v="14:19:00"/>
    <x v="0"/>
    <x v="0"/>
    <x v="7"/>
    <x v="0"/>
    <x v="9"/>
    <x v="14"/>
  </r>
  <r>
    <s v="200905DD03082"/>
    <d v="2021-11-27T00:00:00"/>
    <x v="0"/>
    <x v="3"/>
    <x v="1"/>
    <x v="0"/>
    <n v="53.436942000000002"/>
    <x v="2"/>
    <x v="289"/>
    <n v="-2.7140909999999998"/>
    <n v="1"/>
    <n v="2"/>
    <x v="29"/>
    <x v="1"/>
    <x v="0"/>
    <x v="0"/>
    <s v="14:45:00"/>
    <x v="0"/>
    <x v="0"/>
    <x v="0"/>
    <x v="0"/>
    <x v="8"/>
    <x v="14"/>
  </r>
  <r>
    <n v="2010000000000"/>
    <d v="2021-10-05T00:00:00"/>
    <x v="3"/>
    <x v="2"/>
    <x v="2"/>
    <x v="0"/>
    <n v="52.627423"/>
    <x v="2"/>
    <x v="324"/>
    <n v="-2.0459139999999998"/>
    <n v="1"/>
    <n v="2"/>
    <x v="17"/>
    <x v="0"/>
    <x v="1"/>
    <x v="3"/>
    <s v="14:20:00"/>
    <x v="1"/>
    <x v="0"/>
    <x v="0"/>
    <x v="0"/>
    <x v="5"/>
    <x v="14"/>
  </r>
  <r>
    <s v="200942I041202"/>
    <d v="2021-02-09T00:00:00"/>
    <x v="3"/>
    <x v="3"/>
    <x v="4"/>
    <x v="0"/>
    <n v="51.885663000000001"/>
    <x v="2"/>
    <x v="125"/>
    <n v="0.90388400000000002"/>
    <n v="1"/>
    <n v="2"/>
    <x v="7"/>
    <x v="1"/>
    <x v="3"/>
    <x v="0"/>
    <s v="14:30:00"/>
    <x v="0"/>
    <x v="1"/>
    <x v="0"/>
    <x v="0"/>
    <x v="7"/>
    <x v="14"/>
  </r>
  <r>
    <n v="2010000000000"/>
    <d v="2022-08-09T00:00:00"/>
    <x v="3"/>
    <x v="3"/>
    <x v="5"/>
    <x v="0"/>
    <n v="52.802263000000004"/>
    <x v="2"/>
    <x v="122"/>
    <n v="-1.6355189999999999"/>
    <n v="1"/>
    <n v="2"/>
    <x v="17"/>
    <x v="0"/>
    <x v="1"/>
    <x v="0"/>
    <s v="14:21:00"/>
    <x v="0"/>
    <x v="0"/>
    <x v="8"/>
    <x v="1"/>
    <x v="1"/>
    <x v="14"/>
  </r>
  <r>
    <s v="200943N171109"/>
    <d v="2021-10-20T00:00:00"/>
    <x v="6"/>
    <x v="3"/>
    <x v="3"/>
    <x v="0"/>
    <n v="51.811546"/>
    <x v="2"/>
    <x v="202"/>
    <n v="-0.77524099999999996"/>
    <n v="3"/>
    <n v="2"/>
    <x v="10"/>
    <x v="0"/>
    <x v="3"/>
    <x v="0"/>
    <s v="14:08:00"/>
    <x v="0"/>
    <x v="0"/>
    <x v="0"/>
    <x v="0"/>
    <x v="5"/>
    <x v="14"/>
  </r>
  <r>
    <s v="201020K010710"/>
    <d v="2022-09-02T00:00:00"/>
    <x v="2"/>
    <x v="0"/>
    <x v="4"/>
    <x v="0"/>
    <n v="52.531953999999999"/>
    <x v="2"/>
    <x v="215"/>
    <n v="-2.0298929999999999"/>
    <n v="1"/>
    <n v="2"/>
    <x v="23"/>
    <x v="0"/>
    <x v="3"/>
    <x v="0"/>
    <s v="14:15:00"/>
    <x v="0"/>
    <x v="0"/>
    <x v="0"/>
    <x v="1"/>
    <x v="4"/>
    <x v="14"/>
  </r>
  <r>
    <s v="200905FF03434"/>
    <d v="2021-12-13T00:00:00"/>
    <x v="1"/>
    <x v="2"/>
    <x v="2"/>
    <x v="2"/>
    <n v="53.348069000000002"/>
    <x v="2"/>
    <x v="115"/>
    <n v="-2.8472040000000001"/>
    <n v="1"/>
    <n v="1"/>
    <x v="29"/>
    <x v="0"/>
    <x v="1"/>
    <x v="2"/>
    <s v="14:30:00"/>
    <x v="0"/>
    <x v="0"/>
    <x v="6"/>
    <x v="0"/>
    <x v="10"/>
    <x v="14"/>
  </r>
  <r>
    <n v="2010000000000"/>
    <d v="2021-04-09T00:00:00"/>
    <x v="2"/>
    <x v="3"/>
    <x v="1"/>
    <x v="0"/>
    <n v="53.412677000000002"/>
    <x v="2"/>
    <x v="92"/>
    <n v="-2.6161940000000001"/>
    <n v="1"/>
    <n v="1"/>
    <x v="33"/>
    <x v="0"/>
    <x v="0"/>
    <x v="0"/>
    <s v="14:55:00"/>
    <x v="0"/>
    <x v="0"/>
    <x v="2"/>
    <x v="0"/>
    <x v="0"/>
    <x v="14"/>
  </r>
  <r>
    <n v="2010000000000"/>
    <d v="2021-04-19T00:00:00"/>
    <x v="1"/>
    <x v="1"/>
    <x v="2"/>
    <x v="2"/>
    <n v="53.197156"/>
    <x v="2"/>
    <x v="156"/>
    <n v="-2.4469409999999998"/>
    <n v="1"/>
    <n v="1"/>
    <x v="33"/>
    <x v="0"/>
    <x v="0"/>
    <x v="0"/>
    <s v="14:40:00"/>
    <x v="0"/>
    <x v="0"/>
    <x v="3"/>
    <x v="0"/>
    <x v="0"/>
    <x v="14"/>
  </r>
  <r>
    <s v="201001YE80314"/>
    <d v="2022-04-23T00:00:00"/>
    <x v="0"/>
    <x v="2"/>
    <x v="2"/>
    <x v="0"/>
    <n v="51.681846999999998"/>
    <x v="2"/>
    <x v="68"/>
    <n v="-2.6252999999999999E-2"/>
    <n v="3"/>
    <n v="2"/>
    <x v="0"/>
    <x v="0"/>
    <x v="1"/>
    <x v="3"/>
    <s v="14:00:00"/>
    <x v="1"/>
    <x v="0"/>
    <x v="0"/>
    <x v="1"/>
    <x v="0"/>
    <x v="14"/>
  </r>
  <r>
    <s v="2010550C41261"/>
    <d v="2022-09-20T00:00:00"/>
    <x v="3"/>
    <x v="1"/>
    <x v="2"/>
    <x v="0"/>
    <n v="50.732674000000003"/>
    <x v="2"/>
    <x v="211"/>
    <n v="-1.8504769999999999"/>
    <n v="1"/>
    <n v="2"/>
    <x v="44"/>
    <x v="0"/>
    <x v="0"/>
    <x v="0"/>
    <s v="14:30:00"/>
    <x v="0"/>
    <x v="0"/>
    <x v="0"/>
    <x v="1"/>
    <x v="4"/>
    <x v="14"/>
  </r>
  <r>
    <n v="2010000000000"/>
    <d v="2021-11-15T00:00:00"/>
    <x v="1"/>
    <x v="3"/>
    <x v="1"/>
    <x v="0"/>
    <n v="53.791792999999998"/>
    <x v="2"/>
    <x v="7"/>
    <n v="-1.4941709999999999"/>
    <n v="1"/>
    <n v="1"/>
    <x v="6"/>
    <x v="0"/>
    <x v="0"/>
    <x v="0"/>
    <s v="14:20:00"/>
    <x v="0"/>
    <x v="0"/>
    <x v="0"/>
    <x v="0"/>
    <x v="8"/>
    <x v="14"/>
  </r>
  <r>
    <s v="201042I213306"/>
    <d v="2022-06-10T00:00:00"/>
    <x v="2"/>
    <x v="1"/>
    <x v="2"/>
    <x v="0"/>
    <n v="51.704571999999999"/>
    <x v="2"/>
    <x v="78"/>
    <n v="0.10977199999999999"/>
    <n v="1"/>
    <n v="2"/>
    <x v="7"/>
    <x v="0"/>
    <x v="0"/>
    <x v="0"/>
    <s v="14:16:00"/>
    <x v="1"/>
    <x v="0"/>
    <x v="0"/>
    <x v="1"/>
    <x v="6"/>
    <x v="14"/>
  </r>
  <r>
    <n v="2010000000000"/>
    <d v="2021-04-01T00:00:00"/>
    <x v="5"/>
    <x v="3"/>
    <x v="4"/>
    <x v="0"/>
    <n v="52.225620999999997"/>
    <x v="2"/>
    <x v="30"/>
    <n v="0.364284"/>
    <n v="1"/>
    <n v="2"/>
    <x v="19"/>
    <x v="0"/>
    <x v="3"/>
    <x v="1"/>
    <s v="14:00:00"/>
    <x v="1"/>
    <x v="0"/>
    <x v="0"/>
    <x v="0"/>
    <x v="0"/>
    <x v="14"/>
  </r>
  <r>
    <n v="2010000000000"/>
    <d v="2022-05-22T00:00:00"/>
    <x v="4"/>
    <x v="3"/>
    <x v="1"/>
    <x v="0"/>
    <n v="50.863714999999999"/>
    <x v="2"/>
    <x v="165"/>
    <n v="-1.144409"/>
    <n v="1"/>
    <n v="2"/>
    <x v="42"/>
    <x v="0"/>
    <x v="0"/>
    <x v="1"/>
    <s v="14:20:00"/>
    <x v="1"/>
    <x v="0"/>
    <x v="0"/>
    <x v="1"/>
    <x v="2"/>
    <x v="14"/>
  </r>
  <r>
    <s v="200945EL46582"/>
    <d v="2021-11-04T00:00:00"/>
    <x v="5"/>
    <x v="2"/>
    <x v="2"/>
    <x v="0"/>
    <n v="51.378559000000003"/>
    <x v="2"/>
    <x v="345"/>
    <n v="-0.36768099999999998"/>
    <n v="1"/>
    <n v="1"/>
    <x v="18"/>
    <x v="1"/>
    <x v="0"/>
    <x v="0"/>
    <s v="14:35:00"/>
    <x v="0"/>
    <x v="1"/>
    <x v="0"/>
    <x v="0"/>
    <x v="8"/>
    <x v="14"/>
  </r>
  <r>
    <n v="2010000000000"/>
    <d v="2021-09-03T00:00:00"/>
    <x v="2"/>
    <x v="3"/>
    <x v="4"/>
    <x v="0"/>
    <n v="56.468569000000002"/>
    <x v="2"/>
    <x v="327"/>
    <n v="-2.9218829999999998"/>
    <n v="2"/>
    <n v="3"/>
    <x v="50"/>
    <x v="1"/>
    <x v="1"/>
    <x v="2"/>
    <s v="14:30:00"/>
    <x v="0"/>
    <x v="1"/>
    <x v="0"/>
    <x v="0"/>
    <x v="4"/>
    <x v="14"/>
  </r>
  <r>
    <s v="200901PL60841"/>
    <d v="2021-12-12T00:00:00"/>
    <x v="4"/>
    <x v="3"/>
    <x v="1"/>
    <x v="0"/>
    <n v="51.422820000000002"/>
    <x v="2"/>
    <x v="0"/>
    <n v="-2.9139999999999999E-3"/>
    <n v="1"/>
    <n v="2"/>
    <x v="0"/>
    <x v="0"/>
    <x v="0"/>
    <x v="0"/>
    <s v="14:58:00"/>
    <x v="0"/>
    <x v="0"/>
    <x v="0"/>
    <x v="0"/>
    <x v="10"/>
    <x v="14"/>
  </r>
  <r>
    <s v="201045GU49850"/>
    <d v="2022-03-12T00:00:00"/>
    <x v="0"/>
    <x v="2"/>
    <x v="2"/>
    <x v="0"/>
    <n v="51.253649000000003"/>
    <x v="2"/>
    <x v="108"/>
    <n v="-0.69755100000000003"/>
    <n v="2"/>
    <n v="2"/>
    <x v="18"/>
    <x v="1"/>
    <x v="0"/>
    <x v="2"/>
    <s v="14:55:00"/>
    <x v="0"/>
    <x v="1"/>
    <x v="0"/>
    <x v="1"/>
    <x v="9"/>
    <x v="14"/>
  </r>
  <r>
    <n v="2010000000000"/>
    <d v="2021-11-18T00:00:00"/>
    <x v="5"/>
    <x v="2"/>
    <x v="2"/>
    <x v="0"/>
    <n v="51.080157999999997"/>
    <x v="2"/>
    <x v="210"/>
    <n v="-0.80479000000000001"/>
    <n v="1"/>
    <n v="3"/>
    <x v="42"/>
    <x v="0"/>
    <x v="0"/>
    <x v="0"/>
    <s v="14:24:00"/>
    <x v="1"/>
    <x v="0"/>
    <x v="0"/>
    <x v="0"/>
    <x v="8"/>
    <x v="14"/>
  </r>
  <r>
    <s v="2009559D05028"/>
    <d v="2021-12-04T00:00:00"/>
    <x v="0"/>
    <x v="1"/>
    <x v="2"/>
    <x v="0"/>
    <n v="50.672463"/>
    <x v="2"/>
    <x v="116"/>
    <n v="-2.3993289999999998"/>
    <n v="1"/>
    <n v="1"/>
    <x v="44"/>
    <x v="1"/>
    <x v="0"/>
    <x v="1"/>
    <s v="14:17:00"/>
    <x v="1"/>
    <x v="1"/>
    <x v="0"/>
    <x v="0"/>
    <x v="10"/>
    <x v="14"/>
  </r>
  <r>
    <s v="201001JI40407"/>
    <d v="2022-06-26T00:00:00"/>
    <x v="4"/>
    <x v="2"/>
    <x v="2"/>
    <x v="0"/>
    <n v="51.554242000000002"/>
    <x v="2"/>
    <x v="9"/>
    <n v="0.10309599999999999"/>
    <n v="2"/>
    <n v="1"/>
    <x v="0"/>
    <x v="0"/>
    <x v="0"/>
    <x v="0"/>
    <s v="14:06:00"/>
    <x v="0"/>
    <x v="0"/>
    <x v="0"/>
    <x v="1"/>
    <x v="6"/>
    <x v="14"/>
  </r>
  <r>
    <s v="200920E143701"/>
    <d v="2021-11-17T00:00:00"/>
    <x v="6"/>
    <x v="3"/>
    <x v="1"/>
    <x v="0"/>
    <n v="52.402678000000002"/>
    <x v="2"/>
    <x v="37"/>
    <n v="-1.9813000000000001"/>
    <n v="1"/>
    <n v="2"/>
    <x v="23"/>
    <x v="0"/>
    <x v="1"/>
    <x v="2"/>
    <s v="14:52:00"/>
    <x v="0"/>
    <x v="0"/>
    <x v="6"/>
    <x v="0"/>
    <x v="8"/>
    <x v="14"/>
  </r>
  <r>
    <s v="2010160D06421"/>
    <d v="2022-11-15T00:00:00"/>
    <x v="3"/>
    <x v="2"/>
    <x v="2"/>
    <x v="0"/>
    <n v="53.773646999999997"/>
    <x v="2"/>
    <x v="234"/>
    <n v="-0.32127099999999997"/>
    <n v="4"/>
    <n v="5"/>
    <x v="20"/>
    <x v="0"/>
    <x v="0"/>
    <x v="0"/>
    <s v="14:40:00"/>
    <x v="0"/>
    <x v="0"/>
    <x v="0"/>
    <x v="1"/>
    <x v="8"/>
    <x v="14"/>
  </r>
  <r>
    <s v="201020K008170"/>
    <d v="2022-07-10T00:00:00"/>
    <x v="4"/>
    <x v="3"/>
    <x v="1"/>
    <x v="0"/>
    <n v="52.497613000000001"/>
    <x v="2"/>
    <x v="215"/>
    <n v="-1.9743360000000001"/>
    <n v="1"/>
    <n v="1"/>
    <x v="23"/>
    <x v="0"/>
    <x v="0"/>
    <x v="0"/>
    <s v="14:30:00"/>
    <x v="0"/>
    <x v="0"/>
    <x v="0"/>
    <x v="1"/>
    <x v="11"/>
    <x v="14"/>
  </r>
  <r>
    <s v="201042I272408"/>
    <d v="2022-08-29T00:00:00"/>
    <x v="1"/>
    <x v="1"/>
    <x v="2"/>
    <x v="0"/>
    <n v="51.700553999999997"/>
    <x v="2"/>
    <x v="78"/>
    <n v="1.76E-4"/>
    <n v="1"/>
    <n v="1"/>
    <x v="7"/>
    <x v="1"/>
    <x v="0"/>
    <x v="1"/>
    <s v="14:33:00"/>
    <x v="1"/>
    <x v="1"/>
    <x v="0"/>
    <x v="1"/>
    <x v="1"/>
    <x v="14"/>
  </r>
  <r>
    <s v="200901CW10329"/>
    <d v="2021-02-28T00:00:00"/>
    <x v="4"/>
    <x v="2"/>
    <x v="2"/>
    <x v="1"/>
    <n v="51.503486000000002"/>
    <x v="2"/>
    <x v="4"/>
    <n v="-0.150975"/>
    <n v="1"/>
    <n v="1"/>
    <x v="0"/>
    <x v="0"/>
    <x v="1"/>
    <x v="0"/>
    <s v="14:23:00"/>
    <x v="0"/>
    <x v="0"/>
    <x v="0"/>
    <x v="0"/>
    <x v="7"/>
    <x v="14"/>
  </r>
  <r>
    <s v="200937B042645"/>
    <d v="2021-06-28T00:00:00"/>
    <x v="1"/>
    <x v="3"/>
    <x v="1"/>
    <x v="0"/>
    <n v="52.105747999999998"/>
    <x v="2"/>
    <x v="178"/>
    <n v="1.3125359999999999"/>
    <n v="3"/>
    <n v="4"/>
    <x v="30"/>
    <x v="0"/>
    <x v="0"/>
    <x v="2"/>
    <s v="14:10:00"/>
    <x v="0"/>
    <x v="0"/>
    <x v="6"/>
    <x v="0"/>
    <x v="6"/>
    <x v="14"/>
  </r>
  <r>
    <n v="2010000000000"/>
    <d v="2021-02-15T00:00:00"/>
    <x v="1"/>
    <x v="2"/>
    <x v="2"/>
    <x v="0"/>
    <n v="54.959378999999998"/>
    <x v="2"/>
    <x v="386"/>
    <n v="-1.481017"/>
    <n v="1"/>
    <n v="1"/>
    <x v="27"/>
    <x v="0"/>
    <x v="0"/>
    <x v="0"/>
    <s v="14:10:00"/>
    <x v="0"/>
    <x v="0"/>
    <x v="6"/>
    <x v="0"/>
    <x v="7"/>
    <x v="14"/>
  </r>
  <r>
    <s v="200945SP43888"/>
    <d v="2021-08-26T00:00:00"/>
    <x v="5"/>
    <x v="0"/>
    <x v="0"/>
    <x v="0"/>
    <n v="51.415396000000001"/>
    <x v="2"/>
    <x v="185"/>
    <n v="-0.43108400000000002"/>
    <n v="1"/>
    <n v="2"/>
    <x v="18"/>
    <x v="1"/>
    <x v="1"/>
    <x v="0"/>
    <s v="14:02:00"/>
    <x v="0"/>
    <x v="0"/>
    <x v="0"/>
    <x v="0"/>
    <x v="1"/>
    <x v="14"/>
  </r>
  <r>
    <s v="200901PL60060"/>
    <d v="2021-02-01T00:00:00"/>
    <x v="1"/>
    <x v="3"/>
    <x v="1"/>
    <x v="0"/>
    <n v="51.467033999999998"/>
    <x v="2"/>
    <x v="0"/>
    <n v="-2.2291999999999999E-2"/>
    <n v="2"/>
    <n v="2"/>
    <x v="0"/>
    <x v="0"/>
    <x v="0"/>
    <x v="0"/>
    <s v="14:00:00"/>
    <x v="0"/>
    <x v="0"/>
    <x v="0"/>
    <x v="0"/>
    <x v="7"/>
    <x v="14"/>
  </r>
  <r>
    <n v="2010000000000"/>
    <d v="2022-02-23T00:00:00"/>
    <x v="6"/>
    <x v="2"/>
    <x v="2"/>
    <x v="2"/>
    <n v="52.383212999999998"/>
    <x v="2"/>
    <x v="131"/>
    <n v="1.2232E-2"/>
    <n v="1"/>
    <n v="1"/>
    <x v="19"/>
    <x v="1"/>
    <x v="0"/>
    <x v="1"/>
    <s v="14:45:00"/>
    <x v="1"/>
    <x v="4"/>
    <x v="0"/>
    <x v="1"/>
    <x v="7"/>
    <x v="14"/>
  </r>
  <r>
    <s v="200945EL37451"/>
    <d v="2021-04-07T00:00:00"/>
    <x v="6"/>
    <x v="2"/>
    <x v="2"/>
    <x v="0"/>
    <n v="51.349235999999998"/>
    <x v="2"/>
    <x v="345"/>
    <n v="-0.341582"/>
    <n v="1"/>
    <n v="1"/>
    <x v="18"/>
    <x v="1"/>
    <x v="1"/>
    <x v="3"/>
    <s v="14:25:00"/>
    <x v="1"/>
    <x v="0"/>
    <x v="3"/>
    <x v="0"/>
    <x v="0"/>
    <x v="14"/>
  </r>
  <r>
    <n v="2010000000000"/>
    <d v="2021-06-22T00:00:00"/>
    <x v="3"/>
    <x v="3"/>
    <x v="7"/>
    <x v="0"/>
    <n v="52.947642999999999"/>
    <x v="2"/>
    <x v="258"/>
    <n v="-3.9882550000000001"/>
    <n v="3"/>
    <n v="2"/>
    <x v="13"/>
    <x v="0"/>
    <x v="0"/>
    <x v="1"/>
    <s v="14:30:00"/>
    <x v="1"/>
    <x v="0"/>
    <x v="0"/>
    <x v="0"/>
    <x v="6"/>
    <x v="14"/>
  </r>
  <r>
    <s v="200901TW60142"/>
    <d v="2021-05-09T00:00:00"/>
    <x v="4"/>
    <x v="3"/>
    <x v="3"/>
    <x v="0"/>
    <n v="51.466582000000002"/>
    <x v="2"/>
    <x v="213"/>
    <n v="-0.236261"/>
    <n v="1"/>
    <n v="2"/>
    <x v="0"/>
    <x v="0"/>
    <x v="0"/>
    <x v="0"/>
    <s v="14:20:00"/>
    <x v="0"/>
    <x v="0"/>
    <x v="0"/>
    <x v="0"/>
    <x v="2"/>
    <x v="14"/>
  </r>
  <r>
    <s v="200937L016976"/>
    <d v="2021-06-03T00:00:00"/>
    <x v="5"/>
    <x v="3"/>
    <x v="1"/>
    <x v="0"/>
    <n v="52.483229999999999"/>
    <x v="2"/>
    <x v="340"/>
    <n v="1.75204"/>
    <n v="1"/>
    <n v="2"/>
    <x v="30"/>
    <x v="0"/>
    <x v="0"/>
    <x v="0"/>
    <s v="14:30:00"/>
    <x v="0"/>
    <x v="0"/>
    <x v="6"/>
    <x v="0"/>
    <x v="6"/>
    <x v="14"/>
  </r>
  <r>
    <s v="200920G041002"/>
    <d v="2021-07-23T00:00:00"/>
    <x v="2"/>
    <x v="3"/>
    <x v="0"/>
    <x v="0"/>
    <n v="52.570847000000001"/>
    <x v="2"/>
    <x v="292"/>
    <n v="-2.0951360000000001"/>
    <n v="1"/>
    <n v="2"/>
    <x v="23"/>
    <x v="0"/>
    <x v="0"/>
    <x v="0"/>
    <s v="14:30:00"/>
    <x v="0"/>
    <x v="0"/>
    <x v="4"/>
    <x v="0"/>
    <x v="11"/>
    <x v="14"/>
  </r>
  <r>
    <s v="200945GU34213"/>
    <d v="2021-01-26T00:00:00"/>
    <x v="3"/>
    <x v="3"/>
    <x v="4"/>
    <x v="0"/>
    <n v="51.241678999999998"/>
    <x v="2"/>
    <x v="108"/>
    <n v="-0.59559799999999996"/>
    <n v="3"/>
    <n v="3"/>
    <x v="18"/>
    <x v="0"/>
    <x v="3"/>
    <x v="0"/>
    <s v="14:32:00"/>
    <x v="0"/>
    <x v="0"/>
    <x v="0"/>
    <x v="0"/>
    <x v="3"/>
    <x v="14"/>
  </r>
  <r>
    <n v="2010000000000"/>
    <d v="2021-10-24T00:00:00"/>
    <x v="4"/>
    <x v="3"/>
    <x v="6"/>
    <x v="0"/>
    <n v="53.063142999999997"/>
    <x v="2"/>
    <x v="127"/>
    <n v="-2.3322910000000001"/>
    <n v="1"/>
    <n v="3"/>
    <x v="17"/>
    <x v="1"/>
    <x v="1"/>
    <x v="3"/>
    <s v="14:25:00"/>
    <x v="1"/>
    <x v="0"/>
    <x v="1"/>
    <x v="0"/>
    <x v="5"/>
    <x v="14"/>
  </r>
  <r>
    <n v="2010000000000"/>
    <d v="2021-08-31T00:00:00"/>
    <x v="3"/>
    <x v="3"/>
    <x v="1"/>
    <x v="0"/>
    <n v="51.445416999999999"/>
    <x v="2"/>
    <x v="299"/>
    <n v="0.211065"/>
    <n v="1"/>
    <n v="3"/>
    <x v="14"/>
    <x v="0"/>
    <x v="0"/>
    <x v="0"/>
    <s v="14:12:00"/>
    <x v="0"/>
    <x v="0"/>
    <x v="0"/>
    <x v="0"/>
    <x v="1"/>
    <x v="14"/>
  </r>
  <r>
    <n v="2010000000000"/>
    <d v="2022-10-02T00:00:00"/>
    <x v="4"/>
    <x v="2"/>
    <x v="2"/>
    <x v="0"/>
    <n v="51.275198000000003"/>
    <x v="2"/>
    <x v="52"/>
    <n v="1.0741400000000001"/>
    <n v="1"/>
    <n v="2"/>
    <x v="14"/>
    <x v="0"/>
    <x v="1"/>
    <x v="0"/>
    <s v="14:25:00"/>
    <x v="0"/>
    <x v="0"/>
    <x v="0"/>
    <x v="1"/>
    <x v="5"/>
    <x v="14"/>
  </r>
  <r>
    <n v="2010000000000"/>
    <d v="2021-03-09T00:00:00"/>
    <x v="3"/>
    <x v="0"/>
    <x v="1"/>
    <x v="0"/>
    <n v="52.211086000000002"/>
    <x v="2"/>
    <x v="76"/>
    <n v="0.106321"/>
    <n v="2"/>
    <n v="2"/>
    <x v="19"/>
    <x v="0"/>
    <x v="0"/>
    <x v="0"/>
    <s v="14:08:00"/>
    <x v="0"/>
    <x v="0"/>
    <x v="4"/>
    <x v="0"/>
    <x v="9"/>
    <x v="14"/>
  </r>
  <r>
    <s v="2009160D05540"/>
    <d v="2021-05-31T00:00:00"/>
    <x v="1"/>
    <x v="2"/>
    <x v="2"/>
    <x v="0"/>
    <n v="53.764712000000003"/>
    <x v="2"/>
    <x v="234"/>
    <n v="-0.35106100000000001"/>
    <n v="1"/>
    <n v="1"/>
    <x v="20"/>
    <x v="0"/>
    <x v="0"/>
    <x v="0"/>
    <s v="14:30:00"/>
    <x v="0"/>
    <x v="0"/>
    <x v="0"/>
    <x v="0"/>
    <x v="2"/>
    <x v="14"/>
  </r>
  <r>
    <s v="2010400D01706"/>
    <d v="2022-06-07T00:00:00"/>
    <x v="3"/>
    <x v="2"/>
    <x v="2"/>
    <x v="0"/>
    <n v="52.021901"/>
    <x v="2"/>
    <x v="254"/>
    <n v="-0.41009400000000001"/>
    <n v="1"/>
    <n v="2"/>
    <x v="3"/>
    <x v="0"/>
    <x v="0"/>
    <x v="1"/>
    <s v="14:25:00"/>
    <x v="1"/>
    <x v="0"/>
    <x v="2"/>
    <x v="1"/>
    <x v="6"/>
    <x v="14"/>
  </r>
  <r>
    <s v="201042I334510"/>
    <d v="2022-10-12T00:00:00"/>
    <x v="6"/>
    <x v="1"/>
    <x v="2"/>
    <x v="0"/>
    <n v="51.570593000000002"/>
    <x v="2"/>
    <x v="387"/>
    <n v="0.48556100000000002"/>
    <n v="1"/>
    <n v="2"/>
    <x v="7"/>
    <x v="0"/>
    <x v="0"/>
    <x v="0"/>
    <s v="14:18:00"/>
    <x v="0"/>
    <x v="0"/>
    <x v="0"/>
    <x v="1"/>
    <x v="5"/>
    <x v="14"/>
  </r>
  <r>
    <n v="2010000000000"/>
    <d v="2021-07-14T00:00:00"/>
    <x v="6"/>
    <x v="2"/>
    <x v="2"/>
    <x v="0"/>
    <n v="51.496308999999997"/>
    <x v="2"/>
    <x v="69"/>
    <n v="-3.1790590000000001"/>
    <n v="1"/>
    <n v="2"/>
    <x v="31"/>
    <x v="1"/>
    <x v="0"/>
    <x v="0"/>
    <s v="14:05:00"/>
    <x v="0"/>
    <x v="1"/>
    <x v="6"/>
    <x v="0"/>
    <x v="11"/>
    <x v="14"/>
  </r>
  <r>
    <s v="201045SP55365"/>
    <d v="2022-11-03T00:00:00"/>
    <x v="5"/>
    <x v="2"/>
    <x v="2"/>
    <x v="0"/>
    <n v="51.391773000000001"/>
    <x v="2"/>
    <x v="185"/>
    <n v="-0.45345200000000002"/>
    <n v="1"/>
    <n v="2"/>
    <x v="18"/>
    <x v="0"/>
    <x v="0"/>
    <x v="4"/>
    <s v="14:00:00"/>
    <x v="1"/>
    <x v="0"/>
    <x v="3"/>
    <x v="1"/>
    <x v="8"/>
    <x v="14"/>
  </r>
  <r>
    <s v="2009559D01532"/>
    <d v="2021-04-19T00:00:00"/>
    <x v="1"/>
    <x v="3"/>
    <x v="4"/>
    <x v="0"/>
    <n v="50.723387000000002"/>
    <x v="2"/>
    <x v="116"/>
    <n v="-2.7570570000000001"/>
    <n v="1"/>
    <n v="3"/>
    <x v="44"/>
    <x v="0"/>
    <x v="0"/>
    <x v="2"/>
    <s v="14:35:00"/>
    <x v="0"/>
    <x v="0"/>
    <x v="0"/>
    <x v="0"/>
    <x v="0"/>
    <x v="14"/>
  </r>
  <r>
    <s v="201022C006075"/>
    <d v="2022-12-06T00:00:00"/>
    <x v="3"/>
    <x v="2"/>
    <x v="2"/>
    <x v="0"/>
    <n v="52.097476"/>
    <x v="2"/>
    <x v="155"/>
    <n v="-1.8750070000000001"/>
    <n v="1"/>
    <n v="1"/>
    <x v="5"/>
    <x v="2"/>
    <x v="0"/>
    <x v="0"/>
    <s v="14:28:00"/>
    <x v="1"/>
    <x v="4"/>
    <x v="1"/>
    <x v="1"/>
    <x v="10"/>
    <x v="14"/>
  </r>
  <r>
    <s v="200920J044002"/>
    <d v="2021-08-24T00:00:00"/>
    <x v="3"/>
    <x v="3"/>
    <x v="1"/>
    <x v="2"/>
    <n v="52.453369000000002"/>
    <x v="2"/>
    <x v="184"/>
    <n v="-2.060889"/>
    <n v="1"/>
    <n v="2"/>
    <x v="23"/>
    <x v="1"/>
    <x v="0"/>
    <x v="0"/>
    <s v="14:55:00"/>
    <x v="0"/>
    <x v="1"/>
    <x v="5"/>
    <x v="0"/>
    <x v="1"/>
    <x v="14"/>
  </r>
  <r>
    <s v="201042I260208"/>
    <d v="2022-08-18T00:00:00"/>
    <x v="5"/>
    <x v="1"/>
    <x v="2"/>
    <x v="0"/>
    <n v="51.728284000000002"/>
    <x v="2"/>
    <x v="325"/>
    <n v="0.46668900000000002"/>
    <n v="1"/>
    <n v="1"/>
    <x v="7"/>
    <x v="0"/>
    <x v="0"/>
    <x v="0"/>
    <s v="14:45:00"/>
    <x v="0"/>
    <x v="0"/>
    <x v="11"/>
    <x v="1"/>
    <x v="1"/>
    <x v="14"/>
  </r>
  <r>
    <n v="2010000000000"/>
    <d v="2022-06-12T00:00:00"/>
    <x v="4"/>
    <x v="2"/>
    <x v="2"/>
    <x v="2"/>
    <n v="53.951563999999998"/>
    <x v="2"/>
    <x v="59"/>
    <n v="-1.733913"/>
    <n v="1"/>
    <n v="2"/>
    <x v="2"/>
    <x v="0"/>
    <x v="0"/>
    <x v="1"/>
    <s v="14:00:00"/>
    <x v="1"/>
    <x v="0"/>
    <x v="0"/>
    <x v="1"/>
    <x v="6"/>
    <x v="14"/>
  </r>
  <r>
    <s v="201043W127020"/>
    <d v="2022-02-18T00:00:00"/>
    <x v="2"/>
    <x v="2"/>
    <x v="2"/>
    <x v="0"/>
    <n v="51.490332000000002"/>
    <x v="2"/>
    <x v="197"/>
    <n v="-1.2976540000000001"/>
    <n v="1"/>
    <n v="2"/>
    <x v="10"/>
    <x v="0"/>
    <x v="0"/>
    <x v="0"/>
    <s v="14:38:00"/>
    <x v="1"/>
    <x v="0"/>
    <x v="1"/>
    <x v="1"/>
    <x v="7"/>
    <x v="14"/>
  </r>
  <r>
    <n v="2010000000000"/>
    <d v="2021-05-09T00:00:00"/>
    <x v="4"/>
    <x v="0"/>
    <x v="1"/>
    <x v="0"/>
    <n v="51.370854000000001"/>
    <x v="2"/>
    <x v="163"/>
    <n v="-2.810066"/>
    <n v="1"/>
    <n v="2"/>
    <x v="24"/>
    <x v="0"/>
    <x v="0"/>
    <x v="0"/>
    <s v="14:20:00"/>
    <x v="1"/>
    <x v="0"/>
    <x v="0"/>
    <x v="0"/>
    <x v="2"/>
    <x v="14"/>
  </r>
  <r>
    <n v="2010000000000"/>
    <d v="2021-12-16T00:00:00"/>
    <x v="5"/>
    <x v="3"/>
    <x v="3"/>
    <x v="0"/>
    <n v="53.105652999999997"/>
    <x v="2"/>
    <x v="304"/>
    <n v="-2.1638280000000001"/>
    <n v="1"/>
    <n v="2"/>
    <x v="17"/>
    <x v="1"/>
    <x v="0"/>
    <x v="0"/>
    <s v="14:00:00"/>
    <x v="0"/>
    <x v="1"/>
    <x v="11"/>
    <x v="0"/>
    <x v="10"/>
    <x v="14"/>
  </r>
  <r>
    <n v="2010000000000"/>
    <d v="2021-04-24T00:00:00"/>
    <x v="0"/>
    <x v="1"/>
    <x v="2"/>
    <x v="0"/>
    <n v="53.003528000000003"/>
    <x v="2"/>
    <x v="70"/>
    <n v="-2.7359779999999998"/>
    <n v="1"/>
    <n v="1"/>
    <x v="33"/>
    <x v="0"/>
    <x v="0"/>
    <x v="1"/>
    <s v="14:15:00"/>
    <x v="1"/>
    <x v="0"/>
    <x v="0"/>
    <x v="0"/>
    <x v="0"/>
    <x v="14"/>
  </r>
  <r>
    <s v="200901YR90172"/>
    <d v="2021-03-21T00:00:00"/>
    <x v="4"/>
    <x v="3"/>
    <x v="1"/>
    <x v="0"/>
    <n v="51.577351999999998"/>
    <x v="2"/>
    <x v="77"/>
    <n v="-0.124886"/>
    <n v="1"/>
    <n v="1"/>
    <x v="0"/>
    <x v="0"/>
    <x v="0"/>
    <x v="0"/>
    <s v="14:10:00"/>
    <x v="0"/>
    <x v="0"/>
    <x v="0"/>
    <x v="0"/>
    <x v="9"/>
    <x v="14"/>
  </r>
  <r>
    <s v="200937G027718"/>
    <d v="2021-08-25T00:00:00"/>
    <x v="6"/>
    <x v="3"/>
    <x v="1"/>
    <x v="0"/>
    <n v="51.958669999999998"/>
    <x v="2"/>
    <x v="178"/>
    <n v="1.338652"/>
    <n v="1"/>
    <n v="2"/>
    <x v="30"/>
    <x v="0"/>
    <x v="0"/>
    <x v="0"/>
    <s v="14:21:00"/>
    <x v="0"/>
    <x v="0"/>
    <x v="0"/>
    <x v="0"/>
    <x v="1"/>
    <x v="14"/>
  </r>
  <r>
    <s v="200937G027231"/>
    <d v="2021-05-29T00:00:00"/>
    <x v="0"/>
    <x v="3"/>
    <x v="1"/>
    <x v="0"/>
    <n v="52.053517999999997"/>
    <x v="2"/>
    <x v="355"/>
    <n v="1.171089"/>
    <n v="1"/>
    <n v="2"/>
    <x v="30"/>
    <x v="0"/>
    <x v="0"/>
    <x v="0"/>
    <s v="14:49:00"/>
    <x v="0"/>
    <x v="0"/>
    <x v="0"/>
    <x v="0"/>
    <x v="2"/>
    <x v="14"/>
  </r>
  <r>
    <s v="201001SX21228"/>
    <d v="2022-11-12T00:00:00"/>
    <x v="0"/>
    <x v="2"/>
    <x v="2"/>
    <x v="0"/>
    <n v="51.577480000000001"/>
    <x v="2"/>
    <x v="12"/>
    <n v="-0.21970300000000001"/>
    <n v="1"/>
    <n v="1"/>
    <x v="0"/>
    <x v="0"/>
    <x v="0"/>
    <x v="0"/>
    <s v="14:00:00"/>
    <x v="0"/>
    <x v="0"/>
    <x v="0"/>
    <x v="1"/>
    <x v="8"/>
    <x v="14"/>
  </r>
  <r>
    <s v="200911SK10149"/>
    <d v="2021-04-27T00:00:00"/>
    <x v="3"/>
    <x v="2"/>
    <x v="2"/>
    <x v="0"/>
    <n v="54.595038000000002"/>
    <x v="2"/>
    <x v="95"/>
    <n v="-1.543855"/>
    <n v="1"/>
    <n v="1"/>
    <x v="40"/>
    <x v="1"/>
    <x v="1"/>
    <x v="3"/>
    <s v="14:46:00"/>
    <x v="1"/>
    <x v="1"/>
    <x v="0"/>
    <x v="0"/>
    <x v="0"/>
    <x v="14"/>
  </r>
  <r>
    <n v="2010000000000"/>
    <d v="2021-03-15T00:00:00"/>
    <x v="1"/>
    <x v="2"/>
    <x v="2"/>
    <x v="2"/>
    <n v="50.946325000000002"/>
    <x v="2"/>
    <x v="142"/>
    <n v="-1.514281"/>
    <n v="2"/>
    <n v="3"/>
    <x v="42"/>
    <x v="0"/>
    <x v="1"/>
    <x v="3"/>
    <s v="14:54:00"/>
    <x v="1"/>
    <x v="0"/>
    <x v="0"/>
    <x v="0"/>
    <x v="9"/>
    <x v="14"/>
  </r>
  <r>
    <s v="201034TK20000"/>
    <d v="2022-05-17T00:00:00"/>
    <x v="3"/>
    <x v="0"/>
    <x v="4"/>
    <x v="0"/>
    <n v="52.420563000000001"/>
    <x v="2"/>
    <x v="275"/>
    <n v="-0.72814000000000001"/>
    <n v="1"/>
    <n v="2"/>
    <x v="12"/>
    <x v="0"/>
    <x v="3"/>
    <x v="2"/>
    <s v="14:49:00"/>
    <x v="1"/>
    <x v="0"/>
    <x v="5"/>
    <x v="1"/>
    <x v="2"/>
    <x v="14"/>
  </r>
  <r>
    <n v="2010000000000"/>
    <d v="2021-10-07T00:00:00"/>
    <x v="5"/>
    <x v="3"/>
    <x v="1"/>
    <x v="2"/>
    <n v="51.234696999999997"/>
    <x v="2"/>
    <x v="205"/>
    <n v="-2.9552079999999998"/>
    <n v="1"/>
    <n v="2"/>
    <x v="24"/>
    <x v="1"/>
    <x v="0"/>
    <x v="2"/>
    <s v="14:40:00"/>
    <x v="1"/>
    <x v="1"/>
    <x v="0"/>
    <x v="0"/>
    <x v="5"/>
    <x v="14"/>
  </r>
  <r>
    <n v="2010000000000"/>
    <d v="2022-04-09T00:00:00"/>
    <x v="0"/>
    <x v="3"/>
    <x v="1"/>
    <x v="0"/>
    <n v="51.745528999999998"/>
    <x v="2"/>
    <x v="282"/>
    <n v="-3.293596"/>
    <n v="1"/>
    <n v="2"/>
    <x v="48"/>
    <x v="0"/>
    <x v="0"/>
    <x v="1"/>
    <s v="14:21:00"/>
    <x v="1"/>
    <x v="0"/>
    <x v="0"/>
    <x v="1"/>
    <x v="0"/>
    <x v="14"/>
  </r>
  <r>
    <n v="2010000000000"/>
    <d v="2021-07-29T00:00:00"/>
    <x v="5"/>
    <x v="1"/>
    <x v="2"/>
    <x v="0"/>
    <n v="50.991273"/>
    <x v="2"/>
    <x v="300"/>
    <n v="-0.700349"/>
    <n v="1"/>
    <n v="2"/>
    <x v="11"/>
    <x v="0"/>
    <x v="0"/>
    <x v="1"/>
    <s v="14:39:00"/>
    <x v="1"/>
    <x v="0"/>
    <x v="0"/>
    <x v="0"/>
    <x v="11"/>
    <x v="14"/>
  </r>
  <r>
    <n v="2010000000000"/>
    <d v="2022-07-27T00:00:00"/>
    <x v="6"/>
    <x v="2"/>
    <x v="2"/>
    <x v="0"/>
    <n v="54.985737999999998"/>
    <x v="2"/>
    <x v="150"/>
    <n v="-1.743682"/>
    <n v="1"/>
    <n v="1"/>
    <x v="27"/>
    <x v="0"/>
    <x v="0"/>
    <x v="0"/>
    <s v="14:45:00"/>
    <x v="0"/>
    <x v="0"/>
    <x v="0"/>
    <x v="1"/>
    <x v="11"/>
    <x v="14"/>
  </r>
  <r>
    <s v="200930D000498"/>
    <d v="2021-06-29T00:00:00"/>
    <x v="3"/>
    <x v="2"/>
    <x v="2"/>
    <x v="0"/>
    <n v="52.915036000000001"/>
    <x v="2"/>
    <x v="10"/>
    <n v="-1.4201239999999999"/>
    <n v="1"/>
    <n v="2"/>
    <x v="8"/>
    <x v="0"/>
    <x v="1"/>
    <x v="3"/>
    <s v="14:25:00"/>
    <x v="1"/>
    <x v="0"/>
    <x v="0"/>
    <x v="0"/>
    <x v="6"/>
    <x v="14"/>
  </r>
  <r>
    <s v="201011SA00820"/>
    <d v="2022-01-11T00:00:00"/>
    <x v="3"/>
    <x v="3"/>
    <x v="1"/>
    <x v="0"/>
    <n v="54.640599000000002"/>
    <x v="2"/>
    <x v="95"/>
    <n v="-1.6840349999999999"/>
    <n v="2"/>
    <n v="2"/>
    <x v="40"/>
    <x v="1"/>
    <x v="0"/>
    <x v="1"/>
    <s v="14:58:00"/>
    <x v="0"/>
    <x v="0"/>
    <x v="0"/>
    <x v="1"/>
    <x v="3"/>
    <x v="14"/>
  </r>
  <r>
    <s v="200901YR90750"/>
    <d v="2021-10-24T00:00:00"/>
    <x v="4"/>
    <x v="0"/>
    <x v="0"/>
    <x v="0"/>
    <n v="51.576500000000003"/>
    <x v="2"/>
    <x v="77"/>
    <n v="-0.14483799999999999"/>
    <n v="1"/>
    <n v="2"/>
    <x v="0"/>
    <x v="1"/>
    <x v="0"/>
    <x v="2"/>
    <s v="14:55:00"/>
    <x v="0"/>
    <x v="1"/>
    <x v="0"/>
    <x v="0"/>
    <x v="5"/>
    <x v="14"/>
  </r>
  <r>
    <s v="201001EO40671"/>
    <d v="2022-10-18T00:00:00"/>
    <x v="3"/>
    <x v="3"/>
    <x v="1"/>
    <x v="0"/>
    <n v="51.558855000000001"/>
    <x v="2"/>
    <x v="54"/>
    <n v="-0.12103"/>
    <n v="1"/>
    <n v="2"/>
    <x v="0"/>
    <x v="0"/>
    <x v="1"/>
    <x v="2"/>
    <s v="14:50:00"/>
    <x v="0"/>
    <x v="0"/>
    <x v="9"/>
    <x v="1"/>
    <x v="5"/>
    <x v="14"/>
  </r>
  <r>
    <n v="2010000000000"/>
    <d v="2021-07-28T00:00:00"/>
    <x v="6"/>
    <x v="3"/>
    <x v="7"/>
    <x v="2"/>
    <n v="53.245100000000001"/>
    <x v="2"/>
    <x v="161"/>
    <n v="-3.1242139999999998"/>
    <n v="6"/>
    <n v="3"/>
    <x v="13"/>
    <x v="1"/>
    <x v="0"/>
    <x v="0"/>
    <s v="14:00:00"/>
    <x v="0"/>
    <x v="0"/>
    <x v="0"/>
    <x v="0"/>
    <x v="11"/>
    <x v="14"/>
  </r>
  <r>
    <s v="2009400B01649"/>
    <d v="2021-06-13T00:00:00"/>
    <x v="4"/>
    <x v="3"/>
    <x v="1"/>
    <x v="0"/>
    <n v="52.140489000000002"/>
    <x v="2"/>
    <x v="3"/>
    <n v="-0.47046500000000002"/>
    <n v="1"/>
    <n v="1"/>
    <x v="3"/>
    <x v="0"/>
    <x v="0"/>
    <x v="0"/>
    <s v="14:39:00"/>
    <x v="0"/>
    <x v="0"/>
    <x v="0"/>
    <x v="0"/>
    <x v="6"/>
    <x v="14"/>
  </r>
  <r>
    <n v="2010000000000"/>
    <d v="2022-08-11T00:00:00"/>
    <x v="5"/>
    <x v="1"/>
    <x v="2"/>
    <x v="0"/>
    <n v="53.358812999999998"/>
    <x v="2"/>
    <x v="101"/>
    <n v="-2.745841"/>
    <n v="1"/>
    <n v="1"/>
    <x v="33"/>
    <x v="0"/>
    <x v="0"/>
    <x v="2"/>
    <s v="14:20:00"/>
    <x v="1"/>
    <x v="0"/>
    <x v="0"/>
    <x v="1"/>
    <x v="1"/>
    <x v="14"/>
  </r>
  <r>
    <s v="201022G004422"/>
    <d v="2022-08-28T00:00:00"/>
    <x v="4"/>
    <x v="2"/>
    <x v="2"/>
    <x v="0"/>
    <n v="52.705514000000001"/>
    <x v="2"/>
    <x v="44"/>
    <n v="-2.691732"/>
    <n v="5"/>
    <n v="2"/>
    <x v="5"/>
    <x v="1"/>
    <x v="1"/>
    <x v="3"/>
    <s v="14:15:00"/>
    <x v="1"/>
    <x v="0"/>
    <x v="6"/>
    <x v="1"/>
    <x v="1"/>
    <x v="14"/>
  </r>
  <r>
    <s v="20094100A0373"/>
    <d v="2021-07-06T00:00:00"/>
    <x v="3"/>
    <x v="1"/>
    <x v="2"/>
    <x v="0"/>
    <n v="51.816509000000003"/>
    <x v="2"/>
    <x v="223"/>
    <n v="1.8800999999999998E-2"/>
    <n v="2"/>
    <n v="1"/>
    <x v="26"/>
    <x v="0"/>
    <x v="0"/>
    <x v="0"/>
    <s v="14:40:00"/>
    <x v="1"/>
    <x v="0"/>
    <x v="2"/>
    <x v="0"/>
    <x v="11"/>
    <x v="14"/>
  </r>
  <r>
    <s v="200914B123309"/>
    <d v="2021-11-13T00:00:00"/>
    <x v="0"/>
    <x v="3"/>
    <x v="1"/>
    <x v="0"/>
    <n v="53.468175000000002"/>
    <x v="2"/>
    <x v="160"/>
    <n v="-1.5079689999999999"/>
    <n v="1"/>
    <n v="2"/>
    <x v="21"/>
    <x v="0"/>
    <x v="4"/>
    <x v="1"/>
    <s v="14:35:00"/>
    <x v="1"/>
    <x v="0"/>
    <x v="0"/>
    <x v="0"/>
    <x v="8"/>
    <x v="14"/>
  </r>
  <r>
    <n v="2010000000000"/>
    <d v="2022-12-12T00:00:00"/>
    <x v="1"/>
    <x v="0"/>
    <x v="1"/>
    <x v="0"/>
    <n v="53.360850999999997"/>
    <x v="2"/>
    <x v="92"/>
    <n v="-2.6085340000000001"/>
    <n v="2"/>
    <n v="2"/>
    <x v="33"/>
    <x v="1"/>
    <x v="1"/>
    <x v="2"/>
    <s v="14:06:00"/>
    <x v="1"/>
    <x v="0"/>
    <x v="7"/>
    <x v="1"/>
    <x v="10"/>
    <x v="14"/>
  </r>
  <r>
    <n v="2010000000000"/>
    <d v="2021-03-12T00:00:00"/>
    <x v="2"/>
    <x v="2"/>
    <x v="2"/>
    <x v="0"/>
    <n v="52.758141000000002"/>
    <x v="2"/>
    <x v="122"/>
    <n v="-1.7065699999999999"/>
    <n v="2"/>
    <n v="3"/>
    <x v="17"/>
    <x v="0"/>
    <x v="1"/>
    <x v="3"/>
    <s v="14:20:00"/>
    <x v="1"/>
    <x v="0"/>
    <x v="0"/>
    <x v="0"/>
    <x v="9"/>
    <x v="14"/>
  </r>
  <r>
    <n v="2010000000000"/>
    <d v="2021-10-02T00:00:00"/>
    <x v="0"/>
    <x v="3"/>
    <x v="4"/>
    <x v="0"/>
    <n v="55.914946"/>
    <x v="2"/>
    <x v="247"/>
    <n v="-3.524543"/>
    <n v="1"/>
    <n v="2"/>
    <x v="34"/>
    <x v="1"/>
    <x v="1"/>
    <x v="4"/>
    <s v="15:55:00"/>
    <x v="0"/>
    <x v="4"/>
    <x v="0"/>
    <x v="0"/>
    <x v="5"/>
    <x v="15"/>
  </r>
  <r>
    <n v="2010000000000"/>
    <d v="2021-06-29T00:00:00"/>
    <x v="3"/>
    <x v="2"/>
    <x v="2"/>
    <x v="0"/>
    <n v="50.943770000000001"/>
    <x v="2"/>
    <x v="208"/>
    <n v="-1.3742449999999999"/>
    <n v="1"/>
    <n v="1"/>
    <x v="42"/>
    <x v="0"/>
    <x v="1"/>
    <x v="1"/>
    <s v="15:55:00"/>
    <x v="0"/>
    <x v="0"/>
    <x v="0"/>
    <x v="0"/>
    <x v="6"/>
    <x v="15"/>
  </r>
  <r>
    <s v="200920H011301"/>
    <d v="2021-03-03T00:00:00"/>
    <x v="6"/>
    <x v="3"/>
    <x v="1"/>
    <x v="0"/>
    <n v="52.597648999999997"/>
    <x v="2"/>
    <x v="151"/>
    <n v="-1.9215709999999999"/>
    <n v="1"/>
    <n v="1"/>
    <x v="23"/>
    <x v="1"/>
    <x v="0"/>
    <x v="0"/>
    <s v="15:25:00"/>
    <x v="0"/>
    <x v="0"/>
    <x v="0"/>
    <x v="0"/>
    <x v="9"/>
    <x v="15"/>
  </r>
  <r>
    <n v="2010000000000"/>
    <d v="2022-10-26T00:00:00"/>
    <x v="6"/>
    <x v="1"/>
    <x v="2"/>
    <x v="0"/>
    <n v="53.094594999999998"/>
    <x v="2"/>
    <x v="156"/>
    <n v="-2.3022179999999999"/>
    <n v="1"/>
    <n v="2"/>
    <x v="33"/>
    <x v="1"/>
    <x v="0"/>
    <x v="0"/>
    <s v="15:13:00"/>
    <x v="0"/>
    <x v="0"/>
    <x v="0"/>
    <x v="1"/>
    <x v="5"/>
    <x v="15"/>
  </r>
  <r>
    <n v="2010000000000"/>
    <d v="2021-11-20T00:00:00"/>
    <x v="0"/>
    <x v="3"/>
    <x v="4"/>
    <x v="0"/>
    <n v="54.921945999999998"/>
    <x v="2"/>
    <x v="162"/>
    <n v="-1.6124039999999999"/>
    <n v="1"/>
    <n v="2"/>
    <x v="27"/>
    <x v="0"/>
    <x v="1"/>
    <x v="4"/>
    <s v="15:45:00"/>
    <x v="0"/>
    <x v="0"/>
    <x v="0"/>
    <x v="0"/>
    <x v="8"/>
    <x v="15"/>
  </r>
  <r>
    <s v="201005EE05359"/>
    <d v="2022-09-18T00:00:00"/>
    <x v="4"/>
    <x v="3"/>
    <x v="1"/>
    <x v="0"/>
    <n v="53.404018000000001"/>
    <x v="2"/>
    <x v="115"/>
    <n v="-2.993922"/>
    <n v="2"/>
    <n v="2"/>
    <x v="29"/>
    <x v="1"/>
    <x v="0"/>
    <x v="0"/>
    <s v="15:05:00"/>
    <x v="0"/>
    <x v="1"/>
    <x v="0"/>
    <x v="1"/>
    <x v="4"/>
    <x v="15"/>
  </r>
  <r>
    <n v="2010000000000"/>
    <d v="2022-01-30T00:00:00"/>
    <x v="4"/>
    <x v="2"/>
    <x v="2"/>
    <x v="0"/>
    <n v="51.418581000000003"/>
    <x v="2"/>
    <x v="253"/>
    <n v="-3.2852079999999999"/>
    <n v="1"/>
    <n v="2"/>
    <x v="31"/>
    <x v="0"/>
    <x v="0"/>
    <x v="0"/>
    <s v="15:45:00"/>
    <x v="0"/>
    <x v="0"/>
    <x v="0"/>
    <x v="1"/>
    <x v="3"/>
    <x v="15"/>
  </r>
  <r>
    <s v="200904DL09097"/>
    <d v="2021-06-19T00:00:00"/>
    <x v="0"/>
    <x v="3"/>
    <x v="6"/>
    <x v="0"/>
    <n v="53.799526999999998"/>
    <x v="2"/>
    <x v="268"/>
    <n v="-2.716745"/>
    <n v="1"/>
    <n v="2"/>
    <x v="1"/>
    <x v="0"/>
    <x v="4"/>
    <x v="2"/>
    <s v="15:10:00"/>
    <x v="1"/>
    <x v="0"/>
    <x v="0"/>
    <x v="0"/>
    <x v="6"/>
    <x v="15"/>
  </r>
  <r>
    <s v="201001JC30401"/>
    <d v="2022-07-27T00:00:00"/>
    <x v="6"/>
    <x v="2"/>
    <x v="2"/>
    <x v="0"/>
    <n v="51.600287000000002"/>
    <x v="2"/>
    <x v="172"/>
    <n v="-1.0442E-2"/>
    <n v="2"/>
    <n v="2"/>
    <x v="0"/>
    <x v="0"/>
    <x v="1"/>
    <x v="4"/>
    <s v="15:55:00"/>
    <x v="0"/>
    <x v="0"/>
    <x v="1"/>
    <x v="1"/>
    <x v="11"/>
    <x v="15"/>
  </r>
  <r>
    <s v="200914A228909"/>
    <d v="2021-12-14T00:00:00"/>
    <x v="3"/>
    <x v="3"/>
    <x v="1"/>
    <x v="0"/>
    <n v="53.526279000000002"/>
    <x v="4"/>
    <x v="319"/>
    <n v="-1.122174"/>
    <n v="1"/>
    <n v="1"/>
    <x v="21"/>
    <x v="1"/>
    <x v="0"/>
    <x v="0"/>
    <s v="15:50:00"/>
    <x v="0"/>
    <x v="1"/>
    <x v="0"/>
    <x v="0"/>
    <x v="10"/>
    <x v="15"/>
  </r>
  <r>
    <n v="2010000000000"/>
    <d v="2021-02-23T00:00:00"/>
    <x v="3"/>
    <x v="3"/>
    <x v="1"/>
    <x v="0"/>
    <n v="51.376964000000001"/>
    <x v="2"/>
    <x v="232"/>
    <n v="-2.3610310000000001"/>
    <n v="1"/>
    <n v="2"/>
    <x v="24"/>
    <x v="0"/>
    <x v="2"/>
    <x v="0"/>
    <s v="15:40:00"/>
    <x v="0"/>
    <x v="0"/>
    <x v="0"/>
    <x v="0"/>
    <x v="7"/>
    <x v="15"/>
  </r>
  <r>
    <n v="2010000000000"/>
    <d v="2021-07-17T00:00:00"/>
    <x v="0"/>
    <x v="3"/>
    <x v="1"/>
    <x v="2"/>
    <n v="55.182453000000002"/>
    <x v="2"/>
    <x v="226"/>
    <n v="-1.6105080000000001"/>
    <n v="1"/>
    <n v="3"/>
    <x v="27"/>
    <x v="1"/>
    <x v="0"/>
    <x v="1"/>
    <s v="15:00:00"/>
    <x v="1"/>
    <x v="6"/>
    <x v="0"/>
    <x v="0"/>
    <x v="11"/>
    <x v="15"/>
  </r>
  <r>
    <s v="201022C001998"/>
    <d v="2022-04-18T00:00:00"/>
    <x v="1"/>
    <x v="3"/>
    <x v="1"/>
    <x v="0"/>
    <n v="52.063806"/>
    <x v="2"/>
    <x v="102"/>
    <n v="-2.2174619999999998"/>
    <n v="1"/>
    <n v="3"/>
    <x v="5"/>
    <x v="0"/>
    <x v="0"/>
    <x v="0"/>
    <s v="15:10:00"/>
    <x v="1"/>
    <x v="0"/>
    <x v="2"/>
    <x v="1"/>
    <x v="0"/>
    <x v="15"/>
  </r>
  <r>
    <n v="2010000000000"/>
    <d v="2021-08-27T00:00:00"/>
    <x v="2"/>
    <x v="3"/>
    <x v="1"/>
    <x v="0"/>
    <n v="53.258512000000003"/>
    <x v="2"/>
    <x v="156"/>
    <n v="-2.1279849999999998"/>
    <n v="1"/>
    <n v="2"/>
    <x v="33"/>
    <x v="0"/>
    <x v="0"/>
    <x v="0"/>
    <s v="15:50:00"/>
    <x v="0"/>
    <x v="0"/>
    <x v="0"/>
    <x v="0"/>
    <x v="1"/>
    <x v="15"/>
  </r>
  <r>
    <n v="2010000000000"/>
    <d v="2021-09-19T00:00:00"/>
    <x v="4"/>
    <x v="1"/>
    <x v="2"/>
    <x v="0"/>
    <n v="53.393047000000003"/>
    <x v="2"/>
    <x v="92"/>
    <n v="-2.5874890000000001"/>
    <n v="4"/>
    <n v="3"/>
    <x v="33"/>
    <x v="0"/>
    <x v="0"/>
    <x v="0"/>
    <s v="15:20:00"/>
    <x v="0"/>
    <x v="0"/>
    <x v="2"/>
    <x v="0"/>
    <x v="4"/>
    <x v="15"/>
  </r>
  <r>
    <n v="2010000000000"/>
    <d v="2022-11-08T00:00:00"/>
    <x v="3"/>
    <x v="3"/>
    <x v="5"/>
    <x v="0"/>
    <n v="52.279088000000002"/>
    <x v="2"/>
    <x v="179"/>
    <n v="-1.501163"/>
    <n v="1"/>
    <n v="1"/>
    <x v="16"/>
    <x v="0"/>
    <x v="0"/>
    <x v="0"/>
    <s v="15:05:00"/>
    <x v="0"/>
    <x v="5"/>
    <x v="0"/>
    <x v="1"/>
    <x v="8"/>
    <x v="15"/>
  </r>
  <r>
    <n v="2010000000000"/>
    <d v="2022-06-30T00:00:00"/>
    <x v="5"/>
    <x v="2"/>
    <x v="2"/>
    <x v="0"/>
    <n v="54.963144"/>
    <x v="2"/>
    <x v="226"/>
    <n v="-1.8234790000000001"/>
    <n v="1"/>
    <n v="1"/>
    <x v="27"/>
    <x v="0"/>
    <x v="0"/>
    <x v="1"/>
    <s v="15:09:00"/>
    <x v="1"/>
    <x v="0"/>
    <x v="0"/>
    <x v="1"/>
    <x v="6"/>
    <x v="15"/>
  </r>
  <r>
    <n v="2010000000000"/>
    <d v="2021-09-04T00:00:00"/>
    <x v="0"/>
    <x v="3"/>
    <x v="1"/>
    <x v="1"/>
    <n v="52.751893000000003"/>
    <x v="2"/>
    <x v="201"/>
    <n v="1.260297"/>
    <n v="3"/>
    <n v="2"/>
    <x v="25"/>
    <x v="1"/>
    <x v="0"/>
    <x v="4"/>
    <s v="15:17:00"/>
    <x v="1"/>
    <x v="1"/>
    <x v="2"/>
    <x v="0"/>
    <x v="4"/>
    <x v="15"/>
  </r>
  <r>
    <n v="2010000000000"/>
    <d v="2022-09-21T00:00:00"/>
    <x v="6"/>
    <x v="2"/>
    <x v="2"/>
    <x v="0"/>
    <n v="54.552571999999998"/>
    <x v="2"/>
    <x v="351"/>
    <n v="-3.581998"/>
    <n v="1"/>
    <n v="1"/>
    <x v="4"/>
    <x v="0"/>
    <x v="0"/>
    <x v="0"/>
    <s v="15:10:00"/>
    <x v="0"/>
    <x v="0"/>
    <x v="6"/>
    <x v="1"/>
    <x v="4"/>
    <x v="15"/>
  </r>
  <r>
    <s v="200932C168409"/>
    <d v="2021-06-26T00:00:00"/>
    <x v="0"/>
    <x v="2"/>
    <x v="2"/>
    <x v="2"/>
    <n v="52.974935000000002"/>
    <x v="2"/>
    <x v="283"/>
    <n v="-0.102771"/>
    <n v="2"/>
    <n v="2"/>
    <x v="45"/>
    <x v="0"/>
    <x v="0"/>
    <x v="1"/>
    <s v="15:45:00"/>
    <x v="1"/>
    <x v="0"/>
    <x v="0"/>
    <x v="0"/>
    <x v="6"/>
    <x v="15"/>
  </r>
  <r>
    <n v="2010000000000"/>
    <d v="2021-06-02T00:00:00"/>
    <x v="6"/>
    <x v="3"/>
    <x v="1"/>
    <x v="0"/>
    <n v="53.704967000000003"/>
    <x v="2"/>
    <x v="33"/>
    <n v="-1.863629"/>
    <n v="2"/>
    <n v="2"/>
    <x v="6"/>
    <x v="0"/>
    <x v="0"/>
    <x v="0"/>
    <s v="15:07:00"/>
    <x v="0"/>
    <x v="0"/>
    <x v="0"/>
    <x v="0"/>
    <x v="6"/>
    <x v="15"/>
  </r>
  <r>
    <n v="2010000000000"/>
    <d v="2022-03-03T00:00:00"/>
    <x v="5"/>
    <x v="3"/>
    <x v="0"/>
    <x v="0"/>
    <n v="50.903008"/>
    <x v="2"/>
    <x v="208"/>
    <n v="-1.3695299999999999"/>
    <n v="1"/>
    <n v="2"/>
    <x v="42"/>
    <x v="0"/>
    <x v="0"/>
    <x v="0"/>
    <s v="15:50:00"/>
    <x v="0"/>
    <x v="0"/>
    <x v="0"/>
    <x v="1"/>
    <x v="9"/>
    <x v="15"/>
  </r>
  <r>
    <n v="2010000000000"/>
    <d v="2021-02-22T00:00:00"/>
    <x v="1"/>
    <x v="2"/>
    <x v="2"/>
    <x v="0"/>
    <n v="54.978146000000002"/>
    <x v="2"/>
    <x v="150"/>
    <n v="-1.6868590000000001"/>
    <n v="1"/>
    <n v="2"/>
    <x v="27"/>
    <x v="0"/>
    <x v="0"/>
    <x v="0"/>
    <s v="15:50:00"/>
    <x v="0"/>
    <x v="0"/>
    <x v="3"/>
    <x v="0"/>
    <x v="7"/>
    <x v="15"/>
  </r>
  <r>
    <n v="2010000000000"/>
    <d v="2022-04-10T00:00:00"/>
    <x v="4"/>
    <x v="3"/>
    <x v="7"/>
    <x v="0"/>
    <n v="50.822493000000001"/>
    <x v="2"/>
    <x v="245"/>
    <n v="-0.41796"/>
    <n v="1"/>
    <n v="2"/>
    <x v="11"/>
    <x v="0"/>
    <x v="0"/>
    <x v="0"/>
    <s v="15:39:00"/>
    <x v="0"/>
    <x v="0"/>
    <x v="0"/>
    <x v="1"/>
    <x v="0"/>
    <x v="15"/>
  </r>
  <r>
    <s v="201001RY10145"/>
    <d v="2022-04-09T00:00:00"/>
    <x v="0"/>
    <x v="3"/>
    <x v="1"/>
    <x v="0"/>
    <n v="51.451104000000001"/>
    <x v="2"/>
    <x v="171"/>
    <n v="0.122388"/>
    <n v="1"/>
    <n v="2"/>
    <x v="0"/>
    <x v="0"/>
    <x v="0"/>
    <x v="0"/>
    <s v="15:50:00"/>
    <x v="0"/>
    <x v="0"/>
    <x v="0"/>
    <x v="1"/>
    <x v="0"/>
    <x v="15"/>
  </r>
  <r>
    <s v="2010400B02329"/>
    <d v="2022-08-06T00:00:00"/>
    <x v="0"/>
    <x v="3"/>
    <x v="5"/>
    <x v="0"/>
    <n v="52.144753999999999"/>
    <x v="2"/>
    <x v="3"/>
    <n v="-0.48040300000000002"/>
    <n v="2"/>
    <n v="2"/>
    <x v="3"/>
    <x v="0"/>
    <x v="0"/>
    <x v="0"/>
    <s v="15:22:00"/>
    <x v="0"/>
    <x v="0"/>
    <x v="0"/>
    <x v="1"/>
    <x v="1"/>
    <x v="15"/>
  </r>
  <r>
    <s v="200937B043413"/>
    <d v="2021-10-20T00:00:00"/>
    <x v="6"/>
    <x v="2"/>
    <x v="2"/>
    <x v="0"/>
    <n v="52.059063000000002"/>
    <x v="2"/>
    <x v="295"/>
    <n v="0.79986299999999999"/>
    <n v="1"/>
    <n v="2"/>
    <x v="30"/>
    <x v="0"/>
    <x v="0"/>
    <x v="1"/>
    <s v="15:15:00"/>
    <x v="1"/>
    <x v="0"/>
    <x v="0"/>
    <x v="0"/>
    <x v="5"/>
    <x v="15"/>
  </r>
  <r>
    <s v="20093102B0709"/>
    <d v="2021-04-06T00:00:00"/>
    <x v="3"/>
    <x v="3"/>
    <x v="5"/>
    <x v="0"/>
    <n v="53.167408000000002"/>
    <x v="2"/>
    <x v="75"/>
    <n v="-1.1187450000000001"/>
    <n v="1"/>
    <n v="2"/>
    <x v="37"/>
    <x v="0"/>
    <x v="0"/>
    <x v="0"/>
    <s v="15:15:00"/>
    <x v="1"/>
    <x v="0"/>
    <x v="0"/>
    <x v="0"/>
    <x v="0"/>
    <x v="15"/>
  </r>
  <r>
    <n v="2010000000000"/>
    <d v="2021-11-15T00:00:00"/>
    <x v="1"/>
    <x v="2"/>
    <x v="2"/>
    <x v="0"/>
    <n v="54.629637000000002"/>
    <x v="2"/>
    <x v="333"/>
    <n v="-3.5513710000000001"/>
    <n v="1"/>
    <n v="1"/>
    <x v="4"/>
    <x v="0"/>
    <x v="0"/>
    <x v="0"/>
    <s v="15:45:00"/>
    <x v="0"/>
    <x v="0"/>
    <x v="0"/>
    <x v="0"/>
    <x v="8"/>
    <x v="15"/>
  </r>
  <r>
    <s v="200945SP41848"/>
    <d v="2021-07-03T00:00:00"/>
    <x v="0"/>
    <x v="3"/>
    <x v="6"/>
    <x v="0"/>
    <n v="51.447479000000001"/>
    <x v="2"/>
    <x v="185"/>
    <n v="-0.52654800000000002"/>
    <n v="2"/>
    <n v="2"/>
    <x v="18"/>
    <x v="0"/>
    <x v="1"/>
    <x v="3"/>
    <s v="15:25:00"/>
    <x v="1"/>
    <x v="0"/>
    <x v="0"/>
    <x v="0"/>
    <x v="11"/>
    <x v="15"/>
  </r>
  <r>
    <n v="2010000000000"/>
    <d v="2021-12-03T00:00:00"/>
    <x v="2"/>
    <x v="2"/>
    <x v="2"/>
    <x v="2"/>
    <n v="53.897154999999998"/>
    <x v="2"/>
    <x v="7"/>
    <n v="-1.651473"/>
    <n v="1"/>
    <n v="1"/>
    <x v="6"/>
    <x v="1"/>
    <x v="0"/>
    <x v="1"/>
    <s v="15:24:00"/>
    <x v="1"/>
    <x v="0"/>
    <x v="0"/>
    <x v="0"/>
    <x v="10"/>
    <x v="15"/>
  </r>
  <r>
    <s v="201020L019911"/>
    <d v="2022-01-26T00:00:00"/>
    <x v="6"/>
    <x v="3"/>
    <x v="1"/>
    <x v="0"/>
    <n v="52.374493999999999"/>
    <x v="2"/>
    <x v="47"/>
    <n v="-1.7689049999999999"/>
    <n v="1"/>
    <n v="2"/>
    <x v="23"/>
    <x v="0"/>
    <x v="0"/>
    <x v="0"/>
    <s v="15:16:00"/>
    <x v="0"/>
    <x v="0"/>
    <x v="0"/>
    <x v="1"/>
    <x v="3"/>
    <x v="15"/>
  </r>
  <r>
    <n v="2010000000000"/>
    <d v="2021-01-30T00:00:00"/>
    <x v="0"/>
    <x v="2"/>
    <x v="2"/>
    <x v="2"/>
    <n v="55.706918999999999"/>
    <x v="2"/>
    <x v="132"/>
    <n v="-3.2091090000000002"/>
    <n v="1"/>
    <n v="2"/>
    <x v="34"/>
    <x v="1"/>
    <x v="0"/>
    <x v="1"/>
    <s v="15:10:00"/>
    <x v="1"/>
    <x v="0"/>
    <x v="0"/>
    <x v="0"/>
    <x v="3"/>
    <x v="15"/>
  </r>
  <r>
    <n v="2010000000000"/>
    <d v="2021-05-16T00:00:00"/>
    <x v="4"/>
    <x v="2"/>
    <x v="2"/>
    <x v="0"/>
    <n v="51.511451999999998"/>
    <x v="2"/>
    <x v="69"/>
    <n v="-3.1574019999999998"/>
    <n v="1"/>
    <n v="2"/>
    <x v="31"/>
    <x v="1"/>
    <x v="0"/>
    <x v="0"/>
    <s v="15:50:00"/>
    <x v="0"/>
    <x v="1"/>
    <x v="0"/>
    <x v="0"/>
    <x v="2"/>
    <x v="15"/>
  </r>
  <r>
    <n v="2010000000000"/>
    <d v="2022-10-13T00:00:00"/>
    <x v="5"/>
    <x v="3"/>
    <x v="8"/>
    <x v="0"/>
    <n v="53.021411999999998"/>
    <x v="2"/>
    <x v="31"/>
    <n v="-2.1726019999999999"/>
    <n v="2"/>
    <n v="2"/>
    <x v="17"/>
    <x v="0"/>
    <x v="0"/>
    <x v="0"/>
    <s v="15:05:00"/>
    <x v="0"/>
    <x v="0"/>
    <x v="6"/>
    <x v="1"/>
    <x v="5"/>
    <x v="15"/>
  </r>
  <r>
    <s v="2009400B00701"/>
    <d v="2021-03-07T00:00:00"/>
    <x v="4"/>
    <x v="3"/>
    <x v="4"/>
    <x v="0"/>
    <n v="52.119743"/>
    <x v="2"/>
    <x v="3"/>
    <n v="-0.43801800000000002"/>
    <n v="1"/>
    <n v="2"/>
    <x v="3"/>
    <x v="0"/>
    <x v="3"/>
    <x v="0"/>
    <s v="15:10:00"/>
    <x v="0"/>
    <x v="0"/>
    <x v="6"/>
    <x v="0"/>
    <x v="9"/>
    <x v="15"/>
  </r>
  <r>
    <n v="2010000000000"/>
    <d v="2022-02-05T00:00:00"/>
    <x v="0"/>
    <x v="3"/>
    <x v="1"/>
    <x v="0"/>
    <n v="51.440143999999997"/>
    <x v="2"/>
    <x v="38"/>
    <n v="-2.5537489999999998"/>
    <n v="2"/>
    <n v="2"/>
    <x v="24"/>
    <x v="0"/>
    <x v="0"/>
    <x v="0"/>
    <s v="15:50:00"/>
    <x v="0"/>
    <x v="0"/>
    <x v="0"/>
    <x v="1"/>
    <x v="7"/>
    <x v="15"/>
  </r>
  <r>
    <s v="200906K013827"/>
    <d v="2021-04-15T00:00:00"/>
    <x v="5"/>
    <x v="1"/>
    <x v="2"/>
    <x v="0"/>
    <n v="53.59"/>
    <x v="2"/>
    <x v="45"/>
    <n v="-2.4621050000000002"/>
    <n v="1"/>
    <n v="1"/>
    <x v="22"/>
    <x v="0"/>
    <x v="0"/>
    <x v="0"/>
    <s v="15:25:00"/>
    <x v="0"/>
    <x v="0"/>
    <x v="0"/>
    <x v="0"/>
    <x v="0"/>
    <x v="15"/>
  </r>
  <r>
    <n v="2010000000000"/>
    <d v="2021-07-27T00:00:00"/>
    <x v="3"/>
    <x v="1"/>
    <x v="2"/>
    <x v="0"/>
    <n v="53.163921999999999"/>
    <x v="2"/>
    <x v="156"/>
    <n v="-2.209371"/>
    <n v="1"/>
    <n v="2"/>
    <x v="33"/>
    <x v="0"/>
    <x v="1"/>
    <x v="0"/>
    <s v="15:20:00"/>
    <x v="0"/>
    <x v="0"/>
    <x v="0"/>
    <x v="0"/>
    <x v="11"/>
    <x v="15"/>
  </r>
  <r>
    <s v="201006L029484"/>
    <d v="2022-03-26T00:00:00"/>
    <x v="0"/>
    <x v="3"/>
    <x v="1"/>
    <x v="0"/>
    <n v="53.563429999999997"/>
    <x v="2"/>
    <x v="277"/>
    <n v="-2.631367"/>
    <n v="1"/>
    <n v="2"/>
    <x v="22"/>
    <x v="1"/>
    <x v="0"/>
    <x v="0"/>
    <s v="15:30:00"/>
    <x v="0"/>
    <x v="1"/>
    <x v="0"/>
    <x v="1"/>
    <x v="9"/>
    <x v="15"/>
  </r>
  <r>
    <s v="201014A084010"/>
    <d v="2022-05-26T00:00:00"/>
    <x v="5"/>
    <x v="1"/>
    <x v="2"/>
    <x v="0"/>
    <n v="53.517961999999997"/>
    <x v="2"/>
    <x v="319"/>
    <n v="-1.1036440000000001"/>
    <n v="1"/>
    <n v="1"/>
    <x v="21"/>
    <x v="0"/>
    <x v="1"/>
    <x v="2"/>
    <s v="15:37:00"/>
    <x v="0"/>
    <x v="0"/>
    <x v="0"/>
    <x v="1"/>
    <x v="2"/>
    <x v="15"/>
  </r>
  <r>
    <s v="201043R259090"/>
    <d v="2022-09-16T00:00:00"/>
    <x v="2"/>
    <x v="3"/>
    <x v="4"/>
    <x v="0"/>
    <n v="51.523763000000002"/>
    <x v="2"/>
    <x v="14"/>
    <n v="-0.70427300000000004"/>
    <n v="1"/>
    <n v="3"/>
    <x v="10"/>
    <x v="0"/>
    <x v="0"/>
    <x v="0"/>
    <s v="15:40:00"/>
    <x v="0"/>
    <x v="0"/>
    <x v="6"/>
    <x v="1"/>
    <x v="4"/>
    <x v="15"/>
  </r>
  <r>
    <s v="200901SX20278"/>
    <d v="2021-04-01T00:00:00"/>
    <x v="5"/>
    <x v="3"/>
    <x v="4"/>
    <x v="0"/>
    <n v="51.571503999999997"/>
    <x v="2"/>
    <x v="12"/>
    <n v="-0.228883"/>
    <n v="1"/>
    <n v="2"/>
    <x v="0"/>
    <x v="0"/>
    <x v="3"/>
    <x v="0"/>
    <s v="15:02:00"/>
    <x v="0"/>
    <x v="0"/>
    <x v="3"/>
    <x v="0"/>
    <x v="0"/>
    <x v="15"/>
  </r>
  <r>
    <s v="201014B136910"/>
    <d v="2022-12-13T00:00:00"/>
    <x v="3"/>
    <x v="1"/>
    <x v="2"/>
    <x v="0"/>
    <n v="53.546326000000001"/>
    <x v="2"/>
    <x v="160"/>
    <n v="-1.3150919999999999"/>
    <n v="1"/>
    <n v="1"/>
    <x v="21"/>
    <x v="1"/>
    <x v="0"/>
    <x v="0"/>
    <s v="15:02:00"/>
    <x v="1"/>
    <x v="0"/>
    <x v="0"/>
    <x v="1"/>
    <x v="10"/>
    <x v="15"/>
  </r>
  <r>
    <s v="200950DE2T012"/>
    <d v="2021-07-07T00:00:00"/>
    <x v="6"/>
    <x v="1"/>
    <x v="2"/>
    <x v="0"/>
    <n v="50.694586999999999"/>
    <x v="2"/>
    <x v="225"/>
    <n v="-3.5019170000000002"/>
    <n v="2"/>
    <n v="2"/>
    <x v="15"/>
    <x v="0"/>
    <x v="0"/>
    <x v="0"/>
    <s v="15:44:00"/>
    <x v="1"/>
    <x v="0"/>
    <x v="0"/>
    <x v="0"/>
    <x v="11"/>
    <x v="15"/>
  </r>
  <r>
    <n v="2010000000000"/>
    <d v="2021-09-14T00:00:00"/>
    <x v="3"/>
    <x v="3"/>
    <x v="1"/>
    <x v="0"/>
    <n v="51.537776999999998"/>
    <x v="2"/>
    <x v="69"/>
    <n v="-3.1954150000000001"/>
    <n v="1"/>
    <n v="1"/>
    <x v="31"/>
    <x v="0"/>
    <x v="0"/>
    <x v="0"/>
    <s v="15:50:00"/>
    <x v="0"/>
    <x v="0"/>
    <x v="5"/>
    <x v="0"/>
    <x v="4"/>
    <x v="15"/>
  </r>
  <r>
    <n v="2010000000000"/>
    <d v="2021-09-28T00:00:00"/>
    <x v="3"/>
    <x v="2"/>
    <x v="2"/>
    <x v="0"/>
    <n v="54.984541"/>
    <x v="2"/>
    <x v="150"/>
    <n v="-1.692591"/>
    <n v="1"/>
    <n v="2"/>
    <x v="27"/>
    <x v="0"/>
    <x v="1"/>
    <x v="0"/>
    <s v="15:50:00"/>
    <x v="0"/>
    <x v="0"/>
    <x v="0"/>
    <x v="0"/>
    <x v="4"/>
    <x v="15"/>
  </r>
  <r>
    <n v="2010000000000"/>
    <d v="2021-07-23T00:00:00"/>
    <x v="2"/>
    <x v="1"/>
    <x v="2"/>
    <x v="0"/>
    <n v="53.354813999999998"/>
    <x v="2"/>
    <x v="156"/>
    <n v="-2.4950139999999998"/>
    <n v="1"/>
    <n v="1"/>
    <x v="33"/>
    <x v="1"/>
    <x v="1"/>
    <x v="3"/>
    <s v="15:22:00"/>
    <x v="1"/>
    <x v="0"/>
    <x v="0"/>
    <x v="0"/>
    <x v="11"/>
    <x v="15"/>
  </r>
  <r>
    <s v="200930A000599"/>
    <d v="2021-11-25T00:00:00"/>
    <x v="5"/>
    <x v="4"/>
    <x v="1"/>
    <x v="0"/>
    <n v="53.030842"/>
    <x v="2"/>
    <x v="90"/>
    <n v="-1.4628589999999999"/>
    <n v="1"/>
    <n v="2"/>
    <x v="8"/>
    <x v="1"/>
    <x v="0"/>
    <x v="0"/>
    <s v="15:20:00"/>
    <x v="0"/>
    <x v="0"/>
    <x v="0"/>
    <x v="0"/>
    <x v="8"/>
    <x v="15"/>
  </r>
  <r>
    <n v="2010000000000"/>
    <d v="2021-03-21T00:00:00"/>
    <x v="4"/>
    <x v="3"/>
    <x v="6"/>
    <x v="0"/>
    <n v="53.698666000000003"/>
    <x v="2"/>
    <x v="33"/>
    <n v="-1.7470220000000001"/>
    <n v="1"/>
    <n v="1"/>
    <x v="6"/>
    <x v="0"/>
    <x v="1"/>
    <x v="3"/>
    <s v="15:10:00"/>
    <x v="1"/>
    <x v="0"/>
    <x v="0"/>
    <x v="0"/>
    <x v="9"/>
    <x v="15"/>
  </r>
  <r>
    <s v="200922D900741"/>
    <d v="2021-01-29T00:00:00"/>
    <x v="2"/>
    <x v="3"/>
    <x v="4"/>
    <x v="0"/>
    <n v="52.281559000000001"/>
    <x v="2"/>
    <x v="262"/>
    <n v="-1.9296059999999999"/>
    <n v="1"/>
    <n v="2"/>
    <x v="5"/>
    <x v="0"/>
    <x v="0"/>
    <x v="0"/>
    <s v="15:30:00"/>
    <x v="0"/>
    <x v="0"/>
    <x v="6"/>
    <x v="0"/>
    <x v="3"/>
    <x v="15"/>
  </r>
  <r>
    <n v="2010000000000"/>
    <d v="2022-04-19T00:00:00"/>
    <x v="3"/>
    <x v="3"/>
    <x v="4"/>
    <x v="0"/>
    <n v="51.823245"/>
    <x v="2"/>
    <x v="337"/>
    <n v="-3.0767199999999999"/>
    <n v="4"/>
    <n v="2"/>
    <x v="48"/>
    <x v="0"/>
    <x v="1"/>
    <x v="3"/>
    <s v="15:35:00"/>
    <x v="1"/>
    <x v="0"/>
    <x v="0"/>
    <x v="1"/>
    <x v="0"/>
    <x v="15"/>
  </r>
  <r>
    <s v="201001MM70771"/>
    <d v="2022-09-08T00:00:00"/>
    <x v="5"/>
    <x v="0"/>
    <x v="1"/>
    <x v="2"/>
    <n v="51.496223000000001"/>
    <x v="2"/>
    <x v="67"/>
    <n v="-5.2291999999999998E-2"/>
    <n v="1"/>
    <n v="1"/>
    <x v="0"/>
    <x v="0"/>
    <x v="0"/>
    <x v="0"/>
    <s v="15:33:00"/>
    <x v="0"/>
    <x v="0"/>
    <x v="0"/>
    <x v="1"/>
    <x v="4"/>
    <x v="15"/>
  </r>
  <r>
    <n v="2010000000000"/>
    <d v="2021-09-28T00:00:00"/>
    <x v="3"/>
    <x v="0"/>
    <x v="0"/>
    <x v="0"/>
    <n v="53.400022"/>
    <x v="2"/>
    <x v="92"/>
    <n v="-2.5948039999999999"/>
    <n v="1"/>
    <n v="1"/>
    <x v="33"/>
    <x v="0"/>
    <x v="0"/>
    <x v="0"/>
    <s v="15:14:00"/>
    <x v="0"/>
    <x v="0"/>
    <x v="0"/>
    <x v="0"/>
    <x v="4"/>
    <x v="15"/>
  </r>
  <r>
    <n v="2010000000000"/>
    <d v="2021-07-17T00:00:00"/>
    <x v="0"/>
    <x v="0"/>
    <x v="4"/>
    <x v="0"/>
    <n v="53.732346"/>
    <x v="2"/>
    <x v="7"/>
    <n v="-1.578106"/>
    <n v="1"/>
    <n v="2"/>
    <x v="6"/>
    <x v="1"/>
    <x v="3"/>
    <x v="0"/>
    <s v="15:28:00"/>
    <x v="1"/>
    <x v="6"/>
    <x v="0"/>
    <x v="0"/>
    <x v="11"/>
    <x v="15"/>
  </r>
  <r>
    <s v="201001XD80241"/>
    <d v="2022-03-10T00:00:00"/>
    <x v="5"/>
    <x v="3"/>
    <x v="1"/>
    <x v="0"/>
    <n v="51.529138000000003"/>
    <x v="2"/>
    <x v="121"/>
    <n v="-0.35148699999999999"/>
    <n v="2"/>
    <n v="2"/>
    <x v="0"/>
    <x v="0"/>
    <x v="0"/>
    <x v="0"/>
    <s v="15:05:00"/>
    <x v="0"/>
    <x v="5"/>
    <x v="0"/>
    <x v="1"/>
    <x v="9"/>
    <x v="15"/>
  </r>
  <r>
    <s v="201043R003010"/>
    <d v="2022-01-04T00:00:00"/>
    <x v="3"/>
    <x v="3"/>
    <x v="1"/>
    <x v="0"/>
    <n v="51.503520000000002"/>
    <x v="2"/>
    <x v="267"/>
    <n v="-0.54246399999999995"/>
    <n v="1"/>
    <n v="2"/>
    <x v="10"/>
    <x v="2"/>
    <x v="0"/>
    <x v="0"/>
    <s v="15:41:00"/>
    <x v="0"/>
    <x v="0"/>
    <x v="9"/>
    <x v="1"/>
    <x v="3"/>
    <x v="15"/>
  </r>
  <r>
    <s v="201050CH3A001"/>
    <d v="2022-01-17T00:00:00"/>
    <x v="1"/>
    <x v="1"/>
    <x v="2"/>
    <x v="0"/>
    <n v="50.798296999999998"/>
    <x v="2"/>
    <x v="221"/>
    <n v="-4.2640419999999999"/>
    <n v="1"/>
    <n v="2"/>
    <x v="15"/>
    <x v="1"/>
    <x v="0"/>
    <x v="1"/>
    <s v="15:40:00"/>
    <x v="1"/>
    <x v="0"/>
    <x v="12"/>
    <x v="1"/>
    <x v="3"/>
    <x v="15"/>
  </r>
  <r>
    <s v="200904AX09141"/>
    <d v="2021-11-08T00:00:00"/>
    <x v="1"/>
    <x v="3"/>
    <x v="1"/>
    <x v="0"/>
    <n v="53.817931000000002"/>
    <x v="2"/>
    <x v="1"/>
    <n v="-3.0494129999999999"/>
    <n v="2"/>
    <n v="1"/>
    <x v="1"/>
    <x v="0"/>
    <x v="0"/>
    <x v="0"/>
    <s v="15:45:00"/>
    <x v="0"/>
    <x v="0"/>
    <x v="0"/>
    <x v="0"/>
    <x v="8"/>
    <x v="15"/>
  </r>
  <r>
    <s v="201036T100097"/>
    <d v="2022-07-20T00:00:00"/>
    <x v="6"/>
    <x v="3"/>
    <x v="7"/>
    <x v="0"/>
    <n v="52.585211999999999"/>
    <x v="2"/>
    <x v="310"/>
    <n v="1.7242789999999999"/>
    <n v="1"/>
    <n v="1"/>
    <x v="25"/>
    <x v="0"/>
    <x v="0"/>
    <x v="0"/>
    <s v="15:30:00"/>
    <x v="0"/>
    <x v="0"/>
    <x v="0"/>
    <x v="1"/>
    <x v="11"/>
    <x v="15"/>
  </r>
  <r>
    <s v="201050AI3G039"/>
    <d v="2022-09-28T00:00:00"/>
    <x v="6"/>
    <x v="2"/>
    <x v="2"/>
    <x v="0"/>
    <n v="50.210937999999999"/>
    <x v="2"/>
    <x v="129"/>
    <n v="-5.4793649999999996"/>
    <n v="1"/>
    <n v="1"/>
    <x v="15"/>
    <x v="1"/>
    <x v="0"/>
    <x v="0"/>
    <s v="15:25:00"/>
    <x v="1"/>
    <x v="0"/>
    <x v="0"/>
    <x v="1"/>
    <x v="4"/>
    <x v="15"/>
  </r>
  <r>
    <s v="201050GT3E004"/>
    <d v="2022-11-30T00:00:00"/>
    <x v="6"/>
    <x v="3"/>
    <x v="8"/>
    <x v="0"/>
    <n v="50.249616000000003"/>
    <x v="2"/>
    <x v="129"/>
    <n v="-5.1253929999999999"/>
    <n v="2"/>
    <n v="1"/>
    <x v="15"/>
    <x v="2"/>
    <x v="0"/>
    <x v="1"/>
    <s v="15:23:00"/>
    <x v="1"/>
    <x v="7"/>
    <x v="0"/>
    <x v="1"/>
    <x v="8"/>
    <x v="15"/>
  </r>
  <r>
    <s v="200901VK30081"/>
    <d v="2021-03-24T00:00:00"/>
    <x v="6"/>
    <x v="2"/>
    <x v="2"/>
    <x v="0"/>
    <n v="51.393644000000002"/>
    <x v="2"/>
    <x v="119"/>
    <n v="-0.26594800000000002"/>
    <n v="1"/>
    <n v="2"/>
    <x v="0"/>
    <x v="0"/>
    <x v="0"/>
    <x v="0"/>
    <s v="15:25:00"/>
    <x v="0"/>
    <x v="0"/>
    <x v="0"/>
    <x v="0"/>
    <x v="9"/>
    <x v="15"/>
  </r>
  <r>
    <n v="2010000000000"/>
    <d v="2021-01-10T00:00:00"/>
    <x v="4"/>
    <x v="0"/>
    <x v="0"/>
    <x v="0"/>
    <n v="50.917608999999999"/>
    <x v="2"/>
    <x v="208"/>
    <n v="-1.375734"/>
    <n v="1"/>
    <n v="3"/>
    <x v="42"/>
    <x v="0"/>
    <x v="1"/>
    <x v="0"/>
    <s v="15:20:00"/>
    <x v="0"/>
    <x v="0"/>
    <x v="0"/>
    <x v="0"/>
    <x v="3"/>
    <x v="15"/>
  </r>
  <r>
    <s v="200901VW40161"/>
    <d v="2021-05-26T00:00:00"/>
    <x v="6"/>
    <x v="2"/>
    <x v="2"/>
    <x v="0"/>
    <n v="51.400585"/>
    <x v="2"/>
    <x v="216"/>
    <n v="-0.14377100000000001"/>
    <n v="1"/>
    <n v="1"/>
    <x v="0"/>
    <x v="0"/>
    <x v="0"/>
    <x v="0"/>
    <s v="15:45:00"/>
    <x v="0"/>
    <x v="0"/>
    <x v="0"/>
    <x v="0"/>
    <x v="2"/>
    <x v="15"/>
  </r>
  <r>
    <n v="2010000000000"/>
    <d v="2021-09-15T00:00:00"/>
    <x v="6"/>
    <x v="2"/>
    <x v="2"/>
    <x v="0"/>
    <n v="51.320030000000003"/>
    <x v="2"/>
    <x v="232"/>
    <n v="-2.5101119999999999"/>
    <n v="1"/>
    <n v="2"/>
    <x v="24"/>
    <x v="0"/>
    <x v="0"/>
    <x v="0"/>
    <s v="15:00:00"/>
    <x v="1"/>
    <x v="0"/>
    <x v="3"/>
    <x v="0"/>
    <x v="4"/>
    <x v="15"/>
  </r>
  <r>
    <s v="20093102B2516"/>
    <d v="2021-09-30T00:00:00"/>
    <x v="5"/>
    <x v="3"/>
    <x v="5"/>
    <x v="0"/>
    <n v="53.080373000000002"/>
    <x v="2"/>
    <x v="75"/>
    <n v="-0.81626799999999999"/>
    <n v="1"/>
    <n v="2"/>
    <x v="37"/>
    <x v="0"/>
    <x v="0"/>
    <x v="0"/>
    <s v="15:50:00"/>
    <x v="0"/>
    <x v="0"/>
    <x v="0"/>
    <x v="0"/>
    <x v="4"/>
    <x v="15"/>
  </r>
  <r>
    <n v="2010000000000"/>
    <d v="2022-04-01T00:00:00"/>
    <x v="2"/>
    <x v="2"/>
    <x v="2"/>
    <x v="0"/>
    <n v="51.001824999999997"/>
    <x v="2"/>
    <x v="300"/>
    <n v="-0.78685099999999997"/>
    <n v="1"/>
    <n v="3"/>
    <x v="11"/>
    <x v="0"/>
    <x v="0"/>
    <x v="1"/>
    <s v="15:10:00"/>
    <x v="1"/>
    <x v="0"/>
    <x v="0"/>
    <x v="1"/>
    <x v="0"/>
    <x v="15"/>
  </r>
  <r>
    <s v="201020F032513"/>
    <d v="2022-01-31T00:00:00"/>
    <x v="1"/>
    <x v="0"/>
    <x v="0"/>
    <x v="0"/>
    <n v="52.500917999999999"/>
    <x v="2"/>
    <x v="37"/>
    <n v="-1.923511"/>
    <n v="2"/>
    <n v="4"/>
    <x v="23"/>
    <x v="1"/>
    <x v="0"/>
    <x v="0"/>
    <s v="15:18:00"/>
    <x v="0"/>
    <x v="0"/>
    <x v="0"/>
    <x v="1"/>
    <x v="3"/>
    <x v="15"/>
  </r>
  <r>
    <s v="201050AY2E007"/>
    <d v="2022-07-22T00:00:00"/>
    <x v="2"/>
    <x v="3"/>
    <x v="1"/>
    <x v="0"/>
    <n v="50.162927000000003"/>
    <x v="2"/>
    <x v="129"/>
    <n v="-5.4208340000000002"/>
    <n v="1"/>
    <n v="2"/>
    <x v="15"/>
    <x v="0"/>
    <x v="0"/>
    <x v="0"/>
    <s v="15:30:00"/>
    <x v="1"/>
    <x v="0"/>
    <x v="0"/>
    <x v="1"/>
    <x v="11"/>
    <x v="15"/>
  </r>
  <r>
    <s v="200945GU37222"/>
    <d v="2021-03-29T00:00:00"/>
    <x v="1"/>
    <x v="3"/>
    <x v="6"/>
    <x v="2"/>
    <n v="51.325772999999998"/>
    <x v="2"/>
    <x v="108"/>
    <n v="-0.44706200000000001"/>
    <n v="3"/>
    <n v="4"/>
    <x v="18"/>
    <x v="0"/>
    <x v="4"/>
    <x v="3"/>
    <s v="15:50:00"/>
    <x v="1"/>
    <x v="0"/>
    <x v="0"/>
    <x v="0"/>
    <x v="9"/>
    <x v="15"/>
  </r>
  <r>
    <n v="2010000000000"/>
    <d v="2022-05-20T00:00:00"/>
    <x v="2"/>
    <x v="1"/>
    <x v="2"/>
    <x v="0"/>
    <n v="53.122644000000001"/>
    <x v="2"/>
    <x v="156"/>
    <n v="-2.33514"/>
    <n v="2"/>
    <n v="2"/>
    <x v="33"/>
    <x v="0"/>
    <x v="1"/>
    <x v="3"/>
    <s v="15:13:00"/>
    <x v="1"/>
    <x v="0"/>
    <x v="0"/>
    <x v="1"/>
    <x v="2"/>
    <x v="15"/>
  </r>
  <r>
    <s v="201006M028215"/>
    <d v="2022-02-25T00:00:00"/>
    <x v="2"/>
    <x v="0"/>
    <x v="1"/>
    <x v="0"/>
    <n v="53.452769000000004"/>
    <x v="2"/>
    <x v="270"/>
    <n v="-2.3165010000000001"/>
    <n v="1"/>
    <n v="1"/>
    <x v="22"/>
    <x v="1"/>
    <x v="0"/>
    <x v="0"/>
    <s v="15:55:00"/>
    <x v="0"/>
    <x v="0"/>
    <x v="0"/>
    <x v="1"/>
    <x v="7"/>
    <x v="15"/>
  </r>
  <r>
    <n v="2010000000000"/>
    <d v="2022-10-11T00:00:00"/>
    <x v="3"/>
    <x v="2"/>
    <x v="2"/>
    <x v="0"/>
    <n v="51.152870999999998"/>
    <x v="2"/>
    <x v="64"/>
    <n v="0.27155299999999999"/>
    <n v="1"/>
    <n v="3"/>
    <x v="14"/>
    <x v="0"/>
    <x v="0"/>
    <x v="0"/>
    <s v="15:02:00"/>
    <x v="0"/>
    <x v="0"/>
    <x v="0"/>
    <x v="1"/>
    <x v="5"/>
    <x v="15"/>
  </r>
  <r>
    <s v="200950EC2A028"/>
    <d v="2021-11-03T00:00:00"/>
    <x v="6"/>
    <x v="1"/>
    <x v="2"/>
    <x v="0"/>
    <n v="50.375228999999997"/>
    <x v="2"/>
    <x v="175"/>
    <n v="-4.124282"/>
    <n v="1"/>
    <n v="1"/>
    <x v="15"/>
    <x v="1"/>
    <x v="0"/>
    <x v="0"/>
    <s v="15:30:00"/>
    <x v="0"/>
    <x v="0"/>
    <x v="0"/>
    <x v="0"/>
    <x v="8"/>
    <x v="15"/>
  </r>
  <r>
    <s v="200943W087099"/>
    <d v="2021-09-11T00:00:00"/>
    <x v="0"/>
    <x v="2"/>
    <x v="2"/>
    <x v="0"/>
    <n v="51.434541000000003"/>
    <x v="2"/>
    <x v="123"/>
    <n v="-0.84879499999999997"/>
    <n v="5"/>
    <n v="6"/>
    <x v="10"/>
    <x v="0"/>
    <x v="1"/>
    <x v="3"/>
    <s v="15:58:00"/>
    <x v="1"/>
    <x v="0"/>
    <x v="0"/>
    <x v="0"/>
    <x v="4"/>
    <x v="15"/>
  </r>
  <r>
    <s v="20104100F0220"/>
    <d v="2022-03-19T00:00:00"/>
    <x v="0"/>
    <x v="3"/>
    <x v="1"/>
    <x v="0"/>
    <n v="51.753248999999997"/>
    <x v="2"/>
    <x v="218"/>
    <n v="-0.33406599999999997"/>
    <n v="1"/>
    <n v="2"/>
    <x v="26"/>
    <x v="0"/>
    <x v="0"/>
    <x v="0"/>
    <s v="15:30:00"/>
    <x v="0"/>
    <x v="4"/>
    <x v="0"/>
    <x v="1"/>
    <x v="9"/>
    <x v="15"/>
  </r>
  <r>
    <s v="200932C338309"/>
    <d v="2021-11-14T00:00:00"/>
    <x v="4"/>
    <x v="3"/>
    <x v="5"/>
    <x v="0"/>
    <n v="53.382998000000001"/>
    <x v="2"/>
    <x v="256"/>
    <n v="-1.355E-2"/>
    <n v="1"/>
    <n v="2"/>
    <x v="45"/>
    <x v="1"/>
    <x v="0"/>
    <x v="1"/>
    <s v="15:42:00"/>
    <x v="1"/>
    <x v="1"/>
    <x v="0"/>
    <x v="0"/>
    <x v="8"/>
    <x v="15"/>
  </r>
  <r>
    <n v="2010000000000"/>
    <d v="2021-05-11T00:00:00"/>
    <x v="3"/>
    <x v="3"/>
    <x v="1"/>
    <x v="0"/>
    <n v="55.842097000000003"/>
    <x v="2"/>
    <x v="279"/>
    <n v="-3.2422070000000001"/>
    <n v="1"/>
    <n v="2"/>
    <x v="34"/>
    <x v="0"/>
    <x v="0"/>
    <x v="1"/>
    <s v="15:31:00"/>
    <x v="1"/>
    <x v="0"/>
    <x v="0"/>
    <x v="0"/>
    <x v="2"/>
    <x v="15"/>
  </r>
  <r>
    <s v="200943S038079"/>
    <d v="2021-07-08T00:00:00"/>
    <x v="5"/>
    <x v="3"/>
    <x v="4"/>
    <x v="0"/>
    <n v="52.004446000000002"/>
    <x v="2"/>
    <x v="85"/>
    <n v="-0.80465500000000001"/>
    <n v="2"/>
    <n v="2"/>
    <x v="10"/>
    <x v="0"/>
    <x v="3"/>
    <x v="1"/>
    <s v="15:48:00"/>
    <x v="1"/>
    <x v="0"/>
    <x v="0"/>
    <x v="0"/>
    <x v="11"/>
    <x v="15"/>
  </r>
  <r>
    <s v="200906F013689"/>
    <d v="2021-04-11T00:00:00"/>
    <x v="4"/>
    <x v="3"/>
    <x v="1"/>
    <x v="2"/>
    <n v="53.480145"/>
    <x v="2"/>
    <x v="321"/>
    <n v="-2.36191"/>
    <n v="1"/>
    <n v="1"/>
    <x v="22"/>
    <x v="0"/>
    <x v="0"/>
    <x v="0"/>
    <s v="15:32:00"/>
    <x v="0"/>
    <x v="0"/>
    <x v="0"/>
    <x v="0"/>
    <x v="0"/>
    <x v="15"/>
  </r>
  <r>
    <n v="2010000000000"/>
    <d v="2021-12-20T00:00:00"/>
    <x v="1"/>
    <x v="2"/>
    <x v="2"/>
    <x v="0"/>
    <n v="52.466093999999998"/>
    <x v="2"/>
    <x v="342"/>
    <n v="-1.192876"/>
    <n v="1"/>
    <n v="1"/>
    <x v="38"/>
    <x v="0"/>
    <x v="1"/>
    <x v="3"/>
    <s v="15:15:00"/>
    <x v="1"/>
    <x v="0"/>
    <x v="0"/>
    <x v="0"/>
    <x v="10"/>
    <x v="15"/>
  </r>
  <r>
    <s v="20105500D0735"/>
    <d v="2022-02-24T00:00:00"/>
    <x v="5"/>
    <x v="1"/>
    <x v="2"/>
    <x v="0"/>
    <n v="50.872250000000001"/>
    <x v="1"/>
    <x v="242"/>
    <n v="-2.3538489999999999"/>
    <n v="1"/>
    <n v="2"/>
    <x v="44"/>
    <x v="1"/>
    <x v="0"/>
    <x v="4"/>
    <s v="15:13:00"/>
    <x v="1"/>
    <x v="1"/>
    <x v="3"/>
    <x v="1"/>
    <x v="7"/>
    <x v="15"/>
  </r>
  <r>
    <s v="200920M015803"/>
    <d v="2021-04-18T00:00:00"/>
    <x v="4"/>
    <x v="0"/>
    <x v="0"/>
    <x v="0"/>
    <n v="52.429307999999999"/>
    <x v="2"/>
    <x v="113"/>
    <n v="-1.4988809999999999"/>
    <n v="1"/>
    <n v="1"/>
    <x v="23"/>
    <x v="0"/>
    <x v="0"/>
    <x v="0"/>
    <s v="15:45:00"/>
    <x v="0"/>
    <x v="0"/>
    <x v="0"/>
    <x v="0"/>
    <x v="0"/>
    <x v="15"/>
  </r>
  <r>
    <s v="200942I133604"/>
    <d v="2021-04-30T00:00:00"/>
    <x v="2"/>
    <x v="1"/>
    <x v="2"/>
    <x v="2"/>
    <n v="51.575035"/>
    <x v="2"/>
    <x v="387"/>
    <n v="0.44106000000000001"/>
    <n v="1"/>
    <n v="1"/>
    <x v="7"/>
    <x v="0"/>
    <x v="0"/>
    <x v="0"/>
    <s v="15:45:00"/>
    <x v="0"/>
    <x v="0"/>
    <x v="0"/>
    <x v="0"/>
    <x v="0"/>
    <x v="15"/>
  </r>
  <r>
    <s v="200901MM70904"/>
    <d v="2021-11-08T00:00:00"/>
    <x v="1"/>
    <x v="0"/>
    <x v="1"/>
    <x v="0"/>
    <n v="51.493068000000001"/>
    <x v="0"/>
    <x v="67"/>
    <n v="-7.3604000000000003E-2"/>
    <n v="1"/>
    <n v="1"/>
    <x v="0"/>
    <x v="0"/>
    <x v="0"/>
    <x v="0"/>
    <s v="15:51:00"/>
    <x v="0"/>
    <x v="0"/>
    <x v="0"/>
    <x v="0"/>
    <x v="8"/>
    <x v="15"/>
  </r>
  <r>
    <s v="200942I153205"/>
    <d v="2021-05-24T00:00:00"/>
    <x v="1"/>
    <x v="1"/>
    <x v="2"/>
    <x v="2"/>
    <n v="51.945672999999999"/>
    <x v="2"/>
    <x v="368"/>
    <n v="1.0661039999999999"/>
    <n v="1"/>
    <n v="2"/>
    <x v="7"/>
    <x v="0"/>
    <x v="0"/>
    <x v="0"/>
    <s v="15:30:00"/>
    <x v="1"/>
    <x v="0"/>
    <x v="6"/>
    <x v="0"/>
    <x v="2"/>
    <x v="15"/>
  </r>
  <r>
    <s v="201060L213950"/>
    <d v="2022-11-18T00:00:00"/>
    <x v="2"/>
    <x v="3"/>
    <x v="1"/>
    <x v="0"/>
    <n v="52.975109000000003"/>
    <x v="2"/>
    <x v="79"/>
    <n v="-3.0888969999999998"/>
    <n v="1"/>
    <n v="2"/>
    <x v="13"/>
    <x v="1"/>
    <x v="0"/>
    <x v="1"/>
    <s v="15:40:00"/>
    <x v="0"/>
    <x v="5"/>
    <x v="0"/>
    <x v="1"/>
    <x v="8"/>
    <x v="15"/>
  </r>
  <r>
    <n v="2010000000000"/>
    <d v="2022-08-04T00:00:00"/>
    <x v="5"/>
    <x v="2"/>
    <x v="2"/>
    <x v="0"/>
    <n v="50.913221999999998"/>
    <x v="2"/>
    <x v="142"/>
    <n v="-1.4907280000000001"/>
    <n v="3"/>
    <n v="3"/>
    <x v="42"/>
    <x v="1"/>
    <x v="1"/>
    <x v="4"/>
    <s v="15:15:00"/>
    <x v="0"/>
    <x v="1"/>
    <x v="9"/>
    <x v="1"/>
    <x v="1"/>
    <x v="15"/>
  </r>
  <r>
    <s v="200904FA09153"/>
    <d v="2021-10-13T00:00:00"/>
    <x v="6"/>
    <x v="3"/>
    <x v="0"/>
    <x v="0"/>
    <n v="53.801537000000003"/>
    <x v="2"/>
    <x v="350"/>
    <n v="-2.230146"/>
    <n v="1"/>
    <n v="1"/>
    <x v="1"/>
    <x v="0"/>
    <x v="0"/>
    <x v="5"/>
    <s v="15:35:00"/>
    <x v="0"/>
    <x v="0"/>
    <x v="0"/>
    <x v="0"/>
    <x v="5"/>
    <x v="15"/>
  </r>
  <r>
    <n v="2010000000000"/>
    <d v="2021-01-31T00:00:00"/>
    <x v="4"/>
    <x v="3"/>
    <x v="1"/>
    <x v="0"/>
    <n v="51.397396000000001"/>
    <x v="2"/>
    <x v="138"/>
    <n v="0.476157"/>
    <n v="2"/>
    <n v="3"/>
    <x v="14"/>
    <x v="0"/>
    <x v="0"/>
    <x v="2"/>
    <s v="15:25:00"/>
    <x v="0"/>
    <x v="0"/>
    <x v="0"/>
    <x v="0"/>
    <x v="3"/>
    <x v="15"/>
  </r>
  <r>
    <n v="2010000000000"/>
    <d v="2022-03-18T00:00:00"/>
    <x v="2"/>
    <x v="3"/>
    <x v="0"/>
    <x v="0"/>
    <n v="53.706524000000002"/>
    <x v="2"/>
    <x v="153"/>
    <n v="-1.6542619999999999"/>
    <n v="3"/>
    <n v="2"/>
    <x v="6"/>
    <x v="1"/>
    <x v="0"/>
    <x v="0"/>
    <s v="15:29:00"/>
    <x v="0"/>
    <x v="1"/>
    <x v="0"/>
    <x v="1"/>
    <x v="9"/>
    <x v="15"/>
  </r>
  <r>
    <n v="2010000000000"/>
    <d v="2021-01-04T00:00:00"/>
    <x v="1"/>
    <x v="2"/>
    <x v="2"/>
    <x v="0"/>
    <n v="53.668036000000001"/>
    <x v="2"/>
    <x v="153"/>
    <n v="-1.8063849999999999"/>
    <n v="1"/>
    <n v="1"/>
    <x v="6"/>
    <x v="0"/>
    <x v="0"/>
    <x v="2"/>
    <s v="15:00:00"/>
    <x v="1"/>
    <x v="0"/>
    <x v="6"/>
    <x v="0"/>
    <x v="3"/>
    <x v="15"/>
  </r>
  <r>
    <s v="201006P031352"/>
    <d v="2022-05-10T00:00:00"/>
    <x v="3"/>
    <x v="3"/>
    <x v="1"/>
    <x v="0"/>
    <n v="53.58379"/>
    <x v="2"/>
    <x v="173"/>
    <n v="-2.2082679999999999"/>
    <n v="1"/>
    <n v="4"/>
    <x v="22"/>
    <x v="0"/>
    <x v="0"/>
    <x v="0"/>
    <s v="15:45:00"/>
    <x v="0"/>
    <x v="0"/>
    <x v="0"/>
    <x v="1"/>
    <x v="2"/>
    <x v="15"/>
  </r>
  <r>
    <n v="2010000000000"/>
    <d v="2021-04-01T00:00:00"/>
    <x v="5"/>
    <x v="3"/>
    <x v="7"/>
    <x v="0"/>
    <n v="51.669246000000001"/>
    <x v="2"/>
    <x v="236"/>
    <n v="-3.9256989999999998"/>
    <n v="1"/>
    <n v="1"/>
    <x v="31"/>
    <x v="0"/>
    <x v="0"/>
    <x v="0"/>
    <s v="15:37:00"/>
    <x v="0"/>
    <x v="0"/>
    <x v="0"/>
    <x v="0"/>
    <x v="0"/>
    <x v="15"/>
  </r>
  <r>
    <n v="2010000000000"/>
    <d v="2021-01-07T00:00:00"/>
    <x v="5"/>
    <x v="3"/>
    <x v="6"/>
    <x v="0"/>
    <n v="51.505602000000003"/>
    <x v="2"/>
    <x v="303"/>
    <n v="-3.6339100000000002"/>
    <n v="1"/>
    <n v="2"/>
    <x v="31"/>
    <x v="0"/>
    <x v="1"/>
    <x v="3"/>
    <s v="15:00:00"/>
    <x v="1"/>
    <x v="4"/>
    <x v="0"/>
    <x v="0"/>
    <x v="3"/>
    <x v="15"/>
  </r>
  <r>
    <n v="2010000000000"/>
    <d v="2021-07-12T00:00:00"/>
    <x v="1"/>
    <x v="3"/>
    <x v="4"/>
    <x v="0"/>
    <n v="50.840491"/>
    <x v="2"/>
    <x v="300"/>
    <n v="-0.778115"/>
    <n v="1"/>
    <n v="2"/>
    <x v="11"/>
    <x v="0"/>
    <x v="3"/>
    <x v="0"/>
    <s v="15:23:00"/>
    <x v="0"/>
    <x v="0"/>
    <x v="0"/>
    <x v="0"/>
    <x v="11"/>
    <x v="15"/>
  </r>
  <r>
    <s v="200901ZT80022"/>
    <d v="2021-01-11T00:00:00"/>
    <x v="1"/>
    <x v="3"/>
    <x v="1"/>
    <x v="0"/>
    <n v="51.362209999999997"/>
    <x v="2"/>
    <x v="99"/>
    <n v="-0.19128999999999999"/>
    <n v="1"/>
    <n v="1"/>
    <x v="0"/>
    <x v="0"/>
    <x v="0"/>
    <x v="0"/>
    <s v="15:25:00"/>
    <x v="0"/>
    <x v="0"/>
    <x v="0"/>
    <x v="0"/>
    <x v="3"/>
    <x v="15"/>
  </r>
  <r>
    <n v="2010000000000"/>
    <d v="2021-09-10T00:00:00"/>
    <x v="2"/>
    <x v="3"/>
    <x v="1"/>
    <x v="0"/>
    <n v="51.124155000000002"/>
    <x v="2"/>
    <x v="343"/>
    <n v="-0.20232"/>
    <n v="1"/>
    <n v="2"/>
    <x v="11"/>
    <x v="0"/>
    <x v="0"/>
    <x v="0"/>
    <s v="15:20:00"/>
    <x v="0"/>
    <x v="0"/>
    <x v="0"/>
    <x v="0"/>
    <x v="4"/>
    <x v="15"/>
  </r>
  <r>
    <s v="201050BC2E003"/>
    <d v="2022-08-16T00:00:00"/>
    <x v="3"/>
    <x v="2"/>
    <x v="2"/>
    <x v="0"/>
    <n v="50.689697000000002"/>
    <x v="2"/>
    <x v="129"/>
    <n v="-4.6929369999999997"/>
    <n v="1"/>
    <n v="1"/>
    <x v="15"/>
    <x v="0"/>
    <x v="0"/>
    <x v="0"/>
    <s v="15:45:00"/>
    <x v="1"/>
    <x v="0"/>
    <x v="0"/>
    <x v="1"/>
    <x v="1"/>
    <x v="15"/>
  </r>
  <r>
    <s v="201001XH30371"/>
    <d v="2022-06-03T00:00:00"/>
    <x v="2"/>
    <x v="3"/>
    <x v="1"/>
    <x v="0"/>
    <n v="51.569327000000001"/>
    <x v="2"/>
    <x v="61"/>
    <n v="-0.38985999999999998"/>
    <n v="1"/>
    <n v="1"/>
    <x v="0"/>
    <x v="0"/>
    <x v="0"/>
    <x v="0"/>
    <s v="15:22:00"/>
    <x v="0"/>
    <x v="0"/>
    <x v="0"/>
    <x v="1"/>
    <x v="6"/>
    <x v="15"/>
  </r>
  <r>
    <s v="201045SU54594"/>
    <d v="2022-10-19T00:00:00"/>
    <x v="6"/>
    <x v="3"/>
    <x v="7"/>
    <x v="0"/>
    <n v="51.357599999999998"/>
    <x v="2"/>
    <x v="190"/>
    <n v="-0.69733299999999998"/>
    <n v="1"/>
    <n v="2"/>
    <x v="18"/>
    <x v="1"/>
    <x v="0"/>
    <x v="2"/>
    <s v="15:20:00"/>
    <x v="1"/>
    <x v="0"/>
    <x v="0"/>
    <x v="1"/>
    <x v="5"/>
    <x v="15"/>
  </r>
  <r>
    <s v="200945TA47432"/>
    <d v="2021-12-15T00:00:00"/>
    <x v="6"/>
    <x v="3"/>
    <x v="1"/>
    <x v="2"/>
    <n v="51.318446999999999"/>
    <x v="2"/>
    <x v="180"/>
    <n v="-6.3994999999999996E-2"/>
    <n v="1"/>
    <n v="1"/>
    <x v="18"/>
    <x v="0"/>
    <x v="0"/>
    <x v="0"/>
    <s v="15:20:00"/>
    <x v="0"/>
    <x v="0"/>
    <x v="0"/>
    <x v="0"/>
    <x v="10"/>
    <x v="15"/>
  </r>
  <r>
    <s v="201005EE01167"/>
    <d v="2022-01-14T00:00:00"/>
    <x v="2"/>
    <x v="2"/>
    <x v="2"/>
    <x v="2"/>
    <n v="53.436917000000001"/>
    <x v="2"/>
    <x v="115"/>
    <n v="-2.9722590000000002"/>
    <n v="1"/>
    <n v="1"/>
    <x v="29"/>
    <x v="1"/>
    <x v="0"/>
    <x v="0"/>
    <s v="15:15:00"/>
    <x v="0"/>
    <x v="0"/>
    <x v="0"/>
    <x v="1"/>
    <x v="3"/>
    <x v="15"/>
  </r>
  <r>
    <n v="2010000000000"/>
    <d v="2021-05-13T00:00:00"/>
    <x v="5"/>
    <x v="2"/>
    <x v="2"/>
    <x v="0"/>
    <n v="51.710278000000002"/>
    <x v="2"/>
    <x v="63"/>
    <n v="-3.425897"/>
    <n v="1"/>
    <n v="2"/>
    <x v="31"/>
    <x v="0"/>
    <x v="1"/>
    <x v="0"/>
    <s v="15:30:00"/>
    <x v="1"/>
    <x v="0"/>
    <x v="0"/>
    <x v="0"/>
    <x v="2"/>
    <x v="15"/>
  </r>
  <r>
    <n v="2010000000000"/>
    <d v="2021-02-19T00:00:00"/>
    <x v="2"/>
    <x v="2"/>
    <x v="2"/>
    <x v="0"/>
    <n v="52.525703999999998"/>
    <x v="2"/>
    <x v="34"/>
    <n v="-1.4432469999999999"/>
    <n v="1"/>
    <n v="2"/>
    <x v="16"/>
    <x v="0"/>
    <x v="0"/>
    <x v="0"/>
    <s v="15:39:00"/>
    <x v="0"/>
    <x v="0"/>
    <x v="0"/>
    <x v="0"/>
    <x v="7"/>
    <x v="15"/>
  </r>
  <r>
    <n v="2010000000000"/>
    <d v="2021-06-18T00:00:00"/>
    <x v="2"/>
    <x v="2"/>
    <x v="2"/>
    <x v="0"/>
    <n v="51.259008000000001"/>
    <x v="2"/>
    <x v="246"/>
    <n v="0.62351800000000002"/>
    <n v="1"/>
    <n v="4"/>
    <x v="14"/>
    <x v="0"/>
    <x v="1"/>
    <x v="3"/>
    <s v="15:05:00"/>
    <x v="1"/>
    <x v="0"/>
    <x v="0"/>
    <x v="0"/>
    <x v="6"/>
    <x v="15"/>
  </r>
  <r>
    <s v="201001TC00008"/>
    <d v="2022-01-06T00:00:00"/>
    <x v="5"/>
    <x v="3"/>
    <x v="1"/>
    <x v="0"/>
    <n v="51.561981000000003"/>
    <x v="2"/>
    <x v="199"/>
    <n v="-8.0792000000000003E-2"/>
    <n v="1"/>
    <n v="2"/>
    <x v="0"/>
    <x v="3"/>
    <x v="0"/>
    <x v="0"/>
    <s v="15:15:00"/>
    <x v="0"/>
    <x v="7"/>
    <x v="9"/>
    <x v="1"/>
    <x v="3"/>
    <x v="15"/>
  </r>
  <r>
    <s v="200950CN2B018"/>
    <d v="2021-07-25T00:00:00"/>
    <x v="4"/>
    <x v="1"/>
    <x v="2"/>
    <x v="0"/>
    <n v="51.110100000000003"/>
    <x v="2"/>
    <x v="317"/>
    <n v="-4.1603810000000001"/>
    <n v="4"/>
    <n v="1"/>
    <x v="15"/>
    <x v="0"/>
    <x v="0"/>
    <x v="0"/>
    <s v="15:00:00"/>
    <x v="1"/>
    <x v="0"/>
    <x v="0"/>
    <x v="0"/>
    <x v="11"/>
    <x v="15"/>
  </r>
  <r>
    <s v="201042I155405"/>
    <d v="2022-05-21T00:00:00"/>
    <x v="0"/>
    <x v="1"/>
    <x v="2"/>
    <x v="0"/>
    <n v="51.498835"/>
    <x v="2"/>
    <x v="8"/>
    <n v="0.26768199999999998"/>
    <n v="1"/>
    <n v="3"/>
    <x v="7"/>
    <x v="0"/>
    <x v="1"/>
    <x v="3"/>
    <s v="15:30:00"/>
    <x v="1"/>
    <x v="0"/>
    <x v="0"/>
    <x v="1"/>
    <x v="2"/>
    <x v="15"/>
  </r>
  <r>
    <n v="2010000000000"/>
    <d v="2021-12-18T00:00:00"/>
    <x v="0"/>
    <x v="3"/>
    <x v="5"/>
    <x v="0"/>
    <n v="51.36083"/>
    <x v="0"/>
    <x v="52"/>
    <n v="1.084328"/>
    <n v="2"/>
    <n v="3"/>
    <x v="14"/>
    <x v="1"/>
    <x v="0"/>
    <x v="1"/>
    <s v="15:45:00"/>
    <x v="1"/>
    <x v="0"/>
    <x v="0"/>
    <x v="0"/>
    <x v="10"/>
    <x v="15"/>
  </r>
  <r>
    <s v="200901MM70711"/>
    <d v="2021-09-01T00:00:00"/>
    <x v="6"/>
    <x v="0"/>
    <x v="0"/>
    <x v="0"/>
    <n v="51.473830999999997"/>
    <x v="2"/>
    <x v="67"/>
    <n v="-9.0542999999999998E-2"/>
    <n v="1"/>
    <n v="2"/>
    <x v="0"/>
    <x v="0"/>
    <x v="0"/>
    <x v="0"/>
    <s v="15:50:00"/>
    <x v="0"/>
    <x v="0"/>
    <x v="0"/>
    <x v="0"/>
    <x v="4"/>
    <x v="15"/>
  </r>
  <r>
    <n v="2010000000000"/>
    <d v="2021-12-10T00:00:00"/>
    <x v="2"/>
    <x v="2"/>
    <x v="2"/>
    <x v="2"/>
    <n v="50.864631000000003"/>
    <x v="2"/>
    <x v="107"/>
    <n v="-0.129471"/>
    <n v="1"/>
    <n v="1"/>
    <x v="11"/>
    <x v="0"/>
    <x v="0"/>
    <x v="0"/>
    <s v="15:40:00"/>
    <x v="0"/>
    <x v="0"/>
    <x v="0"/>
    <x v="0"/>
    <x v="10"/>
    <x v="15"/>
  </r>
  <r>
    <s v="200920K083202"/>
    <d v="2021-10-16T00:00:00"/>
    <x v="0"/>
    <x v="2"/>
    <x v="2"/>
    <x v="2"/>
    <n v="52.476664999999997"/>
    <x v="2"/>
    <x v="215"/>
    <n v="-1.9687539999999999"/>
    <n v="1"/>
    <n v="1"/>
    <x v="23"/>
    <x v="0"/>
    <x v="0"/>
    <x v="0"/>
    <s v="15:26:00"/>
    <x v="0"/>
    <x v="0"/>
    <x v="0"/>
    <x v="0"/>
    <x v="5"/>
    <x v="15"/>
  </r>
  <r>
    <s v="200914K084009"/>
    <d v="2021-03-21T00:00:00"/>
    <x v="4"/>
    <x v="1"/>
    <x v="2"/>
    <x v="0"/>
    <n v="53.347529999999999"/>
    <x v="2"/>
    <x v="41"/>
    <n v="-1.370859"/>
    <n v="1"/>
    <n v="2"/>
    <x v="21"/>
    <x v="0"/>
    <x v="0"/>
    <x v="0"/>
    <s v="15:49:00"/>
    <x v="0"/>
    <x v="0"/>
    <x v="0"/>
    <x v="0"/>
    <x v="9"/>
    <x v="15"/>
  </r>
  <r>
    <n v="2010000000000"/>
    <d v="2021-05-09T00:00:00"/>
    <x v="4"/>
    <x v="3"/>
    <x v="1"/>
    <x v="0"/>
    <n v="51.637922000000003"/>
    <x v="2"/>
    <x v="255"/>
    <n v="-3.0574409999999999"/>
    <n v="1"/>
    <n v="2"/>
    <x v="48"/>
    <x v="0"/>
    <x v="0"/>
    <x v="0"/>
    <s v="15:44:00"/>
    <x v="0"/>
    <x v="0"/>
    <x v="0"/>
    <x v="0"/>
    <x v="2"/>
    <x v="15"/>
  </r>
  <r>
    <s v="2010170S12160"/>
    <d v="2022-09-04T00:00:00"/>
    <x v="4"/>
    <x v="0"/>
    <x v="0"/>
    <x v="0"/>
    <n v="54.571185999999997"/>
    <x v="2"/>
    <x v="388"/>
    <n v="-1.293226"/>
    <n v="2"/>
    <n v="1"/>
    <x v="9"/>
    <x v="0"/>
    <x v="1"/>
    <x v="2"/>
    <s v="15:48:00"/>
    <x v="0"/>
    <x v="0"/>
    <x v="0"/>
    <x v="1"/>
    <x v="4"/>
    <x v="15"/>
  </r>
  <r>
    <s v="201006L029537"/>
    <d v="2022-03-25T00:00:00"/>
    <x v="2"/>
    <x v="3"/>
    <x v="1"/>
    <x v="0"/>
    <n v="53.497914999999999"/>
    <x v="2"/>
    <x v="277"/>
    <n v="-2.5366279999999999"/>
    <n v="1"/>
    <n v="1"/>
    <x v="22"/>
    <x v="0"/>
    <x v="0"/>
    <x v="5"/>
    <s v="15:30:00"/>
    <x v="0"/>
    <x v="0"/>
    <x v="0"/>
    <x v="1"/>
    <x v="9"/>
    <x v="15"/>
  </r>
  <r>
    <n v="2010000000000"/>
    <d v="2021-07-21T00:00:00"/>
    <x v="6"/>
    <x v="2"/>
    <x v="2"/>
    <x v="0"/>
    <n v="51.815935000000003"/>
    <x v="2"/>
    <x v="337"/>
    <n v="-3.029541"/>
    <n v="1"/>
    <n v="2"/>
    <x v="48"/>
    <x v="0"/>
    <x v="1"/>
    <x v="3"/>
    <s v="15:13:00"/>
    <x v="0"/>
    <x v="0"/>
    <x v="0"/>
    <x v="0"/>
    <x v="11"/>
    <x v="15"/>
  </r>
  <r>
    <s v="200930B000281"/>
    <d v="2021-07-05T00:00:00"/>
    <x v="1"/>
    <x v="3"/>
    <x v="1"/>
    <x v="2"/>
    <n v="53.104228999999997"/>
    <x v="2"/>
    <x v="377"/>
    <n v="-1.610268"/>
    <n v="1"/>
    <n v="2"/>
    <x v="8"/>
    <x v="0"/>
    <x v="0"/>
    <x v="0"/>
    <s v="15:30:00"/>
    <x v="1"/>
    <x v="0"/>
    <x v="0"/>
    <x v="0"/>
    <x v="11"/>
    <x v="15"/>
  </r>
  <r>
    <n v="2010000000000"/>
    <d v="2022-09-14T00:00:00"/>
    <x v="6"/>
    <x v="4"/>
    <x v="1"/>
    <x v="0"/>
    <n v="51.135097999999999"/>
    <x v="2"/>
    <x v="105"/>
    <n v="0.84894000000000003"/>
    <n v="1"/>
    <n v="1"/>
    <x v="14"/>
    <x v="0"/>
    <x v="0"/>
    <x v="0"/>
    <s v="15:11:00"/>
    <x v="0"/>
    <x v="0"/>
    <x v="0"/>
    <x v="1"/>
    <x v="4"/>
    <x v="15"/>
  </r>
  <r>
    <n v="2010000000000"/>
    <d v="2021-11-26T00:00:00"/>
    <x v="2"/>
    <x v="2"/>
    <x v="2"/>
    <x v="2"/>
    <n v="50.931539999999998"/>
    <x v="2"/>
    <x v="210"/>
    <n v="-0.999722"/>
    <n v="1"/>
    <n v="1"/>
    <x v="42"/>
    <x v="1"/>
    <x v="0"/>
    <x v="0"/>
    <s v="15:00:00"/>
    <x v="0"/>
    <x v="0"/>
    <x v="0"/>
    <x v="0"/>
    <x v="8"/>
    <x v="15"/>
  </r>
  <r>
    <s v="20094100K0578"/>
    <d v="2021-10-30T00:00:00"/>
    <x v="0"/>
    <x v="3"/>
    <x v="4"/>
    <x v="0"/>
    <n v="51.765161999999997"/>
    <x v="2"/>
    <x v="360"/>
    <n v="-2.8851999999999999E-2"/>
    <n v="2"/>
    <n v="2"/>
    <x v="26"/>
    <x v="0"/>
    <x v="4"/>
    <x v="2"/>
    <s v="15:05:00"/>
    <x v="1"/>
    <x v="0"/>
    <x v="11"/>
    <x v="0"/>
    <x v="5"/>
    <x v="15"/>
  </r>
  <r>
    <s v="20093102C2487"/>
    <d v="2021-10-04T00:00:00"/>
    <x v="1"/>
    <x v="3"/>
    <x v="1"/>
    <x v="0"/>
    <n v="52.959511999999997"/>
    <x v="2"/>
    <x v="139"/>
    <n v="-1.1110679999999999"/>
    <n v="1"/>
    <n v="2"/>
    <x v="37"/>
    <x v="0"/>
    <x v="0"/>
    <x v="0"/>
    <s v="15:10:00"/>
    <x v="0"/>
    <x v="0"/>
    <x v="3"/>
    <x v="0"/>
    <x v="5"/>
    <x v="15"/>
  </r>
  <r>
    <n v="2010000000000"/>
    <d v="2022-10-15T00:00:00"/>
    <x v="0"/>
    <x v="2"/>
    <x v="2"/>
    <x v="0"/>
    <n v="50.826852000000002"/>
    <x v="2"/>
    <x v="306"/>
    <n v="0.23850499999999999"/>
    <n v="1"/>
    <n v="2"/>
    <x v="11"/>
    <x v="0"/>
    <x v="0"/>
    <x v="4"/>
    <s v="15:15:00"/>
    <x v="1"/>
    <x v="0"/>
    <x v="0"/>
    <x v="1"/>
    <x v="5"/>
    <x v="15"/>
  </r>
  <r>
    <s v="201014K339410"/>
    <d v="2022-12-10T00:00:00"/>
    <x v="0"/>
    <x v="1"/>
    <x v="2"/>
    <x v="0"/>
    <n v="53.373790999999997"/>
    <x v="0"/>
    <x v="41"/>
    <n v="-1.3907639999999999"/>
    <n v="1"/>
    <n v="2"/>
    <x v="21"/>
    <x v="1"/>
    <x v="1"/>
    <x v="0"/>
    <s v="15:30:00"/>
    <x v="0"/>
    <x v="0"/>
    <x v="0"/>
    <x v="1"/>
    <x v="10"/>
    <x v="15"/>
  </r>
  <r>
    <s v="201001JI40042"/>
    <d v="2022-01-30T00:00:00"/>
    <x v="4"/>
    <x v="3"/>
    <x v="1"/>
    <x v="0"/>
    <n v="51.573414"/>
    <x v="2"/>
    <x v="9"/>
    <n v="7.1798000000000001E-2"/>
    <n v="1"/>
    <n v="3"/>
    <x v="0"/>
    <x v="0"/>
    <x v="0"/>
    <x v="0"/>
    <s v="15:16:00"/>
    <x v="0"/>
    <x v="0"/>
    <x v="3"/>
    <x v="1"/>
    <x v="3"/>
    <x v="15"/>
  </r>
  <r>
    <s v="200930B000099"/>
    <d v="2021-03-09T00:00:00"/>
    <x v="3"/>
    <x v="2"/>
    <x v="2"/>
    <x v="2"/>
    <n v="53.449041999999999"/>
    <x v="2"/>
    <x v="276"/>
    <n v="-1.948169"/>
    <n v="1"/>
    <n v="2"/>
    <x v="8"/>
    <x v="1"/>
    <x v="0"/>
    <x v="0"/>
    <s v="15:30:00"/>
    <x v="0"/>
    <x v="0"/>
    <x v="0"/>
    <x v="0"/>
    <x v="9"/>
    <x v="15"/>
  </r>
  <r>
    <s v="201006G032544"/>
    <d v="2022-06-11T00:00:00"/>
    <x v="0"/>
    <x v="3"/>
    <x v="4"/>
    <x v="0"/>
    <n v="53.487490999999999"/>
    <x v="2"/>
    <x v="370"/>
    <n v="-2.0890360000000001"/>
    <n v="1"/>
    <n v="2"/>
    <x v="22"/>
    <x v="0"/>
    <x v="3"/>
    <x v="0"/>
    <s v="15:40:00"/>
    <x v="0"/>
    <x v="0"/>
    <x v="0"/>
    <x v="1"/>
    <x v="6"/>
    <x v="15"/>
  </r>
  <r>
    <s v="20093102B0953"/>
    <d v="2021-04-11T00:00:00"/>
    <x v="4"/>
    <x v="3"/>
    <x v="5"/>
    <x v="0"/>
    <n v="53.390926999999998"/>
    <x v="2"/>
    <x v="143"/>
    <n v="-1.112932"/>
    <n v="2"/>
    <n v="3"/>
    <x v="37"/>
    <x v="0"/>
    <x v="0"/>
    <x v="0"/>
    <s v="15:51:00"/>
    <x v="1"/>
    <x v="0"/>
    <x v="0"/>
    <x v="0"/>
    <x v="0"/>
    <x v="15"/>
  </r>
  <r>
    <s v="200943P232129"/>
    <d v="2021-12-17T00:00:00"/>
    <x v="2"/>
    <x v="3"/>
    <x v="1"/>
    <x v="2"/>
    <n v="51.750025999999998"/>
    <x v="2"/>
    <x v="104"/>
    <n v="-1.315652"/>
    <n v="1"/>
    <n v="2"/>
    <x v="10"/>
    <x v="0"/>
    <x v="0"/>
    <x v="0"/>
    <s v="15:40:00"/>
    <x v="1"/>
    <x v="0"/>
    <x v="0"/>
    <x v="0"/>
    <x v="10"/>
    <x v="15"/>
  </r>
  <r>
    <s v="200942I256408"/>
    <d v="2021-08-11T00:00:00"/>
    <x v="6"/>
    <x v="0"/>
    <x v="0"/>
    <x v="0"/>
    <n v="51.553660000000001"/>
    <x v="2"/>
    <x v="330"/>
    <n v="0.66684600000000005"/>
    <n v="2"/>
    <n v="2"/>
    <x v="7"/>
    <x v="0"/>
    <x v="1"/>
    <x v="0"/>
    <s v="15:00:00"/>
    <x v="0"/>
    <x v="0"/>
    <x v="0"/>
    <x v="0"/>
    <x v="1"/>
    <x v="15"/>
  </r>
  <r>
    <s v="201043P146070"/>
    <d v="2022-07-02T00:00:00"/>
    <x v="0"/>
    <x v="0"/>
    <x v="1"/>
    <x v="2"/>
    <n v="51.800666999999997"/>
    <x v="2"/>
    <x v="145"/>
    <n v="-1.273844"/>
    <n v="1"/>
    <n v="2"/>
    <x v="10"/>
    <x v="0"/>
    <x v="0"/>
    <x v="2"/>
    <s v="15:30:00"/>
    <x v="1"/>
    <x v="0"/>
    <x v="0"/>
    <x v="1"/>
    <x v="11"/>
    <x v="15"/>
  </r>
  <r>
    <n v="2010000000000"/>
    <d v="2022-11-24T00:00:00"/>
    <x v="5"/>
    <x v="3"/>
    <x v="1"/>
    <x v="0"/>
    <n v="52.872743"/>
    <x v="2"/>
    <x v="191"/>
    <n v="1.2871969999999999"/>
    <n v="1"/>
    <n v="2"/>
    <x v="25"/>
    <x v="1"/>
    <x v="0"/>
    <x v="4"/>
    <s v="15:15:00"/>
    <x v="1"/>
    <x v="1"/>
    <x v="0"/>
    <x v="1"/>
    <x v="8"/>
    <x v="15"/>
  </r>
  <r>
    <n v="2010000000000"/>
    <d v="2021-09-29T00:00:00"/>
    <x v="6"/>
    <x v="4"/>
    <x v="1"/>
    <x v="0"/>
    <n v="57.171298999999998"/>
    <x v="2"/>
    <x v="239"/>
    <n v="-2.1322619999999999"/>
    <n v="1"/>
    <n v="1"/>
    <x v="32"/>
    <x v="0"/>
    <x v="0"/>
    <x v="0"/>
    <s v="15:30:00"/>
    <x v="0"/>
    <x v="0"/>
    <x v="2"/>
    <x v="0"/>
    <x v="4"/>
    <x v="15"/>
  </r>
  <r>
    <s v="201006A032663"/>
    <d v="2022-06-15T00:00:00"/>
    <x v="6"/>
    <x v="0"/>
    <x v="1"/>
    <x v="0"/>
    <n v="53.521757000000001"/>
    <x v="2"/>
    <x v="36"/>
    <n v="-2.2152029999999998"/>
    <n v="1"/>
    <n v="1"/>
    <x v="22"/>
    <x v="0"/>
    <x v="0"/>
    <x v="0"/>
    <s v="15:55:00"/>
    <x v="0"/>
    <x v="0"/>
    <x v="0"/>
    <x v="1"/>
    <x v="6"/>
    <x v="15"/>
  </r>
  <r>
    <n v="2010000000000"/>
    <d v="2021-08-07T00:00:00"/>
    <x v="0"/>
    <x v="3"/>
    <x v="7"/>
    <x v="2"/>
    <n v="53.245635999999998"/>
    <x v="2"/>
    <x v="161"/>
    <n v="-3.143411"/>
    <n v="1"/>
    <n v="2"/>
    <x v="13"/>
    <x v="0"/>
    <x v="0"/>
    <x v="0"/>
    <s v="15:30:00"/>
    <x v="0"/>
    <x v="0"/>
    <x v="2"/>
    <x v="0"/>
    <x v="1"/>
    <x v="15"/>
  </r>
  <r>
    <s v="200963BC12809"/>
    <d v="2021-08-08T00:00:00"/>
    <x v="4"/>
    <x v="3"/>
    <x v="1"/>
    <x v="0"/>
    <n v="52.538068000000003"/>
    <x v="2"/>
    <x v="352"/>
    <n v="-3.9410880000000001"/>
    <n v="1"/>
    <n v="2"/>
    <x v="41"/>
    <x v="0"/>
    <x v="0"/>
    <x v="2"/>
    <s v="15:20:00"/>
    <x v="1"/>
    <x v="0"/>
    <x v="2"/>
    <x v="0"/>
    <x v="1"/>
    <x v="15"/>
  </r>
  <r>
    <s v="200901FH10155"/>
    <d v="2021-03-24T00:00:00"/>
    <x v="6"/>
    <x v="3"/>
    <x v="1"/>
    <x v="0"/>
    <n v="51.479410000000001"/>
    <x v="2"/>
    <x v="82"/>
    <n v="-0.18708900000000001"/>
    <n v="1"/>
    <n v="2"/>
    <x v="0"/>
    <x v="0"/>
    <x v="0"/>
    <x v="0"/>
    <s v="15:51:00"/>
    <x v="0"/>
    <x v="0"/>
    <x v="0"/>
    <x v="0"/>
    <x v="9"/>
    <x v="15"/>
  </r>
  <r>
    <s v="200997QC70805"/>
    <d v="2021-05-14T00:00:00"/>
    <x v="2"/>
    <x v="0"/>
    <x v="1"/>
    <x v="1"/>
    <n v="55.673878000000002"/>
    <x v="2"/>
    <x v="344"/>
    <n v="-3.775954"/>
    <n v="1"/>
    <n v="1"/>
    <x v="28"/>
    <x v="0"/>
    <x v="1"/>
    <x v="0"/>
    <s v="15:30:00"/>
    <x v="1"/>
    <x v="0"/>
    <x v="6"/>
    <x v="0"/>
    <x v="2"/>
    <x v="15"/>
  </r>
  <r>
    <s v="2010160D07431"/>
    <d v="2022-12-24T00:00:00"/>
    <x v="0"/>
    <x v="2"/>
    <x v="2"/>
    <x v="0"/>
    <n v="53.757632000000001"/>
    <x v="0"/>
    <x v="234"/>
    <n v="-0.30749900000000002"/>
    <n v="1"/>
    <n v="2"/>
    <x v="20"/>
    <x v="3"/>
    <x v="0"/>
    <x v="0"/>
    <s v="15:30:00"/>
    <x v="0"/>
    <x v="0"/>
    <x v="0"/>
    <x v="1"/>
    <x v="10"/>
    <x v="15"/>
  </r>
  <r>
    <s v="201006B033414"/>
    <d v="2022-06-27T00:00:00"/>
    <x v="1"/>
    <x v="4"/>
    <x v="1"/>
    <x v="0"/>
    <n v="53.442030000000003"/>
    <x v="2"/>
    <x v="36"/>
    <n v="-2.2140469999999999"/>
    <n v="1"/>
    <n v="1"/>
    <x v="22"/>
    <x v="0"/>
    <x v="1"/>
    <x v="2"/>
    <s v="15:05:00"/>
    <x v="0"/>
    <x v="0"/>
    <x v="0"/>
    <x v="1"/>
    <x v="6"/>
    <x v="15"/>
  </r>
  <r>
    <s v="200905FF02136"/>
    <d v="2021-10-10T00:00:00"/>
    <x v="4"/>
    <x v="3"/>
    <x v="1"/>
    <x v="2"/>
    <n v="53.400145999999999"/>
    <x v="2"/>
    <x v="115"/>
    <n v="-2.9278029999999999"/>
    <n v="1"/>
    <n v="1"/>
    <x v="29"/>
    <x v="0"/>
    <x v="0"/>
    <x v="0"/>
    <s v="15:20:00"/>
    <x v="0"/>
    <x v="0"/>
    <x v="0"/>
    <x v="0"/>
    <x v="5"/>
    <x v="15"/>
  </r>
  <r>
    <n v="2010000000000"/>
    <d v="2021-05-20T00:00:00"/>
    <x v="5"/>
    <x v="3"/>
    <x v="1"/>
    <x v="0"/>
    <n v="54.901423999999999"/>
    <x v="2"/>
    <x v="43"/>
    <n v="-1.4044140000000001"/>
    <n v="1"/>
    <n v="2"/>
    <x v="27"/>
    <x v="0"/>
    <x v="0"/>
    <x v="0"/>
    <s v="15:50:00"/>
    <x v="0"/>
    <x v="0"/>
    <x v="2"/>
    <x v="0"/>
    <x v="2"/>
    <x v="15"/>
  </r>
  <r>
    <s v="200914A014409"/>
    <d v="2021-01-26T00:00:00"/>
    <x v="3"/>
    <x v="3"/>
    <x v="1"/>
    <x v="0"/>
    <n v="53.576569999999997"/>
    <x v="2"/>
    <x v="319"/>
    <n v="-1.205559"/>
    <n v="1"/>
    <n v="2"/>
    <x v="21"/>
    <x v="0"/>
    <x v="0"/>
    <x v="1"/>
    <s v="15:10:00"/>
    <x v="1"/>
    <x v="0"/>
    <x v="0"/>
    <x v="0"/>
    <x v="3"/>
    <x v="15"/>
  </r>
  <r>
    <s v="201011SA13400"/>
    <d v="2022-05-27T00:00:00"/>
    <x v="2"/>
    <x v="3"/>
    <x v="1"/>
    <x v="0"/>
    <n v="54.650025999999997"/>
    <x v="2"/>
    <x v="95"/>
    <n v="-1.680552"/>
    <n v="1"/>
    <n v="2"/>
    <x v="40"/>
    <x v="0"/>
    <x v="0"/>
    <x v="0"/>
    <s v="15:30:00"/>
    <x v="0"/>
    <x v="0"/>
    <x v="0"/>
    <x v="1"/>
    <x v="2"/>
    <x v="15"/>
  </r>
  <r>
    <n v="2010000000000"/>
    <d v="2022-02-08T00:00:00"/>
    <x v="3"/>
    <x v="0"/>
    <x v="0"/>
    <x v="0"/>
    <n v="50.867638999999997"/>
    <x v="2"/>
    <x v="15"/>
    <n v="0.55584900000000004"/>
    <n v="1"/>
    <n v="1"/>
    <x v="11"/>
    <x v="1"/>
    <x v="0"/>
    <x v="0"/>
    <s v="15:55:00"/>
    <x v="0"/>
    <x v="7"/>
    <x v="0"/>
    <x v="1"/>
    <x v="7"/>
    <x v="15"/>
  </r>
  <r>
    <s v="200934WD46139"/>
    <d v="2021-11-02T00:00:00"/>
    <x v="3"/>
    <x v="2"/>
    <x v="2"/>
    <x v="0"/>
    <n v="52.289540000000002"/>
    <x v="2"/>
    <x v="238"/>
    <n v="-0.85755000000000003"/>
    <n v="1"/>
    <n v="2"/>
    <x v="12"/>
    <x v="0"/>
    <x v="0"/>
    <x v="5"/>
    <s v="15:30:00"/>
    <x v="0"/>
    <x v="0"/>
    <x v="0"/>
    <x v="0"/>
    <x v="8"/>
    <x v="15"/>
  </r>
  <r>
    <n v="2010000000000"/>
    <d v="2021-10-21T00:00:00"/>
    <x v="5"/>
    <x v="1"/>
    <x v="2"/>
    <x v="0"/>
    <n v="54.181811000000003"/>
    <x v="2"/>
    <x v="49"/>
    <n v="-0.31918200000000002"/>
    <n v="1"/>
    <n v="2"/>
    <x v="2"/>
    <x v="1"/>
    <x v="0"/>
    <x v="0"/>
    <s v="15:25:00"/>
    <x v="1"/>
    <x v="1"/>
    <x v="2"/>
    <x v="0"/>
    <x v="5"/>
    <x v="15"/>
  </r>
  <r>
    <s v="201004DL10045"/>
    <d v="2022-04-18T00:00:00"/>
    <x v="1"/>
    <x v="0"/>
    <x v="0"/>
    <x v="0"/>
    <n v="53.762796000000002"/>
    <x v="2"/>
    <x v="268"/>
    <n v="-2.7409970000000001"/>
    <n v="1"/>
    <n v="2"/>
    <x v="1"/>
    <x v="0"/>
    <x v="1"/>
    <x v="2"/>
    <s v="15:00:00"/>
    <x v="0"/>
    <x v="0"/>
    <x v="6"/>
    <x v="1"/>
    <x v="0"/>
    <x v="15"/>
  </r>
  <r>
    <n v="2010000000000"/>
    <d v="2022-04-11T00:00:00"/>
    <x v="1"/>
    <x v="2"/>
    <x v="2"/>
    <x v="0"/>
    <n v="50.950687000000002"/>
    <x v="2"/>
    <x v="307"/>
    <n v="0.34895999999999999"/>
    <n v="1"/>
    <n v="1"/>
    <x v="11"/>
    <x v="0"/>
    <x v="0"/>
    <x v="4"/>
    <s v="15:25:00"/>
    <x v="1"/>
    <x v="0"/>
    <x v="0"/>
    <x v="1"/>
    <x v="0"/>
    <x v="15"/>
  </r>
  <r>
    <s v="200901TE00068"/>
    <d v="2021-07-01T00:00:00"/>
    <x v="5"/>
    <x v="2"/>
    <x v="2"/>
    <x v="0"/>
    <n v="51.494857000000003"/>
    <x v="2"/>
    <x v="82"/>
    <n v="-0.24482200000000001"/>
    <n v="1"/>
    <n v="2"/>
    <x v="0"/>
    <x v="0"/>
    <x v="0"/>
    <x v="0"/>
    <s v="15:30:00"/>
    <x v="0"/>
    <x v="0"/>
    <x v="0"/>
    <x v="0"/>
    <x v="11"/>
    <x v="15"/>
  </r>
  <r>
    <s v="200904BB09153"/>
    <d v="2021-10-16T00:00:00"/>
    <x v="0"/>
    <x v="2"/>
    <x v="2"/>
    <x v="0"/>
    <n v="54.080080000000002"/>
    <x v="2"/>
    <x v="62"/>
    <n v="-2.75535"/>
    <n v="1"/>
    <n v="1"/>
    <x v="1"/>
    <x v="0"/>
    <x v="0"/>
    <x v="0"/>
    <s v="15:25:00"/>
    <x v="1"/>
    <x v="0"/>
    <x v="0"/>
    <x v="0"/>
    <x v="5"/>
    <x v="15"/>
  </r>
  <r>
    <s v="200950FT2L030"/>
    <d v="2021-10-22T00:00:00"/>
    <x v="2"/>
    <x v="1"/>
    <x v="2"/>
    <x v="0"/>
    <n v="50.460037999999997"/>
    <x v="2"/>
    <x v="134"/>
    <n v="-3.542659"/>
    <n v="2"/>
    <n v="2"/>
    <x v="15"/>
    <x v="1"/>
    <x v="1"/>
    <x v="0"/>
    <s v="15:00:00"/>
    <x v="0"/>
    <x v="0"/>
    <x v="0"/>
    <x v="0"/>
    <x v="5"/>
    <x v="15"/>
  </r>
  <r>
    <s v="201020J021311"/>
    <d v="2022-03-18T00:00:00"/>
    <x v="2"/>
    <x v="3"/>
    <x v="5"/>
    <x v="0"/>
    <n v="52.512146999999999"/>
    <x v="2"/>
    <x v="184"/>
    <n v="-2.0880830000000001"/>
    <n v="1"/>
    <n v="1"/>
    <x v="23"/>
    <x v="0"/>
    <x v="0"/>
    <x v="0"/>
    <s v="15:25:00"/>
    <x v="0"/>
    <x v="0"/>
    <x v="0"/>
    <x v="1"/>
    <x v="9"/>
    <x v="15"/>
  </r>
  <r>
    <s v="200911NF28589"/>
    <d v="2021-10-22T00:00:00"/>
    <x v="2"/>
    <x v="3"/>
    <x v="3"/>
    <x v="0"/>
    <n v="54.841169999999998"/>
    <x v="2"/>
    <x v="95"/>
    <n v="-1.3606119999999999"/>
    <n v="1"/>
    <n v="2"/>
    <x v="40"/>
    <x v="0"/>
    <x v="3"/>
    <x v="0"/>
    <s v="15:15:00"/>
    <x v="0"/>
    <x v="0"/>
    <x v="2"/>
    <x v="0"/>
    <x v="5"/>
    <x v="15"/>
  </r>
  <r>
    <s v="201054DN34010"/>
    <d v="2022-11-07T00:00:00"/>
    <x v="1"/>
    <x v="3"/>
    <x v="4"/>
    <x v="0"/>
    <n v="51.576923000000001"/>
    <x v="2"/>
    <x v="186"/>
    <n v="-1.733576"/>
    <n v="2"/>
    <n v="2"/>
    <x v="35"/>
    <x v="0"/>
    <x v="4"/>
    <x v="2"/>
    <s v="15:00:00"/>
    <x v="1"/>
    <x v="0"/>
    <x v="0"/>
    <x v="1"/>
    <x v="8"/>
    <x v="15"/>
  </r>
  <r>
    <s v="200934NC45369"/>
    <d v="2021-10-30T00:00:00"/>
    <x v="0"/>
    <x v="3"/>
    <x v="1"/>
    <x v="0"/>
    <n v="52.495612000000001"/>
    <x v="2"/>
    <x v="135"/>
    <n v="-0.69297900000000001"/>
    <n v="1"/>
    <n v="4"/>
    <x v="12"/>
    <x v="0"/>
    <x v="0"/>
    <x v="0"/>
    <s v="15:48:00"/>
    <x v="0"/>
    <x v="0"/>
    <x v="0"/>
    <x v="0"/>
    <x v="5"/>
    <x v="15"/>
  </r>
  <r>
    <n v="2010000000000"/>
    <d v="2022-03-11T00:00:00"/>
    <x v="2"/>
    <x v="3"/>
    <x v="8"/>
    <x v="2"/>
    <n v="55.410770999999997"/>
    <x v="2"/>
    <x v="226"/>
    <n v="-1.7003459999999999"/>
    <n v="1"/>
    <n v="1"/>
    <x v="27"/>
    <x v="0"/>
    <x v="0"/>
    <x v="0"/>
    <s v="15:45:00"/>
    <x v="1"/>
    <x v="0"/>
    <x v="2"/>
    <x v="1"/>
    <x v="9"/>
    <x v="15"/>
  </r>
  <r>
    <s v="2009400D00157"/>
    <d v="2021-01-12T00:00:00"/>
    <x v="3"/>
    <x v="3"/>
    <x v="1"/>
    <x v="0"/>
    <n v="51.889243"/>
    <x v="2"/>
    <x v="389"/>
    <n v="-0.51810100000000003"/>
    <n v="2"/>
    <n v="2"/>
    <x v="3"/>
    <x v="1"/>
    <x v="0"/>
    <x v="0"/>
    <s v="15:00:00"/>
    <x v="0"/>
    <x v="6"/>
    <x v="0"/>
    <x v="0"/>
    <x v="3"/>
    <x v="15"/>
  </r>
  <r>
    <n v="2010000000000"/>
    <d v="2022-09-22T00:00:00"/>
    <x v="5"/>
    <x v="3"/>
    <x v="4"/>
    <x v="0"/>
    <n v="52.554988999999999"/>
    <x v="2"/>
    <x v="187"/>
    <n v="-1.3841730000000001"/>
    <n v="1"/>
    <n v="2"/>
    <x v="38"/>
    <x v="0"/>
    <x v="3"/>
    <x v="0"/>
    <s v="15:10:00"/>
    <x v="1"/>
    <x v="0"/>
    <x v="0"/>
    <x v="1"/>
    <x v="4"/>
    <x v="15"/>
  </r>
  <r>
    <n v="2010000000000"/>
    <d v="2022-06-02T00:00:00"/>
    <x v="5"/>
    <x v="3"/>
    <x v="4"/>
    <x v="0"/>
    <n v="53.707664000000001"/>
    <x v="2"/>
    <x v="23"/>
    <n v="-1.329745"/>
    <n v="1"/>
    <n v="2"/>
    <x v="6"/>
    <x v="0"/>
    <x v="3"/>
    <x v="0"/>
    <s v="15:10:00"/>
    <x v="1"/>
    <x v="0"/>
    <x v="7"/>
    <x v="1"/>
    <x v="6"/>
    <x v="15"/>
  </r>
  <r>
    <s v="200901QA10418"/>
    <d v="2021-10-31T00:00:00"/>
    <x v="4"/>
    <x v="2"/>
    <x v="2"/>
    <x v="0"/>
    <n v="51.619624999999999"/>
    <x v="2"/>
    <x v="301"/>
    <n v="-0.359622"/>
    <n v="1"/>
    <n v="1"/>
    <x v="0"/>
    <x v="1"/>
    <x v="0"/>
    <x v="0"/>
    <s v="15:41:00"/>
    <x v="1"/>
    <x v="0"/>
    <x v="6"/>
    <x v="0"/>
    <x v="5"/>
    <x v="15"/>
  </r>
  <r>
    <s v="200901KF60471"/>
    <d v="2021-08-27T00:00:00"/>
    <x v="2"/>
    <x v="3"/>
    <x v="1"/>
    <x v="0"/>
    <n v="51.534804999999999"/>
    <x v="2"/>
    <x v="20"/>
    <n v="5.3029E-2"/>
    <n v="1"/>
    <n v="1"/>
    <x v="0"/>
    <x v="0"/>
    <x v="0"/>
    <x v="0"/>
    <s v="15:13:00"/>
    <x v="0"/>
    <x v="0"/>
    <x v="0"/>
    <x v="0"/>
    <x v="1"/>
    <x v="15"/>
  </r>
  <r>
    <n v="2010000000000"/>
    <d v="2022-09-02T00:00:00"/>
    <x v="2"/>
    <x v="3"/>
    <x v="1"/>
    <x v="0"/>
    <n v="52.629250999999996"/>
    <x v="2"/>
    <x v="294"/>
    <n v="-1.68143"/>
    <n v="1"/>
    <n v="2"/>
    <x v="17"/>
    <x v="0"/>
    <x v="0"/>
    <x v="0"/>
    <s v="15:35:00"/>
    <x v="0"/>
    <x v="0"/>
    <x v="1"/>
    <x v="1"/>
    <x v="4"/>
    <x v="15"/>
  </r>
  <r>
    <s v="200914A025709"/>
    <d v="2021-02-04T00:00:00"/>
    <x v="5"/>
    <x v="3"/>
    <x v="5"/>
    <x v="0"/>
    <n v="53.508119000000001"/>
    <x v="2"/>
    <x v="319"/>
    <n v="-1.074146"/>
    <n v="1"/>
    <n v="2"/>
    <x v="21"/>
    <x v="2"/>
    <x v="0"/>
    <x v="2"/>
    <s v="15:00:00"/>
    <x v="0"/>
    <x v="0"/>
    <x v="0"/>
    <x v="0"/>
    <x v="7"/>
    <x v="15"/>
  </r>
  <r>
    <s v="200905EE02541"/>
    <d v="2021-10-27T00:00:00"/>
    <x v="6"/>
    <x v="0"/>
    <x v="8"/>
    <x v="0"/>
    <n v="53.430230000000002"/>
    <x v="2"/>
    <x v="115"/>
    <n v="-2.9766219999999999"/>
    <n v="2"/>
    <n v="2"/>
    <x v="29"/>
    <x v="0"/>
    <x v="1"/>
    <x v="0"/>
    <s v="15:30:00"/>
    <x v="0"/>
    <x v="0"/>
    <x v="3"/>
    <x v="0"/>
    <x v="5"/>
    <x v="15"/>
  </r>
  <r>
    <s v="20103102C0132"/>
    <d v="2022-01-16T00:00:00"/>
    <x v="4"/>
    <x v="3"/>
    <x v="1"/>
    <x v="0"/>
    <n v="52.955931999999997"/>
    <x v="2"/>
    <x v="139"/>
    <n v="-1.1376379999999999"/>
    <n v="1"/>
    <n v="2"/>
    <x v="37"/>
    <x v="0"/>
    <x v="0"/>
    <x v="0"/>
    <s v="15:36:00"/>
    <x v="0"/>
    <x v="0"/>
    <x v="0"/>
    <x v="1"/>
    <x v="3"/>
    <x v="15"/>
  </r>
  <r>
    <n v="2010000000000"/>
    <d v="2021-07-15T00:00:00"/>
    <x v="5"/>
    <x v="2"/>
    <x v="2"/>
    <x v="0"/>
    <n v="57.566316"/>
    <x v="2"/>
    <x v="372"/>
    <n v="-3.6387339999999999"/>
    <n v="1"/>
    <n v="1"/>
    <x v="32"/>
    <x v="0"/>
    <x v="0"/>
    <x v="1"/>
    <s v="15:30:00"/>
    <x v="1"/>
    <x v="0"/>
    <x v="6"/>
    <x v="0"/>
    <x v="11"/>
    <x v="15"/>
  </r>
  <r>
    <n v="2010000000000"/>
    <d v="2021-06-25T00:00:00"/>
    <x v="2"/>
    <x v="3"/>
    <x v="5"/>
    <x v="0"/>
    <n v="52.807451999999998"/>
    <x v="2"/>
    <x v="122"/>
    <n v="-1.6572830000000001"/>
    <n v="1"/>
    <n v="2"/>
    <x v="17"/>
    <x v="0"/>
    <x v="0"/>
    <x v="0"/>
    <s v="15:08:00"/>
    <x v="0"/>
    <x v="0"/>
    <x v="0"/>
    <x v="0"/>
    <x v="6"/>
    <x v="15"/>
  </r>
  <r>
    <s v="2009160C03230"/>
    <d v="2021-06-12T00:00:00"/>
    <x v="0"/>
    <x v="2"/>
    <x v="2"/>
    <x v="0"/>
    <n v="53.999684000000002"/>
    <x v="2"/>
    <x v="248"/>
    <n v="-0.43821300000000002"/>
    <n v="1"/>
    <n v="3"/>
    <x v="20"/>
    <x v="0"/>
    <x v="0"/>
    <x v="0"/>
    <s v="15:34:00"/>
    <x v="0"/>
    <x v="0"/>
    <x v="5"/>
    <x v="0"/>
    <x v="6"/>
    <x v="15"/>
  </r>
  <r>
    <n v="2010000000000"/>
    <d v="2022-09-28T00:00:00"/>
    <x v="6"/>
    <x v="3"/>
    <x v="7"/>
    <x v="0"/>
    <n v="51.658327"/>
    <x v="2"/>
    <x v="236"/>
    <n v="-3.9060060000000001"/>
    <n v="2"/>
    <n v="2"/>
    <x v="31"/>
    <x v="1"/>
    <x v="0"/>
    <x v="0"/>
    <s v="15:40:00"/>
    <x v="0"/>
    <x v="0"/>
    <x v="0"/>
    <x v="1"/>
    <x v="4"/>
    <x v="15"/>
  </r>
  <r>
    <s v="200901QK50106"/>
    <d v="2021-02-14T00:00:00"/>
    <x v="4"/>
    <x v="2"/>
    <x v="2"/>
    <x v="0"/>
    <n v="51.569651999999998"/>
    <x v="2"/>
    <x v="18"/>
    <n v="-0.29821900000000001"/>
    <n v="1"/>
    <n v="2"/>
    <x v="0"/>
    <x v="0"/>
    <x v="0"/>
    <x v="0"/>
    <s v="15:44:00"/>
    <x v="0"/>
    <x v="0"/>
    <x v="7"/>
    <x v="0"/>
    <x v="7"/>
    <x v="15"/>
  </r>
  <r>
    <s v="200920D144102"/>
    <d v="2021-06-11T00:00:00"/>
    <x v="2"/>
    <x v="3"/>
    <x v="0"/>
    <x v="2"/>
    <n v="52.543694000000002"/>
    <x v="2"/>
    <x v="37"/>
    <n v="-1.901613"/>
    <n v="1"/>
    <n v="1"/>
    <x v="23"/>
    <x v="0"/>
    <x v="0"/>
    <x v="0"/>
    <s v="15:30:00"/>
    <x v="0"/>
    <x v="0"/>
    <x v="0"/>
    <x v="0"/>
    <x v="6"/>
    <x v="15"/>
  </r>
  <r>
    <n v="2010000000000"/>
    <d v="2021-12-02T00:00:00"/>
    <x v="5"/>
    <x v="3"/>
    <x v="1"/>
    <x v="0"/>
    <n v="52.555149"/>
    <x v="2"/>
    <x v="159"/>
    <n v="-0.248978"/>
    <n v="2"/>
    <n v="2"/>
    <x v="19"/>
    <x v="1"/>
    <x v="0"/>
    <x v="0"/>
    <s v="15:13:00"/>
    <x v="0"/>
    <x v="4"/>
    <x v="0"/>
    <x v="0"/>
    <x v="10"/>
    <x v="15"/>
  </r>
  <r>
    <s v="201006M036019"/>
    <d v="2022-09-13T00:00:00"/>
    <x v="3"/>
    <x v="3"/>
    <x v="1"/>
    <x v="0"/>
    <n v="53.379801"/>
    <x v="2"/>
    <x v="270"/>
    <n v="-2.341666"/>
    <n v="1"/>
    <n v="1"/>
    <x v="22"/>
    <x v="1"/>
    <x v="0"/>
    <x v="0"/>
    <s v="15:30:00"/>
    <x v="0"/>
    <x v="0"/>
    <x v="0"/>
    <x v="1"/>
    <x v="4"/>
    <x v="15"/>
  </r>
  <r>
    <n v="2010000000000"/>
    <d v="2021-09-21T00:00:00"/>
    <x v="3"/>
    <x v="2"/>
    <x v="2"/>
    <x v="0"/>
    <n v="54.244106000000002"/>
    <x v="2"/>
    <x v="5"/>
    <n v="-3.0651109999999999"/>
    <n v="1"/>
    <n v="3"/>
    <x v="4"/>
    <x v="1"/>
    <x v="0"/>
    <x v="0"/>
    <s v="15:19:00"/>
    <x v="1"/>
    <x v="1"/>
    <x v="0"/>
    <x v="0"/>
    <x v="4"/>
    <x v="15"/>
  </r>
  <r>
    <s v="201043P217100"/>
    <d v="2022-10-19T00:00:00"/>
    <x v="6"/>
    <x v="3"/>
    <x v="1"/>
    <x v="0"/>
    <n v="51.604742999999999"/>
    <x v="2"/>
    <x v="71"/>
    <n v="-1.259646"/>
    <n v="1"/>
    <n v="3"/>
    <x v="10"/>
    <x v="0"/>
    <x v="0"/>
    <x v="0"/>
    <s v="15:26:00"/>
    <x v="0"/>
    <x v="0"/>
    <x v="0"/>
    <x v="1"/>
    <x v="5"/>
    <x v="15"/>
  </r>
  <r>
    <s v="201060L183757"/>
    <d v="2022-10-02T00:00:00"/>
    <x v="4"/>
    <x v="2"/>
    <x v="2"/>
    <x v="2"/>
    <n v="53.010747000000002"/>
    <x v="2"/>
    <x v="19"/>
    <n v="-3.2148490000000001"/>
    <n v="1"/>
    <n v="1"/>
    <x v="13"/>
    <x v="0"/>
    <x v="0"/>
    <x v="1"/>
    <s v="15:30:00"/>
    <x v="1"/>
    <x v="0"/>
    <x v="0"/>
    <x v="1"/>
    <x v="5"/>
    <x v="15"/>
  </r>
  <r>
    <n v="2010000000000"/>
    <d v="2022-10-10T00:00:00"/>
    <x v="1"/>
    <x v="2"/>
    <x v="2"/>
    <x v="0"/>
    <n v="51.310378"/>
    <x v="2"/>
    <x v="46"/>
    <n v="0.18978500000000001"/>
    <n v="1"/>
    <n v="2"/>
    <x v="14"/>
    <x v="0"/>
    <x v="1"/>
    <x v="3"/>
    <s v="15:05:00"/>
    <x v="1"/>
    <x v="0"/>
    <x v="0"/>
    <x v="1"/>
    <x v="5"/>
    <x v="15"/>
  </r>
  <r>
    <n v="2010000000000"/>
    <d v="2022-08-21T00:00:00"/>
    <x v="4"/>
    <x v="3"/>
    <x v="1"/>
    <x v="0"/>
    <n v="51.347515999999999"/>
    <x v="2"/>
    <x v="138"/>
    <n v="0.52502400000000005"/>
    <n v="1"/>
    <n v="2"/>
    <x v="14"/>
    <x v="0"/>
    <x v="0"/>
    <x v="0"/>
    <s v="15:30:00"/>
    <x v="0"/>
    <x v="0"/>
    <x v="0"/>
    <x v="1"/>
    <x v="1"/>
    <x v="15"/>
  </r>
  <r>
    <s v="201050JT2R006"/>
    <d v="2022-06-10T00:00:00"/>
    <x v="2"/>
    <x v="3"/>
    <x v="0"/>
    <x v="0"/>
    <n v="50.48124"/>
    <x v="2"/>
    <x v="224"/>
    <n v="-4.1310060000000002"/>
    <n v="1"/>
    <n v="2"/>
    <x v="15"/>
    <x v="0"/>
    <x v="0"/>
    <x v="1"/>
    <s v="15:40:00"/>
    <x v="1"/>
    <x v="0"/>
    <x v="0"/>
    <x v="1"/>
    <x v="6"/>
    <x v="15"/>
  </r>
  <r>
    <n v="2010000000000"/>
    <d v="2021-03-29T00:00:00"/>
    <x v="1"/>
    <x v="3"/>
    <x v="4"/>
    <x v="0"/>
    <n v="53.965961"/>
    <x v="2"/>
    <x v="2"/>
    <n v="-2.043256"/>
    <n v="1"/>
    <n v="2"/>
    <x v="2"/>
    <x v="0"/>
    <x v="1"/>
    <x v="1"/>
    <s v="15:58:00"/>
    <x v="1"/>
    <x v="0"/>
    <x v="0"/>
    <x v="0"/>
    <x v="9"/>
    <x v="15"/>
  </r>
  <r>
    <s v="200950JI3H005"/>
    <d v="2021-10-16T00:00:00"/>
    <x v="0"/>
    <x v="1"/>
    <x v="2"/>
    <x v="0"/>
    <n v="50.337598999999997"/>
    <x v="2"/>
    <x v="366"/>
    <n v="-4.0963229999999999"/>
    <n v="1"/>
    <n v="2"/>
    <x v="15"/>
    <x v="0"/>
    <x v="0"/>
    <x v="1"/>
    <s v="15:50:00"/>
    <x v="1"/>
    <x v="0"/>
    <x v="0"/>
    <x v="0"/>
    <x v="5"/>
    <x v="15"/>
  </r>
  <r>
    <n v="2010000000000"/>
    <d v="2022-11-08T00:00:00"/>
    <x v="3"/>
    <x v="2"/>
    <x v="2"/>
    <x v="0"/>
    <n v="51.453246"/>
    <x v="2"/>
    <x v="138"/>
    <n v="0.50998399999999999"/>
    <n v="1"/>
    <n v="2"/>
    <x v="14"/>
    <x v="1"/>
    <x v="0"/>
    <x v="1"/>
    <s v="15:00:00"/>
    <x v="1"/>
    <x v="1"/>
    <x v="0"/>
    <x v="1"/>
    <x v="8"/>
    <x v="15"/>
  </r>
  <r>
    <s v="201001SX20940"/>
    <d v="2022-09-05T00:00:00"/>
    <x v="1"/>
    <x v="3"/>
    <x v="1"/>
    <x v="0"/>
    <n v="51.589641"/>
    <x v="2"/>
    <x v="12"/>
    <n v="-0.197573"/>
    <n v="1"/>
    <n v="2"/>
    <x v="0"/>
    <x v="0"/>
    <x v="1"/>
    <x v="2"/>
    <s v="15:10:00"/>
    <x v="0"/>
    <x v="0"/>
    <x v="0"/>
    <x v="1"/>
    <x v="4"/>
    <x v="15"/>
  </r>
  <r>
    <s v="200911SK05919"/>
    <d v="2021-03-12T00:00:00"/>
    <x v="2"/>
    <x v="3"/>
    <x v="3"/>
    <x v="0"/>
    <n v="54.624347"/>
    <x v="2"/>
    <x v="149"/>
    <n v="-1.5717159999999999"/>
    <n v="1"/>
    <n v="1"/>
    <x v="40"/>
    <x v="0"/>
    <x v="3"/>
    <x v="0"/>
    <s v="15:25:00"/>
    <x v="0"/>
    <x v="0"/>
    <x v="0"/>
    <x v="0"/>
    <x v="9"/>
    <x v="15"/>
  </r>
  <r>
    <n v="2010000000000"/>
    <d v="2021-10-24T00:00:00"/>
    <x v="4"/>
    <x v="1"/>
    <x v="2"/>
    <x v="2"/>
    <n v="51.865293000000001"/>
    <x v="2"/>
    <x v="311"/>
    <n v="-2.1565240000000001"/>
    <n v="1"/>
    <n v="1"/>
    <x v="39"/>
    <x v="1"/>
    <x v="0"/>
    <x v="1"/>
    <s v="15:50:00"/>
    <x v="1"/>
    <x v="0"/>
    <x v="5"/>
    <x v="0"/>
    <x v="5"/>
    <x v="15"/>
  </r>
  <r>
    <s v="201006K038878"/>
    <d v="2022-11-16T00:00:00"/>
    <x v="6"/>
    <x v="3"/>
    <x v="1"/>
    <x v="0"/>
    <n v="53.579571999999999"/>
    <x v="2"/>
    <x v="45"/>
    <n v="-2.5671140000000001"/>
    <n v="1"/>
    <n v="2"/>
    <x v="22"/>
    <x v="0"/>
    <x v="0"/>
    <x v="0"/>
    <s v="15:50:00"/>
    <x v="1"/>
    <x v="0"/>
    <x v="0"/>
    <x v="1"/>
    <x v="8"/>
    <x v="15"/>
  </r>
  <r>
    <s v="200920H028401"/>
    <d v="2021-06-30T00:00:00"/>
    <x v="6"/>
    <x v="3"/>
    <x v="5"/>
    <x v="0"/>
    <n v="52.622553000000003"/>
    <x v="2"/>
    <x v="151"/>
    <n v="-1.924777"/>
    <n v="1"/>
    <n v="2"/>
    <x v="23"/>
    <x v="1"/>
    <x v="0"/>
    <x v="0"/>
    <s v="15:30:00"/>
    <x v="0"/>
    <x v="4"/>
    <x v="0"/>
    <x v="0"/>
    <x v="6"/>
    <x v="15"/>
  </r>
  <r>
    <s v="201005EE05963"/>
    <d v="2022-10-18T00:00:00"/>
    <x v="3"/>
    <x v="3"/>
    <x v="1"/>
    <x v="0"/>
    <n v="53.452992999999999"/>
    <x v="2"/>
    <x v="115"/>
    <n v="-2.9629889999999999"/>
    <n v="2"/>
    <n v="2"/>
    <x v="29"/>
    <x v="0"/>
    <x v="0"/>
    <x v="0"/>
    <s v="15:30:00"/>
    <x v="0"/>
    <x v="0"/>
    <x v="0"/>
    <x v="1"/>
    <x v="5"/>
    <x v="15"/>
  </r>
  <r>
    <s v="20093102C0927"/>
    <d v="2021-04-27T00:00:00"/>
    <x v="3"/>
    <x v="3"/>
    <x v="1"/>
    <x v="0"/>
    <n v="52.966236000000002"/>
    <x v="2"/>
    <x v="139"/>
    <n v="-1.120608"/>
    <n v="1"/>
    <n v="2"/>
    <x v="37"/>
    <x v="1"/>
    <x v="0"/>
    <x v="0"/>
    <s v="15:16:00"/>
    <x v="0"/>
    <x v="1"/>
    <x v="0"/>
    <x v="0"/>
    <x v="0"/>
    <x v="15"/>
  </r>
  <r>
    <s v="201020T003030"/>
    <d v="2022-04-16T00:00:00"/>
    <x v="0"/>
    <x v="3"/>
    <x v="0"/>
    <x v="0"/>
    <n v="52.442948999999999"/>
    <x v="2"/>
    <x v="37"/>
    <n v="-1.8485799999999999"/>
    <n v="4"/>
    <n v="2"/>
    <x v="23"/>
    <x v="0"/>
    <x v="0"/>
    <x v="0"/>
    <s v="15:15:00"/>
    <x v="0"/>
    <x v="0"/>
    <x v="0"/>
    <x v="1"/>
    <x v="0"/>
    <x v="15"/>
  </r>
  <r>
    <s v="201004DR10011"/>
    <d v="2022-02-11T00:00:00"/>
    <x v="2"/>
    <x v="2"/>
    <x v="2"/>
    <x v="0"/>
    <n v="53.830589000000003"/>
    <x v="2"/>
    <x v="268"/>
    <n v="-2.737787"/>
    <n v="1"/>
    <n v="3"/>
    <x v="1"/>
    <x v="0"/>
    <x v="0"/>
    <x v="2"/>
    <s v="15:09:00"/>
    <x v="1"/>
    <x v="0"/>
    <x v="0"/>
    <x v="1"/>
    <x v="7"/>
    <x v="15"/>
  </r>
  <r>
    <s v="200930D000282"/>
    <d v="2021-04-15T00:00:00"/>
    <x v="5"/>
    <x v="2"/>
    <x v="2"/>
    <x v="0"/>
    <n v="52.873975000000002"/>
    <x v="2"/>
    <x v="96"/>
    <n v="-1.5043200000000001"/>
    <n v="1"/>
    <n v="3"/>
    <x v="8"/>
    <x v="0"/>
    <x v="0"/>
    <x v="0"/>
    <s v="15:30:00"/>
    <x v="0"/>
    <x v="0"/>
    <x v="0"/>
    <x v="0"/>
    <x v="0"/>
    <x v="15"/>
  </r>
  <r>
    <n v="2010000000000"/>
    <d v="2021-03-17T00:00:00"/>
    <x v="6"/>
    <x v="3"/>
    <x v="1"/>
    <x v="0"/>
    <n v="51.289915000000001"/>
    <x v="2"/>
    <x v="243"/>
    <n v="-0.83664000000000005"/>
    <n v="1"/>
    <n v="2"/>
    <x v="42"/>
    <x v="0"/>
    <x v="0"/>
    <x v="0"/>
    <s v="15:50:00"/>
    <x v="0"/>
    <x v="0"/>
    <x v="3"/>
    <x v="0"/>
    <x v="9"/>
    <x v="15"/>
  </r>
  <r>
    <s v="201001TX20236"/>
    <d v="2022-04-21T00:00:00"/>
    <x v="5"/>
    <x v="3"/>
    <x v="1"/>
    <x v="0"/>
    <n v="51.484186000000001"/>
    <x v="2"/>
    <x v="48"/>
    <n v="-0.39113300000000001"/>
    <n v="1"/>
    <n v="2"/>
    <x v="0"/>
    <x v="0"/>
    <x v="0"/>
    <x v="0"/>
    <s v="15:18:00"/>
    <x v="0"/>
    <x v="0"/>
    <x v="0"/>
    <x v="1"/>
    <x v="0"/>
    <x v="15"/>
  </r>
  <r>
    <n v="2010000000000"/>
    <d v="2021-08-31T00:00:00"/>
    <x v="3"/>
    <x v="3"/>
    <x v="1"/>
    <x v="0"/>
    <n v="51.345858999999997"/>
    <x v="2"/>
    <x v="157"/>
    <n v="1.369578"/>
    <n v="1"/>
    <n v="2"/>
    <x v="14"/>
    <x v="0"/>
    <x v="0"/>
    <x v="0"/>
    <s v="15:00:00"/>
    <x v="1"/>
    <x v="0"/>
    <x v="0"/>
    <x v="0"/>
    <x v="1"/>
    <x v="15"/>
  </r>
  <r>
    <s v="200904FA09158"/>
    <d v="2021-10-20T00:00:00"/>
    <x v="6"/>
    <x v="2"/>
    <x v="2"/>
    <x v="0"/>
    <n v="53.800193"/>
    <x v="2"/>
    <x v="350"/>
    <n v="-2.2281650000000002"/>
    <n v="1"/>
    <n v="2"/>
    <x v="1"/>
    <x v="1"/>
    <x v="0"/>
    <x v="0"/>
    <s v="15:20:00"/>
    <x v="0"/>
    <x v="0"/>
    <x v="0"/>
    <x v="0"/>
    <x v="5"/>
    <x v="15"/>
  </r>
  <r>
    <n v="2010000000000"/>
    <d v="2022-01-21T00:00:00"/>
    <x v="2"/>
    <x v="3"/>
    <x v="4"/>
    <x v="0"/>
    <n v="54.491318999999997"/>
    <x v="2"/>
    <x v="49"/>
    <n v="-0.63568000000000002"/>
    <n v="1"/>
    <n v="2"/>
    <x v="2"/>
    <x v="0"/>
    <x v="3"/>
    <x v="0"/>
    <s v="15:30:00"/>
    <x v="0"/>
    <x v="0"/>
    <x v="0"/>
    <x v="1"/>
    <x v="3"/>
    <x v="15"/>
  </r>
  <r>
    <s v="201020H008170"/>
    <d v="2022-09-19T00:00:00"/>
    <x v="1"/>
    <x v="0"/>
    <x v="0"/>
    <x v="0"/>
    <n v="52.570610000000002"/>
    <x v="2"/>
    <x v="151"/>
    <n v="-1.965441"/>
    <n v="1"/>
    <n v="2"/>
    <x v="23"/>
    <x v="0"/>
    <x v="0"/>
    <x v="0"/>
    <s v="15:12:00"/>
    <x v="0"/>
    <x v="0"/>
    <x v="0"/>
    <x v="1"/>
    <x v="4"/>
    <x v="15"/>
  </r>
  <r>
    <s v="2010170S11020"/>
    <d v="2022-04-30T00:00:00"/>
    <x v="0"/>
    <x v="3"/>
    <x v="1"/>
    <x v="0"/>
    <n v="54.580264"/>
    <x v="2"/>
    <x v="388"/>
    <n v="-1.357896"/>
    <n v="1"/>
    <n v="1"/>
    <x v="9"/>
    <x v="0"/>
    <x v="0"/>
    <x v="0"/>
    <s v="15:24:00"/>
    <x v="0"/>
    <x v="0"/>
    <x v="0"/>
    <x v="1"/>
    <x v="0"/>
    <x v="15"/>
  </r>
  <r>
    <n v="2010000000000"/>
    <d v="2022-07-11T00:00:00"/>
    <x v="1"/>
    <x v="3"/>
    <x v="1"/>
    <x v="0"/>
    <n v="53.713822999999998"/>
    <x v="2"/>
    <x v="33"/>
    <n v="-1.913904"/>
    <n v="2"/>
    <n v="2"/>
    <x v="6"/>
    <x v="0"/>
    <x v="0"/>
    <x v="0"/>
    <s v="15:55:00"/>
    <x v="0"/>
    <x v="0"/>
    <x v="0"/>
    <x v="1"/>
    <x v="11"/>
    <x v="15"/>
  </r>
  <r>
    <s v="200906XP17731"/>
    <d v="2021-06-29T00:00:00"/>
    <x v="3"/>
    <x v="1"/>
    <x v="2"/>
    <x v="0"/>
    <n v="53.534354"/>
    <x v="2"/>
    <x v="36"/>
    <n v="-2.2080250000000001"/>
    <n v="2"/>
    <n v="1"/>
    <x v="22"/>
    <x v="0"/>
    <x v="1"/>
    <x v="3"/>
    <s v="15:40:00"/>
    <x v="1"/>
    <x v="0"/>
    <x v="0"/>
    <x v="0"/>
    <x v="6"/>
    <x v="15"/>
  </r>
  <r>
    <s v="201022F003371"/>
    <d v="2022-07-06T00:00:00"/>
    <x v="6"/>
    <x v="2"/>
    <x v="2"/>
    <x v="2"/>
    <n v="52.87124"/>
    <x v="2"/>
    <x v="44"/>
    <n v="-3.0631170000000001"/>
    <n v="1"/>
    <n v="2"/>
    <x v="5"/>
    <x v="0"/>
    <x v="0"/>
    <x v="1"/>
    <s v="15:56:00"/>
    <x v="1"/>
    <x v="0"/>
    <x v="6"/>
    <x v="1"/>
    <x v="11"/>
    <x v="15"/>
  </r>
  <r>
    <n v="2010000000000"/>
    <d v="2021-10-31T00:00:00"/>
    <x v="4"/>
    <x v="3"/>
    <x v="1"/>
    <x v="0"/>
    <n v="52.516452999999998"/>
    <x v="2"/>
    <x v="349"/>
    <n v="1.2367790000000001"/>
    <n v="1"/>
    <n v="2"/>
    <x v="25"/>
    <x v="1"/>
    <x v="0"/>
    <x v="0"/>
    <s v="15:39:00"/>
    <x v="1"/>
    <x v="1"/>
    <x v="0"/>
    <x v="0"/>
    <x v="5"/>
    <x v="15"/>
  </r>
  <r>
    <s v="2010550D29398"/>
    <d v="2022-07-10T00:00:00"/>
    <x v="4"/>
    <x v="3"/>
    <x v="5"/>
    <x v="0"/>
    <n v="50.609366999999999"/>
    <x v="2"/>
    <x v="280"/>
    <n v="-2.4628160000000001"/>
    <n v="1"/>
    <n v="2"/>
    <x v="44"/>
    <x v="0"/>
    <x v="0"/>
    <x v="0"/>
    <s v="15:56:00"/>
    <x v="0"/>
    <x v="0"/>
    <x v="7"/>
    <x v="1"/>
    <x v="11"/>
    <x v="15"/>
  </r>
  <r>
    <s v="201011SA01100"/>
    <d v="2022-01-14T00:00:00"/>
    <x v="2"/>
    <x v="3"/>
    <x v="1"/>
    <x v="0"/>
    <n v="54.650768999999997"/>
    <x v="2"/>
    <x v="95"/>
    <n v="-1.6895359999999999"/>
    <n v="1"/>
    <n v="1"/>
    <x v="40"/>
    <x v="1"/>
    <x v="0"/>
    <x v="0"/>
    <s v="15:00:00"/>
    <x v="0"/>
    <x v="0"/>
    <x v="0"/>
    <x v="1"/>
    <x v="3"/>
    <x v="15"/>
  </r>
  <r>
    <n v="2010000000000"/>
    <d v="2022-02-03T00:00:00"/>
    <x v="5"/>
    <x v="3"/>
    <x v="1"/>
    <x v="0"/>
    <n v="53.81503"/>
    <x v="2"/>
    <x v="7"/>
    <n v="-1.660812"/>
    <n v="2"/>
    <n v="2"/>
    <x v="6"/>
    <x v="1"/>
    <x v="0"/>
    <x v="0"/>
    <s v="15:20:00"/>
    <x v="0"/>
    <x v="0"/>
    <x v="0"/>
    <x v="1"/>
    <x v="7"/>
    <x v="15"/>
  </r>
  <r>
    <n v="2010000000000"/>
    <d v="2022-01-29T00:00:00"/>
    <x v="0"/>
    <x v="2"/>
    <x v="2"/>
    <x v="0"/>
    <n v="52.096080000000001"/>
    <x v="2"/>
    <x v="200"/>
    <n v="0.307784"/>
    <n v="1"/>
    <n v="1"/>
    <x v="19"/>
    <x v="0"/>
    <x v="1"/>
    <x v="3"/>
    <s v="15:00:00"/>
    <x v="1"/>
    <x v="0"/>
    <x v="6"/>
    <x v="1"/>
    <x v="3"/>
    <x v="15"/>
  </r>
  <r>
    <s v="200901JC30522"/>
    <d v="2021-10-19T00:00:00"/>
    <x v="3"/>
    <x v="3"/>
    <x v="1"/>
    <x v="0"/>
    <n v="51.557550999999997"/>
    <x v="2"/>
    <x v="172"/>
    <n v="6.5900000000000004E-3"/>
    <n v="1"/>
    <n v="2"/>
    <x v="0"/>
    <x v="0"/>
    <x v="0"/>
    <x v="0"/>
    <s v="15:43:00"/>
    <x v="0"/>
    <x v="0"/>
    <x v="0"/>
    <x v="0"/>
    <x v="5"/>
    <x v="15"/>
  </r>
  <r>
    <n v="2010000000000"/>
    <d v="2021-09-16T00:00:00"/>
    <x v="5"/>
    <x v="3"/>
    <x v="1"/>
    <x v="0"/>
    <n v="50.957411999999998"/>
    <x v="2"/>
    <x v="133"/>
    <n v="-2.6307160000000001"/>
    <n v="1"/>
    <n v="2"/>
    <x v="24"/>
    <x v="0"/>
    <x v="0"/>
    <x v="0"/>
    <s v="15:10:00"/>
    <x v="0"/>
    <x v="0"/>
    <x v="0"/>
    <x v="0"/>
    <x v="4"/>
    <x v="15"/>
  </r>
  <r>
    <s v="200901YR90145"/>
    <d v="2021-03-08T00:00:00"/>
    <x v="1"/>
    <x v="3"/>
    <x v="1"/>
    <x v="0"/>
    <n v="51.576467000000001"/>
    <x v="2"/>
    <x v="77"/>
    <n v="-0.12578800000000001"/>
    <n v="1"/>
    <n v="2"/>
    <x v="0"/>
    <x v="1"/>
    <x v="0"/>
    <x v="0"/>
    <s v="15:09:00"/>
    <x v="0"/>
    <x v="6"/>
    <x v="6"/>
    <x v="0"/>
    <x v="9"/>
    <x v="15"/>
  </r>
  <r>
    <s v="201034WD27530"/>
    <d v="2022-07-11T00:00:00"/>
    <x v="1"/>
    <x v="3"/>
    <x v="1"/>
    <x v="2"/>
    <n v="52.208233"/>
    <x v="2"/>
    <x v="238"/>
    <n v="-1.2044349999999999"/>
    <n v="2"/>
    <n v="3"/>
    <x v="12"/>
    <x v="0"/>
    <x v="0"/>
    <x v="4"/>
    <s v="15:25:00"/>
    <x v="1"/>
    <x v="0"/>
    <x v="0"/>
    <x v="1"/>
    <x v="11"/>
    <x v="15"/>
  </r>
  <r>
    <n v="2010000000000"/>
    <d v="2021-02-07T00:00:00"/>
    <x v="4"/>
    <x v="2"/>
    <x v="2"/>
    <x v="0"/>
    <n v="53.691668"/>
    <x v="2"/>
    <x v="23"/>
    <n v="-1.416169"/>
    <n v="2"/>
    <n v="2"/>
    <x v="6"/>
    <x v="2"/>
    <x v="0"/>
    <x v="0"/>
    <s v="15:31:00"/>
    <x v="0"/>
    <x v="0"/>
    <x v="0"/>
    <x v="0"/>
    <x v="7"/>
    <x v="15"/>
  </r>
  <r>
    <s v="201020K005740"/>
    <d v="2022-05-24T00:00:00"/>
    <x v="3"/>
    <x v="3"/>
    <x v="1"/>
    <x v="0"/>
    <n v="52.462553999999997"/>
    <x v="2"/>
    <x v="215"/>
    <n v="-2.0110060000000001"/>
    <n v="1"/>
    <n v="1"/>
    <x v="23"/>
    <x v="0"/>
    <x v="0"/>
    <x v="0"/>
    <s v="15:30:00"/>
    <x v="0"/>
    <x v="4"/>
    <x v="0"/>
    <x v="1"/>
    <x v="2"/>
    <x v="15"/>
  </r>
  <r>
    <s v="200932D087509"/>
    <d v="2021-04-01T00:00:00"/>
    <x v="5"/>
    <x v="3"/>
    <x v="1"/>
    <x v="0"/>
    <n v="53.191589"/>
    <x v="2"/>
    <x v="147"/>
    <n v="-0.59422299999999995"/>
    <n v="1"/>
    <n v="2"/>
    <x v="45"/>
    <x v="0"/>
    <x v="0"/>
    <x v="0"/>
    <s v="15:25:00"/>
    <x v="0"/>
    <x v="0"/>
    <x v="0"/>
    <x v="0"/>
    <x v="0"/>
    <x v="15"/>
  </r>
  <r>
    <s v="201006Q027345"/>
    <d v="2022-01-28T00:00:00"/>
    <x v="2"/>
    <x v="3"/>
    <x v="0"/>
    <x v="0"/>
    <n v="53.54956"/>
    <x v="2"/>
    <x v="126"/>
    <n v="-2.1348980000000002"/>
    <n v="1"/>
    <n v="1"/>
    <x v="22"/>
    <x v="1"/>
    <x v="0"/>
    <x v="0"/>
    <s v="15:15:00"/>
    <x v="0"/>
    <x v="0"/>
    <x v="0"/>
    <x v="1"/>
    <x v="3"/>
    <x v="15"/>
  </r>
  <r>
    <s v="201032C354310"/>
    <d v="2022-11-19T00:00:00"/>
    <x v="0"/>
    <x v="3"/>
    <x v="5"/>
    <x v="0"/>
    <n v="53.148139"/>
    <x v="2"/>
    <x v="256"/>
    <n v="0.33017000000000002"/>
    <n v="1"/>
    <n v="2"/>
    <x v="45"/>
    <x v="0"/>
    <x v="0"/>
    <x v="0"/>
    <s v="15:08:00"/>
    <x v="0"/>
    <x v="0"/>
    <x v="0"/>
    <x v="1"/>
    <x v="8"/>
    <x v="15"/>
  </r>
  <r>
    <s v="200904AM09171"/>
    <d v="2021-09-28T00:00:00"/>
    <x v="3"/>
    <x v="0"/>
    <x v="8"/>
    <x v="0"/>
    <n v="53.802348000000002"/>
    <x v="2"/>
    <x v="1"/>
    <n v="-3.0113660000000002"/>
    <n v="1"/>
    <n v="2"/>
    <x v="1"/>
    <x v="0"/>
    <x v="1"/>
    <x v="0"/>
    <s v="15:30:00"/>
    <x v="0"/>
    <x v="0"/>
    <x v="7"/>
    <x v="0"/>
    <x v="4"/>
    <x v="15"/>
  </r>
  <r>
    <s v="201042I271108"/>
    <d v="2022-08-20T00:00:00"/>
    <x v="0"/>
    <x v="1"/>
    <x v="2"/>
    <x v="0"/>
    <n v="51.799447999999998"/>
    <x v="2"/>
    <x v="368"/>
    <n v="1.13015"/>
    <n v="2"/>
    <n v="2"/>
    <x v="7"/>
    <x v="0"/>
    <x v="0"/>
    <x v="2"/>
    <s v="15:00:00"/>
    <x v="0"/>
    <x v="0"/>
    <x v="0"/>
    <x v="1"/>
    <x v="1"/>
    <x v="15"/>
  </r>
  <r>
    <n v="2010000000000"/>
    <d v="2022-03-10T00:00:00"/>
    <x v="5"/>
    <x v="3"/>
    <x v="1"/>
    <x v="0"/>
    <n v="50.650176000000002"/>
    <x v="2"/>
    <x v="334"/>
    <n v="-1.1628639999999999"/>
    <n v="1"/>
    <n v="3"/>
    <x v="42"/>
    <x v="0"/>
    <x v="0"/>
    <x v="0"/>
    <s v="15:23:00"/>
    <x v="0"/>
    <x v="0"/>
    <x v="0"/>
    <x v="1"/>
    <x v="9"/>
    <x v="15"/>
  </r>
  <r>
    <s v="201001MM70863"/>
    <d v="2022-10-03T00:00:00"/>
    <x v="1"/>
    <x v="3"/>
    <x v="1"/>
    <x v="0"/>
    <n v="51.491743"/>
    <x v="2"/>
    <x v="67"/>
    <n v="-0.102615"/>
    <n v="1"/>
    <n v="2"/>
    <x v="0"/>
    <x v="1"/>
    <x v="0"/>
    <x v="0"/>
    <s v="15:45:00"/>
    <x v="0"/>
    <x v="1"/>
    <x v="0"/>
    <x v="1"/>
    <x v="5"/>
    <x v="15"/>
  </r>
  <r>
    <n v="2010000000000"/>
    <d v="2021-12-08T00:00:00"/>
    <x v="6"/>
    <x v="1"/>
    <x v="2"/>
    <x v="0"/>
    <n v="54.005842000000001"/>
    <x v="2"/>
    <x v="59"/>
    <n v="-1.550017"/>
    <n v="1"/>
    <n v="1"/>
    <x v="2"/>
    <x v="0"/>
    <x v="0"/>
    <x v="0"/>
    <s v="15:20:00"/>
    <x v="0"/>
    <x v="0"/>
    <x v="6"/>
    <x v="0"/>
    <x v="10"/>
    <x v="15"/>
  </r>
  <r>
    <s v="2010400D01466"/>
    <d v="2022-05-15T00:00:00"/>
    <x v="4"/>
    <x v="2"/>
    <x v="2"/>
    <x v="0"/>
    <n v="51.970230000000001"/>
    <x v="2"/>
    <x v="254"/>
    <n v="-0.43259599999999998"/>
    <n v="1"/>
    <n v="1"/>
    <x v="3"/>
    <x v="0"/>
    <x v="1"/>
    <x v="3"/>
    <s v="15:47:00"/>
    <x v="1"/>
    <x v="0"/>
    <x v="0"/>
    <x v="1"/>
    <x v="2"/>
    <x v="15"/>
  </r>
  <r>
    <n v="2010000000000"/>
    <d v="2021-12-12T00:00:00"/>
    <x v="4"/>
    <x v="0"/>
    <x v="7"/>
    <x v="0"/>
    <n v="51.501638"/>
    <x v="2"/>
    <x v="69"/>
    <n v="-3.1767479999999999"/>
    <n v="1"/>
    <n v="2"/>
    <x v="31"/>
    <x v="1"/>
    <x v="0"/>
    <x v="0"/>
    <s v="15:45:00"/>
    <x v="0"/>
    <x v="0"/>
    <x v="6"/>
    <x v="0"/>
    <x v="10"/>
    <x v="15"/>
  </r>
  <r>
    <s v="201001TB00444"/>
    <d v="2022-07-30T00:00:00"/>
    <x v="0"/>
    <x v="3"/>
    <x v="1"/>
    <x v="0"/>
    <n v="51.568707000000003"/>
    <x v="2"/>
    <x v="9"/>
    <n v="8.3705000000000002E-2"/>
    <n v="1"/>
    <n v="2"/>
    <x v="0"/>
    <x v="0"/>
    <x v="0"/>
    <x v="0"/>
    <s v="15:15:00"/>
    <x v="0"/>
    <x v="0"/>
    <x v="0"/>
    <x v="1"/>
    <x v="11"/>
    <x v="15"/>
  </r>
  <r>
    <n v="2010000000000"/>
    <d v="2021-11-18T00:00:00"/>
    <x v="5"/>
    <x v="3"/>
    <x v="1"/>
    <x v="0"/>
    <n v="52.613380999999997"/>
    <x v="0"/>
    <x v="98"/>
    <n v="1.2638769999999999"/>
    <n v="1"/>
    <n v="2"/>
    <x v="25"/>
    <x v="0"/>
    <x v="0"/>
    <x v="2"/>
    <s v="15:33:00"/>
    <x v="0"/>
    <x v="5"/>
    <x v="9"/>
    <x v="0"/>
    <x v="8"/>
    <x v="15"/>
  </r>
  <r>
    <s v="201001SX20417"/>
    <d v="2022-04-20T00:00:00"/>
    <x v="6"/>
    <x v="3"/>
    <x v="4"/>
    <x v="0"/>
    <n v="51.621274"/>
    <x v="2"/>
    <x v="12"/>
    <n v="-0.25569399999999998"/>
    <n v="1"/>
    <n v="2"/>
    <x v="0"/>
    <x v="0"/>
    <x v="1"/>
    <x v="2"/>
    <s v="15:27:00"/>
    <x v="0"/>
    <x v="0"/>
    <x v="0"/>
    <x v="1"/>
    <x v="0"/>
    <x v="15"/>
  </r>
  <r>
    <n v="2010000000000"/>
    <d v="2021-06-10T00:00:00"/>
    <x v="5"/>
    <x v="3"/>
    <x v="5"/>
    <x v="0"/>
    <n v="51.541054000000003"/>
    <x v="2"/>
    <x v="297"/>
    <n v="-2.4879220000000002"/>
    <n v="1"/>
    <n v="2"/>
    <x v="24"/>
    <x v="0"/>
    <x v="0"/>
    <x v="2"/>
    <s v="15:25:00"/>
    <x v="1"/>
    <x v="0"/>
    <x v="0"/>
    <x v="0"/>
    <x v="6"/>
    <x v="15"/>
  </r>
  <r>
    <n v="2010000000000"/>
    <d v="2021-03-25T00:00:00"/>
    <x v="5"/>
    <x v="2"/>
    <x v="2"/>
    <x v="0"/>
    <n v="50.799602999999998"/>
    <x v="2"/>
    <x v="263"/>
    <n v="-1.0859810000000001"/>
    <n v="1"/>
    <n v="2"/>
    <x v="42"/>
    <x v="0"/>
    <x v="0"/>
    <x v="0"/>
    <s v="15:45:00"/>
    <x v="0"/>
    <x v="0"/>
    <x v="0"/>
    <x v="0"/>
    <x v="9"/>
    <x v="15"/>
  </r>
  <r>
    <s v="201043R043110"/>
    <d v="2022-11-09T00:00:00"/>
    <x v="6"/>
    <x v="2"/>
    <x v="2"/>
    <x v="0"/>
    <n v="51.535145999999997"/>
    <x v="2"/>
    <x v="14"/>
    <n v="-0.72543299999999999"/>
    <n v="1"/>
    <n v="1"/>
    <x v="10"/>
    <x v="1"/>
    <x v="0"/>
    <x v="0"/>
    <s v="15:30:00"/>
    <x v="0"/>
    <x v="0"/>
    <x v="0"/>
    <x v="1"/>
    <x v="8"/>
    <x v="15"/>
  </r>
  <r>
    <n v="2010000000000"/>
    <d v="2021-02-23T00:00:00"/>
    <x v="3"/>
    <x v="2"/>
    <x v="2"/>
    <x v="0"/>
    <n v="50.753211"/>
    <x v="2"/>
    <x v="142"/>
    <n v="-1.6543570000000001"/>
    <n v="1"/>
    <n v="1"/>
    <x v="42"/>
    <x v="0"/>
    <x v="0"/>
    <x v="0"/>
    <s v="15:55:00"/>
    <x v="0"/>
    <x v="0"/>
    <x v="0"/>
    <x v="0"/>
    <x v="7"/>
    <x v="15"/>
  </r>
  <r>
    <s v="201006G035102"/>
    <d v="2022-08-16T00:00:00"/>
    <x v="3"/>
    <x v="3"/>
    <x v="0"/>
    <x v="0"/>
    <n v="53.478036000000003"/>
    <x v="2"/>
    <x v="370"/>
    <n v="-2.1102620000000001"/>
    <n v="1"/>
    <n v="2"/>
    <x v="22"/>
    <x v="0"/>
    <x v="0"/>
    <x v="5"/>
    <s v="15:10:00"/>
    <x v="0"/>
    <x v="0"/>
    <x v="0"/>
    <x v="1"/>
    <x v="1"/>
    <x v="15"/>
  </r>
  <r>
    <n v="2010000000000"/>
    <d v="2022-11-24T00:00:00"/>
    <x v="5"/>
    <x v="0"/>
    <x v="1"/>
    <x v="0"/>
    <n v="54.116570000000003"/>
    <x v="2"/>
    <x v="312"/>
    <n v="-3.2252339999999999"/>
    <n v="1"/>
    <n v="1"/>
    <x v="4"/>
    <x v="0"/>
    <x v="0"/>
    <x v="0"/>
    <s v="15:37:00"/>
    <x v="0"/>
    <x v="0"/>
    <x v="0"/>
    <x v="1"/>
    <x v="8"/>
    <x v="15"/>
  </r>
  <r>
    <n v="2010000000000"/>
    <d v="2021-04-05T00:00:00"/>
    <x v="1"/>
    <x v="3"/>
    <x v="5"/>
    <x v="2"/>
    <n v="54.046061000000002"/>
    <x v="2"/>
    <x v="198"/>
    <n v="-1.1961729999999999"/>
    <n v="1"/>
    <n v="3"/>
    <x v="2"/>
    <x v="0"/>
    <x v="0"/>
    <x v="1"/>
    <s v="15:39:00"/>
    <x v="1"/>
    <x v="0"/>
    <x v="3"/>
    <x v="0"/>
    <x v="0"/>
    <x v="15"/>
  </r>
  <r>
    <s v="201037B044812"/>
    <d v="2022-04-30T00:00:00"/>
    <x v="0"/>
    <x v="2"/>
    <x v="2"/>
    <x v="2"/>
    <n v="52.20543"/>
    <x v="2"/>
    <x v="193"/>
    <n v="0.75592599999999999"/>
    <n v="1"/>
    <n v="5"/>
    <x v="30"/>
    <x v="0"/>
    <x v="0"/>
    <x v="2"/>
    <s v="15:00:00"/>
    <x v="1"/>
    <x v="0"/>
    <x v="0"/>
    <x v="1"/>
    <x v="0"/>
    <x v="15"/>
  </r>
  <r>
    <n v="2010000000000"/>
    <d v="2022-10-27T00:00:00"/>
    <x v="5"/>
    <x v="3"/>
    <x v="1"/>
    <x v="1"/>
    <n v="52.640521"/>
    <x v="2"/>
    <x v="84"/>
    <n v="-1.0721780000000001"/>
    <n v="3"/>
    <n v="2"/>
    <x v="38"/>
    <x v="0"/>
    <x v="1"/>
    <x v="0"/>
    <s v="15:30:00"/>
    <x v="0"/>
    <x v="0"/>
    <x v="0"/>
    <x v="1"/>
    <x v="5"/>
    <x v="15"/>
  </r>
  <r>
    <n v="2010000000000"/>
    <d v="2021-10-15T00:00:00"/>
    <x v="2"/>
    <x v="3"/>
    <x v="1"/>
    <x v="0"/>
    <n v="54.274000000000001"/>
    <x v="2"/>
    <x v="49"/>
    <n v="-0.416184"/>
    <n v="2"/>
    <n v="2"/>
    <x v="2"/>
    <x v="1"/>
    <x v="0"/>
    <x v="0"/>
    <s v="15:10:00"/>
    <x v="0"/>
    <x v="0"/>
    <x v="9"/>
    <x v="0"/>
    <x v="5"/>
    <x v="15"/>
  </r>
  <r>
    <s v="201045WO55116"/>
    <d v="2022-10-25T00:00:00"/>
    <x v="3"/>
    <x v="2"/>
    <x v="2"/>
    <x v="0"/>
    <n v="51.339976999999998"/>
    <x v="2"/>
    <x v="29"/>
    <n v="-0.48104000000000002"/>
    <n v="2"/>
    <n v="2"/>
    <x v="18"/>
    <x v="0"/>
    <x v="0"/>
    <x v="2"/>
    <s v="15:20:00"/>
    <x v="0"/>
    <x v="0"/>
    <x v="0"/>
    <x v="1"/>
    <x v="5"/>
    <x v="15"/>
  </r>
  <r>
    <n v="2010000000000"/>
    <d v="2021-09-03T00:00:00"/>
    <x v="2"/>
    <x v="3"/>
    <x v="7"/>
    <x v="0"/>
    <n v="55.185003000000002"/>
    <x v="2"/>
    <x v="226"/>
    <n v="-1.593207"/>
    <n v="1"/>
    <n v="2"/>
    <x v="27"/>
    <x v="1"/>
    <x v="0"/>
    <x v="0"/>
    <s v="15:44:00"/>
    <x v="0"/>
    <x v="1"/>
    <x v="10"/>
    <x v="0"/>
    <x v="4"/>
    <x v="15"/>
  </r>
  <r>
    <s v="201001BS70273"/>
    <d v="2022-05-23T00:00:00"/>
    <x v="1"/>
    <x v="3"/>
    <x v="0"/>
    <x v="2"/>
    <n v="51.519505000000002"/>
    <x v="2"/>
    <x v="50"/>
    <n v="-0.22153200000000001"/>
    <n v="1"/>
    <n v="4"/>
    <x v="0"/>
    <x v="0"/>
    <x v="0"/>
    <x v="0"/>
    <s v="15:35:00"/>
    <x v="0"/>
    <x v="0"/>
    <x v="0"/>
    <x v="1"/>
    <x v="2"/>
    <x v="15"/>
  </r>
  <r>
    <n v="2010000000000"/>
    <d v="2022-10-13T00:00:00"/>
    <x v="5"/>
    <x v="0"/>
    <x v="0"/>
    <x v="0"/>
    <n v="52.199021000000002"/>
    <x v="2"/>
    <x v="76"/>
    <n v="0.12726199999999999"/>
    <n v="1"/>
    <n v="2"/>
    <x v="19"/>
    <x v="0"/>
    <x v="0"/>
    <x v="0"/>
    <s v="15:20:00"/>
    <x v="0"/>
    <x v="0"/>
    <x v="3"/>
    <x v="1"/>
    <x v="5"/>
    <x v="15"/>
  </r>
  <r>
    <n v="2010000000000"/>
    <d v="2021-03-24T00:00:00"/>
    <x v="6"/>
    <x v="3"/>
    <x v="1"/>
    <x v="0"/>
    <n v="50.713419999999999"/>
    <x v="2"/>
    <x v="334"/>
    <n v="-1.1171199999999999"/>
    <n v="1"/>
    <n v="2"/>
    <x v="42"/>
    <x v="0"/>
    <x v="0"/>
    <x v="0"/>
    <s v="15:05:00"/>
    <x v="1"/>
    <x v="0"/>
    <x v="0"/>
    <x v="0"/>
    <x v="9"/>
    <x v="15"/>
  </r>
  <r>
    <n v="2010000000000"/>
    <d v="2021-06-25T00:00:00"/>
    <x v="2"/>
    <x v="2"/>
    <x v="2"/>
    <x v="0"/>
    <n v="51.301740000000002"/>
    <x v="2"/>
    <x v="52"/>
    <n v="1.1214"/>
    <n v="1"/>
    <n v="1"/>
    <x v="14"/>
    <x v="0"/>
    <x v="0"/>
    <x v="0"/>
    <s v="15:10:00"/>
    <x v="1"/>
    <x v="0"/>
    <x v="7"/>
    <x v="0"/>
    <x v="6"/>
    <x v="15"/>
  </r>
  <r>
    <s v="200911ND13079"/>
    <d v="2021-05-30T00:00:00"/>
    <x v="4"/>
    <x v="3"/>
    <x v="4"/>
    <x v="0"/>
    <n v="54.806392000000002"/>
    <x v="2"/>
    <x v="95"/>
    <n v="-1.58924"/>
    <n v="1"/>
    <n v="2"/>
    <x v="40"/>
    <x v="0"/>
    <x v="3"/>
    <x v="1"/>
    <s v="15:00:00"/>
    <x v="1"/>
    <x v="0"/>
    <x v="0"/>
    <x v="0"/>
    <x v="2"/>
    <x v="15"/>
  </r>
  <r>
    <s v="201006K030157"/>
    <d v="2022-04-09T00:00:00"/>
    <x v="0"/>
    <x v="3"/>
    <x v="1"/>
    <x v="2"/>
    <n v="53.584997999999999"/>
    <x v="2"/>
    <x v="45"/>
    <n v="-2.4295719999999998"/>
    <n v="1"/>
    <n v="1"/>
    <x v="22"/>
    <x v="0"/>
    <x v="0"/>
    <x v="0"/>
    <s v="15:00:00"/>
    <x v="0"/>
    <x v="0"/>
    <x v="0"/>
    <x v="1"/>
    <x v="0"/>
    <x v="15"/>
  </r>
  <r>
    <s v="200901CW11710"/>
    <d v="2021-08-20T00:00:00"/>
    <x v="2"/>
    <x v="3"/>
    <x v="1"/>
    <x v="0"/>
    <n v="51.542276000000001"/>
    <x v="2"/>
    <x v="17"/>
    <n v="-0.14723900000000001"/>
    <n v="1"/>
    <n v="1"/>
    <x v="0"/>
    <x v="1"/>
    <x v="0"/>
    <x v="0"/>
    <s v="15:00:00"/>
    <x v="0"/>
    <x v="1"/>
    <x v="0"/>
    <x v="0"/>
    <x v="1"/>
    <x v="15"/>
  </r>
  <r>
    <n v="2010000000000"/>
    <d v="2021-07-30T00:00:00"/>
    <x v="2"/>
    <x v="3"/>
    <x v="0"/>
    <x v="0"/>
    <n v="52.642845999999999"/>
    <x v="2"/>
    <x v="39"/>
    <n v="1.021234"/>
    <n v="1"/>
    <n v="2"/>
    <x v="25"/>
    <x v="1"/>
    <x v="0"/>
    <x v="1"/>
    <s v="15:46:00"/>
    <x v="1"/>
    <x v="0"/>
    <x v="6"/>
    <x v="0"/>
    <x v="11"/>
    <x v="15"/>
  </r>
  <r>
    <s v="200943R172069"/>
    <d v="2021-06-19T00:00:00"/>
    <x v="0"/>
    <x v="0"/>
    <x v="1"/>
    <x v="0"/>
    <n v="51.337986999999998"/>
    <x v="3"/>
    <x v="21"/>
    <n v="-0.78000800000000003"/>
    <n v="3"/>
    <n v="2"/>
    <x v="10"/>
    <x v="0"/>
    <x v="1"/>
    <x v="3"/>
    <s v="15:46:00"/>
    <x v="1"/>
    <x v="0"/>
    <x v="0"/>
    <x v="0"/>
    <x v="6"/>
    <x v="15"/>
  </r>
  <r>
    <s v="201014B086010"/>
    <d v="2022-08-18T00:00:00"/>
    <x v="5"/>
    <x v="1"/>
    <x v="2"/>
    <x v="0"/>
    <n v="53.535671000000001"/>
    <x v="2"/>
    <x v="160"/>
    <n v="-1.464035"/>
    <n v="2"/>
    <n v="4"/>
    <x v="21"/>
    <x v="0"/>
    <x v="0"/>
    <x v="0"/>
    <s v="15:30:00"/>
    <x v="0"/>
    <x v="0"/>
    <x v="0"/>
    <x v="1"/>
    <x v="1"/>
    <x v="15"/>
  </r>
  <r>
    <s v="2009160A03940"/>
    <d v="2021-09-10T00:00:00"/>
    <x v="2"/>
    <x v="3"/>
    <x v="0"/>
    <x v="0"/>
    <n v="53.564846000000003"/>
    <x v="2"/>
    <x v="272"/>
    <n v="-6.1364000000000002E-2"/>
    <n v="1"/>
    <n v="2"/>
    <x v="20"/>
    <x v="0"/>
    <x v="0"/>
    <x v="0"/>
    <s v="15:02:00"/>
    <x v="0"/>
    <x v="0"/>
    <x v="0"/>
    <x v="0"/>
    <x v="4"/>
    <x v="15"/>
  </r>
  <r>
    <n v="2010000000000"/>
    <d v="2022-11-16T00:00:00"/>
    <x v="6"/>
    <x v="3"/>
    <x v="1"/>
    <x v="0"/>
    <n v="51.332743000000001"/>
    <x v="2"/>
    <x v="157"/>
    <n v="1.406237"/>
    <n v="4"/>
    <n v="2"/>
    <x v="14"/>
    <x v="0"/>
    <x v="0"/>
    <x v="0"/>
    <s v="15:14:00"/>
    <x v="0"/>
    <x v="0"/>
    <x v="0"/>
    <x v="1"/>
    <x v="8"/>
    <x v="15"/>
  </r>
  <r>
    <n v="2010000000000"/>
    <d v="2022-10-13T00:00:00"/>
    <x v="5"/>
    <x v="3"/>
    <x v="4"/>
    <x v="0"/>
    <n v="54.908099999999997"/>
    <x v="2"/>
    <x v="43"/>
    <n v="-1.428491"/>
    <n v="3"/>
    <n v="2"/>
    <x v="27"/>
    <x v="0"/>
    <x v="3"/>
    <x v="0"/>
    <s v="15:33:00"/>
    <x v="0"/>
    <x v="0"/>
    <x v="0"/>
    <x v="1"/>
    <x v="5"/>
    <x v="15"/>
  </r>
  <r>
    <n v="2010000000000"/>
    <d v="2022-02-14T00:00:00"/>
    <x v="1"/>
    <x v="3"/>
    <x v="1"/>
    <x v="0"/>
    <n v="51.753340999999999"/>
    <x v="2"/>
    <x v="335"/>
    <n v="-2.5684360000000002"/>
    <n v="1"/>
    <n v="2"/>
    <x v="39"/>
    <x v="0"/>
    <x v="0"/>
    <x v="0"/>
    <s v="15:45:00"/>
    <x v="1"/>
    <x v="0"/>
    <x v="0"/>
    <x v="1"/>
    <x v="7"/>
    <x v="15"/>
  </r>
  <r>
    <s v="201020J002830"/>
    <d v="2022-04-10T00:00:00"/>
    <x v="4"/>
    <x v="2"/>
    <x v="2"/>
    <x v="0"/>
    <n v="52.523822000000003"/>
    <x v="2"/>
    <x v="184"/>
    <n v="-2.1031409999999999"/>
    <n v="1"/>
    <n v="1"/>
    <x v="23"/>
    <x v="0"/>
    <x v="0"/>
    <x v="0"/>
    <s v="15:43:00"/>
    <x v="0"/>
    <x v="0"/>
    <x v="0"/>
    <x v="1"/>
    <x v="0"/>
    <x v="15"/>
  </r>
  <r>
    <s v="200901CW12230"/>
    <d v="2021-10-16T00:00:00"/>
    <x v="0"/>
    <x v="0"/>
    <x v="1"/>
    <x v="0"/>
    <n v="51.507783000000003"/>
    <x v="2"/>
    <x v="4"/>
    <n v="-0.127023"/>
    <n v="1"/>
    <n v="2"/>
    <x v="0"/>
    <x v="0"/>
    <x v="0"/>
    <x v="0"/>
    <s v="15:15:00"/>
    <x v="0"/>
    <x v="0"/>
    <x v="1"/>
    <x v="0"/>
    <x v="5"/>
    <x v="15"/>
  </r>
  <r>
    <s v="201006F036534"/>
    <d v="2022-09-19T00:00:00"/>
    <x v="1"/>
    <x v="3"/>
    <x v="1"/>
    <x v="0"/>
    <n v="53.486626999999999"/>
    <x v="2"/>
    <x v="321"/>
    <n v="-2.2533050000000001"/>
    <n v="2"/>
    <n v="2"/>
    <x v="22"/>
    <x v="0"/>
    <x v="0"/>
    <x v="0"/>
    <s v="15:40:00"/>
    <x v="0"/>
    <x v="0"/>
    <x v="6"/>
    <x v="1"/>
    <x v="4"/>
    <x v="15"/>
  </r>
  <r>
    <s v="201054ED05810"/>
    <d v="2022-03-07T00:00:00"/>
    <x v="1"/>
    <x v="3"/>
    <x v="1"/>
    <x v="0"/>
    <n v="51.374924999999998"/>
    <x v="2"/>
    <x v="73"/>
    <n v="-2.1350189999999998"/>
    <n v="2"/>
    <n v="3"/>
    <x v="35"/>
    <x v="0"/>
    <x v="0"/>
    <x v="0"/>
    <s v="15:00:00"/>
    <x v="0"/>
    <x v="0"/>
    <x v="0"/>
    <x v="1"/>
    <x v="9"/>
    <x v="15"/>
  </r>
  <r>
    <s v="200905EE03244"/>
    <d v="2021-12-01T00:00:00"/>
    <x v="6"/>
    <x v="3"/>
    <x v="1"/>
    <x v="0"/>
    <n v="53.426237999999998"/>
    <x v="2"/>
    <x v="115"/>
    <n v="-2.9810460000000001"/>
    <n v="1"/>
    <n v="2"/>
    <x v="29"/>
    <x v="0"/>
    <x v="1"/>
    <x v="0"/>
    <s v="15:26:00"/>
    <x v="0"/>
    <x v="0"/>
    <x v="0"/>
    <x v="0"/>
    <x v="10"/>
    <x v="15"/>
  </r>
  <r>
    <n v="2010000000000"/>
    <d v="2021-02-28T00:00:00"/>
    <x v="4"/>
    <x v="3"/>
    <x v="1"/>
    <x v="0"/>
    <n v="54.971742999999996"/>
    <x v="2"/>
    <x v="386"/>
    <n v="-1.4133720000000001"/>
    <n v="5"/>
    <n v="2"/>
    <x v="27"/>
    <x v="0"/>
    <x v="0"/>
    <x v="0"/>
    <s v="15:15:00"/>
    <x v="0"/>
    <x v="0"/>
    <x v="0"/>
    <x v="0"/>
    <x v="7"/>
    <x v="15"/>
  </r>
  <r>
    <s v="20105500C0953"/>
    <d v="2022-03-12T00:00:00"/>
    <x v="0"/>
    <x v="1"/>
    <x v="2"/>
    <x v="0"/>
    <n v="50.727148"/>
    <x v="2"/>
    <x v="211"/>
    <n v="-1.821733"/>
    <n v="1"/>
    <n v="1"/>
    <x v="44"/>
    <x v="0"/>
    <x v="0"/>
    <x v="0"/>
    <s v="15:35:00"/>
    <x v="0"/>
    <x v="0"/>
    <x v="0"/>
    <x v="1"/>
    <x v="9"/>
    <x v="15"/>
  </r>
  <r>
    <s v="2009160B02290"/>
    <d v="2021-06-30T00:00:00"/>
    <x v="6"/>
    <x v="3"/>
    <x v="1"/>
    <x v="0"/>
    <n v="53.680618000000003"/>
    <x v="2"/>
    <x v="32"/>
    <n v="-0.42808800000000002"/>
    <n v="2"/>
    <n v="2"/>
    <x v="20"/>
    <x v="0"/>
    <x v="0"/>
    <x v="0"/>
    <s v="15:49:00"/>
    <x v="1"/>
    <x v="0"/>
    <x v="7"/>
    <x v="0"/>
    <x v="6"/>
    <x v="15"/>
  </r>
  <r>
    <n v="2010000000000"/>
    <d v="2021-11-10T00:00:00"/>
    <x v="6"/>
    <x v="3"/>
    <x v="1"/>
    <x v="0"/>
    <n v="53.374445999999999"/>
    <x v="2"/>
    <x v="92"/>
    <n v="-2.567542"/>
    <n v="1"/>
    <n v="2"/>
    <x v="33"/>
    <x v="1"/>
    <x v="0"/>
    <x v="0"/>
    <s v="15:39:00"/>
    <x v="0"/>
    <x v="1"/>
    <x v="0"/>
    <x v="0"/>
    <x v="8"/>
    <x v="15"/>
  </r>
  <r>
    <n v="2010000000000"/>
    <d v="2021-08-04T00:00:00"/>
    <x v="6"/>
    <x v="0"/>
    <x v="8"/>
    <x v="0"/>
    <n v="53.656219999999998"/>
    <x v="2"/>
    <x v="153"/>
    <n v="-1.7820780000000001"/>
    <n v="1"/>
    <n v="2"/>
    <x v="6"/>
    <x v="0"/>
    <x v="0"/>
    <x v="0"/>
    <s v="15:15:00"/>
    <x v="0"/>
    <x v="0"/>
    <x v="12"/>
    <x v="0"/>
    <x v="1"/>
    <x v="15"/>
  </r>
  <r>
    <s v="2009170L10299"/>
    <d v="2021-02-28T00:00:00"/>
    <x v="4"/>
    <x v="3"/>
    <x v="1"/>
    <x v="0"/>
    <n v="54.524453999999999"/>
    <x v="2"/>
    <x v="237"/>
    <n v="-1.0797300000000001"/>
    <n v="2"/>
    <n v="1"/>
    <x v="9"/>
    <x v="0"/>
    <x v="3"/>
    <x v="0"/>
    <s v="15:13:00"/>
    <x v="0"/>
    <x v="0"/>
    <x v="0"/>
    <x v="0"/>
    <x v="7"/>
    <x v="15"/>
  </r>
  <r>
    <s v="200906Q017188"/>
    <d v="2021-06-14T00:00:00"/>
    <x v="1"/>
    <x v="3"/>
    <x v="0"/>
    <x v="0"/>
    <n v="53.528803000000003"/>
    <x v="2"/>
    <x v="126"/>
    <n v="-2.1283449999999999"/>
    <n v="1"/>
    <n v="2"/>
    <x v="22"/>
    <x v="0"/>
    <x v="0"/>
    <x v="0"/>
    <s v="15:26:00"/>
    <x v="0"/>
    <x v="0"/>
    <x v="0"/>
    <x v="0"/>
    <x v="6"/>
    <x v="15"/>
  </r>
  <r>
    <n v="2010000000000"/>
    <d v="2021-11-18T00:00:00"/>
    <x v="5"/>
    <x v="2"/>
    <x v="2"/>
    <x v="0"/>
    <n v="53.067096999999997"/>
    <x v="2"/>
    <x v="31"/>
    <n v="-2.2156159999999998"/>
    <n v="2"/>
    <n v="2"/>
    <x v="17"/>
    <x v="0"/>
    <x v="0"/>
    <x v="0"/>
    <s v="15:10:00"/>
    <x v="0"/>
    <x v="0"/>
    <x v="0"/>
    <x v="0"/>
    <x v="8"/>
    <x v="15"/>
  </r>
  <r>
    <s v="201045TA48546"/>
    <d v="2022-01-30T00:00:00"/>
    <x v="4"/>
    <x v="2"/>
    <x v="2"/>
    <x v="0"/>
    <n v="51.171283000000003"/>
    <x v="2"/>
    <x v="180"/>
    <n v="1.7956E-2"/>
    <n v="3"/>
    <n v="3"/>
    <x v="18"/>
    <x v="2"/>
    <x v="0"/>
    <x v="4"/>
    <s v="15:45:00"/>
    <x v="1"/>
    <x v="0"/>
    <x v="0"/>
    <x v="1"/>
    <x v="3"/>
    <x v="15"/>
  </r>
  <r>
    <s v="201001XH30759"/>
    <d v="2022-11-08T00:00:00"/>
    <x v="3"/>
    <x v="2"/>
    <x v="2"/>
    <x v="0"/>
    <n v="51.518030000000003"/>
    <x v="2"/>
    <x v="61"/>
    <n v="-0.40666000000000002"/>
    <n v="1"/>
    <n v="1"/>
    <x v="0"/>
    <x v="1"/>
    <x v="0"/>
    <x v="0"/>
    <s v="15:43:00"/>
    <x v="0"/>
    <x v="0"/>
    <x v="3"/>
    <x v="1"/>
    <x v="8"/>
    <x v="15"/>
  </r>
  <r>
    <s v="201011SJ06630"/>
    <d v="2022-03-22T00:00:00"/>
    <x v="3"/>
    <x v="0"/>
    <x v="1"/>
    <x v="0"/>
    <n v="54.553533999999999"/>
    <x v="2"/>
    <x v="228"/>
    <n v="-1.548184"/>
    <n v="2"/>
    <n v="2"/>
    <x v="40"/>
    <x v="0"/>
    <x v="0"/>
    <x v="0"/>
    <s v="15:54:00"/>
    <x v="0"/>
    <x v="0"/>
    <x v="2"/>
    <x v="1"/>
    <x v="9"/>
    <x v="15"/>
  </r>
  <r>
    <n v="2010000000000"/>
    <d v="2021-08-19T00:00:00"/>
    <x v="5"/>
    <x v="2"/>
    <x v="2"/>
    <x v="0"/>
    <n v="53.871670999999999"/>
    <x v="2"/>
    <x v="381"/>
    <n v="-1.278"/>
    <n v="1"/>
    <n v="2"/>
    <x v="2"/>
    <x v="0"/>
    <x v="1"/>
    <x v="3"/>
    <s v="15:35:00"/>
    <x v="1"/>
    <x v="0"/>
    <x v="0"/>
    <x v="0"/>
    <x v="1"/>
    <x v="15"/>
  </r>
  <r>
    <s v="200950KA2B004"/>
    <d v="2021-05-26T00:00:00"/>
    <x v="6"/>
    <x v="1"/>
    <x v="2"/>
    <x v="2"/>
    <n v="50.768079"/>
    <x v="2"/>
    <x v="341"/>
    <n v="-3.0072190000000001"/>
    <n v="1"/>
    <n v="2"/>
    <x v="15"/>
    <x v="0"/>
    <x v="0"/>
    <x v="2"/>
    <s v="15:10:00"/>
    <x v="1"/>
    <x v="0"/>
    <x v="0"/>
    <x v="0"/>
    <x v="2"/>
    <x v="15"/>
  </r>
  <r>
    <s v="2010160A04061"/>
    <d v="2022-11-08T00:00:00"/>
    <x v="3"/>
    <x v="3"/>
    <x v="1"/>
    <x v="0"/>
    <n v="53.550669999999997"/>
    <x v="0"/>
    <x v="272"/>
    <n v="-5.2048999999999998E-2"/>
    <n v="3"/>
    <n v="2"/>
    <x v="20"/>
    <x v="1"/>
    <x v="0"/>
    <x v="0"/>
    <s v="15:22:00"/>
    <x v="1"/>
    <x v="6"/>
    <x v="0"/>
    <x v="1"/>
    <x v="8"/>
    <x v="15"/>
  </r>
  <r>
    <s v="200954ED36709"/>
    <d v="2021-10-20T00:00:00"/>
    <x v="6"/>
    <x v="1"/>
    <x v="2"/>
    <x v="0"/>
    <n v="51.373843999999998"/>
    <x v="2"/>
    <x v="73"/>
    <n v="-2.1360220000000001"/>
    <n v="1"/>
    <n v="1"/>
    <x v="35"/>
    <x v="1"/>
    <x v="0"/>
    <x v="0"/>
    <s v="15:15:00"/>
    <x v="0"/>
    <x v="0"/>
    <x v="0"/>
    <x v="0"/>
    <x v="5"/>
    <x v="15"/>
  </r>
  <r>
    <s v="20104100T3179"/>
    <d v="2022-08-04T00:00:00"/>
    <x v="5"/>
    <x v="1"/>
    <x v="2"/>
    <x v="0"/>
    <n v="51.617963000000003"/>
    <x v="2"/>
    <x v="235"/>
    <n v="-0.52579900000000002"/>
    <n v="1"/>
    <n v="2"/>
    <x v="26"/>
    <x v="0"/>
    <x v="1"/>
    <x v="3"/>
    <s v="15:35:00"/>
    <x v="1"/>
    <x v="0"/>
    <x v="0"/>
    <x v="1"/>
    <x v="1"/>
    <x v="15"/>
  </r>
  <r>
    <n v="2010000000000"/>
    <d v="2021-12-19T00:00:00"/>
    <x v="4"/>
    <x v="2"/>
    <x v="2"/>
    <x v="0"/>
    <n v="56.137537999999999"/>
    <x v="0"/>
    <x v="206"/>
    <n v="-3.9801060000000001"/>
    <n v="1"/>
    <n v="2"/>
    <x v="46"/>
    <x v="3"/>
    <x v="0"/>
    <x v="1"/>
    <s v="15:45:00"/>
    <x v="1"/>
    <x v="7"/>
    <x v="0"/>
    <x v="0"/>
    <x v="10"/>
    <x v="15"/>
  </r>
  <r>
    <s v="200901MM70781"/>
    <d v="2021-08-31T00:00:00"/>
    <x v="3"/>
    <x v="3"/>
    <x v="1"/>
    <x v="0"/>
    <n v="51.468375999999999"/>
    <x v="2"/>
    <x v="67"/>
    <n v="-6.4996999999999999E-2"/>
    <n v="1"/>
    <n v="2"/>
    <x v="0"/>
    <x v="0"/>
    <x v="0"/>
    <x v="0"/>
    <s v="15:49:00"/>
    <x v="0"/>
    <x v="0"/>
    <x v="0"/>
    <x v="0"/>
    <x v="1"/>
    <x v="15"/>
  </r>
  <r>
    <s v="200901QA10434"/>
    <d v="2021-11-12T00:00:00"/>
    <x v="2"/>
    <x v="3"/>
    <x v="1"/>
    <x v="0"/>
    <n v="51.599294"/>
    <x v="2"/>
    <x v="301"/>
    <n v="-0.314583"/>
    <n v="1"/>
    <n v="2"/>
    <x v="0"/>
    <x v="1"/>
    <x v="0"/>
    <x v="0"/>
    <s v="15:40:00"/>
    <x v="0"/>
    <x v="1"/>
    <x v="6"/>
    <x v="0"/>
    <x v="8"/>
    <x v="15"/>
  </r>
  <r>
    <n v="2010000000000"/>
    <d v="2022-09-02T00:00:00"/>
    <x v="2"/>
    <x v="2"/>
    <x v="2"/>
    <x v="0"/>
    <n v="51.578268999999999"/>
    <x v="2"/>
    <x v="359"/>
    <n v="-2.989525"/>
    <n v="1"/>
    <n v="2"/>
    <x v="48"/>
    <x v="0"/>
    <x v="0"/>
    <x v="0"/>
    <s v="15:45:00"/>
    <x v="0"/>
    <x v="0"/>
    <x v="3"/>
    <x v="1"/>
    <x v="4"/>
    <x v="15"/>
  </r>
  <r>
    <s v="200914B044809"/>
    <d v="2021-04-23T00:00:00"/>
    <x v="2"/>
    <x v="3"/>
    <x v="1"/>
    <x v="0"/>
    <n v="53.556505000000001"/>
    <x v="2"/>
    <x v="160"/>
    <n v="-1.480075"/>
    <n v="1"/>
    <n v="2"/>
    <x v="21"/>
    <x v="0"/>
    <x v="0"/>
    <x v="0"/>
    <s v="15:05:00"/>
    <x v="0"/>
    <x v="0"/>
    <x v="0"/>
    <x v="0"/>
    <x v="0"/>
    <x v="15"/>
  </r>
  <r>
    <s v="200901YE80754"/>
    <d v="2021-11-12T00:00:00"/>
    <x v="2"/>
    <x v="3"/>
    <x v="1"/>
    <x v="0"/>
    <n v="51.630093000000002"/>
    <x v="2"/>
    <x v="68"/>
    <n v="-5.5809999999999998E-2"/>
    <n v="1"/>
    <n v="1"/>
    <x v="0"/>
    <x v="1"/>
    <x v="0"/>
    <x v="0"/>
    <s v="15:45:00"/>
    <x v="0"/>
    <x v="1"/>
    <x v="0"/>
    <x v="0"/>
    <x v="8"/>
    <x v="15"/>
  </r>
  <r>
    <s v="200943N136079"/>
    <d v="2021-07-18T00:00:00"/>
    <x v="4"/>
    <x v="2"/>
    <x v="2"/>
    <x v="2"/>
    <n v="51.831736999999997"/>
    <x v="2"/>
    <x v="202"/>
    <n v="-0.81518400000000002"/>
    <n v="1"/>
    <n v="2"/>
    <x v="10"/>
    <x v="0"/>
    <x v="0"/>
    <x v="2"/>
    <s v="15:44:00"/>
    <x v="1"/>
    <x v="0"/>
    <x v="0"/>
    <x v="0"/>
    <x v="11"/>
    <x v="15"/>
  </r>
  <r>
    <n v="2010000000000"/>
    <d v="2021-07-23T00:00:00"/>
    <x v="2"/>
    <x v="3"/>
    <x v="1"/>
    <x v="0"/>
    <n v="53.79665"/>
    <x v="2"/>
    <x v="24"/>
    <n v="-1.7125779999999999"/>
    <n v="1"/>
    <n v="2"/>
    <x v="6"/>
    <x v="1"/>
    <x v="0"/>
    <x v="0"/>
    <s v="15:10:00"/>
    <x v="0"/>
    <x v="1"/>
    <x v="0"/>
    <x v="0"/>
    <x v="11"/>
    <x v="15"/>
  </r>
  <r>
    <s v="200937B042254"/>
    <d v="2021-04-27T00:00:00"/>
    <x v="3"/>
    <x v="2"/>
    <x v="2"/>
    <x v="2"/>
    <n v="52.064773000000002"/>
    <x v="2"/>
    <x v="295"/>
    <n v="0.93110999999999999"/>
    <n v="1"/>
    <n v="1"/>
    <x v="30"/>
    <x v="1"/>
    <x v="0"/>
    <x v="1"/>
    <s v="15:15:00"/>
    <x v="1"/>
    <x v="0"/>
    <x v="3"/>
    <x v="0"/>
    <x v="0"/>
    <x v="15"/>
  </r>
  <r>
    <s v="200914K283809"/>
    <d v="2021-10-06T00:00:00"/>
    <x v="6"/>
    <x v="1"/>
    <x v="2"/>
    <x v="2"/>
    <n v="53.409652000000001"/>
    <x v="2"/>
    <x v="41"/>
    <n v="-1.407702"/>
    <n v="1"/>
    <n v="2"/>
    <x v="21"/>
    <x v="1"/>
    <x v="0"/>
    <x v="0"/>
    <s v="15:00:00"/>
    <x v="0"/>
    <x v="1"/>
    <x v="0"/>
    <x v="0"/>
    <x v="5"/>
    <x v="15"/>
  </r>
  <r>
    <n v="2010000000000"/>
    <d v="2022-02-23T00:00:00"/>
    <x v="6"/>
    <x v="3"/>
    <x v="7"/>
    <x v="0"/>
    <n v="50.931592000000002"/>
    <x v="2"/>
    <x v="142"/>
    <n v="-1.7917810000000001"/>
    <n v="1"/>
    <n v="2"/>
    <x v="42"/>
    <x v="1"/>
    <x v="0"/>
    <x v="0"/>
    <s v="15:15:00"/>
    <x v="1"/>
    <x v="1"/>
    <x v="6"/>
    <x v="1"/>
    <x v="7"/>
    <x v="15"/>
  </r>
  <r>
    <s v="201020J005000"/>
    <d v="2022-06-08T00:00:00"/>
    <x v="6"/>
    <x v="2"/>
    <x v="2"/>
    <x v="0"/>
    <n v="52.479394999999997"/>
    <x v="2"/>
    <x v="184"/>
    <n v="-2.119675"/>
    <n v="3"/>
    <n v="2"/>
    <x v="23"/>
    <x v="1"/>
    <x v="0"/>
    <x v="0"/>
    <s v="15:30:00"/>
    <x v="0"/>
    <x v="1"/>
    <x v="0"/>
    <x v="1"/>
    <x v="6"/>
    <x v="15"/>
  </r>
  <r>
    <n v="2010000000000"/>
    <d v="2022-09-14T00:00:00"/>
    <x v="6"/>
    <x v="3"/>
    <x v="0"/>
    <x v="0"/>
    <n v="53.648668000000001"/>
    <x v="2"/>
    <x v="153"/>
    <n v="-1.781058"/>
    <n v="1"/>
    <n v="1"/>
    <x v="6"/>
    <x v="0"/>
    <x v="0"/>
    <x v="0"/>
    <s v="15:20:00"/>
    <x v="0"/>
    <x v="0"/>
    <x v="0"/>
    <x v="1"/>
    <x v="4"/>
    <x v="15"/>
  </r>
  <r>
    <s v="200911ND11979"/>
    <d v="2021-05-13T00:00:00"/>
    <x v="5"/>
    <x v="1"/>
    <x v="2"/>
    <x v="2"/>
    <n v="54.774453999999999"/>
    <x v="2"/>
    <x v="95"/>
    <n v="-1.6344909999999999"/>
    <n v="1"/>
    <n v="1"/>
    <x v="40"/>
    <x v="0"/>
    <x v="0"/>
    <x v="2"/>
    <s v="15:47:00"/>
    <x v="1"/>
    <x v="0"/>
    <x v="2"/>
    <x v="0"/>
    <x v="2"/>
    <x v="15"/>
  </r>
  <r>
    <s v="200901CW10431"/>
    <d v="2021-03-13T00:00:00"/>
    <x v="0"/>
    <x v="0"/>
    <x v="1"/>
    <x v="1"/>
    <n v="51.492857000000001"/>
    <x v="2"/>
    <x v="4"/>
    <n v="-0.13844000000000001"/>
    <n v="1"/>
    <n v="2"/>
    <x v="0"/>
    <x v="0"/>
    <x v="0"/>
    <x v="0"/>
    <s v="15:41:00"/>
    <x v="0"/>
    <x v="0"/>
    <x v="5"/>
    <x v="0"/>
    <x v="9"/>
    <x v="15"/>
  </r>
  <r>
    <n v="2010000000000"/>
    <d v="2022-11-19T00:00:00"/>
    <x v="0"/>
    <x v="3"/>
    <x v="4"/>
    <x v="0"/>
    <n v="52.686405000000001"/>
    <x v="2"/>
    <x v="28"/>
    <n v="-2.0141689999999999"/>
    <n v="1"/>
    <n v="2"/>
    <x v="17"/>
    <x v="1"/>
    <x v="3"/>
    <x v="0"/>
    <s v="15:10:00"/>
    <x v="1"/>
    <x v="2"/>
    <x v="0"/>
    <x v="1"/>
    <x v="8"/>
    <x v="15"/>
  </r>
  <r>
    <s v="200950FT2J032"/>
    <d v="2021-06-23T00:00:00"/>
    <x v="6"/>
    <x v="2"/>
    <x v="2"/>
    <x v="0"/>
    <n v="50.470342000000002"/>
    <x v="2"/>
    <x v="134"/>
    <n v="-3.532003"/>
    <n v="1"/>
    <n v="1"/>
    <x v="15"/>
    <x v="0"/>
    <x v="0"/>
    <x v="0"/>
    <s v="15:13:00"/>
    <x v="0"/>
    <x v="0"/>
    <x v="0"/>
    <x v="0"/>
    <x v="6"/>
    <x v="15"/>
  </r>
  <r>
    <s v="201005BB04184"/>
    <d v="2022-07-08T00:00:00"/>
    <x v="2"/>
    <x v="3"/>
    <x v="0"/>
    <x v="0"/>
    <n v="53.626221000000001"/>
    <x v="2"/>
    <x v="57"/>
    <n v="-3.0051839999999999"/>
    <n v="2"/>
    <n v="2"/>
    <x v="29"/>
    <x v="0"/>
    <x v="0"/>
    <x v="0"/>
    <s v="15:30:00"/>
    <x v="0"/>
    <x v="0"/>
    <x v="0"/>
    <x v="1"/>
    <x v="11"/>
    <x v="15"/>
  </r>
  <r>
    <s v="200920J052702"/>
    <d v="2021-10-22T00:00:00"/>
    <x v="2"/>
    <x v="2"/>
    <x v="2"/>
    <x v="2"/>
    <n v="52.456347000000001"/>
    <x v="2"/>
    <x v="184"/>
    <n v="-2.1496339999999998"/>
    <n v="1"/>
    <n v="1"/>
    <x v="23"/>
    <x v="1"/>
    <x v="2"/>
    <x v="0"/>
    <s v="15:49:00"/>
    <x v="0"/>
    <x v="1"/>
    <x v="0"/>
    <x v="0"/>
    <x v="5"/>
    <x v="15"/>
  </r>
  <r>
    <n v="2010000000000"/>
    <d v="2022-02-07T00:00:00"/>
    <x v="1"/>
    <x v="0"/>
    <x v="1"/>
    <x v="2"/>
    <n v="55.006981000000003"/>
    <x v="2"/>
    <x v="150"/>
    <n v="-1.619715"/>
    <n v="1"/>
    <n v="1"/>
    <x v="27"/>
    <x v="1"/>
    <x v="0"/>
    <x v="0"/>
    <s v="15:17:00"/>
    <x v="0"/>
    <x v="0"/>
    <x v="2"/>
    <x v="1"/>
    <x v="7"/>
    <x v="15"/>
  </r>
  <r>
    <s v="200937B041806"/>
    <d v="2021-02-15T00:00:00"/>
    <x v="1"/>
    <x v="3"/>
    <x v="4"/>
    <x v="0"/>
    <n v="52.294576999999997"/>
    <x v="2"/>
    <x v="193"/>
    <n v="0.83831599999999995"/>
    <n v="1"/>
    <n v="2"/>
    <x v="30"/>
    <x v="1"/>
    <x v="0"/>
    <x v="0"/>
    <s v="15:15:00"/>
    <x v="1"/>
    <x v="1"/>
    <x v="7"/>
    <x v="0"/>
    <x v="7"/>
    <x v="15"/>
  </r>
  <r>
    <n v="2010000000000"/>
    <d v="2021-11-25T00:00:00"/>
    <x v="5"/>
    <x v="3"/>
    <x v="0"/>
    <x v="2"/>
    <n v="56.112169000000002"/>
    <x v="2"/>
    <x v="266"/>
    <n v="-3.3568739999999999"/>
    <n v="1"/>
    <n v="1"/>
    <x v="49"/>
    <x v="1"/>
    <x v="0"/>
    <x v="0"/>
    <s v="15:10:00"/>
    <x v="0"/>
    <x v="6"/>
    <x v="6"/>
    <x v="0"/>
    <x v="8"/>
    <x v="15"/>
  </r>
  <r>
    <s v="201001YE80093"/>
    <d v="2022-02-10T00:00:00"/>
    <x v="5"/>
    <x v="3"/>
    <x v="1"/>
    <x v="0"/>
    <n v="51.662911999999999"/>
    <x v="2"/>
    <x v="68"/>
    <n v="-7.7396999999999994E-2"/>
    <n v="1"/>
    <n v="1"/>
    <x v="0"/>
    <x v="0"/>
    <x v="0"/>
    <x v="0"/>
    <s v="15:15:00"/>
    <x v="0"/>
    <x v="0"/>
    <x v="0"/>
    <x v="1"/>
    <x v="7"/>
    <x v="15"/>
  </r>
  <r>
    <s v="200911SK33099"/>
    <d v="2021-12-20T00:00:00"/>
    <x v="1"/>
    <x v="1"/>
    <x v="2"/>
    <x v="0"/>
    <n v="54.654662000000002"/>
    <x v="2"/>
    <x v="95"/>
    <n v="-1.5081580000000001"/>
    <n v="2"/>
    <n v="2"/>
    <x v="40"/>
    <x v="1"/>
    <x v="1"/>
    <x v="3"/>
    <s v="15:20:00"/>
    <x v="1"/>
    <x v="0"/>
    <x v="0"/>
    <x v="0"/>
    <x v="10"/>
    <x v="15"/>
  </r>
  <r>
    <n v="2010000000000"/>
    <d v="2021-08-31T00:00:00"/>
    <x v="3"/>
    <x v="0"/>
    <x v="1"/>
    <x v="0"/>
    <n v="54.955385999999997"/>
    <x v="2"/>
    <x v="162"/>
    <n v="-1.5382210000000001"/>
    <n v="6"/>
    <n v="1"/>
    <x v="27"/>
    <x v="0"/>
    <x v="0"/>
    <x v="0"/>
    <s v="15:30:00"/>
    <x v="0"/>
    <x v="0"/>
    <x v="6"/>
    <x v="0"/>
    <x v="1"/>
    <x v="15"/>
  </r>
  <r>
    <s v="200914A171409"/>
    <d v="2021-08-28T00:00:00"/>
    <x v="0"/>
    <x v="3"/>
    <x v="1"/>
    <x v="0"/>
    <n v="53.613678"/>
    <x v="2"/>
    <x v="319"/>
    <n v="-0.96798799999999996"/>
    <n v="1"/>
    <n v="3"/>
    <x v="21"/>
    <x v="0"/>
    <x v="0"/>
    <x v="0"/>
    <s v="15:20:00"/>
    <x v="0"/>
    <x v="0"/>
    <x v="0"/>
    <x v="0"/>
    <x v="1"/>
    <x v="15"/>
  </r>
  <r>
    <n v="2010000000000"/>
    <d v="2022-08-09T00:00:00"/>
    <x v="3"/>
    <x v="0"/>
    <x v="0"/>
    <x v="0"/>
    <n v="53.395178999999999"/>
    <x v="2"/>
    <x v="92"/>
    <n v="-2.5924809999999998"/>
    <n v="1"/>
    <n v="2"/>
    <x v="33"/>
    <x v="1"/>
    <x v="0"/>
    <x v="0"/>
    <s v="15:25:00"/>
    <x v="0"/>
    <x v="1"/>
    <x v="0"/>
    <x v="1"/>
    <x v="1"/>
    <x v="15"/>
  </r>
  <r>
    <s v="200943R113019"/>
    <d v="2021-01-13T00:00:00"/>
    <x v="6"/>
    <x v="3"/>
    <x v="4"/>
    <x v="0"/>
    <n v="51.513812000000001"/>
    <x v="2"/>
    <x v="267"/>
    <n v="-0.64330600000000004"/>
    <n v="1"/>
    <n v="2"/>
    <x v="10"/>
    <x v="0"/>
    <x v="3"/>
    <x v="0"/>
    <s v="15:43:00"/>
    <x v="0"/>
    <x v="0"/>
    <x v="0"/>
    <x v="0"/>
    <x v="3"/>
    <x v="15"/>
  </r>
  <r>
    <s v="201001ZT80037"/>
    <d v="2022-01-05T00:00:00"/>
    <x v="6"/>
    <x v="3"/>
    <x v="1"/>
    <x v="0"/>
    <n v="51.362203000000001"/>
    <x v="0"/>
    <x v="99"/>
    <n v="-0.21427399999999999"/>
    <n v="1"/>
    <n v="3"/>
    <x v="0"/>
    <x v="0"/>
    <x v="1"/>
    <x v="2"/>
    <s v="15:57:00"/>
    <x v="0"/>
    <x v="0"/>
    <x v="0"/>
    <x v="1"/>
    <x v="3"/>
    <x v="15"/>
  </r>
  <r>
    <s v="200942I286009"/>
    <d v="2021-09-03T00:00:00"/>
    <x v="2"/>
    <x v="3"/>
    <x v="1"/>
    <x v="0"/>
    <n v="51.88496"/>
    <x v="2"/>
    <x v="125"/>
    <n v="0.906891"/>
    <n v="1"/>
    <n v="2"/>
    <x v="7"/>
    <x v="0"/>
    <x v="0"/>
    <x v="0"/>
    <s v="15:30:00"/>
    <x v="0"/>
    <x v="0"/>
    <x v="3"/>
    <x v="0"/>
    <x v="4"/>
    <x v="15"/>
  </r>
  <r>
    <n v="2010000000000"/>
    <d v="2022-12-17T00:00:00"/>
    <x v="0"/>
    <x v="0"/>
    <x v="7"/>
    <x v="0"/>
    <n v="52.749569999999999"/>
    <x v="2"/>
    <x v="291"/>
    <n v="0.40115699999999999"/>
    <n v="2"/>
    <n v="2"/>
    <x v="25"/>
    <x v="2"/>
    <x v="0"/>
    <x v="0"/>
    <s v="15:15:00"/>
    <x v="0"/>
    <x v="4"/>
    <x v="0"/>
    <x v="1"/>
    <x v="10"/>
    <x v="15"/>
  </r>
  <r>
    <n v="2010000000000"/>
    <d v="2022-07-09T00:00:00"/>
    <x v="0"/>
    <x v="2"/>
    <x v="2"/>
    <x v="0"/>
    <n v="50.986280000000001"/>
    <x v="2"/>
    <x v="22"/>
    <n v="0.92716900000000002"/>
    <n v="1"/>
    <n v="3"/>
    <x v="14"/>
    <x v="0"/>
    <x v="2"/>
    <x v="1"/>
    <s v="15:06:00"/>
    <x v="1"/>
    <x v="0"/>
    <x v="0"/>
    <x v="1"/>
    <x v="11"/>
    <x v="15"/>
  </r>
  <r>
    <s v="201042I407712"/>
    <d v="2022-12-13T00:00:00"/>
    <x v="3"/>
    <x v="3"/>
    <x v="4"/>
    <x v="0"/>
    <n v="51.693057000000003"/>
    <x v="2"/>
    <x v="78"/>
    <n v="9.9975999999999995E-2"/>
    <n v="1"/>
    <n v="2"/>
    <x v="7"/>
    <x v="1"/>
    <x v="0"/>
    <x v="0"/>
    <s v="15:20:00"/>
    <x v="1"/>
    <x v="0"/>
    <x v="3"/>
    <x v="1"/>
    <x v="10"/>
    <x v="15"/>
  </r>
  <r>
    <s v="20104100D0720"/>
    <d v="2022-09-27T00:00:00"/>
    <x v="3"/>
    <x v="3"/>
    <x v="1"/>
    <x v="0"/>
    <n v="51.799030999999999"/>
    <x v="2"/>
    <x v="260"/>
    <n v="-0.65839999999999999"/>
    <n v="2"/>
    <n v="2"/>
    <x v="26"/>
    <x v="1"/>
    <x v="0"/>
    <x v="0"/>
    <s v="15:34:00"/>
    <x v="0"/>
    <x v="1"/>
    <x v="0"/>
    <x v="1"/>
    <x v="4"/>
    <x v="15"/>
  </r>
  <r>
    <n v="2010000000000"/>
    <d v="2022-10-10T00:00:00"/>
    <x v="1"/>
    <x v="3"/>
    <x v="1"/>
    <x v="0"/>
    <n v="51.033715000000001"/>
    <x v="2"/>
    <x v="103"/>
    <n v="-0.257882"/>
    <n v="1"/>
    <n v="2"/>
    <x v="11"/>
    <x v="0"/>
    <x v="0"/>
    <x v="2"/>
    <s v="15:50:00"/>
    <x v="1"/>
    <x v="0"/>
    <x v="0"/>
    <x v="1"/>
    <x v="5"/>
    <x v="15"/>
  </r>
  <r>
    <n v="2010000000000"/>
    <d v="2022-11-17T00:00:00"/>
    <x v="5"/>
    <x v="2"/>
    <x v="2"/>
    <x v="1"/>
    <n v="52.770339"/>
    <x v="2"/>
    <x v="191"/>
    <n v="1.5208889999999999"/>
    <n v="3"/>
    <n v="2"/>
    <x v="25"/>
    <x v="0"/>
    <x v="0"/>
    <x v="0"/>
    <s v="15:18:00"/>
    <x v="1"/>
    <x v="0"/>
    <x v="0"/>
    <x v="1"/>
    <x v="8"/>
    <x v="15"/>
  </r>
  <r>
    <s v="201001CW12044"/>
    <d v="2022-10-15T00:00:00"/>
    <x v="0"/>
    <x v="2"/>
    <x v="2"/>
    <x v="0"/>
    <n v="51.501916999999999"/>
    <x v="2"/>
    <x v="4"/>
    <n v="-0.159828"/>
    <n v="1"/>
    <n v="2"/>
    <x v="0"/>
    <x v="0"/>
    <x v="0"/>
    <x v="0"/>
    <s v="15:50:00"/>
    <x v="0"/>
    <x v="0"/>
    <x v="2"/>
    <x v="1"/>
    <x v="5"/>
    <x v="15"/>
  </r>
  <r>
    <s v="201001QK50177"/>
    <d v="2022-03-31T00:00:00"/>
    <x v="5"/>
    <x v="3"/>
    <x v="1"/>
    <x v="0"/>
    <n v="51.542129000000003"/>
    <x v="2"/>
    <x v="18"/>
    <n v="-0.25497300000000001"/>
    <n v="1"/>
    <n v="2"/>
    <x v="0"/>
    <x v="1"/>
    <x v="1"/>
    <x v="0"/>
    <s v="15:40:00"/>
    <x v="0"/>
    <x v="1"/>
    <x v="0"/>
    <x v="1"/>
    <x v="9"/>
    <x v="15"/>
  </r>
  <r>
    <s v="201020J012010"/>
    <d v="2022-11-21T00:00:00"/>
    <x v="1"/>
    <x v="2"/>
    <x v="2"/>
    <x v="1"/>
    <n v="52.534623000000003"/>
    <x v="2"/>
    <x v="184"/>
    <n v="-2.0872440000000001"/>
    <n v="1"/>
    <n v="2"/>
    <x v="23"/>
    <x v="1"/>
    <x v="1"/>
    <x v="2"/>
    <s v="15:37:00"/>
    <x v="0"/>
    <x v="0"/>
    <x v="0"/>
    <x v="1"/>
    <x v="8"/>
    <x v="15"/>
  </r>
  <r>
    <s v="200901SX20827"/>
    <d v="2021-08-17T00:00:00"/>
    <x v="3"/>
    <x v="0"/>
    <x v="0"/>
    <x v="0"/>
    <n v="51.621279999999999"/>
    <x v="2"/>
    <x v="12"/>
    <n v="-0.27433000000000002"/>
    <n v="1"/>
    <n v="3"/>
    <x v="0"/>
    <x v="0"/>
    <x v="1"/>
    <x v="4"/>
    <s v="15:20:00"/>
    <x v="0"/>
    <x v="0"/>
    <x v="0"/>
    <x v="0"/>
    <x v="1"/>
    <x v="15"/>
  </r>
  <r>
    <s v="2010170H11300"/>
    <d v="2022-09-09T00:00:00"/>
    <x v="2"/>
    <x v="3"/>
    <x v="0"/>
    <x v="0"/>
    <n v="54.69473"/>
    <x v="2"/>
    <x v="11"/>
    <n v="-1.2437579999999999"/>
    <n v="1"/>
    <n v="2"/>
    <x v="9"/>
    <x v="0"/>
    <x v="0"/>
    <x v="0"/>
    <s v="15:30:00"/>
    <x v="0"/>
    <x v="0"/>
    <x v="0"/>
    <x v="1"/>
    <x v="4"/>
    <x v="15"/>
  </r>
  <r>
    <s v="200914B113409"/>
    <d v="2021-10-19T00:00:00"/>
    <x v="3"/>
    <x v="3"/>
    <x v="1"/>
    <x v="0"/>
    <n v="53.558112999999999"/>
    <x v="2"/>
    <x v="160"/>
    <n v="-1.4776400000000001"/>
    <n v="1"/>
    <n v="2"/>
    <x v="21"/>
    <x v="0"/>
    <x v="0"/>
    <x v="0"/>
    <s v="15:15:00"/>
    <x v="0"/>
    <x v="0"/>
    <x v="0"/>
    <x v="0"/>
    <x v="5"/>
    <x v="15"/>
  </r>
  <r>
    <s v="201014K103310"/>
    <d v="2022-04-17T00:00:00"/>
    <x v="4"/>
    <x v="3"/>
    <x v="7"/>
    <x v="2"/>
    <n v="53.427658999999998"/>
    <x v="2"/>
    <x v="41"/>
    <n v="-1.492183"/>
    <n v="1"/>
    <n v="2"/>
    <x v="21"/>
    <x v="0"/>
    <x v="1"/>
    <x v="2"/>
    <s v="15:30:00"/>
    <x v="0"/>
    <x v="0"/>
    <x v="0"/>
    <x v="1"/>
    <x v="0"/>
    <x v="15"/>
  </r>
  <r>
    <n v="2010000000000"/>
    <d v="2021-03-21T00:00:00"/>
    <x v="4"/>
    <x v="3"/>
    <x v="1"/>
    <x v="2"/>
    <n v="51.483835999999997"/>
    <x v="2"/>
    <x v="69"/>
    <n v="-3.211862"/>
    <n v="2"/>
    <n v="3"/>
    <x v="31"/>
    <x v="0"/>
    <x v="0"/>
    <x v="0"/>
    <s v="15:20:00"/>
    <x v="0"/>
    <x v="0"/>
    <x v="0"/>
    <x v="0"/>
    <x v="9"/>
    <x v="15"/>
  </r>
  <r>
    <n v="2010000000000"/>
    <d v="2022-03-12T00:00:00"/>
    <x v="0"/>
    <x v="3"/>
    <x v="5"/>
    <x v="0"/>
    <n v="53.829022000000002"/>
    <x v="2"/>
    <x v="381"/>
    <n v="-1.135305"/>
    <n v="1"/>
    <n v="1"/>
    <x v="2"/>
    <x v="0"/>
    <x v="0"/>
    <x v="0"/>
    <s v="15:15:00"/>
    <x v="1"/>
    <x v="0"/>
    <x v="0"/>
    <x v="1"/>
    <x v="9"/>
    <x v="15"/>
  </r>
  <r>
    <s v="201001YE80634"/>
    <d v="2022-09-12T00:00:00"/>
    <x v="1"/>
    <x v="3"/>
    <x v="3"/>
    <x v="0"/>
    <n v="51.611905"/>
    <x v="2"/>
    <x v="68"/>
    <n v="-7.6230999999999993E-2"/>
    <n v="1"/>
    <n v="2"/>
    <x v="0"/>
    <x v="0"/>
    <x v="0"/>
    <x v="0"/>
    <s v="15:05:00"/>
    <x v="0"/>
    <x v="0"/>
    <x v="0"/>
    <x v="1"/>
    <x v="4"/>
    <x v="15"/>
  </r>
  <r>
    <n v="2010000000000"/>
    <d v="2022-02-15T00:00:00"/>
    <x v="3"/>
    <x v="3"/>
    <x v="4"/>
    <x v="0"/>
    <n v="52.628425"/>
    <x v="2"/>
    <x v="294"/>
    <n v="-1.7099500000000001"/>
    <n v="1"/>
    <n v="2"/>
    <x v="17"/>
    <x v="0"/>
    <x v="0"/>
    <x v="0"/>
    <s v="15:20:00"/>
    <x v="0"/>
    <x v="0"/>
    <x v="0"/>
    <x v="1"/>
    <x v="7"/>
    <x v="15"/>
  </r>
  <r>
    <s v="200920E027503"/>
    <d v="2021-02-21T00:00:00"/>
    <x v="4"/>
    <x v="2"/>
    <x v="2"/>
    <x v="0"/>
    <n v="52.455488000000003"/>
    <x v="2"/>
    <x v="37"/>
    <n v="-1.886358"/>
    <n v="1"/>
    <n v="1"/>
    <x v="23"/>
    <x v="0"/>
    <x v="0"/>
    <x v="0"/>
    <s v="15:00:00"/>
    <x v="0"/>
    <x v="0"/>
    <x v="6"/>
    <x v="0"/>
    <x v="7"/>
    <x v="15"/>
  </r>
  <r>
    <n v="2010000000000"/>
    <d v="2021-02-10T00:00:00"/>
    <x v="6"/>
    <x v="2"/>
    <x v="2"/>
    <x v="0"/>
    <n v="53.838977"/>
    <x v="2"/>
    <x v="7"/>
    <n v="-1.5616859999999999"/>
    <n v="1"/>
    <n v="2"/>
    <x v="6"/>
    <x v="1"/>
    <x v="0"/>
    <x v="0"/>
    <s v="15:38:00"/>
    <x v="0"/>
    <x v="0"/>
    <x v="0"/>
    <x v="0"/>
    <x v="7"/>
    <x v="15"/>
  </r>
  <r>
    <s v="201006XB34160"/>
    <d v="2022-07-17T00:00:00"/>
    <x v="4"/>
    <x v="3"/>
    <x v="6"/>
    <x v="0"/>
    <n v="53.518811999999997"/>
    <x v="2"/>
    <x v="126"/>
    <n v="-2.140984"/>
    <n v="1"/>
    <n v="3"/>
    <x v="22"/>
    <x v="0"/>
    <x v="1"/>
    <x v="3"/>
    <s v="15:00:00"/>
    <x v="1"/>
    <x v="0"/>
    <x v="2"/>
    <x v="1"/>
    <x v="11"/>
    <x v="15"/>
  </r>
  <r>
    <n v="2010000000000"/>
    <d v="2022-10-24T00:00:00"/>
    <x v="1"/>
    <x v="3"/>
    <x v="1"/>
    <x v="2"/>
    <n v="51.342154999999998"/>
    <x v="2"/>
    <x v="243"/>
    <n v="-0.95032099999999997"/>
    <n v="4"/>
    <n v="2"/>
    <x v="42"/>
    <x v="0"/>
    <x v="0"/>
    <x v="1"/>
    <s v="15:20:00"/>
    <x v="1"/>
    <x v="0"/>
    <x v="0"/>
    <x v="1"/>
    <x v="5"/>
    <x v="15"/>
  </r>
  <r>
    <n v="2010000000000"/>
    <d v="2022-03-01T00:00:00"/>
    <x v="3"/>
    <x v="3"/>
    <x v="1"/>
    <x v="2"/>
    <n v="51.481265"/>
    <x v="2"/>
    <x v="38"/>
    <n v="-2.528038"/>
    <n v="1"/>
    <n v="3"/>
    <x v="24"/>
    <x v="0"/>
    <x v="0"/>
    <x v="0"/>
    <s v="15:47:00"/>
    <x v="0"/>
    <x v="0"/>
    <x v="0"/>
    <x v="1"/>
    <x v="9"/>
    <x v="15"/>
  </r>
  <r>
    <s v="201037B044102"/>
    <d v="2022-01-15T00:00:00"/>
    <x v="0"/>
    <x v="2"/>
    <x v="2"/>
    <x v="0"/>
    <n v="52.127023999999999"/>
    <x v="2"/>
    <x v="358"/>
    <n v="1.0089900000000001"/>
    <n v="2"/>
    <n v="2"/>
    <x v="30"/>
    <x v="1"/>
    <x v="0"/>
    <x v="1"/>
    <s v="15:10:00"/>
    <x v="1"/>
    <x v="0"/>
    <x v="1"/>
    <x v="1"/>
    <x v="3"/>
    <x v="15"/>
  </r>
  <r>
    <s v="200997LC02611"/>
    <d v="2021-11-24T00:00:00"/>
    <x v="6"/>
    <x v="3"/>
    <x v="1"/>
    <x v="0"/>
    <n v="55.924981000000002"/>
    <x v="0"/>
    <x v="94"/>
    <n v="-4.405125"/>
    <n v="1"/>
    <n v="2"/>
    <x v="28"/>
    <x v="1"/>
    <x v="0"/>
    <x v="0"/>
    <s v="15:50:00"/>
    <x v="0"/>
    <x v="1"/>
    <x v="0"/>
    <x v="0"/>
    <x v="8"/>
    <x v="15"/>
  </r>
  <r>
    <n v="2010000000000"/>
    <d v="2021-02-11T00:00:00"/>
    <x v="5"/>
    <x v="3"/>
    <x v="1"/>
    <x v="2"/>
    <n v="52.233251000000003"/>
    <x v="2"/>
    <x v="76"/>
    <n v="0.12889800000000001"/>
    <n v="1"/>
    <n v="2"/>
    <x v="19"/>
    <x v="0"/>
    <x v="0"/>
    <x v="0"/>
    <s v="15:10:00"/>
    <x v="0"/>
    <x v="1"/>
    <x v="0"/>
    <x v="0"/>
    <x v="7"/>
    <x v="15"/>
  </r>
  <r>
    <s v="200914B105509"/>
    <d v="2021-10-05T00:00:00"/>
    <x v="3"/>
    <x v="3"/>
    <x v="1"/>
    <x v="0"/>
    <n v="53.567306000000002"/>
    <x v="2"/>
    <x v="160"/>
    <n v="-1.4059550000000001"/>
    <n v="1"/>
    <n v="1"/>
    <x v="21"/>
    <x v="0"/>
    <x v="0"/>
    <x v="0"/>
    <s v="15:25:00"/>
    <x v="0"/>
    <x v="0"/>
    <x v="0"/>
    <x v="0"/>
    <x v="5"/>
    <x v="15"/>
  </r>
  <r>
    <n v="2010000000000"/>
    <d v="2021-09-11T00:00:00"/>
    <x v="0"/>
    <x v="3"/>
    <x v="1"/>
    <x v="0"/>
    <n v="51.079939000000003"/>
    <x v="2"/>
    <x v="22"/>
    <n v="1.1342829999999999"/>
    <n v="1"/>
    <n v="2"/>
    <x v="14"/>
    <x v="0"/>
    <x v="0"/>
    <x v="0"/>
    <s v="15:35:00"/>
    <x v="0"/>
    <x v="0"/>
    <x v="0"/>
    <x v="0"/>
    <x v="4"/>
    <x v="15"/>
  </r>
  <r>
    <s v="201011SJ08320"/>
    <d v="2022-04-02T00:00:00"/>
    <x v="0"/>
    <x v="2"/>
    <x v="2"/>
    <x v="0"/>
    <n v="54.509889999999999"/>
    <x v="2"/>
    <x v="228"/>
    <n v="-1.557315"/>
    <n v="1"/>
    <n v="1"/>
    <x v="40"/>
    <x v="0"/>
    <x v="0"/>
    <x v="0"/>
    <s v="15:00:00"/>
    <x v="0"/>
    <x v="0"/>
    <x v="0"/>
    <x v="1"/>
    <x v="0"/>
    <x v="15"/>
  </r>
  <r>
    <s v="201004EL10119"/>
    <d v="2022-10-19T00:00:00"/>
    <x v="6"/>
    <x v="3"/>
    <x v="7"/>
    <x v="0"/>
    <n v="53.744483000000002"/>
    <x v="2"/>
    <x v="53"/>
    <n v="-2.3945029999999998"/>
    <n v="1"/>
    <n v="1"/>
    <x v="1"/>
    <x v="0"/>
    <x v="0"/>
    <x v="0"/>
    <s v="15:18:00"/>
    <x v="0"/>
    <x v="0"/>
    <x v="0"/>
    <x v="1"/>
    <x v="5"/>
    <x v="15"/>
  </r>
  <r>
    <s v="201045EL54720"/>
    <d v="2022-09-23T00:00:00"/>
    <x v="2"/>
    <x v="2"/>
    <x v="2"/>
    <x v="0"/>
    <n v="51.309393"/>
    <x v="2"/>
    <x v="345"/>
    <n v="-0.41920600000000002"/>
    <n v="2"/>
    <n v="2"/>
    <x v="18"/>
    <x v="0"/>
    <x v="1"/>
    <x v="3"/>
    <s v="15:31:00"/>
    <x v="1"/>
    <x v="0"/>
    <x v="6"/>
    <x v="1"/>
    <x v="4"/>
    <x v="15"/>
  </r>
  <r>
    <n v="2010000000000"/>
    <d v="2022-06-23T00:00:00"/>
    <x v="5"/>
    <x v="3"/>
    <x v="1"/>
    <x v="0"/>
    <n v="53.875788"/>
    <x v="2"/>
    <x v="381"/>
    <n v="-1.032732"/>
    <n v="1"/>
    <n v="3"/>
    <x v="2"/>
    <x v="0"/>
    <x v="0"/>
    <x v="1"/>
    <s v="15:00:00"/>
    <x v="1"/>
    <x v="0"/>
    <x v="0"/>
    <x v="1"/>
    <x v="6"/>
    <x v="15"/>
  </r>
  <r>
    <s v="200997NA05003"/>
    <d v="2021-03-17T00:00:00"/>
    <x v="6"/>
    <x v="3"/>
    <x v="7"/>
    <x v="0"/>
    <n v="55.869213999999999"/>
    <x v="2"/>
    <x v="278"/>
    <n v="-3.961792"/>
    <n v="2"/>
    <n v="2"/>
    <x v="28"/>
    <x v="0"/>
    <x v="0"/>
    <x v="0"/>
    <s v="15:50:00"/>
    <x v="0"/>
    <x v="0"/>
    <x v="0"/>
    <x v="0"/>
    <x v="9"/>
    <x v="15"/>
  </r>
  <r>
    <n v="2010000000000"/>
    <d v="2022-10-08T00:00:00"/>
    <x v="0"/>
    <x v="2"/>
    <x v="2"/>
    <x v="0"/>
    <n v="50.864631000000003"/>
    <x v="2"/>
    <x v="107"/>
    <n v="-0.129471"/>
    <n v="1"/>
    <n v="1"/>
    <x v="11"/>
    <x v="0"/>
    <x v="0"/>
    <x v="0"/>
    <s v="15:04:00"/>
    <x v="0"/>
    <x v="0"/>
    <x v="0"/>
    <x v="1"/>
    <x v="5"/>
    <x v="15"/>
  </r>
  <r>
    <s v="201014C063010"/>
    <d v="2022-04-16T00:00:00"/>
    <x v="0"/>
    <x v="3"/>
    <x v="1"/>
    <x v="0"/>
    <n v="53.477117999999997"/>
    <x v="2"/>
    <x v="35"/>
    <n v="-1.34815"/>
    <n v="2"/>
    <n v="2"/>
    <x v="21"/>
    <x v="0"/>
    <x v="0"/>
    <x v="1"/>
    <s v="15:30:00"/>
    <x v="1"/>
    <x v="0"/>
    <x v="0"/>
    <x v="1"/>
    <x v="0"/>
    <x v="15"/>
  </r>
  <r>
    <n v="2010000000000"/>
    <d v="2022-11-11T00:00:00"/>
    <x v="2"/>
    <x v="3"/>
    <x v="1"/>
    <x v="0"/>
    <n v="50.857258999999999"/>
    <x v="2"/>
    <x v="307"/>
    <n v="0.46135199999999998"/>
    <n v="1"/>
    <n v="2"/>
    <x v="11"/>
    <x v="1"/>
    <x v="0"/>
    <x v="0"/>
    <s v="15:33:00"/>
    <x v="0"/>
    <x v="1"/>
    <x v="0"/>
    <x v="1"/>
    <x v="8"/>
    <x v="15"/>
  </r>
  <r>
    <n v="2010000000000"/>
    <d v="2021-07-19T00:00:00"/>
    <x v="1"/>
    <x v="3"/>
    <x v="6"/>
    <x v="0"/>
    <n v="53.644486000000001"/>
    <x v="2"/>
    <x v="23"/>
    <n v="-1.255565"/>
    <n v="2"/>
    <n v="1"/>
    <x v="6"/>
    <x v="1"/>
    <x v="1"/>
    <x v="3"/>
    <s v="15:36:00"/>
    <x v="1"/>
    <x v="4"/>
    <x v="0"/>
    <x v="0"/>
    <x v="11"/>
    <x v="15"/>
  </r>
  <r>
    <n v="2010000000000"/>
    <d v="2022-05-06T00:00:00"/>
    <x v="2"/>
    <x v="3"/>
    <x v="5"/>
    <x v="2"/>
    <n v="52.537998000000002"/>
    <x v="2"/>
    <x v="131"/>
    <n v="-0.196576"/>
    <n v="1"/>
    <n v="2"/>
    <x v="19"/>
    <x v="0"/>
    <x v="0"/>
    <x v="1"/>
    <s v="15:22:00"/>
    <x v="1"/>
    <x v="0"/>
    <x v="0"/>
    <x v="1"/>
    <x v="2"/>
    <x v="15"/>
  </r>
  <r>
    <s v="200922D900338"/>
    <d v="2021-01-13T00:00:00"/>
    <x v="6"/>
    <x v="3"/>
    <x v="1"/>
    <x v="0"/>
    <n v="52.279561999999999"/>
    <x v="2"/>
    <x v="262"/>
    <n v="-1.9038120000000001"/>
    <n v="1"/>
    <n v="1"/>
    <x v="5"/>
    <x v="1"/>
    <x v="0"/>
    <x v="0"/>
    <s v="15:50:00"/>
    <x v="1"/>
    <x v="1"/>
    <x v="0"/>
    <x v="0"/>
    <x v="3"/>
    <x v="15"/>
  </r>
  <r>
    <n v="2010000000000"/>
    <d v="2021-11-18T00:00:00"/>
    <x v="5"/>
    <x v="3"/>
    <x v="1"/>
    <x v="0"/>
    <n v="52.619298999999998"/>
    <x v="2"/>
    <x v="342"/>
    <n v="-0.92284200000000005"/>
    <n v="1"/>
    <n v="2"/>
    <x v="38"/>
    <x v="1"/>
    <x v="0"/>
    <x v="1"/>
    <s v="15:50:00"/>
    <x v="1"/>
    <x v="0"/>
    <x v="2"/>
    <x v="0"/>
    <x v="8"/>
    <x v="15"/>
  </r>
  <r>
    <s v="201001CW11305"/>
    <d v="2022-06-30T00:00:00"/>
    <x v="5"/>
    <x v="0"/>
    <x v="1"/>
    <x v="0"/>
    <n v="51.553229000000002"/>
    <x v="2"/>
    <x v="17"/>
    <n v="-0.16900899999999999"/>
    <n v="1"/>
    <n v="1"/>
    <x v="0"/>
    <x v="0"/>
    <x v="0"/>
    <x v="0"/>
    <s v="15:22:00"/>
    <x v="0"/>
    <x v="0"/>
    <x v="0"/>
    <x v="1"/>
    <x v="6"/>
    <x v="15"/>
  </r>
  <r>
    <n v="2010000000000"/>
    <d v="2022-03-01T00:00:00"/>
    <x v="3"/>
    <x v="2"/>
    <x v="2"/>
    <x v="0"/>
    <n v="50.983663"/>
    <x v="2"/>
    <x v="133"/>
    <n v="-2.753447"/>
    <n v="1"/>
    <n v="2"/>
    <x v="24"/>
    <x v="0"/>
    <x v="0"/>
    <x v="0"/>
    <s v="15:55:00"/>
    <x v="1"/>
    <x v="0"/>
    <x v="2"/>
    <x v="1"/>
    <x v="9"/>
    <x v="15"/>
  </r>
  <r>
    <s v="200911SJ30879"/>
    <d v="2021-11-19T00:00:00"/>
    <x v="2"/>
    <x v="2"/>
    <x v="2"/>
    <x v="0"/>
    <n v="54.527847000000001"/>
    <x v="0"/>
    <x v="228"/>
    <n v="-1.5524849999999999"/>
    <n v="1"/>
    <n v="1"/>
    <x v="40"/>
    <x v="2"/>
    <x v="1"/>
    <x v="0"/>
    <s v="15:30:00"/>
    <x v="0"/>
    <x v="0"/>
    <x v="0"/>
    <x v="0"/>
    <x v="8"/>
    <x v="15"/>
  </r>
  <r>
    <s v="200901MM70963"/>
    <d v="2021-11-21T00:00:00"/>
    <x v="4"/>
    <x v="3"/>
    <x v="1"/>
    <x v="0"/>
    <n v="51.441876999999998"/>
    <x v="2"/>
    <x v="67"/>
    <n v="-8.3241999999999997E-2"/>
    <n v="1"/>
    <n v="2"/>
    <x v="0"/>
    <x v="1"/>
    <x v="0"/>
    <x v="0"/>
    <s v="15:16:00"/>
    <x v="0"/>
    <x v="0"/>
    <x v="0"/>
    <x v="0"/>
    <x v="8"/>
    <x v="15"/>
  </r>
  <r>
    <s v="201045EL52955"/>
    <d v="2022-08-06T00:00:00"/>
    <x v="0"/>
    <x v="3"/>
    <x v="1"/>
    <x v="0"/>
    <n v="51.399214999999998"/>
    <x v="2"/>
    <x v="345"/>
    <n v="-0.35285699999999998"/>
    <n v="1"/>
    <n v="2"/>
    <x v="18"/>
    <x v="0"/>
    <x v="0"/>
    <x v="0"/>
    <s v="15:28:00"/>
    <x v="0"/>
    <x v="0"/>
    <x v="0"/>
    <x v="1"/>
    <x v="1"/>
    <x v="15"/>
  </r>
  <r>
    <n v="2010000000000"/>
    <d v="2021-06-19T00:00:00"/>
    <x v="0"/>
    <x v="2"/>
    <x v="2"/>
    <x v="2"/>
    <n v="55.973216000000001"/>
    <x v="2"/>
    <x v="72"/>
    <n v="-3.185835"/>
    <n v="1"/>
    <n v="1"/>
    <x v="34"/>
    <x v="0"/>
    <x v="0"/>
    <x v="0"/>
    <s v="15:00:00"/>
    <x v="0"/>
    <x v="0"/>
    <x v="0"/>
    <x v="0"/>
    <x v="6"/>
    <x v="15"/>
  </r>
  <r>
    <s v="201045GU54867"/>
    <d v="2022-10-04T00:00:00"/>
    <x v="3"/>
    <x v="0"/>
    <x v="7"/>
    <x v="0"/>
    <n v="51.237839000000001"/>
    <x v="2"/>
    <x v="108"/>
    <n v="-0.57551600000000003"/>
    <n v="2"/>
    <n v="2"/>
    <x v="18"/>
    <x v="0"/>
    <x v="2"/>
    <x v="0"/>
    <s v="15:05:00"/>
    <x v="0"/>
    <x v="0"/>
    <x v="6"/>
    <x v="1"/>
    <x v="5"/>
    <x v="15"/>
  </r>
  <r>
    <s v="201042I125103"/>
    <d v="2022-03-27T00:00:00"/>
    <x v="4"/>
    <x v="1"/>
    <x v="2"/>
    <x v="0"/>
    <n v="51.591977"/>
    <x v="2"/>
    <x v="387"/>
    <n v="0.48225200000000001"/>
    <n v="1"/>
    <n v="2"/>
    <x v="7"/>
    <x v="0"/>
    <x v="1"/>
    <x v="3"/>
    <s v="15:22:00"/>
    <x v="0"/>
    <x v="0"/>
    <x v="0"/>
    <x v="1"/>
    <x v="9"/>
    <x v="15"/>
  </r>
  <r>
    <n v="2010000000000"/>
    <d v="2021-02-26T00:00:00"/>
    <x v="2"/>
    <x v="2"/>
    <x v="2"/>
    <x v="0"/>
    <n v="51.467348000000001"/>
    <x v="2"/>
    <x v="297"/>
    <n v="-2.5031150000000002"/>
    <n v="2"/>
    <n v="2"/>
    <x v="24"/>
    <x v="0"/>
    <x v="0"/>
    <x v="0"/>
    <s v="15:25:00"/>
    <x v="0"/>
    <x v="0"/>
    <x v="0"/>
    <x v="0"/>
    <x v="7"/>
    <x v="15"/>
  </r>
  <r>
    <s v="201001TX20656"/>
    <d v="2022-10-09T00:00:00"/>
    <x v="4"/>
    <x v="3"/>
    <x v="1"/>
    <x v="0"/>
    <n v="51.472129000000002"/>
    <x v="2"/>
    <x v="48"/>
    <n v="-0.38406899999999999"/>
    <n v="1"/>
    <n v="2"/>
    <x v="0"/>
    <x v="0"/>
    <x v="0"/>
    <x v="0"/>
    <s v="15:48:00"/>
    <x v="0"/>
    <x v="0"/>
    <x v="6"/>
    <x v="1"/>
    <x v="5"/>
    <x v="15"/>
  </r>
  <r>
    <s v="201005FF04787"/>
    <d v="2022-08-17T00:00:00"/>
    <x v="6"/>
    <x v="3"/>
    <x v="1"/>
    <x v="0"/>
    <n v="53.386803"/>
    <x v="2"/>
    <x v="115"/>
    <n v="-2.9094699999999998"/>
    <n v="1"/>
    <n v="1"/>
    <x v="29"/>
    <x v="1"/>
    <x v="0"/>
    <x v="0"/>
    <s v="15:30:00"/>
    <x v="0"/>
    <x v="0"/>
    <x v="0"/>
    <x v="1"/>
    <x v="1"/>
    <x v="15"/>
  </r>
  <r>
    <s v="200963AC21009"/>
    <d v="2021-06-23T00:00:00"/>
    <x v="6"/>
    <x v="3"/>
    <x v="1"/>
    <x v="0"/>
    <n v="51.680978000000003"/>
    <x v="2"/>
    <x v="261"/>
    <n v="-4.1658980000000003"/>
    <n v="1"/>
    <n v="1"/>
    <x v="41"/>
    <x v="0"/>
    <x v="2"/>
    <x v="0"/>
    <s v="15:25:00"/>
    <x v="0"/>
    <x v="0"/>
    <x v="8"/>
    <x v="0"/>
    <x v="6"/>
    <x v="15"/>
  </r>
  <r>
    <n v="2010000000000"/>
    <d v="2022-07-22T00:00:00"/>
    <x v="2"/>
    <x v="3"/>
    <x v="0"/>
    <x v="0"/>
    <n v="52.822612999999997"/>
    <x v="2"/>
    <x v="122"/>
    <n v="-1.646479"/>
    <n v="2"/>
    <n v="2"/>
    <x v="17"/>
    <x v="0"/>
    <x v="0"/>
    <x v="0"/>
    <s v="15:50:00"/>
    <x v="0"/>
    <x v="0"/>
    <x v="6"/>
    <x v="1"/>
    <x v="11"/>
    <x v="15"/>
  </r>
  <r>
    <s v="201001XH30235"/>
    <d v="2022-03-30T00:00:00"/>
    <x v="6"/>
    <x v="3"/>
    <x v="1"/>
    <x v="0"/>
    <n v="51.603437999999997"/>
    <x v="2"/>
    <x v="61"/>
    <n v="-0.47977199999999998"/>
    <n v="1"/>
    <n v="2"/>
    <x v="0"/>
    <x v="0"/>
    <x v="0"/>
    <x v="0"/>
    <s v="15:25:00"/>
    <x v="1"/>
    <x v="0"/>
    <x v="0"/>
    <x v="1"/>
    <x v="9"/>
    <x v="15"/>
  </r>
  <r>
    <s v="201020T027450"/>
    <d v="2022-08-08T00:00:00"/>
    <x v="1"/>
    <x v="3"/>
    <x v="4"/>
    <x v="0"/>
    <n v="52.434595000000002"/>
    <x v="2"/>
    <x v="37"/>
    <n v="-1.853904"/>
    <n v="1"/>
    <n v="2"/>
    <x v="23"/>
    <x v="0"/>
    <x v="3"/>
    <x v="0"/>
    <s v="15:30:00"/>
    <x v="0"/>
    <x v="4"/>
    <x v="0"/>
    <x v="1"/>
    <x v="1"/>
    <x v="15"/>
  </r>
  <r>
    <s v="201006L030561"/>
    <d v="2022-04-16T00:00:00"/>
    <x v="0"/>
    <x v="3"/>
    <x v="1"/>
    <x v="0"/>
    <n v="53.475875000000002"/>
    <x v="2"/>
    <x v="277"/>
    <n v="-2.5973709999999999"/>
    <n v="2"/>
    <n v="2"/>
    <x v="22"/>
    <x v="0"/>
    <x v="0"/>
    <x v="0"/>
    <s v="15:45:00"/>
    <x v="0"/>
    <x v="0"/>
    <x v="0"/>
    <x v="1"/>
    <x v="0"/>
    <x v="15"/>
  </r>
  <r>
    <s v="201042I257108"/>
    <d v="2022-08-13T00:00:00"/>
    <x v="0"/>
    <x v="1"/>
    <x v="2"/>
    <x v="0"/>
    <n v="51.494402000000001"/>
    <x v="2"/>
    <x v="8"/>
    <n v="0.41311999999999999"/>
    <n v="1"/>
    <n v="2"/>
    <x v="7"/>
    <x v="1"/>
    <x v="0"/>
    <x v="1"/>
    <s v="15:25:00"/>
    <x v="1"/>
    <x v="1"/>
    <x v="0"/>
    <x v="1"/>
    <x v="1"/>
    <x v="15"/>
  </r>
  <r>
    <s v="200904EA09249"/>
    <d v="2021-07-03T00:00:00"/>
    <x v="0"/>
    <x v="3"/>
    <x v="0"/>
    <x v="0"/>
    <n v="53.750301"/>
    <x v="2"/>
    <x v="390"/>
    <n v="-2.4976799999999999"/>
    <n v="2"/>
    <n v="2"/>
    <x v="1"/>
    <x v="0"/>
    <x v="0"/>
    <x v="0"/>
    <s v="15:25:00"/>
    <x v="0"/>
    <x v="0"/>
    <x v="0"/>
    <x v="0"/>
    <x v="11"/>
    <x v="15"/>
  </r>
  <r>
    <s v="200934NK33239"/>
    <d v="2021-08-03T00:00:00"/>
    <x v="3"/>
    <x v="3"/>
    <x v="4"/>
    <x v="0"/>
    <n v="52.371600000000001"/>
    <x v="2"/>
    <x v="275"/>
    <n v="-0.715005"/>
    <n v="1"/>
    <n v="2"/>
    <x v="12"/>
    <x v="0"/>
    <x v="3"/>
    <x v="1"/>
    <s v="15:00:00"/>
    <x v="1"/>
    <x v="0"/>
    <x v="0"/>
    <x v="0"/>
    <x v="1"/>
    <x v="15"/>
  </r>
  <r>
    <n v="2010000000000"/>
    <d v="2022-02-08T00:00:00"/>
    <x v="3"/>
    <x v="2"/>
    <x v="2"/>
    <x v="2"/>
    <n v="53.0261"/>
    <x v="2"/>
    <x v="304"/>
    <n v="-2.071831"/>
    <n v="1"/>
    <n v="1"/>
    <x v="17"/>
    <x v="0"/>
    <x v="0"/>
    <x v="0"/>
    <s v="15:20:00"/>
    <x v="0"/>
    <x v="0"/>
    <x v="1"/>
    <x v="1"/>
    <x v="7"/>
    <x v="15"/>
  </r>
  <r>
    <n v="2010000000000"/>
    <d v="2022-03-12T00:00:00"/>
    <x v="0"/>
    <x v="3"/>
    <x v="1"/>
    <x v="0"/>
    <n v="51.105159999999998"/>
    <x v="2"/>
    <x v="64"/>
    <n v="0.540219"/>
    <n v="1"/>
    <n v="2"/>
    <x v="14"/>
    <x v="1"/>
    <x v="0"/>
    <x v="2"/>
    <s v="15:46:00"/>
    <x v="1"/>
    <x v="0"/>
    <x v="0"/>
    <x v="1"/>
    <x v="9"/>
    <x v="15"/>
  </r>
  <r>
    <n v="2010000000000"/>
    <d v="2021-08-20T00:00:00"/>
    <x v="2"/>
    <x v="3"/>
    <x v="1"/>
    <x v="0"/>
    <n v="57.320183"/>
    <x v="2"/>
    <x v="66"/>
    <n v="-2.5075560000000001"/>
    <n v="1"/>
    <n v="3"/>
    <x v="32"/>
    <x v="0"/>
    <x v="0"/>
    <x v="1"/>
    <s v="15:35:00"/>
    <x v="1"/>
    <x v="0"/>
    <x v="6"/>
    <x v="0"/>
    <x v="1"/>
    <x v="15"/>
  </r>
  <r>
    <n v="2010000000000"/>
    <d v="2021-03-24T00:00:00"/>
    <x v="6"/>
    <x v="2"/>
    <x v="2"/>
    <x v="0"/>
    <n v="51.461274000000003"/>
    <x v="2"/>
    <x v="38"/>
    <n v="-2.5908540000000002"/>
    <n v="1"/>
    <n v="2"/>
    <x v="24"/>
    <x v="0"/>
    <x v="0"/>
    <x v="0"/>
    <s v="15:29:00"/>
    <x v="0"/>
    <x v="0"/>
    <x v="0"/>
    <x v="0"/>
    <x v="9"/>
    <x v="15"/>
  </r>
  <r>
    <s v="201020J005460"/>
    <d v="2022-06-10T00:00:00"/>
    <x v="2"/>
    <x v="3"/>
    <x v="1"/>
    <x v="0"/>
    <n v="52.491382999999999"/>
    <x v="2"/>
    <x v="184"/>
    <n v="-2.0836229999999998"/>
    <n v="1"/>
    <n v="2"/>
    <x v="23"/>
    <x v="0"/>
    <x v="0"/>
    <x v="0"/>
    <s v="15:58:00"/>
    <x v="0"/>
    <x v="0"/>
    <x v="0"/>
    <x v="1"/>
    <x v="6"/>
    <x v="15"/>
  </r>
  <r>
    <s v="201006K037937"/>
    <d v="2022-10-23T00:00:00"/>
    <x v="4"/>
    <x v="0"/>
    <x v="1"/>
    <x v="0"/>
    <n v="53.555795000000003"/>
    <x v="2"/>
    <x v="45"/>
    <n v="-2.4008970000000001"/>
    <n v="1"/>
    <n v="2"/>
    <x v="22"/>
    <x v="0"/>
    <x v="2"/>
    <x v="0"/>
    <s v="15:40:00"/>
    <x v="0"/>
    <x v="0"/>
    <x v="0"/>
    <x v="1"/>
    <x v="5"/>
    <x v="15"/>
  </r>
  <r>
    <s v="201037L018501"/>
    <d v="2022-09-25T00:00:00"/>
    <x v="4"/>
    <x v="2"/>
    <x v="2"/>
    <x v="0"/>
    <n v="52.215282999999999"/>
    <x v="2"/>
    <x v="178"/>
    <n v="1.4846900000000001"/>
    <n v="1"/>
    <n v="2"/>
    <x v="30"/>
    <x v="1"/>
    <x v="0"/>
    <x v="0"/>
    <s v="15:00:00"/>
    <x v="1"/>
    <x v="1"/>
    <x v="0"/>
    <x v="1"/>
    <x v="4"/>
    <x v="15"/>
  </r>
  <r>
    <s v="20104100C0451"/>
    <d v="2022-05-06T00:00:00"/>
    <x v="2"/>
    <x v="3"/>
    <x v="1"/>
    <x v="2"/>
    <n v="51.649932"/>
    <x v="2"/>
    <x v="235"/>
    <n v="-0.52953300000000003"/>
    <n v="1"/>
    <n v="1"/>
    <x v="26"/>
    <x v="0"/>
    <x v="0"/>
    <x v="0"/>
    <s v="15:00:00"/>
    <x v="0"/>
    <x v="0"/>
    <x v="0"/>
    <x v="1"/>
    <x v="2"/>
    <x v="15"/>
  </r>
  <r>
    <n v="2010000000000"/>
    <d v="2021-07-28T00:00:00"/>
    <x v="6"/>
    <x v="3"/>
    <x v="4"/>
    <x v="0"/>
    <n v="51.117534999999997"/>
    <x v="2"/>
    <x v="219"/>
    <n v="1.3073319999999999"/>
    <n v="2"/>
    <n v="2"/>
    <x v="14"/>
    <x v="0"/>
    <x v="3"/>
    <x v="2"/>
    <s v="15:55:00"/>
    <x v="0"/>
    <x v="0"/>
    <x v="0"/>
    <x v="0"/>
    <x v="11"/>
    <x v="15"/>
  </r>
  <r>
    <n v="2010000000000"/>
    <d v="2022-06-27T00:00:00"/>
    <x v="1"/>
    <x v="2"/>
    <x v="2"/>
    <x v="0"/>
    <n v="52.536465999999997"/>
    <x v="2"/>
    <x v="34"/>
    <n v="-1.419079"/>
    <n v="1"/>
    <n v="2"/>
    <x v="16"/>
    <x v="0"/>
    <x v="0"/>
    <x v="4"/>
    <s v="15:06:00"/>
    <x v="0"/>
    <x v="0"/>
    <x v="0"/>
    <x v="1"/>
    <x v="6"/>
    <x v="15"/>
  </r>
  <r>
    <s v="201034NE05240"/>
    <d v="2022-02-01T00:00:00"/>
    <x v="3"/>
    <x v="3"/>
    <x v="1"/>
    <x v="0"/>
    <n v="52.290292999999998"/>
    <x v="2"/>
    <x v="265"/>
    <n v="-0.61692100000000005"/>
    <n v="1"/>
    <n v="1"/>
    <x v="12"/>
    <x v="0"/>
    <x v="1"/>
    <x v="0"/>
    <s v="15:45:00"/>
    <x v="0"/>
    <x v="0"/>
    <x v="0"/>
    <x v="1"/>
    <x v="7"/>
    <x v="15"/>
  </r>
  <r>
    <s v="2010160C06601"/>
    <d v="2022-10-20T00:00:00"/>
    <x v="5"/>
    <x v="3"/>
    <x v="1"/>
    <x v="0"/>
    <n v="54.085197000000001"/>
    <x v="2"/>
    <x v="248"/>
    <n v="-0.19619200000000001"/>
    <n v="2"/>
    <n v="1"/>
    <x v="20"/>
    <x v="0"/>
    <x v="0"/>
    <x v="0"/>
    <s v="15:30:00"/>
    <x v="0"/>
    <x v="0"/>
    <x v="0"/>
    <x v="1"/>
    <x v="5"/>
    <x v="15"/>
  </r>
  <r>
    <s v="200945RE38121"/>
    <d v="2021-04-29T00:00:00"/>
    <x v="5"/>
    <x v="3"/>
    <x v="7"/>
    <x v="0"/>
    <n v="51.322223999999999"/>
    <x v="2"/>
    <x v="152"/>
    <n v="-0.210948"/>
    <n v="1"/>
    <n v="2"/>
    <x v="18"/>
    <x v="0"/>
    <x v="1"/>
    <x v="2"/>
    <s v="15:30:00"/>
    <x v="0"/>
    <x v="0"/>
    <x v="0"/>
    <x v="0"/>
    <x v="0"/>
    <x v="15"/>
  </r>
  <r>
    <s v="200943P060039"/>
    <d v="2021-03-10T00:00:00"/>
    <x v="6"/>
    <x v="3"/>
    <x v="1"/>
    <x v="0"/>
    <n v="51.654749000000002"/>
    <x v="2"/>
    <x v="71"/>
    <n v="-1.2617229999999999"/>
    <n v="1"/>
    <n v="1"/>
    <x v="10"/>
    <x v="0"/>
    <x v="0"/>
    <x v="0"/>
    <s v="15:55:00"/>
    <x v="1"/>
    <x v="0"/>
    <x v="0"/>
    <x v="0"/>
    <x v="9"/>
    <x v="15"/>
  </r>
  <r>
    <s v="200905AA01405"/>
    <d v="2021-09-02T00:00:00"/>
    <x v="5"/>
    <x v="0"/>
    <x v="4"/>
    <x v="1"/>
    <n v="53.401629"/>
    <x v="2"/>
    <x v="284"/>
    <n v="-3.1119409999999998"/>
    <n v="1"/>
    <n v="1"/>
    <x v="29"/>
    <x v="1"/>
    <x v="0"/>
    <x v="0"/>
    <s v="15:18:00"/>
    <x v="0"/>
    <x v="1"/>
    <x v="0"/>
    <x v="0"/>
    <x v="4"/>
    <x v="15"/>
  </r>
  <r>
    <s v="200901MM70131"/>
    <d v="2021-02-27T00:00:00"/>
    <x v="0"/>
    <x v="3"/>
    <x v="4"/>
    <x v="0"/>
    <n v="51.495494000000001"/>
    <x v="2"/>
    <x v="67"/>
    <n v="-0.101019"/>
    <n v="1"/>
    <n v="2"/>
    <x v="0"/>
    <x v="0"/>
    <x v="3"/>
    <x v="0"/>
    <s v="15:05:00"/>
    <x v="0"/>
    <x v="0"/>
    <x v="0"/>
    <x v="0"/>
    <x v="7"/>
    <x v="15"/>
  </r>
  <r>
    <s v="201001CW12522"/>
    <d v="2022-11-17T00:00:00"/>
    <x v="5"/>
    <x v="3"/>
    <x v="1"/>
    <x v="0"/>
    <n v="51.549351999999999"/>
    <x v="2"/>
    <x v="17"/>
    <n v="-0.191521"/>
    <n v="1"/>
    <n v="2"/>
    <x v="0"/>
    <x v="1"/>
    <x v="0"/>
    <x v="0"/>
    <s v="15:55:00"/>
    <x v="0"/>
    <x v="0"/>
    <x v="0"/>
    <x v="1"/>
    <x v="8"/>
    <x v="15"/>
  </r>
  <r>
    <n v="2010000000000"/>
    <d v="2022-08-31T00:00:00"/>
    <x v="6"/>
    <x v="3"/>
    <x v="1"/>
    <x v="0"/>
    <n v="52.196033999999997"/>
    <x v="2"/>
    <x v="27"/>
    <n v="-1.727257"/>
    <n v="1"/>
    <n v="2"/>
    <x v="16"/>
    <x v="0"/>
    <x v="0"/>
    <x v="0"/>
    <s v="15:45:00"/>
    <x v="0"/>
    <x v="0"/>
    <x v="0"/>
    <x v="1"/>
    <x v="1"/>
    <x v="15"/>
  </r>
  <r>
    <s v="200950EP2D017"/>
    <d v="2021-11-13T00:00:00"/>
    <x v="0"/>
    <x v="3"/>
    <x v="1"/>
    <x v="0"/>
    <n v="50.391685000000003"/>
    <x v="2"/>
    <x v="175"/>
    <n v="-4.0797140000000001"/>
    <n v="1"/>
    <n v="1"/>
    <x v="15"/>
    <x v="1"/>
    <x v="0"/>
    <x v="0"/>
    <s v="15:30:00"/>
    <x v="0"/>
    <x v="6"/>
    <x v="0"/>
    <x v="0"/>
    <x v="8"/>
    <x v="15"/>
  </r>
  <r>
    <s v="200950GT4A010"/>
    <d v="2021-06-04T00:00:00"/>
    <x v="2"/>
    <x v="3"/>
    <x v="1"/>
    <x v="0"/>
    <n v="50.265371000000002"/>
    <x v="2"/>
    <x v="129"/>
    <n v="-5.0947079999999998"/>
    <n v="1"/>
    <n v="1"/>
    <x v="15"/>
    <x v="0"/>
    <x v="0"/>
    <x v="0"/>
    <s v="15:00:00"/>
    <x v="0"/>
    <x v="0"/>
    <x v="0"/>
    <x v="0"/>
    <x v="6"/>
    <x v="15"/>
  </r>
  <r>
    <n v="2010000000000"/>
    <d v="2022-07-06T00:00:00"/>
    <x v="6"/>
    <x v="3"/>
    <x v="4"/>
    <x v="0"/>
    <n v="52.362189000000001"/>
    <x v="2"/>
    <x v="131"/>
    <n v="-0.25456200000000001"/>
    <n v="1"/>
    <n v="1"/>
    <x v="19"/>
    <x v="0"/>
    <x v="3"/>
    <x v="1"/>
    <s v="15:16:00"/>
    <x v="1"/>
    <x v="0"/>
    <x v="0"/>
    <x v="1"/>
    <x v="11"/>
    <x v="15"/>
  </r>
  <r>
    <n v="2010000000000"/>
    <d v="2021-07-09T00:00:00"/>
    <x v="2"/>
    <x v="3"/>
    <x v="0"/>
    <x v="0"/>
    <n v="52.872273"/>
    <x v="2"/>
    <x v="122"/>
    <n v="-1.903546"/>
    <n v="2"/>
    <n v="3"/>
    <x v="17"/>
    <x v="0"/>
    <x v="0"/>
    <x v="1"/>
    <s v="15:45:00"/>
    <x v="1"/>
    <x v="0"/>
    <x v="0"/>
    <x v="0"/>
    <x v="11"/>
    <x v="15"/>
  </r>
  <r>
    <s v="200911NH23139"/>
    <d v="2021-08-28T00:00:00"/>
    <x v="0"/>
    <x v="3"/>
    <x v="4"/>
    <x v="0"/>
    <n v="54.852443999999998"/>
    <x v="2"/>
    <x v="95"/>
    <n v="-1.7323789999999999"/>
    <n v="2"/>
    <n v="2"/>
    <x v="40"/>
    <x v="0"/>
    <x v="3"/>
    <x v="1"/>
    <s v="15:19:00"/>
    <x v="1"/>
    <x v="0"/>
    <x v="0"/>
    <x v="0"/>
    <x v="1"/>
    <x v="15"/>
  </r>
  <r>
    <s v="201014A116110"/>
    <d v="2022-07-23T00:00:00"/>
    <x v="0"/>
    <x v="1"/>
    <x v="2"/>
    <x v="0"/>
    <n v="53.512276999999997"/>
    <x v="2"/>
    <x v="319"/>
    <n v="-1.175546"/>
    <n v="1"/>
    <n v="2"/>
    <x v="21"/>
    <x v="0"/>
    <x v="1"/>
    <x v="3"/>
    <s v="15:50:00"/>
    <x v="1"/>
    <x v="0"/>
    <x v="0"/>
    <x v="1"/>
    <x v="11"/>
    <x v="15"/>
  </r>
  <r>
    <s v="201011NG15780"/>
    <d v="2022-06-22T00:00:00"/>
    <x v="6"/>
    <x v="3"/>
    <x v="0"/>
    <x v="0"/>
    <n v="54.848255999999999"/>
    <x v="2"/>
    <x v="95"/>
    <n v="-1.5128140000000001"/>
    <n v="1"/>
    <n v="4"/>
    <x v="40"/>
    <x v="0"/>
    <x v="0"/>
    <x v="0"/>
    <s v="15:20:00"/>
    <x v="0"/>
    <x v="0"/>
    <x v="0"/>
    <x v="1"/>
    <x v="6"/>
    <x v="15"/>
  </r>
  <r>
    <n v="2010000000000"/>
    <d v="2022-11-07T00:00:00"/>
    <x v="1"/>
    <x v="3"/>
    <x v="1"/>
    <x v="0"/>
    <n v="53.721860999999997"/>
    <x v="2"/>
    <x v="23"/>
    <n v="-1.361648"/>
    <n v="1"/>
    <n v="2"/>
    <x v="6"/>
    <x v="0"/>
    <x v="0"/>
    <x v="0"/>
    <s v="15:05:00"/>
    <x v="0"/>
    <x v="0"/>
    <x v="0"/>
    <x v="1"/>
    <x v="8"/>
    <x v="15"/>
  </r>
  <r>
    <n v="2010000000000"/>
    <d v="2021-01-16T00:00:00"/>
    <x v="0"/>
    <x v="2"/>
    <x v="2"/>
    <x v="0"/>
    <n v="56.123871999999999"/>
    <x v="2"/>
    <x v="206"/>
    <n v="-4.0411849999999996"/>
    <n v="1"/>
    <n v="1"/>
    <x v="46"/>
    <x v="1"/>
    <x v="0"/>
    <x v="1"/>
    <s v="15:35:00"/>
    <x v="1"/>
    <x v="1"/>
    <x v="0"/>
    <x v="0"/>
    <x v="3"/>
    <x v="15"/>
  </r>
  <r>
    <s v="201050EC2J027"/>
    <d v="2022-06-09T00:00:00"/>
    <x v="5"/>
    <x v="1"/>
    <x v="2"/>
    <x v="0"/>
    <n v="50.373291999999999"/>
    <x v="2"/>
    <x v="175"/>
    <n v="-4.112101"/>
    <n v="1"/>
    <n v="1"/>
    <x v="15"/>
    <x v="0"/>
    <x v="0"/>
    <x v="0"/>
    <s v="15:00:00"/>
    <x v="0"/>
    <x v="0"/>
    <x v="0"/>
    <x v="1"/>
    <x v="6"/>
    <x v="15"/>
  </r>
  <r>
    <s v="201005BB05068"/>
    <d v="2022-09-01T00:00:00"/>
    <x v="5"/>
    <x v="2"/>
    <x v="2"/>
    <x v="0"/>
    <n v="53.476334999999999"/>
    <x v="2"/>
    <x v="57"/>
    <n v="-3.0311710000000001"/>
    <n v="1"/>
    <n v="2"/>
    <x v="29"/>
    <x v="0"/>
    <x v="0"/>
    <x v="0"/>
    <s v="15:54:00"/>
    <x v="0"/>
    <x v="0"/>
    <x v="7"/>
    <x v="1"/>
    <x v="4"/>
    <x v="15"/>
  </r>
  <r>
    <n v="2010000000000"/>
    <d v="2021-09-04T00:00:00"/>
    <x v="0"/>
    <x v="4"/>
    <x v="0"/>
    <x v="0"/>
    <n v="56.886301000000003"/>
    <x v="2"/>
    <x v="66"/>
    <n v="-2.4312550000000002"/>
    <n v="1"/>
    <n v="2"/>
    <x v="32"/>
    <x v="0"/>
    <x v="0"/>
    <x v="1"/>
    <s v="15:55:00"/>
    <x v="1"/>
    <x v="0"/>
    <x v="0"/>
    <x v="0"/>
    <x v="4"/>
    <x v="15"/>
  </r>
  <r>
    <s v="201063AC13010"/>
    <d v="2022-04-12T00:00:00"/>
    <x v="3"/>
    <x v="3"/>
    <x v="4"/>
    <x v="0"/>
    <n v="51.852108000000001"/>
    <x v="2"/>
    <x v="261"/>
    <n v="-4.3169959999999996"/>
    <n v="1"/>
    <n v="2"/>
    <x v="41"/>
    <x v="0"/>
    <x v="1"/>
    <x v="1"/>
    <s v="15:46:00"/>
    <x v="1"/>
    <x v="0"/>
    <x v="0"/>
    <x v="1"/>
    <x v="0"/>
    <x v="15"/>
  </r>
  <r>
    <n v="2010000000000"/>
    <d v="2021-09-21T00:00:00"/>
    <x v="3"/>
    <x v="2"/>
    <x v="2"/>
    <x v="0"/>
    <n v="51.253601000000003"/>
    <x v="2"/>
    <x v="111"/>
    <n v="-1.0810200000000001"/>
    <n v="1"/>
    <n v="2"/>
    <x v="42"/>
    <x v="0"/>
    <x v="0"/>
    <x v="2"/>
    <s v="15:00:00"/>
    <x v="0"/>
    <x v="0"/>
    <x v="0"/>
    <x v="0"/>
    <x v="4"/>
    <x v="15"/>
  </r>
  <r>
    <s v="20094100A0324"/>
    <d v="2021-05-28T00:00:00"/>
    <x v="2"/>
    <x v="1"/>
    <x v="2"/>
    <x v="0"/>
    <n v="51.854183999999997"/>
    <x v="2"/>
    <x v="223"/>
    <n v="-1.2621E-2"/>
    <n v="1"/>
    <n v="1"/>
    <x v="26"/>
    <x v="0"/>
    <x v="1"/>
    <x v="3"/>
    <s v="15:45:00"/>
    <x v="1"/>
    <x v="0"/>
    <x v="0"/>
    <x v="0"/>
    <x v="2"/>
    <x v="15"/>
  </r>
  <r>
    <s v="200901PY20607"/>
    <d v="2021-09-05T00:00:00"/>
    <x v="4"/>
    <x v="2"/>
    <x v="2"/>
    <x v="2"/>
    <n v="51.378039000000001"/>
    <x v="2"/>
    <x v="137"/>
    <n v="0.109666"/>
    <n v="1"/>
    <n v="1"/>
    <x v="0"/>
    <x v="0"/>
    <x v="0"/>
    <x v="0"/>
    <s v="15:00:00"/>
    <x v="0"/>
    <x v="0"/>
    <x v="7"/>
    <x v="0"/>
    <x v="4"/>
    <x v="15"/>
  </r>
  <r>
    <s v="20093102A0359"/>
    <d v="2021-02-20T00:00:00"/>
    <x v="0"/>
    <x v="2"/>
    <x v="2"/>
    <x v="0"/>
    <n v="53.154656000000003"/>
    <x v="2"/>
    <x v="336"/>
    <n v="-1.1705989999999999"/>
    <n v="2"/>
    <n v="3"/>
    <x v="37"/>
    <x v="0"/>
    <x v="0"/>
    <x v="2"/>
    <s v="15:40:00"/>
    <x v="0"/>
    <x v="0"/>
    <x v="0"/>
    <x v="0"/>
    <x v="7"/>
    <x v="15"/>
  </r>
  <r>
    <s v="201045GU48748"/>
    <d v="2022-02-07T00:00:00"/>
    <x v="1"/>
    <x v="2"/>
    <x v="2"/>
    <x v="0"/>
    <n v="51.276474999999998"/>
    <x v="2"/>
    <x v="108"/>
    <n v="-0.728877"/>
    <n v="1"/>
    <n v="1"/>
    <x v="18"/>
    <x v="0"/>
    <x v="1"/>
    <x v="0"/>
    <s v="15:54:00"/>
    <x v="0"/>
    <x v="0"/>
    <x v="3"/>
    <x v="1"/>
    <x v="7"/>
    <x v="15"/>
  </r>
  <r>
    <s v="200942I083403"/>
    <d v="2021-03-20T00:00:00"/>
    <x v="0"/>
    <x v="3"/>
    <x v="1"/>
    <x v="0"/>
    <n v="51.564582999999999"/>
    <x v="2"/>
    <x v="365"/>
    <n v="0.58465599999999995"/>
    <n v="1"/>
    <n v="2"/>
    <x v="7"/>
    <x v="0"/>
    <x v="0"/>
    <x v="0"/>
    <s v="15:03:00"/>
    <x v="0"/>
    <x v="0"/>
    <x v="0"/>
    <x v="0"/>
    <x v="9"/>
    <x v="15"/>
  </r>
  <r>
    <s v="200906L025257"/>
    <d v="2021-12-09T00:00:00"/>
    <x v="5"/>
    <x v="3"/>
    <x v="1"/>
    <x v="0"/>
    <n v="53.496763000000001"/>
    <x v="2"/>
    <x v="277"/>
    <n v="-2.5124939999999998"/>
    <n v="3"/>
    <n v="2"/>
    <x v="22"/>
    <x v="1"/>
    <x v="0"/>
    <x v="0"/>
    <s v="15:25:00"/>
    <x v="0"/>
    <x v="0"/>
    <x v="0"/>
    <x v="0"/>
    <x v="10"/>
    <x v="15"/>
  </r>
  <r>
    <s v="201020K008510"/>
    <d v="2022-07-21T00:00:00"/>
    <x v="5"/>
    <x v="3"/>
    <x v="0"/>
    <x v="0"/>
    <n v="52.541037000000003"/>
    <x v="2"/>
    <x v="215"/>
    <n v="-1.981536"/>
    <n v="1"/>
    <n v="1"/>
    <x v="23"/>
    <x v="0"/>
    <x v="0"/>
    <x v="0"/>
    <s v="15:32:00"/>
    <x v="0"/>
    <x v="0"/>
    <x v="0"/>
    <x v="1"/>
    <x v="11"/>
    <x v="15"/>
  </r>
  <r>
    <n v="2.0100000000000002E+72"/>
    <d v="2022-02-17T00:00:00"/>
    <x v="5"/>
    <x v="3"/>
    <x v="1"/>
    <x v="2"/>
    <n v="51.894123"/>
    <x v="2"/>
    <x v="339"/>
    <n v="-0.15707099999999999"/>
    <n v="1"/>
    <n v="2"/>
    <x v="26"/>
    <x v="0"/>
    <x v="0"/>
    <x v="2"/>
    <s v="15:47:00"/>
    <x v="0"/>
    <x v="0"/>
    <x v="0"/>
    <x v="1"/>
    <x v="7"/>
    <x v="15"/>
  </r>
  <r>
    <n v="2010000000000"/>
    <d v="2022-02-01T00:00:00"/>
    <x v="3"/>
    <x v="2"/>
    <x v="2"/>
    <x v="0"/>
    <n v="52.978380999999999"/>
    <x v="2"/>
    <x v="31"/>
    <n v="-2.15158"/>
    <n v="1"/>
    <n v="1"/>
    <x v="17"/>
    <x v="1"/>
    <x v="0"/>
    <x v="0"/>
    <s v="15:30:00"/>
    <x v="0"/>
    <x v="1"/>
    <x v="0"/>
    <x v="1"/>
    <x v="7"/>
    <x v="15"/>
  </r>
  <r>
    <n v="2010000000000"/>
    <d v="2021-01-29T00:00:00"/>
    <x v="2"/>
    <x v="3"/>
    <x v="1"/>
    <x v="0"/>
    <n v="52.819259000000002"/>
    <x v="2"/>
    <x v="122"/>
    <n v="-1.6373059999999999"/>
    <n v="1"/>
    <n v="2"/>
    <x v="17"/>
    <x v="0"/>
    <x v="0"/>
    <x v="0"/>
    <s v="15:35:00"/>
    <x v="0"/>
    <x v="0"/>
    <x v="0"/>
    <x v="0"/>
    <x v="3"/>
    <x v="15"/>
  </r>
  <r>
    <s v="20093104B1758"/>
    <d v="2021-07-27T00:00:00"/>
    <x v="3"/>
    <x v="2"/>
    <x v="2"/>
    <x v="0"/>
    <n v="53.165317999999999"/>
    <x v="2"/>
    <x v="75"/>
    <n v="-1.04579"/>
    <n v="1"/>
    <n v="3"/>
    <x v="37"/>
    <x v="0"/>
    <x v="0"/>
    <x v="1"/>
    <s v="15:35:00"/>
    <x v="1"/>
    <x v="0"/>
    <x v="0"/>
    <x v="0"/>
    <x v="11"/>
    <x v="15"/>
  </r>
  <r>
    <s v="201001QK50451"/>
    <d v="2022-07-21T00:00:00"/>
    <x v="5"/>
    <x v="3"/>
    <x v="1"/>
    <x v="0"/>
    <n v="51.548510999999998"/>
    <x v="2"/>
    <x v="18"/>
    <n v="-0.27910400000000002"/>
    <n v="1"/>
    <n v="1"/>
    <x v="0"/>
    <x v="0"/>
    <x v="0"/>
    <x v="0"/>
    <s v="15:30:00"/>
    <x v="0"/>
    <x v="0"/>
    <x v="0"/>
    <x v="1"/>
    <x v="11"/>
    <x v="15"/>
  </r>
  <r>
    <s v="201001CW10310"/>
    <d v="2022-02-16T00:00:00"/>
    <x v="6"/>
    <x v="3"/>
    <x v="1"/>
    <x v="0"/>
    <n v="51.513199"/>
    <x v="2"/>
    <x v="4"/>
    <n v="-0.19136800000000001"/>
    <n v="1"/>
    <n v="1"/>
    <x v="0"/>
    <x v="1"/>
    <x v="0"/>
    <x v="0"/>
    <s v="15:46:00"/>
    <x v="0"/>
    <x v="1"/>
    <x v="0"/>
    <x v="1"/>
    <x v="7"/>
    <x v="15"/>
  </r>
  <r>
    <n v="2010000000000"/>
    <d v="2022-04-14T00:00:00"/>
    <x v="5"/>
    <x v="3"/>
    <x v="0"/>
    <x v="0"/>
    <n v="51.620116000000003"/>
    <x v="2"/>
    <x v="236"/>
    <n v="-3.9493330000000002"/>
    <n v="2"/>
    <n v="2"/>
    <x v="31"/>
    <x v="0"/>
    <x v="2"/>
    <x v="0"/>
    <s v="16:20:00"/>
    <x v="0"/>
    <x v="0"/>
    <x v="7"/>
    <x v="1"/>
    <x v="0"/>
    <x v="16"/>
  </r>
  <r>
    <n v="2010000000000"/>
    <d v="2021-03-27T00:00:00"/>
    <x v="0"/>
    <x v="0"/>
    <x v="1"/>
    <x v="0"/>
    <n v="54.967362999999999"/>
    <x v="2"/>
    <x v="150"/>
    <n v="-1.6236820000000001"/>
    <n v="1"/>
    <n v="2"/>
    <x v="27"/>
    <x v="0"/>
    <x v="1"/>
    <x v="0"/>
    <s v="16:00:00"/>
    <x v="0"/>
    <x v="0"/>
    <x v="0"/>
    <x v="0"/>
    <x v="9"/>
    <x v="16"/>
  </r>
  <r>
    <s v="200950GN2L021"/>
    <d v="2021-08-10T00:00:00"/>
    <x v="3"/>
    <x v="1"/>
    <x v="2"/>
    <x v="0"/>
    <n v="50.401899"/>
    <x v="2"/>
    <x v="129"/>
    <n v="-5.05504"/>
    <n v="2"/>
    <n v="2"/>
    <x v="15"/>
    <x v="1"/>
    <x v="1"/>
    <x v="2"/>
    <s v="16:20:00"/>
    <x v="0"/>
    <x v="1"/>
    <x v="6"/>
    <x v="0"/>
    <x v="1"/>
    <x v="16"/>
  </r>
  <r>
    <n v="2010000000000"/>
    <d v="2021-04-25T00:00:00"/>
    <x v="4"/>
    <x v="2"/>
    <x v="2"/>
    <x v="0"/>
    <n v="53.811768000000001"/>
    <x v="2"/>
    <x v="7"/>
    <n v="-1.5211159999999999"/>
    <n v="1"/>
    <n v="2"/>
    <x v="6"/>
    <x v="0"/>
    <x v="0"/>
    <x v="0"/>
    <s v="16:43:00"/>
    <x v="0"/>
    <x v="0"/>
    <x v="0"/>
    <x v="0"/>
    <x v="0"/>
    <x v="16"/>
  </r>
  <r>
    <n v="2010000000000"/>
    <d v="2022-11-08T00:00:00"/>
    <x v="3"/>
    <x v="2"/>
    <x v="2"/>
    <x v="0"/>
    <n v="54.928086999999998"/>
    <x v="0"/>
    <x v="162"/>
    <n v="-1.5681830000000001"/>
    <n v="1"/>
    <n v="2"/>
    <x v="27"/>
    <x v="1"/>
    <x v="0"/>
    <x v="0"/>
    <s v="16:50:00"/>
    <x v="0"/>
    <x v="6"/>
    <x v="2"/>
    <x v="1"/>
    <x v="8"/>
    <x v="16"/>
  </r>
  <r>
    <s v="200920H071102"/>
    <d v="2021-12-08T00:00:00"/>
    <x v="6"/>
    <x v="3"/>
    <x v="4"/>
    <x v="0"/>
    <n v="52.575460999999997"/>
    <x v="0"/>
    <x v="151"/>
    <n v="-2.0458590000000001"/>
    <n v="1"/>
    <n v="2"/>
    <x v="23"/>
    <x v="0"/>
    <x v="1"/>
    <x v="2"/>
    <s v="16:50:00"/>
    <x v="0"/>
    <x v="0"/>
    <x v="0"/>
    <x v="0"/>
    <x v="10"/>
    <x v="16"/>
  </r>
  <r>
    <n v="2010000000000"/>
    <d v="2021-10-27T00:00:00"/>
    <x v="6"/>
    <x v="2"/>
    <x v="2"/>
    <x v="0"/>
    <n v="50.792814999999997"/>
    <x v="2"/>
    <x v="263"/>
    <n v="-1.0805800000000001"/>
    <n v="1"/>
    <n v="2"/>
    <x v="42"/>
    <x v="0"/>
    <x v="0"/>
    <x v="0"/>
    <s v="16:35:00"/>
    <x v="0"/>
    <x v="0"/>
    <x v="3"/>
    <x v="0"/>
    <x v="5"/>
    <x v="16"/>
  </r>
  <r>
    <n v="2010000000000"/>
    <d v="2022-09-23T00:00:00"/>
    <x v="2"/>
    <x v="2"/>
    <x v="2"/>
    <x v="0"/>
    <n v="53.067231"/>
    <x v="2"/>
    <x v="304"/>
    <n v="-2.1208499999999999"/>
    <n v="1"/>
    <n v="2"/>
    <x v="17"/>
    <x v="1"/>
    <x v="0"/>
    <x v="0"/>
    <s v="16:30:00"/>
    <x v="0"/>
    <x v="6"/>
    <x v="0"/>
    <x v="1"/>
    <x v="4"/>
    <x v="16"/>
  </r>
  <r>
    <s v="200901YR90805"/>
    <d v="2021-11-06T00:00:00"/>
    <x v="0"/>
    <x v="3"/>
    <x v="0"/>
    <x v="0"/>
    <n v="51.592196000000001"/>
    <x v="2"/>
    <x v="77"/>
    <n v="-6.9845000000000004E-2"/>
    <n v="1"/>
    <n v="1"/>
    <x v="0"/>
    <x v="1"/>
    <x v="0"/>
    <x v="0"/>
    <s v="16:10:00"/>
    <x v="0"/>
    <x v="1"/>
    <x v="0"/>
    <x v="0"/>
    <x v="8"/>
    <x v="16"/>
  </r>
  <r>
    <s v="200901FH10108"/>
    <d v="2021-02-20T00:00:00"/>
    <x v="0"/>
    <x v="0"/>
    <x v="1"/>
    <x v="0"/>
    <n v="51.491858999999998"/>
    <x v="2"/>
    <x v="82"/>
    <n v="-0.224913"/>
    <n v="2"/>
    <n v="2"/>
    <x v="0"/>
    <x v="0"/>
    <x v="2"/>
    <x v="0"/>
    <s v="16:28:00"/>
    <x v="0"/>
    <x v="0"/>
    <x v="0"/>
    <x v="0"/>
    <x v="7"/>
    <x v="16"/>
  </r>
  <r>
    <n v="2010000000000"/>
    <d v="2022-07-15T00:00:00"/>
    <x v="2"/>
    <x v="2"/>
    <x v="2"/>
    <x v="0"/>
    <n v="51.130513999999998"/>
    <x v="2"/>
    <x v="64"/>
    <n v="0.222858"/>
    <n v="1"/>
    <n v="1"/>
    <x v="14"/>
    <x v="0"/>
    <x v="0"/>
    <x v="0"/>
    <s v="16:00:00"/>
    <x v="0"/>
    <x v="0"/>
    <x v="0"/>
    <x v="1"/>
    <x v="11"/>
    <x v="16"/>
  </r>
  <r>
    <n v="2010000000000"/>
    <d v="2021-03-21T00:00:00"/>
    <x v="4"/>
    <x v="3"/>
    <x v="1"/>
    <x v="0"/>
    <n v="51.590653000000003"/>
    <x v="2"/>
    <x v="359"/>
    <n v="-2.992537"/>
    <n v="1"/>
    <n v="2"/>
    <x v="48"/>
    <x v="0"/>
    <x v="0"/>
    <x v="0"/>
    <s v="16:30:00"/>
    <x v="0"/>
    <x v="0"/>
    <x v="0"/>
    <x v="0"/>
    <x v="9"/>
    <x v="16"/>
  </r>
  <r>
    <n v="2010000000000"/>
    <d v="2021-03-24T00:00:00"/>
    <x v="6"/>
    <x v="2"/>
    <x v="2"/>
    <x v="0"/>
    <n v="52.662211999999997"/>
    <x v="2"/>
    <x v="84"/>
    <n v="-1.1598440000000001"/>
    <n v="1"/>
    <n v="1"/>
    <x v="38"/>
    <x v="0"/>
    <x v="0"/>
    <x v="0"/>
    <s v="16:23:00"/>
    <x v="0"/>
    <x v="0"/>
    <x v="0"/>
    <x v="0"/>
    <x v="9"/>
    <x v="16"/>
  </r>
  <r>
    <s v="2010550C39073"/>
    <d v="2022-09-06T00:00:00"/>
    <x v="3"/>
    <x v="1"/>
    <x v="2"/>
    <x v="0"/>
    <n v="50.733874"/>
    <x v="2"/>
    <x v="211"/>
    <n v="-1.8772549999999999"/>
    <n v="1"/>
    <n v="3"/>
    <x v="44"/>
    <x v="1"/>
    <x v="0"/>
    <x v="0"/>
    <s v="16:19:00"/>
    <x v="0"/>
    <x v="1"/>
    <x v="0"/>
    <x v="1"/>
    <x v="4"/>
    <x v="16"/>
  </r>
  <r>
    <n v="2010000000000"/>
    <d v="2021-10-04T00:00:00"/>
    <x v="1"/>
    <x v="3"/>
    <x v="1"/>
    <x v="0"/>
    <n v="55.550324000000003"/>
    <x v="2"/>
    <x v="226"/>
    <n v="-2.0135960000000002"/>
    <n v="2"/>
    <n v="2"/>
    <x v="27"/>
    <x v="0"/>
    <x v="0"/>
    <x v="0"/>
    <s v="16:54:00"/>
    <x v="1"/>
    <x v="0"/>
    <x v="0"/>
    <x v="0"/>
    <x v="5"/>
    <x v="16"/>
  </r>
  <r>
    <n v="2010000000000"/>
    <d v="2022-04-15T00:00:00"/>
    <x v="2"/>
    <x v="3"/>
    <x v="1"/>
    <x v="0"/>
    <n v="51.121498000000003"/>
    <x v="2"/>
    <x v="210"/>
    <n v="-0.80229499999999998"/>
    <n v="1"/>
    <n v="2"/>
    <x v="42"/>
    <x v="0"/>
    <x v="0"/>
    <x v="0"/>
    <s v="16:30:00"/>
    <x v="1"/>
    <x v="0"/>
    <x v="8"/>
    <x v="1"/>
    <x v="0"/>
    <x v="16"/>
  </r>
  <r>
    <n v="2010000000000"/>
    <d v="2021-08-06T00:00:00"/>
    <x v="2"/>
    <x v="3"/>
    <x v="0"/>
    <x v="2"/>
    <n v="54.016956999999998"/>
    <x v="2"/>
    <x v="59"/>
    <n v="-1.681149"/>
    <n v="1"/>
    <n v="2"/>
    <x v="2"/>
    <x v="0"/>
    <x v="0"/>
    <x v="1"/>
    <s v="16:53:00"/>
    <x v="1"/>
    <x v="0"/>
    <x v="0"/>
    <x v="0"/>
    <x v="1"/>
    <x v="16"/>
  </r>
  <r>
    <s v="201004AX10098"/>
    <d v="2022-09-08T00:00:00"/>
    <x v="5"/>
    <x v="2"/>
    <x v="2"/>
    <x v="0"/>
    <n v="53.803021999999999"/>
    <x v="2"/>
    <x v="1"/>
    <n v="-3.027174"/>
    <n v="1"/>
    <n v="2"/>
    <x v="1"/>
    <x v="0"/>
    <x v="2"/>
    <x v="0"/>
    <s v="16:40:00"/>
    <x v="0"/>
    <x v="0"/>
    <x v="13"/>
    <x v="1"/>
    <x v="4"/>
    <x v="16"/>
  </r>
  <r>
    <s v="201004CK10191"/>
    <d v="2022-10-30T00:00:00"/>
    <x v="4"/>
    <x v="3"/>
    <x v="1"/>
    <x v="0"/>
    <n v="53.618285"/>
    <x v="2"/>
    <x v="154"/>
    <n v="-2.9421040000000001"/>
    <n v="1"/>
    <n v="3"/>
    <x v="1"/>
    <x v="1"/>
    <x v="0"/>
    <x v="2"/>
    <s v="16:20:00"/>
    <x v="1"/>
    <x v="0"/>
    <x v="0"/>
    <x v="1"/>
    <x v="5"/>
    <x v="16"/>
  </r>
  <r>
    <n v="2010000000000"/>
    <d v="2022-11-22T00:00:00"/>
    <x v="3"/>
    <x v="3"/>
    <x v="1"/>
    <x v="0"/>
    <n v="51.650449999999999"/>
    <x v="3"/>
    <x v="63"/>
    <n v="-3.4935480000000001"/>
    <n v="1"/>
    <n v="1"/>
    <x v="31"/>
    <x v="0"/>
    <x v="0"/>
    <x v="0"/>
    <s v="16:15:00"/>
    <x v="0"/>
    <x v="0"/>
    <x v="0"/>
    <x v="1"/>
    <x v="8"/>
    <x v="16"/>
  </r>
  <r>
    <s v="201043P090040"/>
    <d v="2022-04-01T00:00:00"/>
    <x v="2"/>
    <x v="2"/>
    <x v="2"/>
    <x v="0"/>
    <n v="51.726880000000001"/>
    <x v="2"/>
    <x v="273"/>
    <n v="-1.195973"/>
    <n v="1"/>
    <n v="3"/>
    <x v="10"/>
    <x v="1"/>
    <x v="0"/>
    <x v="0"/>
    <s v="16:24:00"/>
    <x v="0"/>
    <x v="0"/>
    <x v="0"/>
    <x v="1"/>
    <x v="0"/>
    <x v="16"/>
  </r>
  <r>
    <n v="2010000000000"/>
    <d v="2021-10-27T00:00:00"/>
    <x v="6"/>
    <x v="3"/>
    <x v="4"/>
    <x v="0"/>
    <n v="52.812961000000001"/>
    <x v="2"/>
    <x v="122"/>
    <n v="-1.635578"/>
    <n v="1"/>
    <n v="2"/>
    <x v="17"/>
    <x v="0"/>
    <x v="0"/>
    <x v="0"/>
    <s v="16:15:00"/>
    <x v="0"/>
    <x v="0"/>
    <x v="0"/>
    <x v="0"/>
    <x v="5"/>
    <x v="16"/>
  </r>
  <r>
    <n v="2010000000000"/>
    <d v="2021-09-07T00:00:00"/>
    <x v="3"/>
    <x v="3"/>
    <x v="1"/>
    <x v="0"/>
    <n v="50.772432000000002"/>
    <x v="2"/>
    <x v="309"/>
    <n v="0.26668399999999998"/>
    <n v="2"/>
    <n v="3"/>
    <x v="11"/>
    <x v="0"/>
    <x v="0"/>
    <x v="0"/>
    <s v="16:34:00"/>
    <x v="0"/>
    <x v="0"/>
    <x v="7"/>
    <x v="0"/>
    <x v="4"/>
    <x v="16"/>
  </r>
  <r>
    <s v="200920E136502"/>
    <d v="2021-10-02T00:00:00"/>
    <x v="0"/>
    <x v="3"/>
    <x v="0"/>
    <x v="0"/>
    <n v="52.428347000000002"/>
    <x v="2"/>
    <x v="37"/>
    <n v="-1.896576"/>
    <n v="1"/>
    <n v="2"/>
    <x v="23"/>
    <x v="0"/>
    <x v="0"/>
    <x v="0"/>
    <s v="16:45:00"/>
    <x v="0"/>
    <x v="0"/>
    <x v="0"/>
    <x v="0"/>
    <x v="5"/>
    <x v="16"/>
  </r>
  <r>
    <s v="200905BB33083"/>
    <d v="2021-06-14T00:00:00"/>
    <x v="1"/>
    <x v="3"/>
    <x v="0"/>
    <x v="0"/>
    <n v="53.460025999999999"/>
    <x v="2"/>
    <x v="57"/>
    <n v="-3.003965"/>
    <n v="2"/>
    <n v="3"/>
    <x v="29"/>
    <x v="0"/>
    <x v="0"/>
    <x v="0"/>
    <s v="16:10:00"/>
    <x v="0"/>
    <x v="0"/>
    <x v="0"/>
    <x v="0"/>
    <x v="6"/>
    <x v="16"/>
  </r>
  <r>
    <n v="2010000000000"/>
    <d v="2021-07-07T00:00:00"/>
    <x v="6"/>
    <x v="3"/>
    <x v="4"/>
    <x v="0"/>
    <n v="51.799017999999997"/>
    <x v="2"/>
    <x v="391"/>
    <n v="-3.2189890000000001"/>
    <n v="1"/>
    <n v="2"/>
    <x v="48"/>
    <x v="0"/>
    <x v="0"/>
    <x v="0"/>
    <s v="16:55:00"/>
    <x v="0"/>
    <x v="0"/>
    <x v="0"/>
    <x v="0"/>
    <x v="11"/>
    <x v="16"/>
  </r>
  <r>
    <n v="2010000000000"/>
    <d v="2022-12-13T00:00:00"/>
    <x v="3"/>
    <x v="3"/>
    <x v="1"/>
    <x v="0"/>
    <n v="53.006743"/>
    <x v="0"/>
    <x v="31"/>
    <n v="-2.182976"/>
    <n v="1"/>
    <n v="1"/>
    <x v="17"/>
    <x v="0"/>
    <x v="2"/>
    <x v="0"/>
    <s v="16:29:00"/>
    <x v="0"/>
    <x v="0"/>
    <x v="0"/>
    <x v="1"/>
    <x v="10"/>
    <x v="16"/>
  </r>
  <r>
    <s v="200922D900991"/>
    <d v="2021-02-19T00:00:00"/>
    <x v="2"/>
    <x v="3"/>
    <x v="4"/>
    <x v="1"/>
    <n v="52.370330000000003"/>
    <x v="2"/>
    <x v="385"/>
    <n v="-2.2452559999999999"/>
    <n v="1"/>
    <n v="2"/>
    <x v="5"/>
    <x v="0"/>
    <x v="1"/>
    <x v="2"/>
    <s v="16:40:00"/>
    <x v="0"/>
    <x v="0"/>
    <x v="0"/>
    <x v="0"/>
    <x v="7"/>
    <x v="16"/>
  </r>
  <r>
    <s v="201032B198510"/>
    <d v="2022-07-12T00:00:00"/>
    <x v="3"/>
    <x v="3"/>
    <x v="4"/>
    <x v="0"/>
    <n v="52.915126999999998"/>
    <x v="2"/>
    <x v="383"/>
    <n v="-0.64676999999999996"/>
    <n v="2"/>
    <n v="2"/>
    <x v="45"/>
    <x v="1"/>
    <x v="0"/>
    <x v="0"/>
    <s v="16:00:00"/>
    <x v="0"/>
    <x v="1"/>
    <x v="0"/>
    <x v="1"/>
    <x v="11"/>
    <x v="16"/>
  </r>
  <r>
    <s v="200906K015297"/>
    <d v="2021-05-17T00:00:00"/>
    <x v="1"/>
    <x v="3"/>
    <x v="0"/>
    <x v="0"/>
    <n v="53.565356999999999"/>
    <x v="2"/>
    <x v="45"/>
    <n v="-2.4422069999999998"/>
    <n v="1"/>
    <n v="1"/>
    <x v="22"/>
    <x v="1"/>
    <x v="0"/>
    <x v="0"/>
    <s v="16:00:00"/>
    <x v="0"/>
    <x v="1"/>
    <x v="0"/>
    <x v="0"/>
    <x v="2"/>
    <x v="16"/>
  </r>
  <r>
    <s v="2009559D01916"/>
    <d v="2021-05-15T00:00:00"/>
    <x v="0"/>
    <x v="1"/>
    <x v="2"/>
    <x v="2"/>
    <n v="51.015836"/>
    <x v="2"/>
    <x v="242"/>
    <n v="-2.2168009999999998"/>
    <n v="3"/>
    <n v="2"/>
    <x v="44"/>
    <x v="1"/>
    <x v="0"/>
    <x v="1"/>
    <s v="16:35:00"/>
    <x v="1"/>
    <x v="6"/>
    <x v="0"/>
    <x v="0"/>
    <x v="2"/>
    <x v="16"/>
  </r>
  <r>
    <n v="2010000000000"/>
    <d v="2021-03-27T00:00:00"/>
    <x v="0"/>
    <x v="3"/>
    <x v="3"/>
    <x v="0"/>
    <n v="52.569977000000002"/>
    <x v="2"/>
    <x v="285"/>
    <n v="-1.1605749999999999"/>
    <n v="1"/>
    <n v="2"/>
    <x v="38"/>
    <x v="0"/>
    <x v="0"/>
    <x v="0"/>
    <s v="16:10:00"/>
    <x v="0"/>
    <x v="0"/>
    <x v="0"/>
    <x v="0"/>
    <x v="9"/>
    <x v="16"/>
  </r>
  <r>
    <s v="200950FT2M016"/>
    <d v="2021-05-18T00:00:00"/>
    <x v="3"/>
    <x v="1"/>
    <x v="2"/>
    <x v="0"/>
    <n v="50.490772"/>
    <x v="2"/>
    <x v="134"/>
    <n v="-3.5580400000000001"/>
    <n v="1"/>
    <n v="2"/>
    <x v="15"/>
    <x v="0"/>
    <x v="0"/>
    <x v="0"/>
    <s v="16:00:00"/>
    <x v="0"/>
    <x v="0"/>
    <x v="0"/>
    <x v="0"/>
    <x v="2"/>
    <x v="16"/>
  </r>
  <r>
    <n v="2010000000000"/>
    <d v="2021-12-26T00:00:00"/>
    <x v="4"/>
    <x v="2"/>
    <x v="2"/>
    <x v="0"/>
    <n v="52.747948999999998"/>
    <x v="2"/>
    <x v="331"/>
    <n v="-0.963229"/>
    <n v="1"/>
    <n v="3"/>
    <x v="38"/>
    <x v="1"/>
    <x v="0"/>
    <x v="4"/>
    <s v="16:05:00"/>
    <x v="1"/>
    <x v="0"/>
    <x v="0"/>
    <x v="0"/>
    <x v="10"/>
    <x v="16"/>
  </r>
  <r>
    <s v="200950CS2E007"/>
    <d v="2021-07-19T00:00:00"/>
    <x v="1"/>
    <x v="1"/>
    <x v="2"/>
    <x v="0"/>
    <n v="51.014277999999997"/>
    <x v="2"/>
    <x v="317"/>
    <n v="-3.7369059999999998"/>
    <n v="1"/>
    <n v="1"/>
    <x v="15"/>
    <x v="1"/>
    <x v="0"/>
    <x v="1"/>
    <s v="16:44:00"/>
    <x v="1"/>
    <x v="0"/>
    <x v="0"/>
    <x v="0"/>
    <x v="11"/>
    <x v="16"/>
  </r>
  <r>
    <s v="201043N221070"/>
    <d v="2022-07-30T00:00:00"/>
    <x v="0"/>
    <x v="3"/>
    <x v="1"/>
    <x v="0"/>
    <n v="51.607940999999997"/>
    <x v="2"/>
    <x v="264"/>
    <n v="-0.69725700000000002"/>
    <n v="2"/>
    <n v="3"/>
    <x v="10"/>
    <x v="0"/>
    <x v="0"/>
    <x v="0"/>
    <s v="16:45:00"/>
    <x v="0"/>
    <x v="0"/>
    <x v="0"/>
    <x v="1"/>
    <x v="11"/>
    <x v="16"/>
  </r>
  <r>
    <s v="200920M008803"/>
    <d v="2021-02-18T00:00:00"/>
    <x v="5"/>
    <x v="3"/>
    <x v="1"/>
    <x v="0"/>
    <n v="52.442599999999999"/>
    <x v="2"/>
    <x v="113"/>
    <n v="-1.475044"/>
    <n v="1"/>
    <n v="2"/>
    <x v="23"/>
    <x v="0"/>
    <x v="0"/>
    <x v="0"/>
    <s v="16:26:00"/>
    <x v="0"/>
    <x v="0"/>
    <x v="0"/>
    <x v="0"/>
    <x v="7"/>
    <x v="16"/>
  </r>
  <r>
    <s v="200906A016049"/>
    <d v="2021-05-30T00:00:00"/>
    <x v="4"/>
    <x v="3"/>
    <x v="1"/>
    <x v="0"/>
    <n v="53.484329000000002"/>
    <x v="2"/>
    <x v="36"/>
    <n v="-2.1827640000000001"/>
    <n v="1"/>
    <n v="2"/>
    <x v="22"/>
    <x v="0"/>
    <x v="0"/>
    <x v="0"/>
    <s v="16:45:00"/>
    <x v="0"/>
    <x v="0"/>
    <x v="0"/>
    <x v="0"/>
    <x v="2"/>
    <x v="16"/>
  </r>
  <r>
    <n v="2010000000000"/>
    <d v="2021-07-12T00:00:00"/>
    <x v="1"/>
    <x v="3"/>
    <x v="1"/>
    <x v="2"/>
    <n v="51.265720000000002"/>
    <x v="2"/>
    <x v="246"/>
    <n v="0.52698800000000001"/>
    <n v="1"/>
    <n v="2"/>
    <x v="14"/>
    <x v="0"/>
    <x v="2"/>
    <x v="0"/>
    <s v="16:31:00"/>
    <x v="0"/>
    <x v="0"/>
    <x v="0"/>
    <x v="0"/>
    <x v="11"/>
    <x v="16"/>
  </r>
  <r>
    <s v="200954EC10109"/>
    <d v="2021-03-14T00:00:00"/>
    <x v="4"/>
    <x v="1"/>
    <x v="2"/>
    <x v="2"/>
    <n v="51.320428"/>
    <x v="2"/>
    <x v="392"/>
    <n v="-1.7986359999999999"/>
    <n v="2"/>
    <n v="2"/>
    <x v="35"/>
    <x v="0"/>
    <x v="0"/>
    <x v="1"/>
    <s v="16:10:00"/>
    <x v="1"/>
    <x v="0"/>
    <x v="0"/>
    <x v="0"/>
    <x v="9"/>
    <x v="16"/>
  </r>
  <r>
    <s v="200997KA04806"/>
    <d v="2021-06-30T00:00:00"/>
    <x v="6"/>
    <x v="3"/>
    <x v="1"/>
    <x v="2"/>
    <n v="55.843848000000001"/>
    <x v="2"/>
    <x v="379"/>
    <n v="-4.458259"/>
    <n v="1"/>
    <n v="1"/>
    <x v="28"/>
    <x v="0"/>
    <x v="0"/>
    <x v="0"/>
    <s v="16:40:00"/>
    <x v="0"/>
    <x v="0"/>
    <x v="0"/>
    <x v="0"/>
    <x v="6"/>
    <x v="16"/>
  </r>
  <r>
    <s v="200905CC33729"/>
    <d v="2021-07-23T00:00:00"/>
    <x v="2"/>
    <x v="0"/>
    <x v="4"/>
    <x v="0"/>
    <n v="53.360146"/>
    <x v="2"/>
    <x v="332"/>
    <n v="-2.7901919999999998"/>
    <n v="1"/>
    <n v="2"/>
    <x v="29"/>
    <x v="0"/>
    <x v="3"/>
    <x v="0"/>
    <s v="16:50:00"/>
    <x v="1"/>
    <x v="0"/>
    <x v="0"/>
    <x v="0"/>
    <x v="11"/>
    <x v="16"/>
  </r>
  <r>
    <n v="2010000000000"/>
    <d v="2021-06-14T00:00:00"/>
    <x v="1"/>
    <x v="2"/>
    <x v="2"/>
    <x v="2"/>
    <n v="50.905563000000001"/>
    <x v="2"/>
    <x v="307"/>
    <n v="0.54910700000000001"/>
    <n v="7"/>
    <n v="2"/>
    <x v="11"/>
    <x v="0"/>
    <x v="0"/>
    <x v="1"/>
    <s v="16:17:00"/>
    <x v="1"/>
    <x v="0"/>
    <x v="0"/>
    <x v="0"/>
    <x v="6"/>
    <x v="16"/>
  </r>
  <r>
    <n v="2010000000000"/>
    <d v="2021-01-27T00:00:00"/>
    <x v="6"/>
    <x v="2"/>
    <x v="2"/>
    <x v="2"/>
    <n v="52.407062000000003"/>
    <x v="2"/>
    <x v="329"/>
    <n v="-1.4122539999999999"/>
    <n v="4"/>
    <n v="4"/>
    <x v="16"/>
    <x v="1"/>
    <x v="0"/>
    <x v="1"/>
    <s v="16:31:00"/>
    <x v="1"/>
    <x v="1"/>
    <x v="0"/>
    <x v="0"/>
    <x v="3"/>
    <x v="16"/>
  </r>
  <r>
    <s v="20093102C1236"/>
    <d v="2021-06-03T00:00:00"/>
    <x v="5"/>
    <x v="2"/>
    <x v="2"/>
    <x v="0"/>
    <n v="52.984315000000002"/>
    <x v="2"/>
    <x v="139"/>
    <n v="-1.1982950000000001"/>
    <n v="1"/>
    <n v="2"/>
    <x v="37"/>
    <x v="0"/>
    <x v="0"/>
    <x v="0"/>
    <s v="16:15:00"/>
    <x v="0"/>
    <x v="0"/>
    <x v="0"/>
    <x v="0"/>
    <x v="6"/>
    <x v="16"/>
  </r>
  <r>
    <n v="2010000000000"/>
    <d v="2022-01-13T00:00:00"/>
    <x v="5"/>
    <x v="3"/>
    <x v="1"/>
    <x v="0"/>
    <n v="53.898378000000001"/>
    <x v="0"/>
    <x v="24"/>
    <n v="-1.9771380000000001"/>
    <n v="3"/>
    <n v="2"/>
    <x v="6"/>
    <x v="2"/>
    <x v="0"/>
    <x v="0"/>
    <s v="16:50:00"/>
    <x v="0"/>
    <x v="7"/>
    <x v="0"/>
    <x v="1"/>
    <x v="3"/>
    <x v="16"/>
  </r>
  <r>
    <n v="2010000000000"/>
    <d v="2021-09-12T00:00:00"/>
    <x v="4"/>
    <x v="3"/>
    <x v="1"/>
    <x v="0"/>
    <n v="51.582757000000001"/>
    <x v="2"/>
    <x v="359"/>
    <n v="-2.9689839999999998"/>
    <n v="1"/>
    <n v="2"/>
    <x v="48"/>
    <x v="0"/>
    <x v="0"/>
    <x v="5"/>
    <s v="16:50:00"/>
    <x v="0"/>
    <x v="0"/>
    <x v="0"/>
    <x v="0"/>
    <x v="4"/>
    <x v="16"/>
  </r>
  <r>
    <s v="201022C001986"/>
    <d v="2022-04-13T00:00:00"/>
    <x v="6"/>
    <x v="3"/>
    <x v="1"/>
    <x v="0"/>
    <n v="52.103946000000001"/>
    <x v="2"/>
    <x v="102"/>
    <n v="-2.2423320000000002"/>
    <n v="2"/>
    <n v="2"/>
    <x v="5"/>
    <x v="0"/>
    <x v="0"/>
    <x v="1"/>
    <s v="16:20:00"/>
    <x v="1"/>
    <x v="0"/>
    <x v="0"/>
    <x v="1"/>
    <x v="0"/>
    <x v="16"/>
  </r>
  <r>
    <s v="201043P157080"/>
    <d v="2022-08-18T00:00:00"/>
    <x v="5"/>
    <x v="2"/>
    <x v="2"/>
    <x v="0"/>
    <n v="51.954442"/>
    <x v="2"/>
    <x v="100"/>
    <n v="-1.5981959999999999"/>
    <n v="1"/>
    <n v="1"/>
    <x v="10"/>
    <x v="1"/>
    <x v="0"/>
    <x v="4"/>
    <s v="16:06:00"/>
    <x v="1"/>
    <x v="1"/>
    <x v="3"/>
    <x v="1"/>
    <x v="1"/>
    <x v="16"/>
  </r>
  <r>
    <s v="200904FJ09053"/>
    <d v="2021-12-29T00:00:00"/>
    <x v="6"/>
    <x v="2"/>
    <x v="2"/>
    <x v="0"/>
    <n v="53.664475000000003"/>
    <x v="2"/>
    <x v="240"/>
    <n v="-2.171284"/>
    <n v="1"/>
    <n v="1"/>
    <x v="1"/>
    <x v="3"/>
    <x v="0"/>
    <x v="0"/>
    <s v="16:00:00"/>
    <x v="0"/>
    <x v="3"/>
    <x v="0"/>
    <x v="0"/>
    <x v="10"/>
    <x v="16"/>
  </r>
  <r>
    <s v="201001JI40752"/>
    <d v="2022-11-10T00:00:00"/>
    <x v="5"/>
    <x v="3"/>
    <x v="1"/>
    <x v="2"/>
    <n v="51.607376000000002"/>
    <x v="0"/>
    <x v="9"/>
    <n v="0.108873"/>
    <n v="1"/>
    <n v="1"/>
    <x v="0"/>
    <x v="0"/>
    <x v="0"/>
    <x v="0"/>
    <s v="16:30:00"/>
    <x v="0"/>
    <x v="0"/>
    <x v="0"/>
    <x v="1"/>
    <x v="8"/>
    <x v="16"/>
  </r>
  <r>
    <n v="2010000000000"/>
    <d v="2021-04-20T00:00:00"/>
    <x v="3"/>
    <x v="0"/>
    <x v="4"/>
    <x v="0"/>
    <n v="54.952475"/>
    <x v="2"/>
    <x v="386"/>
    <n v="-1.506402"/>
    <n v="1"/>
    <n v="2"/>
    <x v="27"/>
    <x v="0"/>
    <x v="0"/>
    <x v="0"/>
    <s v="16:10:00"/>
    <x v="1"/>
    <x v="0"/>
    <x v="2"/>
    <x v="0"/>
    <x v="0"/>
    <x v="16"/>
  </r>
  <r>
    <n v="2010000000000"/>
    <d v="2021-10-09T00:00:00"/>
    <x v="0"/>
    <x v="3"/>
    <x v="5"/>
    <x v="0"/>
    <n v="57.381636999999998"/>
    <x v="2"/>
    <x v="66"/>
    <n v="-2.345243"/>
    <n v="1"/>
    <n v="4"/>
    <x v="32"/>
    <x v="1"/>
    <x v="0"/>
    <x v="1"/>
    <s v="16:00:00"/>
    <x v="1"/>
    <x v="1"/>
    <x v="6"/>
    <x v="0"/>
    <x v="5"/>
    <x v="16"/>
  </r>
  <r>
    <s v="200901CW11837"/>
    <d v="2021-09-11T00:00:00"/>
    <x v="0"/>
    <x v="3"/>
    <x v="1"/>
    <x v="0"/>
    <n v="51.500500000000002"/>
    <x v="2"/>
    <x v="4"/>
    <n v="-0.14979899999999999"/>
    <n v="1"/>
    <n v="4"/>
    <x v="0"/>
    <x v="0"/>
    <x v="0"/>
    <x v="0"/>
    <s v="16:30:00"/>
    <x v="0"/>
    <x v="0"/>
    <x v="0"/>
    <x v="0"/>
    <x v="4"/>
    <x v="16"/>
  </r>
  <r>
    <s v="200932B036509"/>
    <d v="2021-02-03T00:00:00"/>
    <x v="6"/>
    <x v="3"/>
    <x v="1"/>
    <x v="0"/>
    <n v="52.904673000000003"/>
    <x v="2"/>
    <x v="383"/>
    <n v="-0.63668800000000003"/>
    <n v="2"/>
    <n v="2"/>
    <x v="45"/>
    <x v="1"/>
    <x v="0"/>
    <x v="0"/>
    <s v="16:45:00"/>
    <x v="0"/>
    <x v="4"/>
    <x v="0"/>
    <x v="0"/>
    <x v="7"/>
    <x v="16"/>
  </r>
  <r>
    <s v="200942I158105"/>
    <d v="2021-05-22T00:00:00"/>
    <x v="0"/>
    <x v="3"/>
    <x v="4"/>
    <x v="0"/>
    <n v="51.507381000000002"/>
    <x v="2"/>
    <x v="8"/>
    <n v="0.38094800000000001"/>
    <n v="1"/>
    <n v="2"/>
    <x v="7"/>
    <x v="0"/>
    <x v="3"/>
    <x v="4"/>
    <s v="16:46:00"/>
    <x v="1"/>
    <x v="0"/>
    <x v="0"/>
    <x v="0"/>
    <x v="2"/>
    <x v="16"/>
  </r>
  <r>
    <s v="200930A000210"/>
    <d v="2021-05-06T00:00:00"/>
    <x v="5"/>
    <x v="0"/>
    <x v="4"/>
    <x v="0"/>
    <n v="52.955675999999997"/>
    <x v="2"/>
    <x v="188"/>
    <n v="-1.4599200000000001"/>
    <n v="2"/>
    <n v="2"/>
    <x v="8"/>
    <x v="0"/>
    <x v="3"/>
    <x v="3"/>
    <s v="16:20:00"/>
    <x v="1"/>
    <x v="0"/>
    <x v="4"/>
    <x v="0"/>
    <x v="2"/>
    <x v="16"/>
  </r>
  <r>
    <s v="200901QA10375"/>
    <d v="2021-10-10T00:00:00"/>
    <x v="4"/>
    <x v="0"/>
    <x v="0"/>
    <x v="0"/>
    <n v="51.606720000000003"/>
    <x v="2"/>
    <x v="12"/>
    <n v="-0.27488200000000002"/>
    <n v="1"/>
    <n v="1"/>
    <x v="0"/>
    <x v="0"/>
    <x v="0"/>
    <x v="0"/>
    <s v="16:15:00"/>
    <x v="0"/>
    <x v="0"/>
    <x v="0"/>
    <x v="0"/>
    <x v="5"/>
    <x v="16"/>
  </r>
  <r>
    <s v="201043R203030"/>
    <d v="2022-03-26T00:00:00"/>
    <x v="0"/>
    <x v="3"/>
    <x v="7"/>
    <x v="0"/>
    <n v="51.454247000000002"/>
    <x v="2"/>
    <x v="21"/>
    <n v="-0.72006000000000003"/>
    <n v="1"/>
    <n v="2"/>
    <x v="10"/>
    <x v="1"/>
    <x v="0"/>
    <x v="1"/>
    <s v="16:41:00"/>
    <x v="1"/>
    <x v="0"/>
    <x v="0"/>
    <x v="1"/>
    <x v="9"/>
    <x v="16"/>
  </r>
  <r>
    <s v="201036T100045"/>
    <d v="2022-03-25T00:00:00"/>
    <x v="2"/>
    <x v="2"/>
    <x v="2"/>
    <x v="0"/>
    <n v="52.637039999999999"/>
    <x v="2"/>
    <x v="201"/>
    <n v="1.401057"/>
    <n v="1"/>
    <n v="2"/>
    <x v="25"/>
    <x v="1"/>
    <x v="0"/>
    <x v="0"/>
    <s v="16:39:00"/>
    <x v="1"/>
    <x v="1"/>
    <x v="0"/>
    <x v="1"/>
    <x v="9"/>
    <x v="16"/>
  </r>
  <r>
    <s v="200906Q018091"/>
    <d v="2021-07-09T00:00:00"/>
    <x v="2"/>
    <x v="3"/>
    <x v="1"/>
    <x v="0"/>
    <n v="53.546444000000001"/>
    <x v="2"/>
    <x v="126"/>
    <n v="-2.1042519999999998"/>
    <n v="2"/>
    <n v="2"/>
    <x v="22"/>
    <x v="0"/>
    <x v="0"/>
    <x v="0"/>
    <s v="16:17:00"/>
    <x v="0"/>
    <x v="0"/>
    <x v="0"/>
    <x v="0"/>
    <x v="11"/>
    <x v="16"/>
  </r>
  <r>
    <n v="2010000000000"/>
    <d v="2022-10-21T00:00:00"/>
    <x v="2"/>
    <x v="1"/>
    <x v="2"/>
    <x v="0"/>
    <n v="53.201545000000003"/>
    <x v="2"/>
    <x v="156"/>
    <n v="-2.3731819999999999"/>
    <n v="1"/>
    <n v="2"/>
    <x v="33"/>
    <x v="0"/>
    <x v="0"/>
    <x v="0"/>
    <s v="16:30:00"/>
    <x v="1"/>
    <x v="0"/>
    <x v="0"/>
    <x v="1"/>
    <x v="5"/>
    <x v="16"/>
  </r>
  <r>
    <s v="2009160C03020"/>
    <d v="2021-03-01T00:00:00"/>
    <x v="1"/>
    <x v="3"/>
    <x v="4"/>
    <x v="0"/>
    <n v="54.108662000000002"/>
    <x v="2"/>
    <x v="248"/>
    <n v="-0.45477000000000001"/>
    <n v="2"/>
    <n v="2"/>
    <x v="20"/>
    <x v="0"/>
    <x v="3"/>
    <x v="0"/>
    <s v="16:30:00"/>
    <x v="1"/>
    <x v="0"/>
    <x v="0"/>
    <x v="0"/>
    <x v="9"/>
    <x v="16"/>
  </r>
  <r>
    <s v="201045WA50501"/>
    <d v="2022-04-19T00:00:00"/>
    <x v="3"/>
    <x v="2"/>
    <x v="2"/>
    <x v="0"/>
    <n v="51.157952000000002"/>
    <x v="2"/>
    <x v="112"/>
    <n v="-0.68008400000000002"/>
    <n v="1"/>
    <n v="1"/>
    <x v="18"/>
    <x v="0"/>
    <x v="1"/>
    <x v="3"/>
    <s v="16:41:00"/>
    <x v="1"/>
    <x v="0"/>
    <x v="0"/>
    <x v="1"/>
    <x v="0"/>
    <x v="16"/>
  </r>
  <r>
    <s v="2010550D15723"/>
    <d v="2022-04-20T00:00:00"/>
    <x v="6"/>
    <x v="3"/>
    <x v="1"/>
    <x v="0"/>
    <n v="50.66724"/>
    <x v="2"/>
    <x v="259"/>
    <n v="-2.2777349999999998"/>
    <n v="3"/>
    <n v="2"/>
    <x v="44"/>
    <x v="0"/>
    <x v="0"/>
    <x v="1"/>
    <s v="16:52:00"/>
    <x v="1"/>
    <x v="0"/>
    <x v="0"/>
    <x v="1"/>
    <x v="0"/>
    <x v="16"/>
  </r>
  <r>
    <n v="2010000000000"/>
    <d v="2021-06-05T00:00:00"/>
    <x v="0"/>
    <x v="3"/>
    <x v="1"/>
    <x v="0"/>
    <n v="51.467550000000003"/>
    <x v="2"/>
    <x v="69"/>
    <n v="-3.204088"/>
    <n v="1"/>
    <n v="2"/>
    <x v="31"/>
    <x v="0"/>
    <x v="2"/>
    <x v="0"/>
    <s v="16:46:00"/>
    <x v="0"/>
    <x v="5"/>
    <x v="0"/>
    <x v="0"/>
    <x v="6"/>
    <x v="16"/>
  </r>
  <r>
    <n v="2010000000000"/>
    <d v="2021-08-28T00:00:00"/>
    <x v="0"/>
    <x v="3"/>
    <x v="4"/>
    <x v="2"/>
    <n v="50.933503000000002"/>
    <x v="2"/>
    <x v="133"/>
    <n v="-2.937071"/>
    <n v="1"/>
    <n v="2"/>
    <x v="24"/>
    <x v="0"/>
    <x v="3"/>
    <x v="1"/>
    <s v="16:39:00"/>
    <x v="1"/>
    <x v="0"/>
    <x v="0"/>
    <x v="0"/>
    <x v="1"/>
    <x v="16"/>
  </r>
  <r>
    <s v="200943R111089"/>
    <d v="2021-08-17T00:00:00"/>
    <x v="3"/>
    <x v="2"/>
    <x v="2"/>
    <x v="0"/>
    <n v="51.510317000000001"/>
    <x v="2"/>
    <x v="267"/>
    <n v="-0.59844799999999998"/>
    <n v="1"/>
    <n v="2"/>
    <x v="10"/>
    <x v="0"/>
    <x v="1"/>
    <x v="0"/>
    <s v="16:04:00"/>
    <x v="0"/>
    <x v="0"/>
    <x v="0"/>
    <x v="0"/>
    <x v="1"/>
    <x v="16"/>
  </r>
  <r>
    <s v="200932C259109"/>
    <d v="2021-09-10T00:00:00"/>
    <x v="2"/>
    <x v="2"/>
    <x v="2"/>
    <x v="0"/>
    <n v="53.260727000000003"/>
    <x v="2"/>
    <x v="256"/>
    <n v="-9.0441999999999995E-2"/>
    <n v="1"/>
    <n v="2"/>
    <x v="45"/>
    <x v="0"/>
    <x v="1"/>
    <x v="1"/>
    <s v="16:30:00"/>
    <x v="1"/>
    <x v="0"/>
    <x v="0"/>
    <x v="0"/>
    <x v="4"/>
    <x v="16"/>
  </r>
  <r>
    <n v="2010000000000"/>
    <d v="2021-06-18T00:00:00"/>
    <x v="2"/>
    <x v="2"/>
    <x v="2"/>
    <x v="0"/>
    <n v="51.253252000000003"/>
    <x v="2"/>
    <x v="246"/>
    <n v="0.63551599999999997"/>
    <n v="1"/>
    <n v="1"/>
    <x v="14"/>
    <x v="0"/>
    <x v="1"/>
    <x v="3"/>
    <s v="16:39:00"/>
    <x v="1"/>
    <x v="0"/>
    <x v="0"/>
    <x v="0"/>
    <x v="6"/>
    <x v="16"/>
  </r>
  <r>
    <s v="201050JG3N002"/>
    <d v="2022-05-16T00:00:00"/>
    <x v="1"/>
    <x v="3"/>
    <x v="4"/>
    <x v="0"/>
    <n v="50.547055999999998"/>
    <x v="2"/>
    <x v="298"/>
    <n v="-3.4976470000000002"/>
    <n v="2"/>
    <n v="2"/>
    <x v="15"/>
    <x v="1"/>
    <x v="3"/>
    <x v="1"/>
    <s v="16:20:00"/>
    <x v="0"/>
    <x v="4"/>
    <x v="8"/>
    <x v="1"/>
    <x v="2"/>
    <x v="16"/>
  </r>
  <r>
    <n v="2010000000000"/>
    <d v="2021-12-16T00:00:00"/>
    <x v="5"/>
    <x v="3"/>
    <x v="3"/>
    <x v="0"/>
    <n v="50.934044999999998"/>
    <x v="2"/>
    <x v="168"/>
    <n v="-0.17963100000000001"/>
    <n v="1"/>
    <n v="2"/>
    <x v="11"/>
    <x v="0"/>
    <x v="0"/>
    <x v="0"/>
    <s v="16:00:00"/>
    <x v="0"/>
    <x v="0"/>
    <x v="3"/>
    <x v="0"/>
    <x v="10"/>
    <x v="16"/>
  </r>
  <r>
    <s v="201001VK30255"/>
    <d v="2022-07-04T00:00:00"/>
    <x v="1"/>
    <x v="3"/>
    <x v="1"/>
    <x v="0"/>
    <n v="51.396090999999998"/>
    <x v="2"/>
    <x v="119"/>
    <n v="-0.25507400000000002"/>
    <n v="1"/>
    <n v="2"/>
    <x v="0"/>
    <x v="0"/>
    <x v="0"/>
    <x v="0"/>
    <s v="16:50:00"/>
    <x v="0"/>
    <x v="0"/>
    <x v="0"/>
    <x v="1"/>
    <x v="11"/>
    <x v="16"/>
  </r>
  <r>
    <n v="2010000000000"/>
    <d v="2021-04-30T00:00:00"/>
    <x v="2"/>
    <x v="2"/>
    <x v="2"/>
    <x v="0"/>
    <n v="52.607303000000002"/>
    <x v="2"/>
    <x v="84"/>
    <n v="-1.125453"/>
    <n v="1"/>
    <n v="2"/>
    <x v="38"/>
    <x v="1"/>
    <x v="0"/>
    <x v="0"/>
    <s v="16:23:00"/>
    <x v="0"/>
    <x v="1"/>
    <x v="0"/>
    <x v="0"/>
    <x v="0"/>
    <x v="16"/>
  </r>
  <r>
    <s v="200930C000169"/>
    <d v="2021-04-10T00:00:00"/>
    <x v="0"/>
    <x v="2"/>
    <x v="2"/>
    <x v="0"/>
    <n v="53.124893"/>
    <x v="2"/>
    <x v="136"/>
    <n v="-1.4679629999999999"/>
    <n v="2"/>
    <n v="3"/>
    <x v="8"/>
    <x v="1"/>
    <x v="0"/>
    <x v="1"/>
    <s v="16:35:00"/>
    <x v="1"/>
    <x v="1"/>
    <x v="10"/>
    <x v="0"/>
    <x v="0"/>
    <x v="16"/>
  </r>
  <r>
    <s v="200937G028283"/>
    <d v="2021-11-05T00:00:00"/>
    <x v="2"/>
    <x v="2"/>
    <x v="2"/>
    <x v="0"/>
    <n v="52.024172"/>
    <x v="1"/>
    <x v="355"/>
    <n v="1.1853400000000001"/>
    <n v="1"/>
    <n v="1"/>
    <x v="30"/>
    <x v="1"/>
    <x v="1"/>
    <x v="3"/>
    <s v="16:54:00"/>
    <x v="1"/>
    <x v="0"/>
    <x v="0"/>
    <x v="0"/>
    <x v="8"/>
    <x v="16"/>
  </r>
  <r>
    <s v="200904BA09233"/>
    <d v="2021-11-10T00:00:00"/>
    <x v="6"/>
    <x v="2"/>
    <x v="2"/>
    <x v="0"/>
    <n v="54.056567999999999"/>
    <x v="2"/>
    <x v="62"/>
    <n v="-2.8184740000000001"/>
    <n v="4"/>
    <n v="3"/>
    <x v="1"/>
    <x v="0"/>
    <x v="0"/>
    <x v="0"/>
    <s v="16:56:00"/>
    <x v="0"/>
    <x v="0"/>
    <x v="0"/>
    <x v="0"/>
    <x v="8"/>
    <x v="16"/>
  </r>
  <r>
    <s v="20103102D1187"/>
    <d v="2022-05-15T00:00:00"/>
    <x v="4"/>
    <x v="3"/>
    <x v="1"/>
    <x v="0"/>
    <n v="52.975538999999998"/>
    <x v="2"/>
    <x v="170"/>
    <n v="-0.94885399999999998"/>
    <n v="1"/>
    <n v="2"/>
    <x v="37"/>
    <x v="0"/>
    <x v="0"/>
    <x v="4"/>
    <s v="16:30:00"/>
    <x v="1"/>
    <x v="0"/>
    <x v="0"/>
    <x v="1"/>
    <x v="2"/>
    <x v="16"/>
  </r>
  <r>
    <s v="201037B046180"/>
    <d v="2022-11-12T00:00:00"/>
    <x v="0"/>
    <x v="3"/>
    <x v="5"/>
    <x v="0"/>
    <n v="52.073891000000003"/>
    <x v="0"/>
    <x v="193"/>
    <n v="0.42747299999999999"/>
    <n v="3"/>
    <n v="2"/>
    <x v="30"/>
    <x v="1"/>
    <x v="0"/>
    <x v="0"/>
    <s v="16:55:00"/>
    <x v="1"/>
    <x v="0"/>
    <x v="0"/>
    <x v="1"/>
    <x v="8"/>
    <x v="16"/>
  </r>
  <r>
    <s v="201001XH30674"/>
    <d v="2022-10-05T00:00:00"/>
    <x v="6"/>
    <x v="3"/>
    <x v="5"/>
    <x v="0"/>
    <n v="51.497030000000002"/>
    <x v="2"/>
    <x v="61"/>
    <n v="-0.45003599999999999"/>
    <n v="1"/>
    <n v="2"/>
    <x v="0"/>
    <x v="0"/>
    <x v="0"/>
    <x v="1"/>
    <s v="16:20:00"/>
    <x v="0"/>
    <x v="0"/>
    <x v="0"/>
    <x v="1"/>
    <x v="5"/>
    <x v="16"/>
  </r>
  <r>
    <n v="2010000000000"/>
    <d v="2022-08-10T00:00:00"/>
    <x v="6"/>
    <x v="3"/>
    <x v="5"/>
    <x v="0"/>
    <n v="51.139029000000001"/>
    <x v="2"/>
    <x v="205"/>
    <n v="-2.9969730000000001"/>
    <n v="1"/>
    <n v="2"/>
    <x v="24"/>
    <x v="1"/>
    <x v="0"/>
    <x v="0"/>
    <s v="16:00:00"/>
    <x v="0"/>
    <x v="1"/>
    <x v="8"/>
    <x v="1"/>
    <x v="1"/>
    <x v="16"/>
  </r>
  <r>
    <s v="201043S001020"/>
    <d v="2022-02-01T00:00:00"/>
    <x v="3"/>
    <x v="2"/>
    <x v="2"/>
    <x v="2"/>
    <n v="52.045779000000003"/>
    <x v="2"/>
    <x v="85"/>
    <n v="-0.85619400000000001"/>
    <n v="2"/>
    <n v="2"/>
    <x v="10"/>
    <x v="1"/>
    <x v="0"/>
    <x v="1"/>
    <s v="16:34:00"/>
    <x v="1"/>
    <x v="0"/>
    <x v="0"/>
    <x v="1"/>
    <x v="7"/>
    <x v="16"/>
  </r>
  <r>
    <s v="200932B077609"/>
    <d v="2021-03-23T00:00:00"/>
    <x v="3"/>
    <x v="2"/>
    <x v="2"/>
    <x v="0"/>
    <n v="52.706729000000003"/>
    <x v="2"/>
    <x v="323"/>
    <n v="-0.182668"/>
    <n v="1"/>
    <n v="1"/>
    <x v="45"/>
    <x v="0"/>
    <x v="0"/>
    <x v="1"/>
    <s v="16:30:00"/>
    <x v="1"/>
    <x v="5"/>
    <x v="0"/>
    <x v="0"/>
    <x v="9"/>
    <x v="16"/>
  </r>
  <r>
    <s v="200950DE2I068"/>
    <d v="2021-10-09T00:00:00"/>
    <x v="0"/>
    <x v="3"/>
    <x v="1"/>
    <x v="0"/>
    <n v="50.720779"/>
    <x v="2"/>
    <x v="225"/>
    <n v="-3.5347719999999998"/>
    <n v="1"/>
    <n v="2"/>
    <x v="15"/>
    <x v="1"/>
    <x v="0"/>
    <x v="0"/>
    <s v="16:51:00"/>
    <x v="0"/>
    <x v="1"/>
    <x v="0"/>
    <x v="0"/>
    <x v="5"/>
    <x v="16"/>
  </r>
  <r>
    <s v="201043R045060"/>
    <d v="2022-06-07T00:00:00"/>
    <x v="3"/>
    <x v="3"/>
    <x v="3"/>
    <x v="2"/>
    <n v="51.366556000000003"/>
    <x v="2"/>
    <x v="21"/>
    <n v="-0.794763"/>
    <n v="1"/>
    <n v="3"/>
    <x v="10"/>
    <x v="0"/>
    <x v="0"/>
    <x v="0"/>
    <s v="16:35:00"/>
    <x v="0"/>
    <x v="0"/>
    <x v="0"/>
    <x v="1"/>
    <x v="6"/>
    <x v="16"/>
  </r>
  <r>
    <s v="201032D106410"/>
    <d v="2022-03-25T00:00:00"/>
    <x v="2"/>
    <x v="3"/>
    <x v="5"/>
    <x v="0"/>
    <n v="53.414574000000002"/>
    <x v="2"/>
    <x v="346"/>
    <n v="-0.78654500000000005"/>
    <n v="1"/>
    <n v="3"/>
    <x v="45"/>
    <x v="0"/>
    <x v="0"/>
    <x v="0"/>
    <s v="16:00:00"/>
    <x v="0"/>
    <x v="0"/>
    <x v="9"/>
    <x v="1"/>
    <x v="9"/>
    <x v="16"/>
  </r>
  <r>
    <n v="2010000000000"/>
    <d v="2022-09-02T00:00:00"/>
    <x v="2"/>
    <x v="1"/>
    <x v="2"/>
    <x v="0"/>
    <n v="51.879873000000003"/>
    <x v="2"/>
    <x v="311"/>
    <n v="-2.2908089999999999"/>
    <n v="1"/>
    <n v="1"/>
    <x v="39"/>
    <x v="0"/>
    <x v="0"/>
    <x v="0"/>
    <s v="16:00:00"/>
    <x v="1"/>
    <x v="0"/>
    <x v="0"/>
    <x v="1"/>
    <x v="4"/>
    <x v="16"/>
  </r>
  <r>
    <s v="201006K033823"/>
    <d v="2022-07-08T00:00:00"/>
    <x v="2"/>
    <x v="0"/>
    <x v="0"/>
    <x v="0"/>
    <n v="53.589576000000001"/>
    <x v="2"/>
    <x v="45"/>
    <n v="-2.4057490000000001"/>
    <n v="1"/>
    <n v="1"/>
    <x v="22"/>
    <x v="0"/>
    <x v="1"/>
    <x v="2"/>
    <s v="16:30:00"/>
    <x v="0"/>
    <x v="0"/>
    <x v="0"/>
    <x v="1"/>
    <x v="11"/>
    <x v="16"/>
  </r>
  <r>
    <n v="2010000000000"/>
    <d v="2021-05-17T00:00:00"/>
    <x v="1"/>
    <x v="0"/>
    <x v="7"/>
    <x v="0"/>
    <n v="50.855553999999998"/>
    <x v="2"/>
    <x v="15"/>
    <n v="0.57778200000000002"/>
    <n v="1"/>
    <n v="2"/>
    <x v="11"/>
    <x v="0"/>
    <x v="0"/>
    <x v="0"/>
    <s v="16:26:00"/>
    <x v="0"/>
    <x v="0"/>
    <x v="0"/>
    <x v="0"/>
    <x v="2"/>
    <x v="16"/>
  </r>
  <r>
    <s v="200922G906746"/>
    <d v="2021-12-02T00:00:00"/>
    <x v="5"/>
    <x v="2"/>
    <x v="2"/>
    <x v="0"/>
    <n v="52.696859000000003"/>
    <x v="0"/>
    <x v="203"/>
    <n v="-2.4998200000000002"/>
    <n v="1"/>
    <n v="1"/>
    <x v="5"/>
    <x v="1"/>
    <x v="0"/>
    <x v="0"/>
    <s v="16:30:00"/>
    <x v="0"/>
    <x v="0"/>
    <x v="0"/>
    <x v="0"/>
    <x v="10"/>
    <x v="16"/>
  </r>
  <r>
    <s v="200942I296709"/>
    <d v="2021-09-09T00:00:00"/>
    <x v="5"/>
    <x v="1"/>
    <x v="2"/>
    <x v="0"/>
    <n v="51.693116000000003"/>
    <x v="2"/>
    <x v="325"/>
    <n v="0.52613200000000004"/>
    <n v="1"/>
    <n v="1"/>
    <x v="7"/>
    <x v="0"/>
    <x v="0"/>
    <x v="1"/>
    <s v="16:30:00"/>
    <x v="1"/>
    <x v="0"/>
    <x v="0"/>
    <x v="0"/>
    <x v="4"/>
    <x v="16"/>
  </r>
  <r>
    <s v="200901SX20550"/>
    <d v="2021-06-12T00:00:00"/>
    <x v="0"/>
    <x v="3"/>
    <x v="0"/>
    <x v="0"/>
    <n v="51.617454000000002"/>
    <x v="2"/>
    <x v="12"/>
    <n v="-0.18173700000000001"/>
    <n v="2"/>
    <n v="2"/>
    <x v="0"/>
    <x v="0"/>
    <x v="0"/>
    <x v="0"/>
    <s v="16:00:00"/>
    <x v="0"/>
    <x v="0"/>
    <x v="0"/>
    <x v="0"/>
    <x v="6"/>
    <x v="16"/>
  </r>
  <r>
    <s v="201037G029337"/>
    <d v="2022-05-13T00:00:00"/>
    <x v="2"/>
    <x v="3"/>
    <x v="1"/>
    <x v="0"/>
    <n v="52.056472999999997"/>
    <x v="2"/>
    <x v="355"/>
    <n v="1.2015"/>
    <n v="3"/>
    <n v="2"/>
    <x v="30"/>
    <x v="0"/>
    <x v="0"/>
    <x v="2"/>
    <s v="16:18:00"/>
    <x v="0"/>
    <x v="0"/>
    <x v="4"/>
    <x v="1"/>
    <x v="2"/>
    <x v="16"/>
  </r>
  <r>
    <n v="2010000000000"/>
    <d v="2021-05-06T00:00:00"/>
    <x v="5"/>
    <x v="2"/>
    <x v="2"/>
    <x v="0"/>
    <n v="57.155509000000002"/>
    <x v="2"/>
    <x v="239"/>
    <n v="-2.1120390000000002"/>
    <n v="1"/>
    <n v="2"/>
    <x v="32"/>
    <x v="0"/>
    <x v="0"/>
    <x v="5"/>
    <s v="16:30:00"/>
    <x v="0"/>
    <x v="0"/>
    <x v="0"/>
    <x v="0"/>
    <x v="2"/>
    <x v="16"/>
  </r>
  <r>
    <s v="200901VW40338"/>
    <d v="2021-09-09T00:00:00"/>
    <x v="5"/>
    <x v="2"/>
    <x v="2"/>
    <x v="0"/>
    <n v="51.399028000000001"/>
    <x v="2"/>
    <x v="216"/>
    <n v="-0.22908500000000001"/>
    <n v="1"/>
    <n v="1"/>
    <x v="0"/>
    <x v="0"/>
    <x v="0"/>
    <x v="0"/>
    <s v="16:10:00"/>
    <x v="0"/>
    <x v="0"/>
    <x v="0"/>
    <x v="0"/>
    <x v="4"/>
    <x v="16"/>
  </r>
  <r>
    <s v="2010400D03300"/>
    <d v="2022-11-10T00:00:00"/>
    <x v="5"/>
    <x v="2"/>
    <x v="2"/>
    <x v="0"/>
    <n v="51.972098000000003"/>
    <x v="2"/>
    <x v="254"/>
    <n v="-0.43107499999999999"/>
    <n v="1"/>
    <n v="2"/>
    <x v="3"/>
    <x v="0"/>
    <x v="1"/>
    <x v="3"/>
    <s v="16:10:00"/>
    <x v="1"/>
    <x v="0"/>
    <x v="0"/>
    <x v="1"/>
    <x v="8"/>
    <x v="16"/>
  </r>
  <r>
    <n v="2010000000000"/>
    <d v="2022-02-20T00:00:00"/>
    <x v="4"/>
    <x v="0"/>
    <x v="8"/>
    <x v="0"/>
    <n v="51.608325999999998"/>
    <x v="2"/>
    <x v="63"/>
    <n v="-3.4095580000000001"/>
    <n v="1"/>
    <n v="2"/>
    <x v="31"/>
    <x v="0"/>
    <x v="0"/>
    <x v="0"/>
    <s v="16:15:00"/>
    <x v="0"/>
    <x v="0"/>
    <x v="0"/>
    <x v="1"/>
    <x v="7"/>
    <x v="16"/>
  </r>
  <r>
    <s v="201022D006082"/>
    <d v="2022-11-28T00:00:00"/>
    <x v="1"/>
    <x v="3"/>
    <x v="6"/>
    <x v="0"/>
    <n v="52.354441999999999"/>
    <x v="1"/>
    <x v="130"/>
    <n v="-1.8916090000000001"/>
    <n v="1"/>
    <n v="1"/>
    <x v="5"/>
    <x v="1"/>
    <x v="1"/>
    <x v="3"/>
    <s v="16:13:00"/>
    <x v="1"/>
    <x v="0"/>
    <x v="0"/>
    <x v="1"/>
    <x v="8"/>
    <x v="16"/>
  </r>
  <r>
    <s v="200905EE02733"/>
    <d v="2021-11-10T00:00:00"/>
    <x v="6"/>
    <x v="0"/>
    <x v="0"/>
    <x v="2"/>
    <n v="53.393977999999997"/>
    <x v="2"/>
    <x v="115"/>
    <n v="-2.9797020000000001"/>
    <n v="2"/>
    <n v="2"/>
    <x v="29"/>
    <x v="0"/>
    <x v="1"/>
    <x v="0"/>
    <s v="16:39:00"/>
    <x v="0"/>
    <x v="0"/>
    <x v="3"/>
    <x v="0"/>
    <x v="8"/>
    <x v="16"/>
  </r>
  <r>
    <s v="200914C051409"/>
    <d v="2021-04-19T00:00:00"/>
    <x v="1"/>
    <x v="3"/>
    <x v="5"/>
    <x v="0"/>
    <n v="53.475307000000001"/>
    <x v="2"/>
    <x v="35"/>
    <n v="-1.4150750000000001"/>
    <n v="2"/>
    <n v="3"/>
    <x v="21"/>
    <x v="0"/>
    <x v="0"/>
    <x v="1"/>
    <s v="16:50:00"/>
    <x v="1"/>
    <x v="0"/>
    <x v="6"/>
    <x v="0"/>
    <x v="0"/>
    <x v="16"/>
  </r>
  <r>
    <n v="2010000000000"/>
    <d v="2022-08-22T00:00:00"/>
    <x v="1"/>
    <x v="2"/>
    <x v="2"/>
    <x v="2"/>
    <n v="54.411206"/>
    <x v="2"/>
    <x v="5"/>
    <n v="-2.909189"/>
    <n v="1"/>
    <n v="1"/>
    <x v="4"/>
    <x v="0"/>
    <x v="0"/>
    <x v="1"/>
    <s v="16:55:00"/>
    <x v="1"/>
    <x v="0"/>
    <x v="0"/>
    <x v="1"/>
    <x v="1"/>
    <x v="16"/>
  </r>
  <r>
    <s v="201037G030711"/>
    <d v="2022-12-29T00:00:00"/>
    <x v="5"/>
    <x v="3"/>
    <x v="1"/>
    <x v="0"/>
    <n v="51.959735000000002"/>
    <x v="0"/>
    <x v="178"/>
    <n v="1.3486320000000001"/>
    <n v="1"/>
    <n v="2"/>
    <x v="30"/>
    <x v="1"/>
    <x v="0"/>
    <x v="0"/>
    <s v="16:45:00"/>
    <x v="0"/>
    <x v="2"/>
    <x v="2"/>
    <x v="1"/>
    <x v="10"/>
    <x v="16"/>
  </r>
  <r>
    <s v="200920D233202"/>
    <d v="2021-09-08T00:00:00"/>
    <x v="6"/>
    <x v="2"/>
    <x v="2"/>
    <x v="0"/>
    <n v="52.566527999999998"/>
    <x v="2"/>
    <x v="37"/>
    <n v="-1.823369"/>
    <n v="1"/>
    <n v="1"/>
    <x v="23"/>
    <x v="0"/>
    <x v="0"/>
    <x v="0"/>
    <s v="16:30:00"/>
    <x v="0"/>
    <x v="0"/>
    <x v="0"/>
    <x v="0"/>
    <x v="4"/>
    <x v="16"/>
  </r>
  <r>
    <n v="2010000000000"/>
    <d v="2021-08-01T00:00:00"/>
    <x v="4"/>
    <x v="2"/>
    <x v="2"/>
    <x v="0"/>
    <n v="50.992291000000002"/>
    <x v="2"/>
    <x v="55"/>
    <n v="-3.0949949999999999"/>
    <n v="3"/>
    <n v="3"/>
    <x v="24"/>
    <x v="0"/>
    <x v="1"/>
    <x v="3"/>
    <s v="16:22:00"/>
    <x v="1"/>
    <x v="0"/>
    <x v="0"/>
    <x v="0"/>
    <x v="1"/>
    <x v="16"/>
  </r>
  <r>
    <s v="201063DP25510"/>
    <d v="2022-09-02T00:00:00"/>
    <x v="2"/>
    <x v="3"/>
    <x v="7"/>
    <x v="0"/>
    <n v="52.298347999999997"/>
    <x v="2"/>
    <x v="378"/>
    <n v="-3.5178910000000001"/>
    <n v="1"/>
    <n v="2"/>
    <x v="41"/>
    <x v="0"/>
    <x v="0"/>
    <x v="1"/>
    <s v="16:15:00"/>
    <x v="1"/>
    <x v="0"/>
    <x v="0"/>
    <x v="1"/>
    <x v="4"/>
    <x v="16"/>
  </r>
  <r>
    <s v="201022F000368"/>
    <d v="2022-01-13T00:00:00"/>
    <x v="5"/>
    <x v="3"/>
    <x v="1"/>
    <x v="0"/>
    <n v="52.694682"/>
    <x v="0"/>
    <x v="44"/>
    <n v="-2.7289970000000001"/>
    <n v="1"/>
    <n v="1"/>
    <x v="5"/>
    <x v="3"/>
    <x v="0"/>
    <x v="0"/>
    <s v="16:40:00"/>
    <x v="0"/>
    <x v="3"/>
    <x v="0"/>
    <x v="1"/>
    <x v="3"/>
    <x v="16"/>
  </r>
  <r>
    <s v="200904AM09117"/>
    <d v="2021-07-19T00:00:00"/>
    <x v="1"/>
    <x v="3"/>
    <x v="5"/>
    <x v="0"/>
    <n v="53.797732000000003"/>
    <x v="2"/>
    <x v="1"/>
    <n v="-3.0361549999999999"/>
    <n v="1"/>
    <n v="1"/>
    <x v="1"/>
    <x v="0"/>
    <x v="0"/>
    <x v="0"/>
    <s v="16:56:00"/>
    <x v="0"/>
    <x v="0"/>
    <x v="0"/>
    <x v="0"/>
    <x v="11"/>
    <x v="16"/>
  </r>
  <r>
    <s v="200937L016528"/>
    <d v="2021-01-19T00:00:00"/>
    <x v="3"/>
    <x v="3"/>
    <x v="1"/>
    <x v="0"/>
    <n v="52.508277"/>
    <x v="0"/>
    <x v="340"/>
    <n v="1.7308829999999999"/>
    <n v="2"/>
    <n v="4"/>
    <x v="30"/>
    <x v="1"/>
    <x v="0"/>
    <x v="2"/>
    <s v="16:20:00"/>
    <x v="1"/>
    <x v="1"/>
    <x v="0"/>
    <x v="0"/>
    <x v="3"/>
    <x v="16"/>
  </r>
  <r>
    <s v="201001MM70687"/>
    <d v="2022-08-26T00:00:00"/>
    <x v="2"/>
    <x v="3"/>
    <x v="4"/>
    <x v="0"/>
    <n v="51.495207999999998"/>
    <x v="2"/>
    <x v="67"/>
    <n v="-0.100022"/>
    <n v="1"/>
    <n v="2"/>
    <x v="0"/>
    <x v="1"/>
    <x v="3"/>
    <x v="0"/>
    <s v="16:45:00"/>
    <x v="0"/>
    <x v="1"/>
    <x v="0"/>
    <x v="1"/>
    <x v="1"/>
    <x v="16"/>
  </r>
  <r>
    <s v="201001XD80786"/>
    <d v="2022-10-19T00:00:00"/>
    <x v="6"/>
    <x v="0"/>
    <x v="1"/>
    <x v="0"/>
    <n v="51.51088"/>
    <x v="2"/>
    <x v="121"/>
    <n v="-0.36410799999999999"/>
    <n v="2"/>
    <n v="2"/>
    <x v="0"/>
    <x v="0"/>
    <x v="1"/>
    <x v="0"/>
    <s v="16:00:00"/>
    <x v="0"/>
    <x v="0"/>
    <x v="0"/>
    <x v="1"/>
    <x v="5"/>
    <x v="16"/>
  </r>
  <r>
    <n v="2010000000000"/>
    <d v="2021-04-26T00:00:00"/>
    <x v="1"/>
    <x v="3"/>
    <x v="1"/>
    <x v="0"/>
    <n v="52.587173"/>
    <x v="2"/>
    <x v="159"/>
    <n v="-0.27456799999999998"/>
    <n v="1"/>
    <n v="2"/>
    <x v="19"/>
    <x v="0"/>
    <x v="0"/>
    <x v="0"/>
    <s v="16:44:00"/>
    <x v="0"/>
    <x v="0"/>
    <x v="0"/>
    <x v="0"/>
    <x v="0"/>
    <x v="16"/>
  </r>
  <r>
    <s v="200943P094109"/>
    <d v="2021-10-05T00:00:00"/>
    <x v="3"/>
    <x v="3"/>
    <x v="1"/>
    <x v="0"/>
    <n v="51.86871"/>
    <x v="2"/>
    <x v="145"/>
    <n v="-1.1254729999999999"/>
    <n v="1"/>
    <n v="2"/>
    <x v="10"/>
    <x v="0"/>
    <x v="0"/>
    <x v="0"/>
    <s v="16:50:00"/>
    <x v="1"/>
    <x v="0"/>
    <x v="0"/>
    <x v="0"/>
    <x v="5"/>
    <x v="16"/>
  </r>
  <r>
    <s v="20093102D1714"/>
    <d v="2021-06-26T00:00:00"/>
    <x v="0"/>
    <x v="2"/>
    <x v="2"/>
    <x v="2"/>
    <n v="52.986536000000001"/>
    <x v="2"/>
    <x v="170"/>
    <n v="-0.85473699999999997"/>
    <n v="2"/>
    <n v="2"/>
    <x v="37"/>
    <x v="0"/>
    <x v="0"/>
    <x v="1"/>
    <s v="16:25:00"/>
    <x v="1"/>
    <x v="0"/>
    <x v="0"/>
    <x v="0"/>
    <x v="6"/>
    <x v="16"/>
  </r>
  <r>
    <s v="200906J020983"/>
    <d v="2021-09-10T00:00:00"/>
    <x v="2"/>
    <x v="3"/>
    <x v="1"/>
    <x v="0"/>
    <n v="53.375737000000001"/>
    <x v="2"/>
    <x v="316"/>
    <n v="-2.1883110000000001"/>
    <n v="1"/>
    <n v="2"/>
    <x v="22"/>
    <x v="0"/>
    <x v="0"/>
    <x v="0"/>
    <s v="16:10:00"/>
    <x v="0"/>
    <x v="0"/>
    <x v="0"/>
    <x v="0"/>
    <x v="4"/>
    <x v="16"/>
  </r>
  <r>
    <s v="200963AC16009"/>
    <d v="2021-05-15T00:00:00"/>
    <x v="0"/>
    <x v="2"/>
    <x v="2"/>
    <x v="0"/>
    <n v="51.684837000000002"/>
    <x v="2"/>
    <x v="261"/>
    <n v="-4.131939"/>
    <n v="2"/>
    <n v="2"/>
    <x v="41"/>
    <x v="1"/>
    <x v="0"/>
    <x v="1"/>
    <s v="16:51:00"/>
    <x v="0"/>
    <x v="1"/>
    <x v="0"/>
    <x v="0"/>
    <x v="2"/>
    <x v="16"/>
  </r>
  <r>
    <s v="201001JI40502"/>
    <d v="2022-01-25T00:00:00"/>
    <x v="3"/>
    <x v="3"/>
    <x v="1"/>
    <x v="0"/>
    <n v="51.548071999999998"/>
    <x v="2"/>
    <x v="9"/>
    <n v="7.5839000000000004E-2"/>
    <n v="1"/>
    <n v="2"/>
    <x v="0"/>
    <x v="0"/>
    <x v="0"/>
    <x v="0"/>
    <s v="16:00:00"/>
    <x v="0"/>
    <x v="0"/>
    <x v="6"/>
    <x v="1"/>
    <x v="3"/>
    <x v="16"/>
  </r>
  <r>
    <s v="200914B069909"/>
    <d v="2021-06-28T00:00:00"/>
    <x v="1"/>
    <x v="1"/>
    <x v="2"/>
    <x v="0"/>
    <n v="53.534568999999998"/>
    <x v="2"/>
    <x v="160"/>
    <n v="-1.4587680000000001"/>
    <n v="1"/>
    <n v="1"/>
    <x v="21"/>
    <x v="0"/>
    <x v="0"/>
    <x v="0"/>
    <s v="16:30:00"/>
    <x v="0"/>
    <x v="0"/>
    <x v="0"/>
    <x v="0"/>
    <x v="6"/>
    <x v="16"/>
  </r>
  <r>
    <s v="20104100G0351"/>
    <d v="2022-07-15T00:00:00"/>
    <x v="2"/>
    <x v="3"/>
    <x v="4"/>
    <x v="0"/>
    <n v="52.058011999999998"/>
    <x v="2"/>
    <x v="249"/>
    <n v="-1.6421999999999999E-2"/>
    <n v="1"/>
    <n v="2"/>
    <x v="26"/>
    <x v="0"/>
    <x v="0"/>
    <x v="0"/>
    <s v="16:35:00"/>
    <x v="0"/>
    <x v="5"/>
    <x v="0"/>
    <x v="1"/>
    <x v="11"/>
    <x v="16"/>
  </r>
  <r>
    <s v="201001LX50125"/>
    <d v="2022-02-22T00:00:00"/>
    <x v="3"/>
    <x v="0"/>
    <x v="0"/>
    <x v="0"/>
    <n v="51.482554999999998"/>
    <x v="0"/>
    <x v="83"/>
    <n v="-0.124025"/>
    <n v="1"/>
    <n v="2"/>
    <x v="0"/>
    <x v="1"/>
    <x v="0"/>
    <x v="0"/>
    <s v="16:45:00"/>
    <x v="0"/>
    <x v="0"/>
    <x v="0"/>
    <x v="1"/>
    <x v="7"/>
    <x v="16"/>
  </r>
  <r>
    <n v="2010000000000"/>
    <d v="2022-06-30T00:00:00"/>
    <x v="5"/>
    <x v="2"/>
    <x v="2"/>
    <x v="0"/>
    <n v="51.485174999999998"/>
    <x v="2"/>
    <x v="38"/>
    <n v="-2.5574629999999998"/>
    <n v="1"/>
    <n v="2"/>
    <x v="24"/>
    <x v="0"/>
    <x v="1"/>
    <x v="3"/>
    <s v="16:55:00"/>
    <x v="1"/>
    <x v="0"/>
    <x v="0"/>
    <x v="1"/>
    <x v="6"/>
    <x v="16"/>
  </r>
  <r>
    <s v="20104100J0261"/>
    <d v="2022-05-19T00:00:00"/>
    <x v="5"/>
    <x v="3"/>
    <x v="3"/>
    <x v="0"/>
    <n v="51.653818999999999"/>
    <x v="2"/>
    <x v="182"/>
    <n v="-0.27959899999999999"/>
    <n v="1"/>
    <n v="2"/>
    <x v="26"/>
    <x v="0"/>
    <x v="3"/>
    <x v="0"/>
    <s v="16:15:00"/>
    <x v="0"/>
    <x v="0"/>
    <x v="0"/>
    <x v="1"/>
    <x v="2"/>
    <x v="16"/>
  </r>
  <r>
    <s v="200905EE33548"/>
    <d v="2021-07-14T00:00:00"/>
    <x v="6"/>
    <x v="3"/>
    <x v="1"/>
    <x v="0"/>
    <n v="53.468342"/>
    <x v="2"/>
    <x v="115"/>
    <n v="-2.943149"/>
    <n v="1"/>
    <n v="1"/>
    <x v="29"/>
    <x v="0"/>
    <x v="1"/>
    <x v="0"/>
    <s v="16:15:00"/>
    <x v="0"/>
    <x v="4"/>
    <x v="0"/>
    <x v="0"/>
    <x v="11"/>
    <x v="16"/>
  </r>
  <r>
    <n v="2010000000000"/>
    <d v="2022-08-14T00:00:00"/>
    <x v="4"/>
    <x v="3"/>
    <x v="1"/>
    <x v="0"/>
    <n v="53.796621000000002"/>
    <x v="2"/>
    <x v="7"/>
    <n v="-1.488192"/>
    <n v="1"/>
    <n v="2"/>
    <x v="6"/>
    <x v="0"/>
    <x v="0"/>
    <x v="0"/>
    <s v="16:50:00"/>
    <x v="0"/>
    <x v="0"/>
    <x v="0"/>
    <x v="1"/>
    <x v="1"/>
    <x v="16"/>
  </r>
  <r>
    <s v="201032B179510"/>
    <d v="2022-06-21T00:00:00"/>
    <x v="3"/>
    <x v="3"/>
    <x v="1"/>
    <x v="0"/>
    <n v="52.803373000000001"/>
    <x v="2"/>
    <x v="323"/>
    <n v="1.8079000000000001E-2"/>
    <n v="2"/>
    <n v="1"/>
    <x v="45"/>
    <x v="0"/>
    <x v="0"/>
    <x v="0"/>
    <s v="16:33:00"/>
    <x v="1"/>
    <x v="0"/>
    <x v="0"/>
    <x v="1"/>
    <x v="6"/>
    <x v="16"/>
  </r>
  <r>
    <n v="2010000000000"/>
    <d v="2022-08-03T00:00:00"/>
    <x v="6"/>
    <x v="2"/>
    <x v="2"/>
    <x v="0"/>
    <n v="53.796030000000002"/>
    <x v="2"/>
    <x v="7"/>
    <n v="-1.4364300000000001"/>
    <n v="2"/>
    <n v="3"/>
    <x v="6"/>
    <x v="0"/>
    <x v="1"/>
    <x v="2"/>
    <s v="16:00:00"/>
    <x v="0"/>
    <x v="0"/>
    <x v="0"/>
    <x v="1"/>
    <x v="1"/>
    <x v="16"/>
  </r>
  <r>
    <n v="2010000000000"/>
    <d v="2022-04-01T00:00:00"/>
    <x v="2"/>
    <x v="3"/>
    <x v="5"/>
    <x v="0"/>
    <n v="52.500072000000003"/>
    <x v="2"/>
    <x v="131"/>
    <n v="-0.30096400000000001"/>
    <n v="3"/>
    <n v="2"/>
    <x v="19"/>
    <x v="1"/>
    <x v="0"/>
    <x v="1"/>
    <s v="16:05:00"/>
    <x v="1"/>
    <x v="1"/>
    <x v="0"/>
    <x v="1"/>
    <x v="0"/>
    <x v="16"/>
  </r>
  <r>
    <s v="201005AA01636"/>
    <d v="2022-02-03T00:00:00"/>
    <x v="5"/>
    <x v="3"/>
    <x v="6"/>
    <x v="0"/>
    <n v="53.394029000000003"/>
    <x v="4"/>
    <x v="284"/>
    <n v="-3.0879819999999998"/>
    <n v="1"/>
    <n v="2"/>
    <x v="29"/>
    <x v="3"/>
    <x v="1"/>
    <x v="3"/>
    <s v="16:45:00"/>
    <x v="1"/>
    <x v="7"/>
    <x v="0"/>
    <x v="1"/>
    <x v="7"/>
    <x v="16"/>
  </r>
  <r>
    <n v="2010000000000"/>
    <d v="2022-08-14T00:00:00"/>
    <x v="4"/>
    <x v="3"/>
    <x v="1"/>
    <x v="0"/>
    <n v="50.798225000000002"/>
    <x v="2"/>
    <x v="217"/>
    <n v="-1.1292869999999999"/>
    <n v="1"/>
    <n v="2"/>
    <x v="42"/>
    <x v="0"/>
    <x v="0"/>
    <x v="0"/>
    <s v="16:45:00"/>
    <x v="0"/>
    <x v="0"/>
    <x v="0"/>
    <x v="1"/>
    <x v="1"/>
    <x v="16"/>
  </r>
  <r>
    <s v="201060L098979"/>
    <d v="2022-06-04T00:00:00"/>
    <x v="0"/>
    <x v="2"/>
    <x v="2"/>
    <x v="0"/>
    <n v="52.785738000000002"/>
    <x v="2"/>
    <x v="258"/>
    <n v="-4.0965379999999998"/>
    <n v="4"/>
    <n v="2"/>
    <x v="13"/>
    <x v="0"/>
    <x v="0"/>
    <x v="0"/>
    <s v="16:10:00"/>
    <x v="1"/>
    <x v="0"/>
    <x v="0"/>
    <x v="1"/>
    <x v="6"/>
    <x v="16"/>
  </r>
  <r>
    <s v="201001KG70473"/>
    <d v="2022-11-25T00:00:00"/>
    <x v="2"/>
    <x v="2"/>
    <x v="2"/>
    <x v="0"/>
    <n v="51.587055999999997"/>
    <x v="2"/>
    <x v="9"/>
    <n v="0.12857499999999999"/>
    <n v="1"/>
    <n v="1"/>
    <x v="0"/>
    <x v="0"/>
    <x v="0"/>
    <x v="0"/>
    <s v="16:13:00"/>
    <x v="0"/>
    <x v="0"/>
    <x v="0"/>
    <x v="1"/>
    <x v="8"/>
    <x v="16"/>
  </r>
  <r>
    <n v="2010000000000"/>
    <d v="2022-08-21T00:00:00"/>
    <x v="4"/>
    <x v="2"/>
    <x v="5"/>
    <x v="0"/>
    <n v="51.841987000000003"/>
    <x v="2"/>
    <x v="204"/>
    <n v="-2.2667600000000001"/>
    <n v="2"/>
    <n v="2"/>
    <x v="39"/>
    <x v="1"/>
    <x v="0"/>
    <x v="0"/>
    <s v="16:30:00"/>
    <x v="0"/>
    <x v="1"/>
    <x v="0"/>
    <x v="1"/>
    <x v="1"/>
    <x v="16"/>
  </r>
  <r>
    <n v="2010000000000"/>
    <d v="2022-03-16T00:00:00"/>
    <x v="6"/>
    <x v="4"/>
    <x v="1"/>
    <x v="0"/>
    <n v="52.192132999999998"/>
    <x v="2"/>
    <x v="27"/>
    <n v="-1.712359"/>
    <n v="1"/>
    <n v="1"/>
    <x v="16"/>
    <x v="0"/>
    <x v="0"/>
    <x v="0"/>
    <s v="16:08:00"/>
    <x v="0"/>
    <x v="0"/>
    <x v="0"/>
    <x v="1"/>
    <x v="9"/>
    <x v="16"/>
  </r>
  <r>
    <s v="200991NJ03189"/>
    <d v="2021-03-09T00:00:00"/>
    <x v="3"/>
    <x v="2"/>
    <x v="2"/>
    <x v="2"/>
    <n v="57.967866000000001"/>
    <x v="2"/>
    <x v="281"/>
    <n v="-4.551094"/>
    <n v="1"/>
    <n v="2"/>
    <x v="36"/>
    <x v="0"/>
    <x v="0"/>
    <x v="1"/>
    <s v="16:05:00"/>
    <x v="1"/>
    <x v="0"/>
    <x v="6"/>
    <x v="0"/>
    <x v="9"/>
    <x v="16"/>
  </r>
  <r>
    <s v="201020F027311"/>
    <d v="2022-01-29T00:00:00"/>
    <x v="0"/>
    <x v="3"/>
    <x v="0"/>
    <x v="0"/>
    <n v="52.470689"/>
    <x v="2"/>
    <x v="37"/>
    <n v="-1.8947099999999999"/>
    <n v="1"/>
    <n v="2"/>
    <x v="23"/>
    <x v="0"/>
    <x v="0"/>
    <x v="0"/>
    <s v="16:00:00"/>
    <x v="0"/>
    <x v="0"/>
    <x v="0"/>
    <x v="1"/>
    <x v="3"/>
    <x v="16"/>
  </r>
  <r>
    <n v="2010000000000"/>
    <d v="2022-07-07T00:00:00"/>
    <x v="5"/>
    <x v="3"/>
    <x v="4"/>
    <x v="0"/>
    <n v="52.672739"/>
    <x v="2"/>
    <x v="28"/>
    <n v="-2.0199319999999998"/>
    <n v="1"/>
    <n v="1"/>
    <x v="17"/>
    <x v="0"/>
    <x v="1"/>
    <x v="0"/>
    <s v="16:40:00"/>
    <x v="1"/>
    <x v="0"/>
    <x v="0"/>
    <x v="1"/>
    <x v="11"/>
    <x v="16"/>
  </r>
  <r>
    <s v="2010160B02751"/>
    <d v="2022-07-25T00:00:00"/>
    <x v="1"/>
    <x v="3"/>
    <x v="1"/>
    <x v="2"/>
    <n v="53.582591999999998"/>
    <x v="2"/>
    <x v="32"/>
    <n v="-0.41133399999999998"/>
    <n v="8"/>
    <n v="2"/>
    <x v="20"/>
    <x v="0"/>
    <x v="0"/>
    <x v="1"/>
    <s v="16:20:00"/>
    <x v="1"/>
    <x v="0"/>
    <x v="0"/>
    <x v="1"/>
    <x v="11"/>
    <x v="16"/>
  </r>
  <r>
    <s v="2009400B00902"/>
    <d v="2021-03-28T00:00:00"/>
    <x v="4"/>
    <x v="0"/>
    <x v="1"/>
    <x v="0"/>
    <n v="52.129027000000001"/>
    <x v="2"/>
    <x v="3"/>
    <n v="-0.47407199999999999"/>
    <n v="1"/>
    <n v="3"/>
    <x v="3"/>
    <x v="1"/>
    <x v="1"/>
    <x v="0"/>
    <s v="16:45:00"/>
    <x v="0"/>
    <x v="5"/>
    <x v="0"/>
    <x v="0"/>
    <x v="9"/>
    <x v="16"/>
  </r>
  <r>
    <s v="201022C001503"/>
    <d v="2022-03-21T00:00:00"/>
    <x v="1"/>
    <x v="2"/>
    <x v="2"/>
    <x v="0"/>
    <n v="52.087370999999997"/>
    <x v="2"/>
    <x v="155"/>
    <n v="-1.9471339999999999"/>
    <n v="1"/>
    <n v="2"/>
    <x v="5"/>
    <x v="0"/>
    <x v="0"/>
    <x v="0"/>
    <s v="16:18:00"/>
    <x v="0"/>
    <x v="0"/>
    <x v="2"/>
    <x v="1"/>
    <x v="9"/>
    <x v="16"/>
  </r>
  <r>
    <n v="2010000000000"/>
    <d v="2021-11-30T00:00:00"/>
    <x v="3"/>
    <x v="0"/>
    <x v="1"/>
    <x v="0"/>
    <n v="53.727559999999997"/>
    <x v="0"/>
    <x v="23"/>
    <n v="-1.35171"/>
    <n v="1"/>
    <n v="2"/>
    <x v="6"/>
    <x v="0"/>
    <x v="4"/>
    <x v="0"/>
    <s v="16:30:00"/>
    <x v="0"/>
    <x v="0"/>
    <x v="3"/>
    <x v="0"/>
    <x v="8"/>
    <x v="16"/>
  </r>
  <r>
    <s v="200922G906136"/>
    <d v="2021-11-04T00:00:00"/>
    <x v="5"/>
    <x v="3"/>
    <x v="4"/>
    <x v="0"/>
    <n v="52.768687"/>
    <x v="0"/>
    <x v="203"/>
    <n v="-2.378511"/>
    <n v="1"/>
    <n v="3"/>
    <x v="5"/>
    <x v="1"/>
    <x v="0"/>
    <x v="5"/>
    <s v="16:45:00"/>
    <x v="0"/>
    <x v="1"/>
    <x v="0"/>
    <x v="0"/>
    <x v="8"/>
    <x v="16"/>
  </r>
  <r>
    <n v="2010000000000"/>
    <d v="2021-03-17T00:00:00"/>
    <x v="6"/>
    <x v="3"/>
    <x v="0"/>
    <x v="0"/>
    <n v="51.280045000000001"/>
    <x v="2"/>
    <x v="46"/>
    <n v="0.15234900000000001"/>
    <n v="1"/>
    <n v="2"/>
    <x v="14"/>
    <x v="0"/>
    <x v="0"/>
    <x v="2"/>
    <s v="16:50:00"/>
    <x v="1"/>
    <x v="0"/>
    <x v="7"/>
    <x v="0"/>
    <x v="9"/>
    <x v="16"/>
  </r>
  <r>
    <n v="2010000000000"/>
    <d v="2021-02-02T00:00:00"/>
    <x v="3"/>
    <x v="3"/>
    <x v="1"/>
    <x v="0"/>
    <n v="50.860869999999998"/>
    <x v="2"/>
    <x v="165"/>
    <n v="-1.1738740000000001"/>
    <n v="1"/>
    <n v="2"/>
    <x v="42"/>
    <x v="1"/>
    <x v="0"/>
    <x v="0"/>
    <s v="16:41:00"/>
    <x v="0"/>
    <x v="4"/>
    <x v="0"/>
    <x v="0"/>
    <x v="7"/>
    <x v="16"/>
  </r>
  <r>
    <n v="2010000000000"/>
    <d v="2022-03-24T00:00:00"/>
    <x v="5"/>
    <x v="0"/>
    <x v="0"/>
    <x v="0"/>
    <n v="50.956960000000002"/>
    <x v="2"/>
    <x v="168"/>
    <n v="-0.13858100000000001"/>
    <n v="2"/>
    <n v="2"/>
    <x v="11"/>
    <x v="0"/>
    <x v="0"/>
    <x v="0"/>
    <s v="16:05:00"/>
    <x v="0"/>
    <x v="0"/>
    <x v="0"/>
    <x v="1"/>
    <x v="9"/>
    <x v="16"/>
  </r>
  <r>
    <s v="2010160C07481"/>
    <d v="2022-11-29T00:00:00"/>
    <x v="3"/>
    <x v="3"/>
    <x v="4"/>
    <x v="0"/>
    <n v="53.725411000000001"/>
    <x v="0"/>
    <x v="248"/>
    <n v="-0.45779399999999998"/>
    <n v="2"/>
    <n v="2"/>
    <x v="20"/>
    <x v="3"/>
    <x v="3"/>
    <x v="1"/>
    <s v="16:55:00"/>
    <x v="1"/>
    <x v="0"/>
    <x v="0"/>
    <x v="1"/>
    <x v="8"/>
    <x v="16"/>
  </r>
  <r>
    <s v="2010160B01491"/>
    <d v="2022-04-26T00:00:00"/>
    <x v="3"/>
    <x v="3"/>
    <x v="4"/>
    <x v="0"/>
    <n v="53.604075000000002"/>
    <x v="2"/>
    <x v="32"/>
    <n v="-0.65295599999999998"/>
    <n v="1"/>
    <n v="2"/>
    <x v="20"/>
    <x v="0"/>
    <x v="3"/>
    <x v="2"/>
    <s v="16:15:00"/>
    <x v="1"/>
    <x v="0"/>
    <x v="0"/>
    <x v="1"/>
    <x v="0"/>
    <x v="16"/>
  </r>
  <r>
    <n v="2010000000000"/>
    <d v="2022-08-12T00:00:00"/>
    <x v="2"/>
    <x v="3"/>
    <x v="1"/>
    <x v="0"/>
    <n v="50.869805999999997"/>
    <x v="2"/>
    <x v="15"/>
    <n v="0.60429600000000006"/>
    <n v="2"/>
    <n v="2"/>
    <x v="11"/>
    <x v="0"/>
    <x v="0"/>
    <x v="0"/>
    <s v="16:10:00"/>
    <x v="0"/>
    <x v="0"/>
    <x v="0"/>
    <x v="1"/>
    <x v="1"/>
    <x v="16"/>
  </r>
  <r>
    <s v="200932D278709"/>
    <d v="2021-09-24T00:00:00"/>
    <x v="2"/>
    <x v="3"/>
    <x v="1"/>
    <x v="0"/>
    <n v="53.402095000000003"/>
    <x v="2"/>
    <x v="346"/>
    <n v="-0.77050399999999997"/>
    <n v="1"/>
    <n v="2"/>
    <x v="45"/>
    <x v="0"/>
    <x v="0"/>
    <x v="0"/>
    <s v="16:40:00"/>
    <x v="0"/>
    <x v="0"/>
    <x v="0"/>
    <x v="0"/>
    <x v="4"/>
    <x v="16"/>
  </r>
  <r>
    <s v="201006F038117"/>
    <d v="2022-10-10T00:00:00"/>
    <x v="1"/>
    <x v="3"/>
    <x v="1"/>
    <x v="0"/>
    <n v="53.478344"/>
    <x v="2"/>
    <x v="321"/>
    <n v="-2.363251"/>
    <n v="1"/>
    <n v="2"/>
    <x v="22"/>
    <x v="0"/>
    <x v="0"/>
    <x v="0"/>
    <s v="16:42:00"/>
    <x v="0"/>
    <x v="0"/>
    <x v="0"/>
    <x v="1"/>
    <x v="5"/>
    <x v="16"/>
  </r>
  <r>
    <n v="2010000000000"/>
    <d v="2022-07-22T00:00:00"/>
    <x v="2"/>
    <x v="0"/>
    <x v="0"/>
    <x v="0"/>
    <n v="52.679817"/>
    <x v="2"/>
    <x v="269"/>
    <n v="-1.921276"/>
    <n v="1"/>
    <n v="4"/>
    <x v="17"/>
    <x v="0"/>
    <x v="0"/>
    <x v="0"/>
    <s v="16:45:00"/>
    <x v="0"/>
    <x v="0"/>
    <x v="0"/>
    <x v="1"/>
    <x v="11"/>
    <x v="16"/>
  </r>
  <r>
    <n v="2010000000000"/>
    <d v="2021-08-21T00:00:00"/>
    <x v="0"/>
    <x v="2"/>
    <x v="2"/>
    <x v="0"/>
    <n v="52.632629999999999"/>
    <x v="2"/>
    <x v="84"/>
    <n v="-1.1466689999999999"/>
    <n v="1"/>
    <n v="1"/>
    <x v="38"/>
    <x v="1"/>
    <x v="0"/>
    <x v="0"/>
    <s v="16:00:00"/>
    <x v="0"/>
    <x v="0"/>
    <x v="3"/>
    <x v="0"/>
    <x v="1"/>
    <x v="16"/>
  </r>
  <r>
    <n v="2010000000000"/>
    <d v="2022-04-18T00:00:00"/>
    <x v="1"/>
    <x v="3"/>
    <x v="4"/>
    <x v="0"/>
    <n v="55.022796"/>
    <x v="2"/>
    <x v="274"/>
    <n v="-1.4540770000000001"/>
    <n v="1"/>
    <n v="2"/>
    <x v="27"/>
    <x v="1"/>
    <x v="3"/>
    <x v="1"/>
    <s v="16:25:00"/>
    <x v="0"/>
    <x v="1"/>
    <x v="0"/>
    <x v="1"/>
    <x v="0"/>
    <x v="16"/>
  </r>
  <r>
    <n v="2010000000000"/>
    <d v="2021-10-24T00:00:00"/>
    <x v="4"/>
    <x v="2"/>
    <x v="2"/>
    <x v="0"/>
    <n v="53.629981000000001"/>
    <x v="2"/>
    <x v="153"/>
    <n v="-1.7859940000000001"/>
    <n v="1"/>
    <n v="1"/>
    <x v="6"/>
    <x v="0"/>
    <x v="0"/>
    <x v="0"/>
    <s v="16:40:00"/>
    <x v="0"/>
    <x v="0"/>
    <x v="0"/>
    <x v="0"/>
    <x v="5"/>
    <x v="16"/>
  </r>
  <r>
    <s v="201005BB04446"/>
    <d v="2022-07-19T00:00:00"/>
    <x v="3"/>
    <x v="0"/>
    <x v="0"/>
    <x v="0"/>
    <n v="53.642524999999999"/>
    <x v="2"/>
    <x v="57"/>
    <n v="-2.990294"/>
    <n v="1"/>
    <n v="2"/>
    <x v="29"/>
    <x v="1"/>
    <x v="0"/>
    <x v="0"/>
    <s v="16:40:00"/>
    <x v="0"/>
    <x v="0"/>
    <x v="0"/>
    <x v="1"/>
    <x v="11"/>
    <x v="16"/>
  </r>
  <r>
    <s v="200943S068099"/>
    <d v="2021-09-16T00:00:00"/>
    <x v="5"/>
    <x v="2"/>
    <x v="2"/>
    <x v="0"/>
    <n v="52.003323000000002"/>
    <x v="2"/>
    <x v="85"/>
    <n v="-0.76549599999999995"/>
    <n v="1"/>
    <n v="2"/>
    <x v="10"/>
    <x v="0"/>
    <x v="0"/>
    <x v="1"/>
    <s v="16:50:00"/>
    <x v="0"/>
    <x v="0"/>
    <x v="6"/>
    <x v="0"/>
    <x v="4"/>
    <x v="16"/>
  </r>
  <r>
    <s v="200997NA05804"/>
    <d v="2021-04-30T00:00:00"/>
    <x v="2"/>
    <x v="3"/>
    <x v="6"/>
    <x v="0"/>
    <n v="55.834688"/>
    <x v="2"/>
    <x v="278"/>
    <n v="-3.9627680000000001"/>
    <n v="2"/>
    <n v="3"/>
    <x v="28"/>
    <x v="0"/>
    <x v="1"/>
    <x v="4"/>
    <s v="16:00:00"/>
    <x v="0"/>
    <x v="0"/>
    <x v="3"/>
    <x v="0"/>
    <x v="0"/>
    <x v="16"/>
  </r>
  <r>
    <s v="200920F232003"/>
    <d v="2021-12-16T00:00:00"/>
    <x v="5"/>
    <x v="3"/>
    <x v="1"/>
    <x v="0"/>
    <n v="52.521866000000003"/>
    <x v="3"/>
    <x v="37"/>
    <n v="-1.9253910000000001"/>
    <n v="1"/>
    <n v="1"/>
    <x v="23"/>
    <x v="1"/>
    <x v="0"/>
    <x v="0"/>
    <s v="16:30:00"/>
    <x v="0"/>
    <x v="1"/>
    <x v="0"/>
    <x v="0"/>
    <x v="10"/>
    <x v="16"/>
  </r>
  <r>
    <n v="2010000000000"/>
    <d v="2021-10-08T00:00:00"/>
    <x v="2"/>
    <x v="3"/>
    <x v="5"/>
    <x v="0"/>
    <n v="53.071536000000002"/>
    <x v="2"/>
    <x v="31"/>
    <n v="-2.1956389999999999"/>
    <n v="1"/>
    <n v="2"/>
    <x v="17"/>
    <x v="0"/>
    <x v="0"/>
    <x v="0"/>
    <s v="16:00:00"/>
    <x v="0"/>
    <x v="0"/>
    <x v="1"/>
    <x v="0"/>
    <x v="5"/>
    <x v="16"/>
  </r>
  <r>
    <s v="200942I343110"/>
    <d v="2021-10-09T00:00:00"/>
    <x v="0"/>
    <x v="3"/>
    <x v="7"/>
    <x v="2"/>
    <n v="51.713324"/>
    <x v="2"/>
    <x v="325"/>
    <n v="0.38552700000000001"/>
    <n v="1"/>
    <n v="2"/>
    <x v="7"/>
    <x v="0"/>
    <x v="0"/>
    <x v="0"/>
    <s v="16:55:00"/>
    <x v="1"/>
    <x v="0"/>
    <x v="0"/>
    <x v="0"/>
    <x v="5"/>
    <x v="16"/>
  </r>
  <r>
    <s v="201001CW10561"/>
    <d v="2022-03-31T00:00:00"/>
    <x v="5"/>
    <x v="3"/>
    <x v="1"/>
    <x v="2"/>
    <n v="51.555036000000001"/>
    <x v="2"/>
    <x v="17"/>
    <n v="-0.19273799999999999"/>
    <n v="1"/>
    <n v="1"/>
    <x v="0"/>
    <x v="1"/>
    <x v="0"/>
    <x v="0"/>
    <s v="16:20:00"/>
    <x v="0"/>
    <x v="1"/>
    <x v="0"/>
    <x v="1"/>
    <x v="9"/>
    <x v="16"/>
  </r>
  <r>
    <n v="2010000000000"/>
    <d v="2021-04-11T00:00:00"/>
    <x v="4"/>
    <x v="3"/>
    <x v="1"/>
    <x v="0"/>
    <n v="51.194721999999999"/>
    <x v="2"/>
    <x v="105"/>
    <n v="0.91861000000000004"/>
    <n v="6"/>
    <n v="2"/>
    <x v="14"/>
    <x v="0"/>
    <x v="0"/>
    <x v="1"/>
    <s v="16:36:00"/>
    <x v="1"/>
    <x v="0"/>
    <x v="9"/>
    <x v="0"/>
    <x v="0"/>
    <x v="16"/>
  </r>
  <r>
    <n v="2010000000000"/>
    <d v="2021-03-31T00:00:00"/>
    <x v="6"/>
    <x v="3"/>
    <x v="1"/>
    <x v="0"/>
    <n v="52.336778000000002"/>
    <x v="2"/>
    <x v="131"/>
    <n v="-6.0775999999999997E-2"/>
    <n v="3"/>
    <n v="3"/>
    <x v="19"/>
    <x v="0"/>
    <x v="0"/>
    <x v="2"/>
    <s v="16:13:00"/>
    <x v="1"/>
    <x v="0"/>
    <x v="0"/>
    <x v="0"/>
    <x v="9"/>
    <x v="16"/>
  </r>
  <r>
    <s v="200943N182119"/>
    <d v="2021-11-13T00:00:00"/>
    <x v="0"/>
    <x v="3"/>
    <x v="0"/>
    <x v="0"/>
    <n v="51.531151000000001"/>
    <x v="1"/>
    <x v="214"/>
    <n v="-0.59607900000000003"/>
    <n v="1"/>
    <n v="2"/>
    <x v="10"/>
    <x v="1"/>
    <x v="0"/>
    <x v="0"/>
    <s v="16:41:00"/>
    <x v="0"/>
    <x v="1"/>
    <x v="0"/>
    <x v="0"/>
    <x v="8"/>
    <x v="16"/>
  </r>
  <r>
    <n v="2010000000000"/>
    <d v="2022-12-02T00:00:00"/>
    <x v="2"/>
    <x v="3"/>
    <x v="1"/>
    <x v="0"/>
    <n v="53.203668999999998"/>
    <x v="0"/>
    <x v="70"/>
    <n v="-2.9007969999999998"/>
    <n v="1"/>
    <n v="2"/>
    <x v="33"/>
    <x v="0"/>
    <x v="0"/>
    <x v="0"/>
    <s v="16:40:00"/>
    <x v="0"/>
    <x v="0"/>
    <x v="7"/>
    <x v="1"/>
    <x v="10"/>
    <x v="16"/>
  </r>
  <r>
    <s v="201005CC04653"/>
    <d v="2022-06-03T00:00:00"/>
    <x v="2"/>
    <x v="2"/>
    <x v="2"/>
    <x v="0"/>
    <n v="53.485146"/>
    <x v="2"/>
    <x v="332"/>
    <n v="-2.8851979999999999"/>
    <n v="1"/>
    <n v="3"/>
    <x v="29"/>
    <x v="0"/>
    <x v="0"/>
    <x v="0"/>
    <s v="16:55:00"/>
    <x v="0"/>
    <x v="0"/>
    <x v="0"/>
    <x v="1"/>
    <x v="6"/>
    <x v="16"/>
  </r>
  <r>
    <s v="201004BB10209"/>
    <d v="2022-11-26T00:00:00"/>
    <x v="0"/>
    <x v="3"/>
    <x v="1"/>
    <x v="0"/>
    <n v="54.060246999999997"/>
    <x v="2"/>
    <x v="62"/>
    <n v="-2.8579639999999999"/>
    <n v="1"/>
    <n v="2"/>
    <x v="1"/>
    <x v="0"/>
    <x v="0"/>
    <x v="0"/>
    <s v="16:15:00"/>
    <x v="0"/>
    <x v="0"/>
    <x v="0"/>
    <x v="1"/>
    <x v="8"/>
    <x v="16"/>
  </r>
  <r>
    <s v="201060L127998"/>
    <d v="2022-07-14T00:00:00"/>
    <x v="5"/>
    <x v="2"/>
    <x v="2"/>
    <x v="1"/>
    <n v="52.942633000000001"/>
    <x v="2"/>
    <x v="258"/>
    <n v="-3.5242749999999998"/>
    <n v="5"/>
    <n v="2"/>
    <x v="13"/>
    <x v="1"/>
    <x v="0"/>
    <x v="1"/>
    <s v="16:20:00"/>
    <x v="1"/>
    <x v="1"/>
    <x v="0"/>
    <x v="1"/>
    <x v="11"/>
    <x v="16"/>
  </r>
  <r>
    <n v="2010000000000"/>
    <d v="2021-10-04T00:00:00"/>
    <x v="1"/>
    <x v="3"/>
    <x v="6"/>
    <x v="0"/>
    <n v="51.255034000000002"/>
    <x v="2"/>
    <x v="52"/>
    <n v="1.11551"/>
    <n v="1"/>
    <n v="1"/>
    <x v="14"/>
    <x v="0"/>
    <x v="1"/>
    <x v="3"/>
    <s v="16:25:00"/>
    <x v="1"/>
    <x v="0"/>
    <x v="0"/>
    <x v="0"/>
    <x v="5"/>
    <x v="16"/>
  </r>
  <r>
    <s v="201043N062070"/>
    <d v="2022-07-07T00:00:00"/>
    <x v="5"/>
    <x v="2"/>
    <x v="2"/>
    <x v="0"/>
    <n v="51.883857999999996"/>
    <x v="2"/>
    <x v="202"/>
    <n v="-0.66938900000000001"/>
    <n v="4"/>
    <n v="1"/>
    <x v="10"/>
    <x v="0"/>
    <x v="0"/>
    <x v="1"/>
    <s v="16:10:00"/>
    <x v="1"/>
    <x v="0"/>
    <x v="0"/>
    <x v="1"/>
    <x v="11"/>
    <x v="16"/>
  </r>
  <r>
    <s v="200901PL60705"/>
    <d v="2021-10-28T00:00:00"/>
    <x v="5"/>
    <x v="3"/>
    <x v="1"/>
    <x v="0"/>
    <n v="51.426184999999997"/>
    <x v="2"/>
    <x v="0"/>
    <n v="-4.2470000000000001E-2"/>
    <n v="1"/>
    <n v="2"/>
    <x v="0"/>
    <x v="0"/>
    <x v="0"/>
    <x v="0"/>
    <s v="16:13:00"/>
    <x v="0"/>
    <x v="0"/>
    <x v="3"/>
    <x v="0"/>
    <x v="5"/>
    <x v="16"/>
  </r>
  <r>
    <s v="201043P078080"/>
    <d v="2022-08-09T00:00:00"/>
    <x v="3"/>
    <x v="2"/>
    <x v="2"/>
    <x v="0"/>
    <n v="51.776519"/>
    <x v="2"/>
    <x v="100"/>
    <n v="-1.485852"/>
    <n v="1"/>
    <n v="1"/>
    <x v="10"/>
    <x v="0"/>
    <x v="0"/>
    <x v="0"/>
    <s v="16:30:00"/>
    <x v="0"/>
    <x v="0"/>
    <x v="7"/>
    <x v="1"/>
    <x v="1"/>
    <x v="16"/>
  </r>
  <r>
    <n v="2010000000000"/>
    <d v="2021-12-15T00:00:00"/>
    <x v="6"/>
    <x v="2"/>
    <x v="2"/>
    <x v="0"/>
    <n v="55.117137"/>
    <x v="0"/>
    <x v="226"/>
    <n v="-1.5140940000000001"/>
    <n v="1"/>
    <n v="3"/>
    <x v="27"/>
    <x v="1"/>
    <x v="0"/>
    <x v="0"/>
    <s v="16:15:00"/>
    <x v="0"/>
    <x v="1"/>
    <x v="0"/>
    <x v="0"/>
    <x v="10"/>
    <x v="16"/>
  </r>
  <r>
    <s v="200963DP10209"/>
    <d v="2021-05-01T00:00:00"/>
    <x v="0"/>
    <x v="3"/>
    <x v="1"/>
    <x v="2"/>
    <n v="52.247208999999998"/>
    <x v="2"/>
    <x v="378"/>
    <n v="-3.3768389999999999"/>
    <n v="1"/>
    <n v="1"/>
    <x v="41"/>
    <x v="0"/>
    <x v="0"/>
    <x v="0"/>
    <s v="16:28:00"/>
    <x v="1"/>
    <x v="0"/>
    <x v="0"/>
    <x v="0"/>
    <x v="2"/>
    <x v="16"/>
  </r>
  <r>
    <s v="201043W035090"/>
    <d v="2022-09-03T00:00:00"/>
    <x v="0"/>
    <x v="3"/>
    <x v="3"/>
    <x v="2"/>
    <n v="51.400115999999997"/>
    <x v="2"/>
    <x v="197"/>
    <n v="-1.2497290000000001"/>
    <n v="1"/>
    <n v="1"/>
    <x v="10"/>
    <x v="0"/>
    <x v="3"/>
    <x v="5"/>
    <s v="16:00:00"/>
    <x v="0"/>
    <x v="0"/>
    <x v="0"/>
    <x v="1"/>
    <x v="4"/>
    <x v="16"/>
  </r>
  <r>
    <n v="2010000000000"/>
    <d v="2022-12-29T00:00:00"/>
    <x v="5"/>
    <x v="2"/>
    <x v="2"/>
    <x v="0"/>
    <n v="54.991118999999998"/>
    <x v="2"/>
    <x v="274"/>
    <n v="-1.4851399999999999"/>
    <n v="1"/>
    <n v="2"/>
    <x v="27"/>
    <x v="1"/>
    <x v="1"/>
    <x v="3"/>
    <s v="16:10:00"/>
    <x v="0"/>
    <x v="0"/>
    <x v="5"/>
    <x v="1"/>
    <x v="10"/>
    <x v="16"/>
  </r>
  <r>
    <s v="200914A224009"/>
    <d v="2021-12-06T00:00:00"/>
    <x v="1"/>
    <x v="3"/>
    <x v="4"/>
    <x v="0"/>
    <n v="53.500506000000001"/>
    <x v="0"/>
    <x v="319"/>
    <n v="-1.1762269999999999"/>
    <n v="1"/>
    <n v="2"/>
    <x v="21"/>
    <x v="1"/>
    <x v="3"/>
    <x v="2"/>
    <s v="16:20:00"/>
    <x v="0"/>
    <x v="1"/>
    <x v="6"/>
    <x v="0"/>
    <x v="10"/>
    <x v="16"/>
  </r>
  <r>
    <s v="201043W227040"/>
    <d v="2022-04-20T00:00:00"/>
    <x v="6"/>
    <x v="0"/>
    <x v="5"/>
    <x v="0"/>
    <n v="51.526390999999997"/>
    <x v="2"/>
    <x v="123"/>
    <n v="-0.88093299999999997"/>
    <n v="1"/>
    <n v="2"/>
    <x v="10"/>
    <x v="0"/>
    <x v="0"/>
    <x v="2"/>
    <s v="16:30:00"/>
    <x v="1"/>
    <x v="0"/>
    <x v="0"/>
    <x v="1"/>
    <x v="0"/>
    <x v="16"/>
  </r>
  <r>
    <s v="201054EO90610"/>
    <d v="2022-07-10T00:00:00"/>
    <x v="4"/>
    <x v="3"/>
    <x v="1"/>
    <x v="0"/>
    <n v="51.667350999999996"/>
    <x v="2"/>
    <x v="73"/>
    <n v="-1.8822680000000001"/>
    <n v="2"/>
    <n v="2"/>
    <x v="35"/>
    <x v="0"/>
    <x v="0"/>
    <x v="1"/>
    <s v="16:00:00"/>
    <x v="1"/>
    <x v="0"/>
    <x v="0"/>
    <x v="1"/>
    <x v="11"/>
    <x v="16"/>
  </r>
  <r>
    <s v="200943R273129"/>
    <d v="2021-12-16T00:00:00"/>
    <x v="5"/>
    <x v="0"/>
    <x v="0"/>
    <x v="0"/>
    <n v="51.474187999999998"/>
    <x v="0"/>
    <x v="14"/>
    <n v="-0.61525099999999999"/>
    <n v="1"/>
    <n v="1"/>
    <x v="10"/>
    <x v="1"/>
    <x v="2"/>
    <x v="0"/>
    <s v="16:11:00"/>
    <x v="0"/>
    <x v="1"/>
    <x v="6"/>
    <x v="0"/>
    <x v="10"/>
    <x v="16"/>
  </r>
  <r>
    <s v="2009170M11379"/>
    <d v="2021-07-01T00:00:00"/>
    <x v="5"/>
    <x v="3"/>
    <x v="1"/>
    <x v="0"/>
    <n v="54.554346000000002"/>
    <x v="2"/>
    <x v="26"/>
    <n v="-1.228731"/>
    <n v="2"/>
    <n v="2"/>
    <x v="9"/>
    <x v="0"/>
    <x v="0"/>
    <x v="0"/>
    <s v="16:14:00"/>
    <x v="0"/>
    <x v="0"/>
    <x v="0"/>
    <x v="0"/>
    <x v="11"/>
    <x v="16"/>
  </r>
  <r>
    <s v="200945GU46704"/>
    <d v="2021-11-27T00:00:00"/>
    <x v="0"/>
    <x v="2"/>
    <x v="2"/>
    <x v="0"/>
    <n v="51.322485"/>
    <x v="0"/>
    <x v="108"/>
    <n v="-0.45004300000000003"/>
    <n v="1"/>
    <n v="4"/>
    <x v="18"/>
    <x v="0"/>
    <x v="1"/>
    <x v="3"/>
    <s v="16:57:00"/>
    <x v="1"/>
    <x v="0"/>
    <x v="0"/>
    <x v="0"/>
    <x v="8"/>
    <x v="16"/>
  </r>
  <r>
    <s v="201020L006780"/>
    <d v="2022-06-14T00:00:00"/>
    <x v="3"/>
    <x v="0"/>
    <x v="1"/>
    <x v="2"/>
    <n v="52.410102999999999"/>
    <x v="2"/>
    <x v="47"/>
    <n v="-1.8257589999999999"/>
    <n v="1"/>
    <n v="1"/>
    <x v="23"/>
    <x v="0"/>
    <x v="0"/>
    <x v="0"/>
    <s v="16:12:00"/>
    <x v="0"/>
    <x v="0"/>
    <x v="0"/>
    <x v="1"/>
    <x v="6"/>
    <x v="16"/>
  </r>
  <r>
    <s v="201030C000555"/>
    <d v="2022-08-26T00:00:00"/>
    <x v="2"/>
    <x v="3"/>
    <x v="1"/>
    <x v="0"/>
    <n v="53.266199"/>
    <x v="2"/>
    <x v="164"/>
    <n v="-1.4474689999999999"/>
    <n v="2"/>
    <n v="2"/>
    <x v="8"/>
    <x v="0"/>
    <x v="0"/>
    <x v="2"/>
    <s v="16:21:00"/>
    <x v="1"/>
    <x v="0"/>
    <x v="0"/>
    <x v="1"/>
    <x v="1"/>
    <x v="16"/>
  </r>
  <r>
    <n v="2010000000000"/>
    <d v="2022-03-29T00:00:00"/>
    <x v="3"/>
    <x v="2"/>
    <x v="2"/>
    <x v="0"/>
    <n v="52.968832999999997"/>
    <x v="4"/>
    <x v="181"/>
    <n v="-2.2210830000000001"/>
    <n v="2"/>
    <n v="1"/>
    <x v="17"/>
    <x v="1"/>
    <x v="0"/>
    <x v="1"/>
    <s v="16:09:00"/>
    <x v="1"/>
    <x v="1"/>
    <x v="0"/>
    <x v="1"/>
    <x v="9"/>
    <x v="16"/>
  </r>
  <r>
    <s v="201043S080020"/>
    <d v="2022-02-21T00:00:00"/>
    <x v="1"/>
    <x v="3"/>
    <x v="4"/>
    <x v="0"/>
    <n v="52.004708999999998"/>
    <x v="2"/>
    <x v="85"/>
    <n v="-0.72670500000000005"/>
    <n v="1"/>
    <n v="2"/>
    <x v="10"/>
    <x v="0"/>
    <x v="3"/>
    <x v="1"/>
    <s v="16:30:00"/>
    <x v="1"/>
    <x v="0"/>
    <x v="0"/>
    <x v="1"/>
    <x v="7"/>
    <x v="16"/>
  </r>
  <r>
    <s v="200922F904687"/>
    <d v="2021-08-15T00:00:00"/>
    <x v="4"/>
    <x v="2"/>
    <x v="2"/>
    <x v="1"/>
    <n v="52.750490999999997"/>
    <x v="2"/>
    <x v="44"/>
    <n v="-2.8777900000000001"/>
    <n v="4"/>
    <n v="2"/>
    <x v="5"/>
    <x v="0"/>
    <x v="0"/>
    <x v="1"/>
    <s v="16:12:00"/>
    <x v="1"/>
    <x v="0"/>
    <x v="0"/>
    <x v="0"/>
    <x v="1"/>
    <x v="16"/>
  </r>
  <r>
    <s v="201001YE80313"/>
    <d v="2022-04-29T00:00:00"/>
    <x v="2"/>
    <x v="3"/>
    <x v="1"/>
    <x v="0"/>
    <n v="51.617694"/>
    <x v="2"/>
    <x v="68"/>
    <n v="-5.0996E-2"/>
    <n v="1"/>
    <n v="1"/>
    <x v="0"/>
    <x v="0"/>
    <x v="0"/>
    <x v="0"/>
    <s v="16:30:00"/>
    <x v="0"/>
    <x v="0"/>
    <x v="0"/>
    <x v="1"/>
    <x v="0"/>
    <x v="16"/>
  </r>
  <r>
    <n v="2010000000000"/>
    <d v="2022-03-24T00:00:00"/>
    <x v="5"/>
    <x v="2"/>
    <x v="2"/>
    <x v="0"/>
    <n v="51.391973"/>
    <x v="2"/>
    <x v="46"/>
    <n v="0.24543000000000001"/>
    <n v="1"/>
    <n v="2"/>
    <x v="14"/>
    <x v="1"/>
    <x v="0"/>
    <x v="1"/>
    <s v="16:55:00"/>
    <x v="1"/>
    <x v="0"/>
    <x v="3"/>
    <x v="1"/>
    <x v="9"/>
    <x v="16"/>
  </r>
  <r>
    <n v="2010000000000"/>
    <d v="2022-08-10T00:00:00"/>
    <x v="6"/>
    <x v="0"/>
    <x v="8"/>
    <x v="0"/>
    <n v="50.913184999999999"/>
    <x v="2"/>
    <x v="208"/>
    <n v="-1.44336"/>
    <n v="3"/>
    <n v="2"/>
    <x v="42"/>
    <x v="1"/>
    <x v="1"/>
    <x v="4"/>
    <s v="16:30:00"/>
    <x v="0"/>
    <x v="1"/>
    <x v="0"/>
    <x v="1"/>
    <x v="1"/>
    <x v="16"/>
  </r>
  <r>
    <s v="201001CW10944"/>
    <d v="2022-05-22T00:00:00"/>
    <x v="4"/>
    <x v="3"/>
    <x v="1"/>
    <x v="0"/>
    <n v="51.554253000000003"/>
    <x v="2"/>
    <x v="17"/>
    <n v="-0.13694400000000001"/>
    <n v="1"/>
    <n v="2"/>
    <x v="0"/>
    <x v="0"/>
    <x v="0"/>
    <x v="0"/>
    <s v="16:22:00"/>
    <x v="0"/>
    <x v="0"/>
    <x v="0"/>
    <x v="1"/>
    <x v="2"/>
    <x v="16"/>
  </r>
  <r>
    <n v="2010000000000"/>
    <d v="2022-02-24T00:00:00"/>
    <x v="5"/>
    <x v="1"/>
    <x v="2"/>
    <x v="0"/>
    <n v="53.310794999999999"/>
    <x v="2"/>
    <x v="156"/>
    <n v="-2.1554570000000002"/>
    <n v="3"/>
    <n v="2"/>
    <x v="33"/>
    <x v="0"/>
    <x v="0"/>
    <x v="1"/>
    <s v="16:23:00"/>
    <x v="1"/>
    <x v="0"/>
    <x v="0"/>
    <x v="1"/>
    <x v="7"/>
    <x v="16"/>
  </r>
  <r>
    <n v="2010000000000"/>
    <d v="2022-12-14T00:00:00"/>
    <x v="6"/>
    <x v="2"/>
    <x v="2"/>
    <x v="0"/>
    <n v="52.487144000000001"/>
    <x v="1"/>
    <x v="189"/>
    <n v="-3.5166999999999997E-2"/>
    <n v="1"/>
    <n v="1"/>
    <x v="19"/>
    <x v="1"/>
    <x v="0"/>
    <x v="1"/>
    <s v="16:55:00"/>
    <x v="1"/>
    <x v="0"/>
    <x v="0"/>
    <x v="1"/>
    <x v="10"/>
    <x v="16"/>
  </r>
  <r>
    <n v="2010000000000"/>
    <d v="2021-11-10T00:00:00"/>
    <x v="6"/>
    <x v="1"/>
    <x v="2"/>
    <x v="0"/>
    <n v="53.107529999999997"/>
    <x v="1"/>
    <x v="156"/>
    <n v="-2.3392050000000002"/>
    <n v="1"/>
    <n v="3"/>
    <x v="33"/>
    <x v="1"/>
    <x v="1"/>
    <x v="3"/>
    <s v="16:35:00"/>
    <x v="1"/>
    <x v="0"/>
    <x v="0"/>
    <x v="0"/>
    <x v="8"/>
    <x v="16"/>
  </r>
  <r>
    <s v="200922C000049"/>
    <d v="2021-12-20T00:00:00"/>
    <x v="1"/>
    <x v="2"/>
    <x v="2"/>
    <x v="0"/>
    <n v="52.076824000000002"/>
    <x v="1"/>
    <x v="102"/>
    <n v="-2.1743350000000001"/>
    <n v="3"/>
    <n v="2"/>
    <x v="5"/>
    <x v="1"/>
    <x v="0"/>
    <x v="0"/>
    <s v="16:55:00"/>
    <x v="1"/>
    <x v="0"/>
    <x v="0"/>
    <x v="0"/>
    <x v="10"/>
    <x v="16"/>
  </r>
  <r>
    <s v="201004DF10094"/>
    <d v="2022-10-24T00:00:00"/>
    <x v="1"/>
    <x v="4"/>
    <x v="1"/>
    <x v="0"/>
    <n v="53.769067"/>
    <x v="2"/>
    <x v="268"/>
    <n v="-2.6996880000000001"/>
    <n v="5"/>
    <n v="2"/>
    <x v="1"/>
    <x v="0"/>
    <x v="0"/>
    <x v="0"/>
    <s v="16:30:00"/>
    <x v="0"/>
    <x v="0"/>
    <x v="7"/>
    <x v="1"/>
    <x v="5"/>
    <x v="16"/>
  </r>
  <r>
    <s v="2009160A01260"/>
    <d v="2021-02-24T00:00:00"/>
    <x v="6"/>
    <x v="3"/>
    <x v="1"/>
    <x v="0"/>
    <n v="53.568838999999997"/>
    <x v="2"/>
    <x v="272"/>
    <n v="-5.8160999999999997E-2"/>
    <n v="1"/>
    <n v="2"/>
    <x v="20"/>
    <x v="0"/>
    <x v="0"/>
    <x v="0"/>
    <s v="16:40:00"/>
    <x v="0"/>
    <x v="0"/>
    <x v="0"/>
    <x v="0"/>
    <x v="7"/>
    <x v="16"/>
  </r>
  <r>
    <n v="2010000000000"/>
    <d v="2022-03-13T00:00:00"/>
    <x v="4"/>
    <x v="0"/>
    <x v="0"/>
    <x v="0"/>
    <n v="51.493960999999999"/>
    <x v="2"/>
    <x v="38"/>
    <n v="-2.6815950000000002"/>
    <n v="1"/>
    <n v="2"/>
    <x v="24"/>
    <x v="0"/>
    <x v="0"/>
    <x v="0"/>
    <s v="16:00:00"/>
    <x v="0"/>
    <x v="0"/>
    <x v="2"/>
    <x v="1"/>
    <x v="9"/>
    <x v="16"/>
  </r>
  <r>
    <n v="2010000000000"/>
    <d v="2022-07-12T00:00:00"/>
    <x v="3"/>
    <x v="3"/>
    <x v="0"/>
    <x v="0"/>
    <n v="51.143379000000003"/>
    <x v="2"/>
    <x v="65"/>
    <n v="-2.5204569999999999"/>
    <n v="3"/>
    <n v="3"/>
    <x v="24"/>
    <x v="0"/>
    <x v="0"/>
    <x v="1"/>
    <s v="16:30:00"/>
    <x v="1"/>
    <x v="0"/>
    <x v="0"/>
    <x v="1"/>
    <x v="11"/>
    <x v="16"/>
  </r>
  <r>
    <s v="201001GD10501"/>
    <d v="2022-08-03T00:00:00"/>
    <x v="6"/>
    <x v="3"/>
    <x v="1"/>
    <x v="0"/>
    <n v="51.544592999999999"/>
    <x v="2"/>
    <x v="199"/>
    <n v="-5.7006000000000001E-2"/>
    <n v="1"/>
    <n v="1"/>
    <x v="0"/>
    <x v="0"/>
    <x v="0"/>
    <x v="0"/>
    <s v="16:45:00"/>
    <x v="0"/>
    <x v="0"/>
    <x v="3"/>
    <x v="1"/>
    <x v="1"/>
    <x v="16"/>
  </r>
  <r>
    <s v="201042I383511"/>
    <d v="2022-11-15T00:00:00"/>
    <x v="3"/>
    <x v="3"/>
    <x v="0"/>
    <x v="0"/>
    <n v="51.502873999999998"/>
    <x v="0"/>
    <x v="8"/>
    <n v="0.28661500000000001"/>
    <n v="1"/>
    <n v="2"/>
    <x v="7"/>
    <x v="0"/>
    <x v="0"/>
    <x v="0"/>
    <s v="16:50:00"/>
    <x v="0"/>
    <x v="0"/>
    <x v="0"/>
    <x v="1"/>
    <x v="8"/>
    <x v="16"/>
  </r>
  <r>
    <s v="200943N138089"/>
    <d v="2021-08-17T00:00:00"/>
    <x v="3"/>
    <x v="2"/>
    <x v="2"/>
    <x v="0"/>
    <n v="51.564824999999999"/>
    <x v="2"/>
    <x v="214"/>
    <n v="-0.53343399999999996"/>
    <n v="4"/>
    <n v="3"/>
    <x v="10"/>
    <x v="0"/>
    <x v="1"/>
    <x v="3"/>
    <s v="16:55:00"/>
    <x v="1"/>
    <x v="0"/>
    <x v="7"/>
    <x v="0"/>
    <x v="1"/>
    <x v="16"/>
  </r>
  <r>
    <s v="200906B019332"/>
    <d v="2021-07-29T00:00:00"/>
    <x v="5"/>
    <x v="3"/>
    <x v="1"/>
    <x v="0"/>
    <n v="53.468083999999998"/>
    <x v="2"/>
    <x v="36"/>
    <n v="-2.2211080000000001"/>
    <n v="3"/>
    <n v="2"/>
    <x v="22"/>
    <x v="1"/>
    <x v="0"/>
    <x v="0"/>
    <s v="16:00:00"/>
    <x v="0"/>
    <x v="1"/>
    <x v="0"/>
    <x v="0"/>
    <x v="11"/>
    <x v="16"/>
  </r>
  <r>
    <s v="201030B000261"/>
    <d v="2022-08-12T00:00:00"/>
    <x v="2"/>
    <x v="3"/>
    <x v="1"/>
    <x v="0"/>
    <n v="53.015127"/>
    <x v="2"/>
    <x v="377"/>
    <n v="-1.734343"/>
    <n v="3"/>
    <n v="2"/>
    <x v="8"/>
    <x v="1"/>
    <x v="0"/>
    <x v="0"/>
    <s v="16:11:00"/>
    <x v="1"/>
    <x v="0"/>
    <x v="0"/>
    <x v="1"/>
    <x v="1"/>
    <x v="16"/>
  </r>
  <r>
    <s v="2009160A02150"/>
    <d v="2021-05-15T00:00:00"/>
    <x v="0"/>
    <x v="3"/>
    <x v="1"/>
    <x v="0"/>
    <n v="53.526837999999998"/>
    <x v="2"/>
    <x v="272"/>
    <n v="-3.5038E-2"/>
    <n v="2"/>
    <n v="2"/>
    <x v="20"/>
    <x v="1"/>
    <x v="0"/>
    <x v="0"/>
    <s v="16:30:00"/>
    <x v="0"/>
    <x v="1"/>
    <x v="0"/>
    <x v="0"/>
    <x v="2"/>
    <x v="16"/>
  </r>
  <r>
    <s v="200922C901888"/>
    <d v="2021-04-01T00:00:00"/>
    <x v="5"/>
    <x v="3"/>
    <x v="5"/>
    <x v="0"/>
    <n v="52.049081999999999"/>
    <x v="2"/>
    <x v="155"/>
    <n v="-1.854581"/>
    <n v="1"/>
    <n v="2"/>
    <x v="5"/>
    <x v="0"/>
    <x v="0"/>
    <x v="0"/>
    <s v="16:10:00"/>
    <x v="1"/>
    <x v="0"/>
    <x v="0"/>
    <x v="0"/>
    <x v="0"/>
    <x v="16"/>
  </r>
  <r>
    <s v="201001MM70474"/>
    <d v="2022-06-22T00:00:00"/>
    <x v="6"/>
    <x v="3"/>
    <x v="1"/>
    <x v="2"/>
    <n v="51.490502999999997"/>
    <x v="2"/>
    <x v="67"/>
    <n v="-9.2727000000000004E-2"/>
    <n v="1"/>
    <n v="2"/>
    <x v="0"/>
    <x v="0"/>
    <x v="0"/>
    <x v="0"/>
    <s v="16:25:00"/>
    <x v="0"/>
    <x v="0"/>
    <x v="0"/>
    <x v="1"/>
    <x v="6"/>
    <x v="16"/>
  </r>
  <r>
    <s v="2010550D44265"/>
    <d v="2022-10-08T00:00:00"/>
    <x v="0"/>
    <x v="3"/>
    <x v="5"/>
    <x v="0"/>
    <n v="50.797488000000001"/>
    <x v="2"/>
    <x v="117"/>
    <n v="-2.083828"/>
    <n v="1"/>
    <n v="2"/>
    <x v="44"/>
    <x v="0"/>
    <x v="0"/>
    <x v="2"/>
    <s v="16:50:00"/>
    <x v="1"/>
    <x v="0"/>
    <x v="0"/>
    <x v="1"/>
    <x v="5"/>
    <x v="16"/>
  </r>
  <r>
    <s v="201001BS70241"/>
    <d v="2022-05-06T00:00:00"/>
    <x v="2"/>
    <x v="2"/>
    <x v="2"/>
    <x v="2"/>
    <n v="51.481997"/>
    <x v="2"/>
    <x v="50"/>
    <n v="-0.18568999999999999"/>
    <n v="1"/>
    <n v="1"/>
    <x v="0"/>
    <x v="0"/>
    <x v="0"/>
    <x v="0"/>
    <s v="16:26:00"/>
    <x v="0"/>
    <x v="0"/>
    <x v="7"/>
    <x v="1"/>
    <x v="2"/>
    <x v="16"/>
  </r>
  <r>
    <n v="2010000000000"/>
    <d v="2022-07-20T00:00:00"/>
    <x v="6"/>
    <x v="2"/>
    <x v="2"/>
    <x v="0"/>
    <n v="52.806040000000003"/>
    <x v="2"/>
    <x v="122"/>
    <n v="-1.7830889999999999"/>
    <n v="1"/>
    <n v="1"/>
    <x v="17"/>
    <x v="0"/>
    <x v="0"/>
    <x v="4"/>
    <s v="16:20:00"/>
    <x v="1"/>
    <x v="0"/>
    <x v="0"/>
    <x v="1"/>
    <x v="11"/>
    <x v="16"/>
  </r>
  <r>
    <s v="200901XH30356"/>
    <d v="2021-05-31T00:00:00"/>
    <x v="1"/>
    <x v="3"/>
    <x v="6"/>
    <x v="0"/>
    <n v="51.547755000000002"/>
    <x v="2"/>
    <x v="61"/>
    <n v="-0.40374599999999999"/>
    <n v="2"/>
    <n v="2"/>
    <x v="0"/>
    <x v="0"/>
    <x v="4"/>
    <x v="4"/>
    <s v="16:04:00"/>
    <x v="0"/>
    <x v="0"/>
    <x v="8"/>
    <x v="0"/>
    <x v="2"/>
    <x v="16"/>
  </r>
  <r>
    <n v="2010000000000"/>
    <d v="2021-06-26T00:00:00"/>
    <x v="0"/>
    <x v="3"/>
    <x v="1"/>
    <x v="0"/>
    <n v="52.637484999999998"/>
    <x v="2"/>
    <x v="84"/>
    <n v="-1.1221909999999999"/>
    <n v="1"/>
    <n v="3"/>
    <x v="38"/>
    <x v="0"/>
    <x v="1"/>
    <x v="0"/>
    <s v="16:15:00"/>
    <x v="0"/>
    <x v="0"/>
    <x v="0"/>
    <x v="0"/>
    <x v="6"/>
    <x v="16"/>
  </r>
  <r>
    <s v="2009160A00110"/>
    <d v="2021-01-14T00:00:00"/>
    <x v="5"/>
    <x v="3"/>
    <x v="4"/>
    <x v="0"/>
    <n v="53.603481000000002"/>
    <x v="2"/>
    <x v="272"/>
    <n v="-0.18610399999999999"/>
    <n v="1"/>
    <n v="2"/>
    <x v="20"/>
    <x v="0"/>
    <x v="3"/>
    <x v="1"/>
    <s v="16:15:00"/>
    <x v="1"/>
    <x v="0"/>
    <x v="0"/>
    <x v="0"/>
    <x v="3"/>
    <x v="16"/>
  </r>
  <r>
    <n v="2010000000000"/>
    <d v="2021-12-11T00:00:00"/>
    <x v="0"/>
    <x v="2"/>
    <x v="2"/>
    <x v="0"/>
    <n v="54.974342"/>
    <x v="1"/>
    <x v="226"/>
    <n v="-2.2478959999999999"/>
    <n v="1"/>
    <n v="1"/>
    <x v="27"/>
    <x v="1"/>
    <x v="0"/>
    <x v="1"/>
    <s v="16:50:00"/>
    <x v="1"/>
    <x v="2"/>
    <x v="0"/>
    <x v="0"/>
    <x v="10"/>
    <x v="16"/>
  </r>
  <r>
    <s v="20093102B1583"/>
    <d v="2021-07-09T00:00:00"/>
    <x v="2"/>
    <x v="3"/>
    <x v="0"/>
    <x v="2"/>
    <n v="53.311973000000002"/>
    <x v="2"/>
    <x v="143"/>
    <n v="-0.93370200000000003"/>
    <n v="3"/>
    <n v="3"/>
    <x v="37"/>
    <x v="0"/>
    <x v="0"/>
    <x v="2"/>
    <s v="16:16:00"/>
    <x v="0"/>
    <x v="0"/>
    <x v="0"/>
    <x v="0"/>
    <x v="11"/>
    <x v="16"/>
  </r>
  <r>
    <s v="200901WW59225"/>
    <d v="2021-12-06T00:00:00"/>
    <x v="1"/>
    <x v="2"/>
    <x v="2"/>
    <x v="0"/>
    <n v="51.441324999999999"/>
    <x v="0"/>
    <x v="42"/>
    <n v="-0.24313399999999999"/>
    <n v="4"/>
    <n v="4"/>
    <x v="0"/>
    <x v="1"/>
    <x v="1"/>
    <x v="0"/>
    <s v="16:34:00"/>
    <x v="0"/>
    <x v="1"/>
    <x v="0"/>
    <x v="0"/>
    <x v="10"/>
    <x v="16"/>
  </r>
  <r>
    <n v="2010000000000"/>
    <d v="2021-12-03T00:00:00"/>
    <x v="2"/>
    <x v="3"/>
    <x v="5"/>
    <x v="2"/>
    <n v="53.124853999999999"/>
    <x v="1"/>
    <x v="230"/>
    <n v="-3.9772959999999999"/>
    <n v="3"/>
    <n v="2"/>
    <x v="13"/>
    <x v="1"/>
    <x v="0"/>
    <x v="1"/>
    <s v="16:56:00"/>
    <x v="1"/>
    <x v="0"/>
    <x v="0"/>
    <x v="0"/>
    <x v="10"/>
    <x v="16"/>
  </r>
  <r>
    <s v="200905DD01769"/>
    <d v="2021-09-23T00:00:00"/>
    <x v="5"/>
    <x v="2"/>
    <x v="2"/>
    <x v="0"/>
    <n v="53.411690999999998"/>
    <x v="2"/>
    <x v="289"/>
    <n v="-2.756545"/>
    <n v="1"/>
    <n v="1"/>
    <x v="29"/>
    <x v="0"/>
    <x v="0"/>
    <x v="0"/>
    <s v="16:00:00"/>
    <x v="0"/>
    <x v="0"/>
    <x v="0"/>
    <x v="0"/>
    <x v="4"/>
    <x v="16"/>
  </r>
  <r>
    <s v="200943S085019"/>
    <d v="2021-01-20T00:00:00"/>
    <x v="6"/>
    <x v="3"/>
    <x v="4"/>
    <x v="0"/>
    <n v="52.016832999999998"/>
    <x v="4"/>
    <x v="85"/>
    <n v="-0.78494299999999995"/>
    <n v="2"/>
    <n v="2"/>
    <x v="10"/>
    <x v="0"/>
    <x v="3"/>
    <x v="1"/>
    <s v="16:28:00"/>
    <x v="1"/>
    <x v="0"/>
    <x v="0"/>
    <x v="0"/>
    <x v="3"/>
    <x v="16"/>
  </r>
  <r>
    <n v="2010000000000"/>
    <d v="2022-02-24T00:00:00"/>
    <x v="5"/>
    <x v="2"/>
    <x v="2"/>
    <x v="0"/>
    <n v="51.649262"/>
    <x v="2"/>
    <x v="286"/>
    <n v="-3.848671"/>
    <n v="2"/>
    <n v="2"/>
    <x v="31"/>
    <x v="0"/>
    <x v="1"/>
    <x v="3"/>
    <s v="16:35:00"/>
    <x v="1"/>
    <x v="0"/>
    <x v="0"/>
    <x v="1"/>
    <x v="7"/>
    <x v="16"/>
  </r>
  <r>
    <s v="200954DC33709"/>
    <d v="2021-09-27T00:00:00"/>
    <x v="1"/>
    <x v="1"/>
    <x v="2"/>
    <x v="2"/>
    <n v="51.554298000000003"/>
    <x v="2"/>
    <x v="186"/>
    <n v="-1.7950079999999999"/>
    <n v="1"/>
    <n v="3"/>
    <x v="35"/>
    <x v="0"/>
    <x v="0"/>
    <x v="0"/>
    <s v="16:30:00"/>
    <x v="0"/>
    <x v="0"/>
    <x v="0"/>
    <x v="0"/>
    <x v="4"/>
    <x v="16"/>
  </r>
  <r>
    <s v="201020N029820"/>
    <d v="2022-08-17T00:00:00"/>
    <x v="6"/>
    <x v="3"/>
    <x v="4"/>
    <x v="0"/>
    <n v="52.509939000000003"/>
    <x v="2"/>
    <x v="37"/>
    <n v="-1.859696"/>
    <n v="1"/>
    <n v="2"/>
    <x v="23"/>
    <x v="0"/>
    <x v="3"/>
    <x v="0"/>
    <s v="16:30:00"/>
    <x v="0"/>
    <x v="0"/>
    <x v="0"/>
    <x v="1"/>
    <x v="1"/>
    <x v="16"/>
  </r>
  <r>
    <s v="201001TX20717"/>
    <d v="2022-10-26T00:00:00"/>
    <x v="6"/>
    <x v="3"/>
    <x v="1"/>
    <x v="0"/>
    <n v="51.489120999999997"/>
    <x v="2"/>
    <x v="48"/>
    <n v="-0.30107600000000001"/>
    <n v="1"/>
    <n v="2"/>
    <x v="0"/>
    <x v="1"/>
    <x v="0"/>
    <x v="0"/>
    <s v="16:25:00"/>
    <x v="0"/>
    <x v="0"/>
    <x v="0"/>
    <x v="1"/>
    <x v="5"/>
    <x v="16"/>
  </r>
  <r>
    <n v="2010000000000"/>
    <d v="2021-04-03T00:00:00"/>
    <x v="0"/>
    <x v="3"/>
    <x v="1"/>
    <x v="0"/>
    <n v="52.601049000000003"/>
    <x v="2"/>
    <x v="251"/>
    <n v="-1.0832010000000001"/>
    <n v="1"/>
    <n v="2"/>
    <x v="38"/>
    <x v="0"/>
    <x v="1"/>
    <x v="2"/>
    <s v="16:26:00"/>
    <x v="0"/>
    <x v="0"/>
    <x v="0"/>
    <x v="0"/>
    <x v="0"/>
    <x v="16"/>
  </r>
  <r>
    <s v="200930M010091"/>
    <d v="2021-09-21T00:00:00"/>
    <x v="3"/>
    <x v="3"/>
    <x v="6"/>
    <x v="0"/>
    <n v="53.290112000000001"/>
    <x v="2"/>
    <x v="128"/>
    <n v="-1.2944439999999999"/>
    <n v="1"/>
    <n v="3"/>
    <x v="8"/>
    <x v="1"/>
    <x v="4"/>
    <x v="3"/>
    <s v="16:27:00"/>
    <x v="1"/>
    <x v="0"/>
    <x v="0"/>
    <x v="0"/>
    <x v="4"/>
    <x v="16"/>
  </r>
  <r>
    <s v="200901RG40324"/>
    <d v="2021-06-15T00:00:00"/>
    <x v="3"/>
    <x v="0"/>
    <x v="0"/>
    <x v="0"/>
    <n v="51.453436000000004"/>
    <x v="2"/>
    <x v="176"/>
    <n v="2.6200999999999999E-2"/>
    <n v="2"/>
    <n v="2"/>
    <x v="0"/>
    <x v="0"/>
    <x v="0"/>
    <x v="0"/>
    <s v="16:45:00"/>
    <x v="0"/>
    <x v="0"/>
    <x v="0"/>
    <x v="0"/>
    <x v="6"/>
    <x v="16"/>
  </r>
  <r>
    <n v="2010000000000"/>
    <d v="2022-08-16T00:00:00"/>
    <x v="3"/>
    <x v="3"/>
    <x v="0"/>
    <x v="0"/>
    <n v="53.680309999999999"/>
    <x v="2"/>
    <x v="153"/>
    <n v="-1.66568"/>
    <n v="1"/>
    <n v="2"/>
    <x v="6"/>
    <x v="0"/>
    <x v="0"/>
    <x v="0"/>
    <s v="16:40:00"/>
    <x v="0"/>
    <x v="0"/>
    <x v="0"/>
    <x v="1"/>
    <x v="1"/>
    <x v="16"/>
  </r>
  <r>
    <s v="200920E086102"/>
    <d v="2021-06-02T00:00:00"/>
    <x v="6"/>
    <x v="3"/>
    <x v="1"/>
    <x v="0"/>
    <n v="52.404679999999999"/>
    <x v="2"/>
    <x v="37"/>
    <n v="-1.8736999999999999"/>
    <n v="4"/>
    <n v="3"/>
    <x v="23"/>
    <x v="0"/>
    <x v="0"/>
    <x v="0"/>
    <s v="16:40:00"/>
    <x v="0"/>
    <x v="0"/>
    <x v="0"/>
    <x v="0"/>
    <x v="6"/>
    <x v="16"/>
  </r>
  <r>
    <s v="201006M037375"/>
    <d v="2022-10-12T00:00:00"/>
    <x v="6"/>
    <x v="0"/>
    <x v="0"/>
    <x v="0"/>
    <n v="53.397483999999999"/>
    <x v="2"/>
    <x v="270"/>
    <n v="-2.3180459999999998"/>
    <n v="1"/>
    <n v="1"/>
    <x v="22"/>
    <x v="0"/>
    <x v="0"/>
    <x v="0"/>
    <s v="16:30:00"/>
    <x v="0"/>
    <x v="0"/>
    <x v="3"/>
    <x v="1"/>
    <x v="5"/>
    <x v="16"/>
  </r>
  <r>
    <n v="2010000000000"/>
    <d v="2022-05-21T00:00:00"/>
    <x v="0"/>
    <x v="3"/>
    <x v="5"/>
    <x v="2"/>
    <n v="52.229526999999997"/>
    <x v="2"/>
    <x v="131"/>
    <n v="-0.27646399999999999"/>
    <n v="2"/>
    <n v="2"/>
    <x v="19"/>
    <x v="0"/>
    <x v="0"/>
    <x v="0"/>
    <s v="16:44:00"/>
    <x v="0"/>
    <x v="0"/>
    <x v="0"/>
    <x v="1"/>
    <x v="2"/>
    <x v="16"/>
  </r>
  <r>
    <n v="2010000000000"/>
    <d v="2022-11-20T00:00:00"/>
    <x v="4"/>
    <x v="3"/>
    <x v="1"/>
    <x v="2"/>
    <n v="53.745649"/>
    <x v="2"/>
    <x v="7"/>
    <n v="-1.60466"/>
    <n v="1"/>
    <n v="1"/>
    <x v="6"/>
    <x v="1"/>
    <x v="0"/>
    <x v="0"/>
    <s v="16:50:00"/>
    <x v="0"/>
    <x v="0"/>
    <x v="0"/>
    <x v="1"/>
    <x v="8"/>
    <x v="16"/>
  </r>
  <r>
    <s v="200904DR09079"/>
    <d v="2021-11-04T00:00:00"/>
    <x v="5"/>
    <x v="3"/>
    <x v="5"/>
    <x v="0"/>
    <n v="53.778889999999997"/>
    <x v="2"/>
    <x v="268"/>
    <n v="-2.679516"/>
    <n v="2"/>
    <n v="2"/>
    <x v="1"/>
    <x v="1"/>
    <x v="0"/>
    <x v="0"/>
    <s v="16:52:00"/>
    <x v="0"/>
    <x v="5"/>
    <x v="0"/>
    <x v="0"/>
    <x v="8"/>
    <x v="16"/>
  </r>
  <r>
    <s v="200922F901507"/>
    <d v="2021-03-17T00:00:00"/>
    <x v="6"/>
    <x v="3"/>
    <x v="7"/>
    <x v="2"/>
    <n v="52.490039000000003"/>
    <x v="2"/>
    <x v="393"/>
    <n v="-2.9923359999999999"/>
    <n v="1"/>
    <n v="2"/>
    <x v="5"/>
    <x v="0"/>
    <x v="0"/>
    <x v="1"/>
    <s v="16:33:00"/>
    <x v="1"/>
    <x v="0"/>
    <x v="0"/>
    <x v="0"/>
    <x v="9"/>
    <x v="16"/>
  </r>
  <r>
    <s v="200997GB21606"/>
    <d v="2021-06-16T00:00:00"/>
    <x v="6"/>
    <x v="3"/>
    <x v="0"/>
    <x v="0"/>
    <n v="55.817922000000003"/>
    <x v="2"/>
    <x v="56"/>
    <n v="-4.292834"/>
    <n v="1"/>
    <n v="2"/>
    <x v="28"/>
    <x v="0"/>
    <x v="0"/>
    <x v="0"/>
    <s v="16:55:00"/>
    <x v="0"/>
    <x v="0"/>
    <x v="0"/>
    <x v="0"/>
    <x v="6"/>
    <x v="16"/>
  </r>
  <r>
    <n v="2010000000000"/>
    <d v="2021-08-21T00:00:00"/>
    <x v="0"/>
    <x v="1"/>
    <x v="2"/>
    <x v="0"/>
    <n v="51.866128000000003"/>
    <x v="2"/>
    <x v="204"/>
    <n v="-2.1990799999999999"/>
    <n v="3"/>
    <n v="3"/>
    <x v="39"/>
    <x v="0"/>
    <x v="1"/>
    <x v="1"/>
    <s v="16:25:00"/>
    <x v="0"/>
    <x v="0"/>
    <x v="9"/>
    <x v="0"/>
    <x v="1"/>
    <x v="16"/>
  </r>
  <r>
    <s v="200997NE06310"/>
    <d v="2021-10-30T00:00:00"/>
    <x v="0"/>
    <x v="2"/>
    <x v="2"/>
    <x v="0"/>
    <n v="55.775551"/>
    <x v="0"/>
    <x v="89"/>
    <n v="-3.9231199999999999"/>
    <n v="1"/>
    <n v="3"/>
    <x v="28"/>
    <x v="1"/>
    <x v="0"/>
    <x v="0"/>
    <s v="16:30:00"/>
    <x v="0"/>
    <x v="1"/>
    <x v="0"/>
    <x v="0"/>
    <x v="5"/>
    <x v="16"/>
  </r>
  <r>
    <n v="2010000000000"/>
    <d v="2021-07-31T00:00:00"/>
    <x v="0"/>
    <x v="3"/>
    <x v="1"/>
    <x v="0"/>
    <n v="53.824871000000002"/>
    <x v="2"/>
    <x v="7"/>
    <n v="-1.539045"/>
    <n v="1"/>
    <n v="2"/>
    <x v="6"/>
    <x v="0"/>
    <x v="0"/>
    <x v="0"/>
    <s v="16:20:00"/>
    <x v="0"/>
    <x v="0"/>
    <x v="0"/>
    <x v="0"/>
    <x v="11"/>
    <x v="16"/>
  </r>
  <r>
    <n v="2010000000000"/>
    <d v="2021-01-01T00:00:00"/>
    <x v="2"/>
    <x v="3"/>
    <x v="1"/>
    <x v="0"/>
    <n v="51.656122000000003"/>
    <x v="0"/>
    <x v="286"/>
    <n v="-3.8065899999999999"/>
    <n v="3"/>
    <n v="2"/>
    <x v="31"/>
    <x v="0"/>
    <x v="0"/>
    <x v="0"/>
    <s v="16:10:00"/>
    <x v="0"/>
    <x v="0"/>
    <x v="0"/>
    <x v="0"/>
    <x v="3"/>
    <x v="16"/>
  </r>
  <r>
    <s v="201004EB10082"/>
    <d v="2022-09-29T00:00:00"/>
    <x v="5"/>
    <x v="3"/>
    <x v="0"/>
    <x v="0"/>
    <n v="53.69659"/>
    <x v="2"/>
    <x v="390"/>
    <n v="-2.4655429999999998"/>
    <n v="1"/>
    <n v="2"/>
    <x v="1"/>
    <x v="0"/>
    <x v="0"/>
    <x v="0"/>
    <s v="16:40:00"/>
    <x v="0"/>
    <x v="0"/>
    <x v="0"/>
    <x v="1"/>
    <x v="4"/>
    <x v="16"/>
  </r>
  <r>
    <s v="200901YR90664"/>
    <d v="2021-09-24T00:00:00"/>
    <x v="2"/>
    <x v="3"/>
    <x v="1"/>
    <x v="0"/>
    <n v="51.597942000000003"/>
    <x v="2"/>
    <x v="77"/>
    <n v="-9.1260999999999995E-2"/>
    <n v="1"/>
    <n v="1"/>
    <x v="0"/>
    <x v="0"/>
    <x v="0"/>
    <x v="0"/>
    <s v="16:25:00"/>
    <x v="0"/>
    <x v="0"/>
    <x v="0"/>
    <x v="0"/>
    <x v="4"/>
    <x v="16"/>
  </r>
  <r>
    <n v="2010000000000"/>
    <d v="2022-09-07T00:00:00"/>
    <x v="6"/>
    <x v="3"/>
    <x v="5"/>
    <x v="0"/>
    <n v="52.784278"/>
    <x v="2"/>
    <x v="362"/>
    <n v="-1.236969"/>
    <n v="1"/>
    <n v="2"/>
    <x v="38"/>
    <x v="0"/>
    <x v="0"/>
    <x v="0"/>
    <s v="16:00:00"/>
    <x v="0"/>
    <x v="0"/>
    <x v="0"/>
    <x v="1"/>
    <x v="4"/>
    <x v="16"/>
  </r>
  <r>
    <n v="2010000000000"/>
    <d v="2021-12-04T00:00:00"/>
    <x v="0"/>
    <x v="1"/>
    <x v="2"/>
    <x v="0"/>
    <n v="53.204320000000003"/>
    <x v="1"/>
    <x v="156"/>
    <n v="-2.186661"/>
    <n v="2"/>
    <n v="2"/>
    <x v="33"/>
    <x v="1"/>
    <x v="0"/>
    <x v="1"/>
    <s v="16:30:00"/>
    <x v="1"/>
    <x v="0"/>
    <x v="7"/>
    <x v="0"/>
    <x v="10"/>
    <x v="16"/>
  </r>
  <r>
    <n v="2010000000000"/>
    <d v="2021-10-20T00:00:00"/>
    <x v="6"/>
    <x v="2"/>
    <x v="2"/>
    <x v="2"/>
    <n v="50.812831000000003"/>
    <x v="2"/>
    <x v="142"/>
    <n v="-1.572443"/>
    <n v="1"/>
    <n v="2"/>
    <x v="42"/>
    <x v="1"/>
    <x v="0"/>
    <x v="4"/>
    <s v="16:10:00"/>
    <x v="1"/>
    <x v="1"/>
    <x v="6"/>
    <x v="0"/>
    <x v="5"/>
    <x v="16"/>
  </r>
  <r>
    <n v="2010000000000"/>
    <d v="2022-08-21T00:00:00"/>
    <x v="4"/>
    <x v="3"/>
    <x v="1"/>
    <x v="0"/>
    <n v="52.447738000000001"/>
    <x v="2"/>
    <x v="189"/>
    <n v="6.1233000000000003E-2"/>
    <n v="2"/>
    <n v="2"/>
    <x v="19"/>
    <x v="0"/>
    <x v="0"/>
    <x v="1"/>
    <s v="16:45:00"/>
    <x v="1"/>
    <x v="0"/>
    <x v="0"/>
    <x v="1"/>
    <x v="1"/>
    <x v="16"/>
  </r>
  <r>
    <s v="200904BA09178"/>
    <d v="2021-09-15T00:00:00"/>
    <x v="6"/>
    <x v="0"/>
    <x v="0"/>
    <x v="0"/>
    <n v="54.027872000000002"/>
    <x v="2"/>
    <x v="62"/>
    <n v="-2.7953169999999998"/>
    <n v="1"/>
    <n v="2"/>
    <x v="1"/>
    <x v="0"/>
    <x v="0"/>
    <x v="0"/>
    <s v="16:17:00"/>
    <x v="0"/>
    <x v="0"/>
    <x v="3"/>
    <x v="0"/>
    <x v="4"/>
    <x v="16"/>
  </r>
  <r>
    <n v="2010000000000"/>
    <d v="2022-09-20T00:00:00"/>
    <x v="3"/>
    <x v="3"/>
    <x v="1"/>
    <x v="0"/>
    <n v="52.635781999999999"/>
    <x v="2"/>
    <x v="98"/>
    <n v="1.305755"/>
    <n v="1"/>
    <n v="2"/>
    <x v="25"/>
    <x v="0"/>
    <x v="0"/>
    <x v="0"/>
    <s v="16:32:00"/>
    <x v="0"/>
    <x v="0"/>
    <x v="0"/>
    <x v="1"/>
    <x v="4"/>
    <x v="16"/>
  </r>
  <r>
    <s v="200997UC70606"/>
    <d v="2021-06-18T00:00:00"/>
    <x v="2"/>
    <x v="2"/>
    <x v="2"/>
    <x v="2"/>
    <n v="55.501483"/>
    <x v="2"/>
    <x v="231"/>
    <n v="-4.3529450000000001"/>
    <n v="3"/>
    <n v="2"/>
    <x v="28"/>
    <x v="0"/>
    <x v="0"/>
    <x v="1"/>
    <s v="16:50:00"/>
    <x v="1"/>
    <x v="0"/>
    <x v="3"/>
    <x v="0"/>
    <x v="6"/>
    <x v="16"/>
  </r>
  <r>
    <s v="200904BA09252"/>
    <d v="2021-12-09T00:00:00"/>
    <x v="5"/>
    <x v="2"/>
    <x v="2"/>
    <x v="0"/>
    <n v="54.062795000000001"/>
    <x v="0"/>
    <x v="62"/>
    <n v="-2.7877329999999998"/>
    <n v="2"/>
    <n v="3"/>
    <x v="1"/>
    <x v="0"/>
    <x v="0"/>
    <x v="0"/>
    <s v="16:20:00"/>
    <x v="0"/>
    <x v="0"/>
    <x v="0"/>
    <x v="0"/>
    <x v="10"/>
    <x v="16"/>
  </r>
  <r>
    <s v="20103104A1571"/>
    <d v="2022-07-29T00:00:00"/>
    <x v="2"/>
    <x v="2"/>
    <x v="2"/>
    <x v="1"/>
    <n v="53.160051000000003"/>
    <x v="2"/>
    <x v="336"/>
    <n v="-1.2380990000000001"/>
    <n v="1"/>
    <n v="2"/>
    <x v="37"/>
    <x v="0"/>
    <x v="0"/>
    <x v="1"/>
    <s v="16:35:00"/>
    <x v="1"/>
    <x v="0"/>
    <x v="0"/>
    <x v="1"/>
    <x v="11"/>
    <x v="16"/>
  </r>
  <r>
    <s v="2009170M11719"/>
    <d v="2021-08-17T00:00:00"/>
    <x v="3"/>
    <x v="3"/>
    <x v="1"/>
    <x v="0"/>
    <n v="54.578364999999998"/>
    <x v="2"/>
    <x v="26"/>
    <n v="-1.246688"/>
    <n v="1"/>
    <n v="2"/>
    <x v="9"/>
    <x v="0"/>
    <x v="0"/>
    <x v="2"/>
    <s v="16:55:00"/>
    <x v="0"/>
    <x v="0"/>
    <x v="0"/>
    <x v="0"/>
    <x v="1"/>
    <x v="16"/>
  </r>
  <r>
    <s v="20103102D1424"/>
    <d v="2022-06-17T00:00:00"/>
    <x v="2"/>
    <x v="3"/>
    <x v="1"/>
    <x v="2"/>
    <n v="53.026325999999997"/>
    <x v="2"/>
    <x v="80"/>
    <n v="-1.287722"/>
    <n v="1"/>
    <n v="2"/>
    <x v="37"/>
    <x v="0"/>
    <x v="0"/>
    <x v="0"/>
    <s v="16:20:00"/>
    <x v="1"/>
    <x v="0"/>
    <x v="0"/>
    <x v="1"/>
    <x v="6"/>
    <x v="16"/>
  </r>
  <r>
    <s v="201022G004766"/>
    <d v="2022-09-14T00:00:00"/>
    <x v="6"/>
    <x v="3"/>
    <x v="4"/>
    <x v="0"/>
    <n v="52.681421"/>
    <x v="2"/>
    <x v="203"/>
    <n v="-2.4487589999999999"/>
    <n v="2"/>
    <n v="2"/>
    <x v="5"/>
    <x v="0"/>
    <x v="3"/>
    <x v="0"/>
    <s v="16:42:00"/>
    <x v="1"/>
    <x v="0"/>
    <x v="0"/>
    <x v="1"/>
    <x v="4"/>
    <x v="16"/>
  </r>
  <r>
    <s v="20104100G0170"/>
    <d v="2022-02-10T00:00:00"/>
    <x v="5"/>
    <x v="1"/>
    <x v="2"/>
    <x v="2"/>
    <n v="51.961266000000002"/>
    <x v="2"/>
    <x v="249"/>
    <n v="-0.219527"/>
    <n v="2"/>
    <n v="2"/>
    <x v="26"/>
    <x v="0"/>
    <x v="0"/>
    <x v="0"/>
    <s v="16:34:00"/>
    <x v="1"/>
    <x v="0"/>
    <x v="0"/>
    <x v="1"/>
    <x v="7"/>
    <x v="16"/>
  </r>
  <r>
    <n v="2010000000000"/>
    <d v="2021-04-06T00:00:00"/>
    <x v="3"/>
    <x v="2"/>
    <x v="2"/>
    <x v="0"/>
    <n v="53.819293000000002"/>
    <x v="2"/>
    <x v="7"/>
    <n v="-1.6744479999999999"/>
    <n v="1"/>
    <n v="3"/>
    <x v="6"/>
    <x v="1"/>
    <x v="0"/>
    <x v="0"/>
    <s v="16:58:00"/>
    <x v="1"/>
    <x v="1"/>
    <x v="0"/>
    <x v="0"/>
    <x v="0"/>
    <x v="16"/>
  </r>
  <r>
    <n v="2010000000000"/>
    <d v="2021-07-23T00:00:00"/>
    <x v="2"/>
    <x v="3"/>
    <x v="5"/>
    <x v="0"/>
    <n v="56.877707000000001"/>
    <x v="2"/>
    <x v="66"/>
    <n v="-2.2575620000000001"/>
    <n v="4"/>
    <n v="3"/>
    <x v="32"/>
    <x v="0"/>
    <x v="0"/>
    <x v="4"/>
    <s v="16:00:00"/>
    <x v="1"/>
    <x v="0"/>
    <x v="0"/>
    <x v="0"/>
    <x v="11"/>
    <x v="16"/>
  </r>
  <r>
    <n v="2010000000000"/>
    <d v="2021-12-08T00:00:00"/>
    <x v="6"/>
    <x v="3"/>
    <x v="4"/>
    <x v="0"/>
    <n v="52.999000000000002"/>
    <x v="0"/>
    <x v="31"/>
    <n v="-2.1224479999999999"/>
    <n v="1"/>
    <n v="2"/>
    <x v="17"/>
    <x v="0"/>
    <x v="3"/>
    <x v="0"/>
    <s v="16:40:00"/>
    <x v="0"/>
    <x v="0"/>
    <x v="0"/>
    <x v="0"/>
    <x v="10"/>
    <x v="16"/>
  </r>
  <r>
    <n v="2010000000000"/>
    <d v="2022-10-06T00:00:00"/>
    <x v="5"/>
    <x v="2"/>
    <x v="2"/>
    <x v="0"/>
    <n v="51.386498000000003"/>
    <x v="2"/>
    <x v="232"/>
    <n v="-2.3601000000000001"/>
    <n v="1"/>
    <n v="2"/>
    <x v="24"/>
    <x v="0"/>
    <x v="0"/>
    <x v="0"/>
    <s v="16:01:00"/>
    <x v="0"/>
    <x v="0"/>
    <x v="0"/>
    <x v="1"/>
    <x v="5"/>
    <x v="16"/>
  </r>
  <r>
    <s v="200901VK30406"/>
    <d v="2021-11-22T00:00:00"/>
    <x v="1"/>
    <x v="3"/>
    <x v="1"/>
    <x v="2"/>
    <n v="51.411807000000003"/>
    <x v="2"/>
    <x v="119"/>
    <n v="-0.29646600000000001"/>
    <n v="1"/>
    <n v="1"/>
    <x v="0"/>
    <x v="1"/>
    <x v="2"/>
    <x v="0"/>
    <s v="16:40:00"/>
    <x v="0"/>
    <x v="0"/>
    <x v="0"/>
    <x v="0"/>
    <x v="8"/>
    <x v="16"/>
  </r>
  <r>
    <n v="2010000000000"/>
    <d v="2021-07-08T00:00:00"/>
    <x v="5"/>
    <x v="3"/>
    <x v="1"/>
    <x v="2"/>
    <n v="50.625915999999997"/>
    <x v="2"/>
    <x v="334"/>
    <n v="-1.178563"/>
    <n v="1"/>
    <n v="2"/>
    <x v="42"/>
    <x v="0"/>
    <x v="0"/>
    <x v="0"/>
    <s v="16:00:00"/>
    <x v="0"/>
    <x v="0"/>
    <x v="0"/>
    <x v="0"/>
    <x v="11"/>
    <x v="16"/>
  </r>
  <r>
    <s v="201045GU52495"/>
    <d v="2022-07-19T00:00:00"/>
    <x v="3"/>
    <x v="2"/>
    <x v="2"/>
    <x v="0"/>
    <n v="51.267218"/>
    <x v="2"/>
    <x v="108"/>
    <n v="-0.39943899999999999"/>
    <n v="4"/>
    <n v="2"/>
    <x v="18"/>
    <x v="0"/>
    <x v="0"/>
    <x v="0"/>
    <s v="16:09:00"/>
    <x v="0"/>
    <x v="0"/>
    <x v="0"/>
    <x v="1"/>
    <x v="11"/>
    <x v="16"/>
  </r>
  <r>
    <s v="201020J006670"/>
    <d v="2022-07-23T00:00:00"/>
    <x v="0"/>
    <x v="2"/>
    <x v="2"/>
    <x v="0"/>
    <n v="52.475515000000001"/>
    <x v="2"/>
    <x v="184"/>
    <n v="-2.1330619999999998"/>
    <n v="1"/>
    <n v="3"/>
    <x v="23"/>
    <x v="0"/>
    <x v="0"/>
    <x v="0"/>
    <s v="16:59:00"/>
    <x v="0"/>
    <x v="0"/>
    <x v="0"/>
    <x v="1"/>
    <x v="11"/>
    <x v="16"/>
  </r>
  <r>
    <n v="2010000000000"/>
    <d v="2021-12-15T00:00:00"/>
    <x v="6"/>
    <x v="3"/>
    <x v="1"/>
    <x v="0"/>
    <n v="53.214928999999998"/>
    <x v="0"/>
    <x v="70"/>
    <n v="-2.453865"/>
    <n v="2"/>
    <n v="2"/>
    <x v="33"/>
    <x v="1"/>
    <x v="0"/>
    <x v="1"/>
    <s v="16:21:00"/>
    <x v="1"/>
    <x v="0"/>
    <x v="0"/>
    <x v="0"/>
    <x v="10"/>
    <x v="16"/>
  </r>
  <r>
    <n v="2010000000000"/>
    <d v="2022-11-30T00:00:00"/>
    <x v="6"/>
    <x v="3"/>
    <x v="1"/>
    <x v="2"/>
    <n v="53.202488000000002"/>
    <x v="0"/>
    <x v="70"/>
    <n v="-2.9373019999999999"/>
    <n v="1"/>
    <n v="2"/>
    <x v="33"/>
    <x v="2"/>
    <x v="0"/>
    <x v="0"/>
    <s v="16:40:00"/>
    <x v="0"/>
    <x v="0"/>
    <x v="2"/>
    <x v="1"/>
    <x v="8"/>
    <x v="16"/>
  </r>
  <r>
    <n v="2010000000000"/>
    <d v="2022-02-01T00:00:00"/>
    <x v="3"/>
    <x v="3"/>
    <x v="0"/>
    <x v="0"/>
    <n v="53.746090000000002"/>
    <x v="2"/>
    <x v="7"/>
    <n v="-1.5512809999999999"/>
    <n v="2"/>
    <n v="2"/>
    <x v="6"/>
    <x v="0"/>
    <x v="0"/>
    <x v="0"/>
    <s v="16:17:00"/>
    <x v="0"/>
    <x v="0"/>
    <x v="0"/>
    <x v="1"/>
    <x v="7"/>
    <x v="16"/>
  </r>
  <r>
    <s v="20104100D0340"/>
    <d v="2022-05-15T00:00:00"/>
    <x v="4"/>
    <x v="3"/>
    <x v="6"/>
    <x v="2"/>
    <n v="51.741883000000001"/>
    <x v="2"/>
    <x v="260"/>
    <n v="-0.53379100000000002"/>
    <n v="1"/>
    <n v="1"/>
    <x v="26"/>
    <x v="1"/>
    <x v="1"/>
    <x v="3"/>
    <s v="16:33:00"/>
    <x v="1"/>
    <x v="1"/>
    <x v="0"/>
    <x v="1"/>
    <x v="2"/>
    <x v="16"/>
  </r>
  <r>
    <n v="2010000000000"/>
    <d v="2022-08-06T00:00:00"/>
    <x v="0"/>
    <x v="3"/>
    <x v="1"/>
    <x v="0"/>
    <n v="53.651595999999998"/>
    <x v="2"/>
    <x v="153"/>
    <n v="-1.811302"/>
    <n v="3"/>
    <n v="2"/>
    <x v="6"/>
    <x v="1"/>
    <x v="0"/>
    <x v="0"/>
    <s v="16:00:00"/>
    <x v="0"/>
    <x v="1"/>
    <x v="0"/>
    <x v="1"/>
    <x v="1"/>
    <x v="16"/>
  </r>
  <r>
    <s v="201001PY20106"/>
    <d v="2022-01-14T00:00:00"/>
    <x v="2"/>
    <x v="3"/>
    <x v="1"/>
    <x v="2"/>
    <n v="51.416988000000003"/>
    <x v="0"/>
    <x v="137"/>
    <n v="-5.7244999999999997E-2"/>
    <n v="1"/>
    <n v="1"/>
    <x v="0"/>
    <x v="1"/>
    <x v="0"/>
    <x v="0"/>
    <s v="16:50:00"/>
    <x v="0"/>
    <x v="1"/>
    <x v="0"/>
    <x v="1"/>
    <x v="3"/>
    <x v="16"/>
  </r>
  <r>
    <n v="2010000000000"/>
    <d v="2021-02-12T00:00:00"/>
    <x v="2"/>
    <x v="3"/>
    <x v="6"/>
    <x v="0"/>
    <n v="51.548532999999999"/>
    <x v="2"/>
    <x v="297"/>
    <n v="-2.5645820000000001"/>
    <n v="1"/>
    <n v="2"/>
    <x v="24"/>
    <x v="0"/>
    <x v="1"/>
    <x v="3"/>
    <s v="16:04:00"/>
    <x v="1"/>
    <x v="0"/>
    <x v="0"/>
    <x v="0"/>
    <x v="7"/>
    <x v="16"/>
  </r>
  <r>
    <n v="2010000000000"/>
    <d v="2022-05-28T00:00:00"/>
    <x v="0"/>
    <x v="2"/>
    <x v="2"/>
    <x v="2"/>
    <n v="50.870302000000002"/>
    <x v="2"/>
    <x v="133"/>
    <n v="-2.7752089999999998"/>
    <n v="2"/>
    <n v="1"/>
    <x v="24"/>
    <x v="0"/>
    <x v="0"/>
    <x v="0"/>
    <s v="16:50:00"/>
    <x v="1"/>
    <x v="0"/>
    <x v="0"/>
    <x v="1"/>
    <x v="2"/>
    <x v="16"/>
  </r>
  <r>
    <s v="200934TN28049"/>
    <d v="2021-07-06T00:00:00"/>
    <x v="3"/>
    <x v="2"/>
    <x v="2"/>
    <x v="0"/>
    <n v="52.232776999999999"/>
    <x v="2"/>
    <x v="144"/>
    <n v="-0.88258300000000001"/>
    <n v="2"/>
    <n v="2"/>
    <x v="12"/>
    <x v="1"/>
    <x v="0"/>
    <x v="2"/>
    <s v="16:20:00"/>
    <x v="1"/>
    <x v="1"/>
    <x v="6"/>
    <x v="0"/>
    <x v="11"/>
    <x v="16"/>
  </r>
  <r>
    <s v="201050EC2E028"/>
    <d v="2022-04-01T00:00:00"/>
    <x v="2"/>
    <x v="1"/>
    <x v="2"/>
    <x v="0"/>
    <n v="50.371628000000001"/>
    <x v="2"/>
    <x v="175"/>
    <n v="-4.1342470000000002"/>
    <n v="1"/>
    <n v="1"/>
    <x v="15"/>
    <x v="0"/>
    <x v="1"/>
    <x v="2"/>
    <s v="16:15:00"/>
    <x v="0"/>
    <x v="0"/>
    <x v="0"/>
    <x v="1"/>
    <x v="0"/>
    <x v="16"/>
  </r>
  <r>
    <s v="201004FG10082"/>
    <d v="2022-10-11T00:00:00"/>
    <x v="3"/>
    <x v="3"/>
    <x v="4"/>
    <x v="0"/>
    <n v="53.831099999999999"/>
    <x v="2"/>
    <x v="140"/>
    <n v="-2.2344110000000001"/>
    <n v="2"/>
    <n v="2"/>
    <x v="1"/>
    <x v="0"/>
    <x v="3"/>
    <x v="0"/>
    <s v="16:35:00"/>
    <x v="1"/>
    <x v="0"/>
    <x v="0"/>
    <x v="1"/>
    <x v="5"/>
    <x v="16"/>
  </r>
  <r>
    <s v="200922C900274"/>
    <d v="2021-01-09T00:00:00"/>
    <x v="0"/>
    <x v="3"/>
    <x v="1"/>
    <x v="0"/>
    <n v="52.161656999999998"/>
    <x v="0"/>
    <x v="102"/>
    <n v="-2.2471770000000002"/>
    <n v="1"/>
    <n v="1"/>
    <x v="5"/>
    <x v="0"/>
    <x v="0"/>
    <x v="0"/>
    <s v="16:30:00"/>
    <x v="1"/>
    <x v="0"/>
    <x v="0"/>
    <x v="0"/>
    <x v="3"/>
    <x v="16"/>
  </r>
  <r>
    <s v="200943P294029"/>
    <d v="2021-02-26T00:00:00"/>
    <x v="2"/>
    <x v="3"/>
    <x v="0"/>
    <x v="2"/>
    <n v="51.733100999999998"/>
    <x v="2"/>
    <x v="273"/>
    <n v="-1.225403"/>
    <n v="1"/>
    <n v="2"/>
    <x v="10"/>
    <x v="0"/>
    <x v="0"/>
    <x v="0"/>
    <s v="16:00:00"/>
    <x v="0"/>
    <x v="0"/>
    <x v="0"/>
    <x v="0"/>
    <x v="7"/>
    <x v="16"/>
  </r>
  <r>
    <s v="200901PY20146"/>
    <d v="2021-03-18T00:00:00"/>
    <x v="5"/>
    <x v="2"/>
    <x v="2"/>
    <x v="0"/>
    <n v="51.411892000000002"/>
    <x v="2"/>
    <x v="137"/>
    <n v="-5.9042999999999998E-2"/>
    <n v="1"/>
    <n v="2"/>
    <x v="0"/>
    <x v="0"/>
    <x v="0"/>
    <x v="0"/>
    <s v="16:00:00"/>
    <x v="0"/>
    <x v="0"/>
    <x v="3"/>
    <x v="0"/>
    <x v="9"/>
    <x v="16"/>
  </r>
  <r>
    <n v="2010000000000"/>
    <d v="2021-08-24T00:00:00"/>
    <x v="3"/>
    <x v="0"/>
    <x v="0"/>
    <x v="0"/>
    <n v="53.656219999999998"/>
    <x v="2"/>
    <x v="153"/>
    <n v="-1.7820780000000001"/>
    <n v="1"/>
    <n v="2"/>
    <x v="6"/>
    <x v="1"/>
    <x v="1"/>
    <x v="2"/>
    <s v="16:20:00"/>
    <x v="0"/>
    <x v="1"/>
    <x v="0"/>
    <x v="0"/>
    <x v="1"/>
    <x v="16"/>
  </r>
  <r>
    <n v="2010000000000"/>
    <d v="2021-06-20T00:00:00"/>
    <x v="4"/>
    <x v="2"/>
    <x v="2"/>
    <x v="2"/>
    <n v="51.570954999999998"/>
    <x v="2"/>
    <x v="63"/>
    <n v="-3.4288919999999998"/>
    <n v="4"/>
    <n v="2"/>
    <x v="31"/>
    <x v="0"/>
    <x v="0"/>
    <x v="1"/>
    <s v="16:25:00"/>
    <x v="1"/>
    <x v="0"/>
    <x v="3"/>
    <x v="0"/>
    <x v="6"/>
    <x v="16"/>
  </r>
  <r>
    <n v="2010000000000"/>
    <d v="2022-05-17T00:00:00"/>
    <x v="3"/>
    <x v="0"/>
    <x v="0"/>
    <x v="0"/>
    <n v="53.808261000000002"/>
    <x v="2"/>
    <x v="24"/>
    <n v="-1.761093"/>
    <n v="2"/>
    <n v="2"/>
    <x v="6"/>
    <x v="0"/>
    <x v="0"/>
    <x v="0"/>
    <s v="16:50:00"/>
    <x v="0"/>
    <x v="0"/>
    <x v="0"/>
    <x v="1"/>
    <x v="2"/>
    <x v="16"/>
  </r>
  <r>
    <s v="200901MM70599"/>
    <d v="2021-08-02T00:00:00"/>
    <x v="1"/>
    <x v="2"/>
    <x v="2"/>
    <x v="0"/>
    <n v="51.483119000000002"/>
    <x v="2"/>
    <x v="67"/>
    <n v="-6.4660999999999996E-2"/>
    <n v="1"/>
    <n v="2"/>
    <x v="0"/>
    <x v="0"/>
    <x v="1"/>
    <x v="0"/>
    <s v="16:08:00"/>
    <x v="0"/>
    <x v="0"/>
    <x v="0"/>
    <x v="0"/>
    <x v="1"/>
    <x v="16"/>
  </r>
  <r>
    <s v="200901HT20493"/>
    <d v="2021-08-27T00:00:00"/>
    <x v="2"/>
    <x v="0"/>
    <x v="1"/>
    <x v="0"/>
    <n v="51.527303000000003"/>
    <x v="2"/>
    <x v="177"/>
    <n v="-5.5579999999999997E-2"/>
    <n v="1"/>
    <n v="2"/>
    <x v="0"/>
    <x v="0"/>
    <x v="0"/>
    <x v="0"/>
    <s v="16:50:00"/>
    <x v="0"/>
    <x v="0"/>
    <x v="5"/>
    <x v="0"/>
    <x v="1"/>
    <x v="16"/>
  </r>
  <r>
    <s v="2009160C02440"/>
    <d v="2021-05-01T00:00:00"/>
    <x v="0"/>
    <x v="3"/>
    <x v="1"/>
    <x v="0"/>
    <n v="53.706952000000001"/>
    <x v="2"/>
    <x v="248"/>
    <n v="-0.87480599999999997"/>
    <n v="1"/>
    <n v="2"/>
    <x v="20"/>
    <x v="0"/>
    <x v="0"/>
    <x v="5"/>
    <s v="16:05:00"/>
    <x v="0"/>
    <x v="0"/>
    <x v="0"/>
    <x v="0"/>
    <x v="2"/>
    <x v="16"/>
  </r>
  <r>
    <s v="200932D279309"/>
    <d v="2021-09-27T00:00:00"/>
    <x v="1"/>
    <x v="2"/>
    <x v="2"/>
    <x v="0"/>
    <n v="53.248066999999999"/>
    <x v="2"/>
    <x v="346"/>
    <n v="-0.49300100000000002"/>
    <n v="4"/>
    <n v="2"/>
    <x v="45"/>
    <x v="0"/>
    <x v="0"/>
    <x v="1"/>
    <s v="16:41:00"/>
    <x v="1"/>
    <x v="0"/>
    <x v="0"/>
    <x v="0"/>
    <x v="4"/>
    <x v="16"/>
  </r>
  <r>
    <n v="2010000000000"/>
    <d v="2021-10-15T00:00:00"/>
    <x v="2"/>
    <x v="3"/>
    <x v="4"/>
    <x v="0"/>
    <n v="51.126354999999997"/>
    <x v="2"/>
    <x v="343"/>
    <n v="-0.17022200000000001"/>
    <n v="1"/>
    <n v="2"/>
    <x v="11"/>
    <x v="0"/>
    <x v="3"/>
    <x v="4"/>
    <s v="16:48:00"/>
    <x v="0"/>
    <x v="0"/>
    <x v="11"/>
    <x v="0"/>
    <x v="5"/>
    <x v="16"/>
  </r>
  <r>
    <s v="201004FB10073"/>
    <d v="2022-12-17T00:00:00"/>
    <x v="0"/>
    <x v="3"/>
    <x v="7"/>
    <x v="0"/>
    <n v="53.774177000000002"/>
    <x v="0"/>
    <x v="350"/>
    <n v="-2.2483569999999999"/>
    <n v="1"/>
    <n v="2"/>
    <x v="1"/>
    <x v="1"/>
    <x v="0"/>
    <x v="2"/>
    <s v="16:20:00"/>
    <x v="0"/>
    <x v="0"/>
    <x v="0"/>
    <x v="1"/>
    <x v="10"/>
    <x v="16"/>
  </r>
  <r>
    <s v="201037B045948"/>
    <d v="2022-10-11T00:00:00"/>
    <x v="3"/>
    <x v="3"/>
    <x v="5"/>
    <x v="0"/>
    <n v="52.100816000000002"/>
    <x v="2"/>
    <x v="193"/>
    <n v="0.47756199999999999"/>
    <n v="1"/>
    <n v="2"/>
    <x v="30"/>
    <x v="0"/>
    <x v="0"/>
    <x v="1"/>
    <s v="16:50:00"/>
    <x v="1"/>
    <x v="0"/>
    <x v="0"/>
    <x v="1"/>
    <x v="5"/>
    <x v="16"/>
  </r>
  <r>
    <s v="201050JC4U020"/>
    <d v="2022-07-23T00:00:00"/>
    <x v="0"/>
    <x v="3"/>
    <x v="6"/>
    <x v="2"/>
    <n v="50.670741"/>
    <x v="2"/>
    <x v="298"/>
    <n v="-3.537385"/>
    <n v="1"/>
    <n v="3"/>
    <x v="15"/>
    <x v="0"/>
    <x v="1"/>
    <x v="3"/>
    <s v="16:34:00"/>
    <x v="1"/>
    <x v="0"/>
    <x v="0"/>
    <x v="1"/>
    <x v="11"/>
    <x v="16"/>
  </r>
  <r>
    <n v="2010000000000"/>
    <d v="2022-02-17T00:00:00"/>
    <x v="5"/>
    <x v="2"/>
    <x v="2"/>
    <x v="0"/>
    <n v="51.401330000000002"/>
    <x v="2"/>
    <x v="299"/>
    <n v="0.20735600000000001"/>
    <n v="1"/>
    <n v="3"/>
    <x v="14"/>
    <x v="0"/>
    <x v="1"/>
    <x v="3"/>
    <s v="16:35:00"/>
    <x v="1"/>
    <x v="0"/>
    <x v="0"/>
    <x v="1"/>
    <x v="7"/>
    <x v="16"/>
  </r>
  <r>
    <n v="2010000000000"/>
    <d v="2021-02-28T00:00:00"/>
    <x v="4"/>
    <x v="3"/>
    <x v="0"/>
    <x v="2"/>
    <n v="53.219121000000001"/>
    <x v="2"/>
    <x v="19"/>
    <n v="-3.434021"/>
    <n v="5"/>
    <n v="2"/>
    <x v="13"/>
    <x v="1"/>
    <x v="0"/>
    <x v="1"/>
    <s v="16:57:00"/>
    <x v="1"/>
    <x v="0"/>
    <x v="0"/>
    <x v="0"/>
    <x v="7"/>
    <x v="16"/>
  </r>
  <r>
    <n v="2010000000000"/>
    <d v="2021-06-26T00:00:00"/>
    <x v="0"/>
    <x v="1"/>
    <x v="2"/>
    <x v="0"/>
    <n v="51.742196"/>
    <x v="2"/>
    <x v="293"/>
    <n v="-2.217797"/>
    <n v="1"/>
    <n v="1"/>
    <x v="39"/>
    <x v="1"/>
    <x v="0"/>
    <x v="2"/>
    <s v="16:05:00"/>
    <x v="0"/>
    <x v="1"/>
    <x v="0"/>
    <x v="0"/>
    <x v="6"/>
    <x v="16"/>
  </r>
  <r>
    <s v="200905BB02659"/>
    <d v="2021-11-06T00:00:00"/>
    <x v="0"/>
    <x v="3"/>
    <x v="1"/>
    <x v="0"/>
    <n v="53.454935999999996"/>
    <x v="0"/>
    <x v="57"/>
    <n v="-2.99993"/>
    <n v="1"/>
    <n v="2"/>
    <x v="29"/>
    <x v="1"/>
    <x v="0"/>
    <x v="0"/>
    <s v="16:53:00"/>
    <x v="0"/>
    <x v="1"/>
    <x v="0"/>
    <x v="0"/>
    <x v="8"/>
    <x v="16"/>
  </r>
  <r>
    <s v="200901SX21338"/>
    <d v="2021-12-21T00:00:00"/>
    <x v="3"/>
    <x v="3"/>
    <x v="1"/>
    <x v="0"/>
    <n v="51.637934999999999"/>
    <x v="0"/>
    <x v="12"/>
    <n v="-0.16877800000000001"/>
    <n v="1"/>
    <n v="1"/>
    <x v="0"/>
    <x v="3"/>
    <x v="0"/>
    <x v="0"/>
    <s v="16:22:00"/>
    <x v="0"/>
    <x v="7"/>
    <x v="0"/>
    <x v="0"/>
    <x v="10"/>
    <x v="16"/>
  </r>
  <r>
    <n v="2010000000000"/>
    <d v="2022-09-08T00:00:00"/>
    <x v="5"/>
    <x v="0"/>
    <x v="4"/>
    <x v="0"/>
    <n v="53.40802"/>
    <x v="2"/>
    <x v="92"/>
    <n v="-2.5950660000000001"/>
    <n v="2"/>
    <n v="2"/>
    <x v="33"/>
    <x v="0"/>
    <x v="3"/>
    <x v="2"/>
    <s v="16:50:00"/>
    <x v="0"/>
    <x v="0"/>
    <x v="0"/>
    <x v="1"/>
    <x v="4"/>
    <x v="16"/>
  </r>
  <r>
    <n v="2010000000000"/>
    <d v="2021-06-10T00:00:00"/>
    <x v="5"/>
    <x v="2"/>
    <x v="2"/>
    <x v="0"/>
    <n v="51.459597000000002"/>
    <x v="2"/>
    <x v="38"/>
    <n v="-2.5844999999999998"/>
    <n v="1"/>
    <n v="5"/>
    <x v="24"/>
    <x v="0"/>
    <x v="1"/>
    <x v="0"/>
    <s v="16:20:00"/>
    <x v="0"/>
    <x v="0"/>
    <x v="5"/>
    <x v="0"/>
    <x v="6"/>
    <x v="16"/>
  </r>
  <r>
    <n v="2010000000000"/>
    <d v="2022-11-09T00:00:00"/>
    <x v="6"/>
    <x v="0"/>
    <x v="1"/>
    <x v="0"/>
    <n v="54.995235999999998"/>
    <x v="0"/>
    <x v="150"/>
    <n v="-1.628579"/>
    <n v="1"/>
    <n v="2"/>
    <x v="27"/>
    <x v="1"/>
    <x v="1"/>
    <x v="2"/>
    <s v="16:30:00"/>
    <x v="0"/>
    <x v="6"/>
    <x v="0"/>
    <x v="1"/>
    <x v="8"/>
    <x v="16"/>
  </r>
  <r>
    <s v="200901GD10272"/>
    <d v="2021-05-20T00:00:00"/>
    <x v="5"/>
    <x v="3"/>
    <x v="1"/>
    <x v="0"/>
    <n v="51.546185000000001"/>
    <x v="2"/>
    <x v="199"/>
    <n v="-6.0831999999999997E-2"/>
    <n v="1"/>
    <n v="2"/>
    <x v="0"/>
    <x v="0"/>
    <x v="0"/>
    <x v="0"/>
    <s v="16:50:00"/>
    <x v="0"/>
    <x v="0"/>
    <x v="0"/>
    <x v="0"/>
    <x v="2"/>
    <x v="16"/>
  </r>
  <r>
    <s v="201005AA02921"/>
    <d v="2022-04-24T00:00:00"/>
    <x v="4"/>
    <x v="3"/>
    <x v="1"/>
    <x v="2"/>
    <n v="53.400813999999997"/>
    <x v="2"/>
    <x v="284"/>
    <n v="-3.1317740000000001"/>
    <n v="1"/>
    <n v="3"/>
    <x v="29"/>
    <x v="0"/>
    <x v="0"/>
    <x v="0"/>
    <s v="16:00:00"/>
    <x v="0"/>
    <x v="0"/>
    <x v="0"/>
    <x v="1"/>
    <x v="0"/>
    <x v="16"/>
  </r>
  <r>
    <n v="2010000000000"/>
    <d v="2022-10-23T00:00:00"/>
    <x v="4"/>
    <x v="3"/>
    <x v="5"/>
    <x v="0"/>
    <n v="52.594493999999997"/>
    <x v="2"/>
    <x v="159"/>
    <n v="-0.41897099999999998"/>
    <n v="2"/>
    <n v="1"/>
    <x v="19"/>
    <x v="1"/>
    <x v="1"/>
    <x v="3"/>
    <s v="16:11:00"/>
    <x v="1"/>
    <x v="0"/>
    <x v="0"/>
    <x v="1"/>
    <x v="5"/>
    <x v="16"/>
  </r>
  <r>
    <s v="200906L016929"/>
    <d v="2021-06-12T00:00:00"/>
    <x v="0"/>
    <x v="3"/>
    <x v="1"/>
    <x v="0"/>
    <n v="53.535704000000003"/>
    <x v="2"/>
    <x v="277"/>
    <n v="-2.6718440000000001"/>
    <n v="1"/>
    <n v="2"/>
    <x v="22"/>
    <x v="0"/>
    <x v="0"/>
    <x v="0"/>
    <s v="16:20:00"/>
    <x v="0"/>
    <x v="0"/>
    <x v="9"/>
    <x v="0"/>
    <x v="6"/>
    <x v="16"/>
  </r>
  <r>
    <s v="200954ES34509"/>
    <d v="2021-09-14T00:00:00"/>
    <x v="3"/>
    <x v="1"/>
    <x v="2"/>
    <x v="0"/>
    <n v="51.074111000000002"/>
    <x v="2"/>
    <x v="73"/>
    <n v="-1.7858609999999999"/>
    <n v="1"/>
    <n v="1"/>
    <x v="35"/>
    <x v="0"/>
    <x v="0"/>
    <x v="0"/>
    <s v="16:10:00"/>
    <x v="0"/>
    <x v="0"/>
    <x v="0"/>
    <x v="0"/>
    <x v="4"/>
    <x v="16"/>
  </r>
  <r>
    <s v="2010160C01301"/>
    <d v="2022-03-05T00:00:00"/>
    <x v="0"/>
    <x v="3"/>
    <x v="3"/>
    <x v="0"/>
    <n v="53.779164999999999"/>
    <x v="2"/>
    <x v="248"/>
    <n v="-0.40953400000000001"/>
    <n v="1"/>
    <n v="2"/>
    <x v="20"/>
    <x v="0"/>
    <x v="3"/>
    <x v="0"/>
    <s v="16:10:00"/>
    <x v="0"/>
    <x v="0"/>
    <x v="6"/>
    <x v="1"/>
    <x v="9"/>
    <x v="16"/>
  </r>
  <r>
    <s v="200943P241079"/>
    <d v="2021-07-21T00:00:00"/>
    <x v="6"/>
    <x v="3"/>
    <x v="1"/>
    <x v="2"/>
    <n v="51.750203999999997"/>
    <x v="2"/>
    <x v="273"/>
    <n v="-1.2420599999999999"/>
    <n v="1"/>
    <n v="2"/>
    <x v="10"/>
    <x v="1"/>
    <x v="0"/>
    <x v="0"/>
    <s v="16:40:00"/>
    <x v="0"/>
    <x v="4"/>
    <x v="0"/>
    <x v="0"/>
    <x v="11"/>
    <x v="16"/>
  </r>
  <r>
    <n v="2010000000000"/>
    <d v="2021-05-23T00:00:00"/>
    <x v="4"/>
    <x v="2"/>
    <x v="2"/>
    <x v="0"/>
    <n v="53.737912000000001"/>
    <x v="2"/>
    <x v="153"/>
    <n v="-1.66113"/>
    <n v="1"/>
    <n v="1"/>
    <x v="6"/>
    <x v="0"/>
    <x v="0"/>
    <x v="0"/>
    <s v="16:20:00"/>
    <x v="0"/>
    <x v="0"/>
    <x v="0"/>
    <x v="0"/>
    <x v="2"/>
    <x v="16"/>
  </r>
  <r>
    <s v="2009160C08220"/>
    <d v="2021-11-11T00:00:00"/>
    <x v="5"/>
    <x v="3"/>
    <x v="0"/>
    <x v="2"/>
    <n v="53.755637999999998"/>
    <x v="1"/>
    <x v="248"/>
    <n v="-0.59107799999999999"/>
    <n v="1"/>
    <n v="2"/>
    <x v="20"/>
    <x v="0"/>
    <x v="0"/>
    <x v="1"/>
    <s v="16:40:00"/>
    <x v="1"/>
    <x v="0"/>
    <x v="3"/>
    <x v="0"/>
    <x v="8"/>
    <x v="16"/>
  </r>
  <r>
    <s v="201001ZD30270"/>
    <d v="2022-04-13T00:00:00"/>
    <x v="6"/>
    <x v="0"/>
    <x v="1"/>
    <x v="0"/>
    <n v="51.384293"/>
    <x v="2"/>
    <x v="13"/>
    <n v="-0.10907500000000001"/>
    <n v="1"/>
    <n v="2"/>
    <x v="0"/>
    <x v="0"/>
    <x v="0"/>
    <x v="0"/>
    <s v="16:40:00"/>
    <x v="0"/>
    <x v="0"/>
    <x v="0"/>
    <x v="1"/>
    <x v="0"/>
    <x v="16"/>
  </r>
  <r>
    <s v="200920K044801"/>
    <d v="2021-06-22T00:00:00"/>
    <x v="3"/>
    <x v="3"/>
    <x v="5"/>
    <x v="0"/>
    <n v="52.527462"/>
    <x v="2"/>
    <x v="215"/>
    <n v="-1.986996"/>
    <n v="1"/>
    <n v="1"/>
    <x v="23"/>
    <x v="0"/>
    <x v="0"/>
    <x v="0"/>
    <s v="16:10:00"/>
    <x v="0"/>
    <x v="0"/>
    <x v="0"/>
    <x v="0"/>
    <x v="6"/>
    <x v="16"/>
  </r>
  <r>
    <n v="2010000000000"/>
    <d v="2022-09-17T00:00:00"/>
    <x v="0"/>
    <x v="2"/>
    <x v="2"/>
    <x v="0"/>
    <n v="51.664034000000001"/>
    <x v="2"/>
    <x v="236"/>
    <n v="-3.925478"/>
    <n v="1"/>
    <n v="1"/>
    <x v="31"/>
    <x v="0"/>
    <x v="0"/>
    <x v="0"/>
    <s v="16:56:00"/>
    <x v="0"/>
    <x v="0"/>
    <x v="0"/>
    <x v="1"/>
    <x v="4"/>
    <x v="16"/>
  </r>
  <r>
    <s v="200906A018291"/>
    <d v="2021-07-11T00:00:00"/>
    <x v="4"/>
    <x v="3"/>
    <x v="1"/>
    <x v="0"/>
    <n v="53.510250999999997"/>
    <x v="2"/>
    <x v="36"/>
    <n v="-2.2157480000000001"/>
    <n v="1"/>
    <n v="2"/>
    <x v="22"/>
    <x v="0"/>
    <x v="0"/>
    <x v="0"/>
    <s v="16:15:00"/>
    <x v="0"/>
    <x v="0"/>
    <x v="9"/>
    <x v="0"/>
    <x v="11"/>
    <x v="16"/>
  </r>
  <r>
    <s v="2010160A01191"/>
    <d v="2022-04-20T00:00:00"/>
    <x v="6"/>
    <x v="3"/>
    <x v="1"/>
    <x v="0"/>
    <n v="53.564059"/>
    <x v="2"/>
    <x v="272"/>
    <n v="-5.7172000000000001E-2"/>
    <n v="1"/>
    <n v="2"/>
    <x v="20"/>
    <x v="0"/>
    <x v="0"/>
    <x v="0"/>
    <s v="16:25:00"/>
    <x v="0"/>
    <x v="0"/>
    <x v="1"/>
    <x v="1"/>
    <x v="0"/>
    <x v="16"/>
  </r>
  <r>
    <s v="2009160A04100"/>
    <d v="2021-09-23T00:00:00"/>
    <x v="5"/>
    <x v="2"/>
    <x v="2"/>
    <x v="0"/>
    <n v="53.557707000000001"/>
    <x v="2"/>
    <x v="272"/>
    <n v="-0.11529"/>
    <n v="1"/>
    <n v="1"/>
    <x v="20"/>
    <x v="0"/>
    <x v="0"/>
    <x v="0"/>
    <s v="16:39:00"/>
    <x v="0"/>
    <x v="0"/>
    <x v="0"/>
    <x v="0"/>
    <x v="4"/>
    <x v="16"/>
  </r>
  <r>
    <n v="2010000000000"/>
    <d v="2022-11-23T00:00:00"/>
    <x v="6"/>
    <x v="3"/>
    <x v="1"/>
    <x v="0"/>
    <n v="54.368243"/>
    <x v="1"/>
    <x v="198"/>
    <n v="-1.323035"/>
    <n v="1"/>
    <n v="3"/>
    <x v="2"/>
    <x v="1"/>
    <x v="1"/>
    <x v="3"/>
    <s v="16:24:00"/>
    <x v="1"/>
    <x v="0"/>
    <x v="3"/>
    <x v="1"/>
    <x v="8"/>
    <x v="16"/>
  </r>
  <r>
    <s v="201060L205202"/>
    <d v="2022-11-04T00:00:00"/>
    <x v="2"/>
    <x v="3"/>
    <x v="1"/>
    <x v="0"/>
    <n v="53.193260000000002"/>
    <x v="2"/>
    <x v="161"/>
    <n v="-2.9998179999999999"/>
    <n v="1"/>
    <n v="2"/>
    <x v="13"/>
    <x v="0"/>
    <x v="0"/>
    <x v="0"/>
    <s v="16:20:00"/>
    <x v="0"/>
    <x v="0"/>
    <x v="0"/>
    <x v="1"/>
    <x v="8"/>
    <x v="16"/>
  </r>
  <r>
    <s v="201006F033155"/>
    <d v="2022-06-23T00:00:00"/>
    <x v="5"/>
    <x v="3"/>
    <x v="4"/>
    <x v="2"/>
    <n v="53.492303999999997"/>
    <x v="2"/>
    <x v="321"/>
    <n v="-2.354025"/>
    <n v="1"/>
    <n v="2"/>
    <x v="22"/>
    <x v="0"/>
    <x v="0"/>
    <x v="0"/>
    <s v="16:00:00"/>
    <x v="0"/>
    <x v="0"/>
    <x v="0"/>
    <x v="1"/>
    <x v="6"/>
    <x v="16"/>
  </r>
  <r>
    <s v="201004DR10060"/>
    <d v="2022-07-13T00:00:00"/>
    <x v="6"/>
    <x v="0"/>
    <x v="8"/>
    <x v="0"/>
    <n v="53.770130000000002"/>
    <x v="2"/>
    <x v="268"/>
    <n v="-2.67103"/>
    <n v="1"/>
    <n v="2"/>
    <x v="1"/>
    <x v="0"/>
    <x v="0"/>
    <x v="0"/>
    <s v="16:30:00"/>
    <x v="0"/>
    <x v="0"/>
    <x v="0"/>
    <x v="1"/>
    <x v="11"/>
    <x v="16"/>
  </r>
  <r>
    <s v="20104100D0625"/>
    <d v="2022-09-04T00:00:00"/>
    <x v="4"/>
    <x v="1"/>
    <x v="2"/>
    <x v="2"/>
    <n v="51.765573000000003"/>
    <x v="2"/>
    <x v="260"/>
    <n v="-0.56620999999999999"/>
    <n v="1"/>
    <n v="1"/>
    <x v="26"/>
    <x v="0"/>
    <x v="0"/>
    <x v="0"/>
    <s v="16:00:00"/>
    <x v="0"/>
    <x v="0"/>
    <x v="0"/>
    <x v="1"/>
    <x v="4"/>
    <x v="16"/>
  </r>
  <r>
    <n v="2010000000000"/>
    <d v="2022-06-17T00:00:00"/>
    <x v="2"/>
    <x v="0"/>
    <x v="4"/>
    <x v="0"/>
    <n v="50.916938000000002"/>
    <x v="2"/>
    <x v="208"/>
    <n v="-1.457257"/>
    <n v="1"/>
    <n v="2"/>
    <x v="42"/>
    <x v="0"/>
    <x v="3"/>
    <x v="0"/>
    <s v="16:50:00"/>
    <x v="0"/>
    <x v="0"/>
    <x v="0"/>
    <x v="1"/>
    <x v="6"/>
    <x v="16"/>
  </r>
  <r>
    <s v="201004TA10062"/>
    <d v="2022-04-12T00:00:00"/>
    <x v="3"/>
    <x v="3"/>
    <x v="6"/>
    <x v="2"/>
    <n v="54.074134999999998"/>
    <x v="2"/>
    <x v="62"/>
    <n v="-2.771595"/>
    <n v="2"/>
    <n v="3"/>
    <x v="1"/>
    <x v="0"/>
    <x v="1"/>
    <x v="3"/>
    <s v="16:45:00"/>
    <x v="1"/>
    <x v="0"/>
    <x v="0"/>
    <x v="1"/>
    <x v="0"/>
    <x v="16"/>
  </r>
  <r>
    <n v="2010000000000"/>
    <d v="2021-06-15T00:00:00"/>
    <x v="3"/>
    <x v="1"/>
    <x v="2"/>
    <x v="0"/>
    <n v="51.962041999999997"/>
    <x v="2"/>
    <x v="311"/>
    <n v="-1.956742"/>
    <n v="1"/>
    <n v="2"/>
    <x v="39"/>
    <x v="0"/>
    <x v="0"/>
    <x v="1"/>
    <s v="16:17:00"/>
    <x v="1"/>
    <x v="0"/>
    <x v="7"/>
    <x v="0"/>
    <x v="6"/>
    <x v="16"/>
  </r>
  <r>
    <s v="200963CP08009"/>
    <d v="2021-03-27T00:00:00"/>
    <x v="0"/>
    <x v="3"/>
    <x v="1"/>
    <x v="2"/>
    <n v="51.784647999999997"/>
    <x v="2"/>
    <x v="97"/>
    <n v="-5.0946920000000002"/>
    <n v="1"/>
    <n v="1"/>
    <x v="41"/>
    <x v="0"/>
    <x v="0"/>
    <x v="0"/>
    <s v="16:20:00"/>
    <x v="1"/>
    <x v="0"/>
    <x v="6"/>
    <x v="0"/>
    <x v="9"/>
    <x v="16"/>
  </r>
  <r>
    <n v="2010000000000"/>
    <d v="2021-04-01T00:00:00"/>
    <x v="5"/>
    <x v="2"/>
    <x v="2"/>
    <x v="0"/>
    <n v="52.574824"/>
    <x v="2"/>
    <x v="159"/>
    <n v="-0.24184800000000001"/>
    <n v="1"/>
    <n v="1"/>
    <x v="19"/>
    <x v="0"/>
    <x v="0"/>
    <x v="0"/>
    <s v="16:30:00"/>
    <x v="0"/>
    <x v="0"/>
    <x v="0"/>
    <x v="0"/>
    <x v="0"/>
    <x v="16"/>
  </r>
  <r>
    <s v="201001SX21051"/>
    <d v="2022-10-11T00:00:00"/>
    <x v="3"/>
    <x v="2"/>
    <x v="2"/>
    <x v="0"/>
    <n v="51.633239000000003"/>
    <x v="2"/>
    <x v="12"/>
    <n v="-0.214196"/>
    <n v="2"/>
    <n v="2"/>
    <x v="0"/>
    <x v="0"/>
    <x v="0"/>
    <x v="0"/>
    <s v="16:20:00"/>
    <x v="0"/>
    <x v="0"/>
    <x v="0"/>
    <x v="1"/>
    <x v="5"/>
    <x v="16"/>
  </r>
  <r>
    <s v="2010550C26656"/>
    <d v="2022-06-24T00:00:00"/>
    <x v="2"/>
    <x v="1"/>
    <x v="2"/>
    <x v="2"/>
    <n v="50.738793999999999"/>
    <x v="2"/>
    <x v="271"/>
    <n v="-2.0110220000000001"/>
    <n v="1"/>
    <n v="2"/>
    <x v="44"/>
    <x v="0"/>
    <x v="1"/>
    <x v="3"/>
    <s v="16:12:00"/>
    <x v="1"/>
    <x v="0"/>
    <x v="0"/>
    <x v="1"/>
    <x v="6"/>
    <x v="16"/>
  </r>
  <r>
    <n v="2010000000000"/>
    <d v="2022-11-17T00:00:00"/>
    <x v="5"/>
    <x v="3"/>
    <x v="1"/>
    <x v="0"/>
    <n v="52.729059999999997"/>
    <x v="1"/>
    <x v="39"/>
    <n v="0.896393"/>
    <n v="1"/>
    <n v="2"/>
    <x v="25"/>
    <x v="0"/>
    <x v="0"/>
    <x v="1"/>
    <s v="16:30:00"/>
    <x v="1"/>
    <x v="0"/>
    <x v="0"/>
    <x v="1"/>
    <x v="8"/>
    <x v="16"/>
  </r>
  <r>
    <s v="201042I167905"/>
    <d v="2022-05-24T00:00:00"/>
    <x v="3"/>
    <x v="1"/>
    <x v="2"/>
    <x v="0"/>
    <n v="51.587083999999997"/>
    <x v="2"/>
    <x v="387"/>
    <n v="0.43246699999999999"/>
    <n v="1"/>
    <n v="1"/>
    <x v="7"/>
    <x v="0"/>
    <x v="0"/>
    <x v="2"/>
    <s v="16:05:00"/>
    <x v="0"/>
    <x v="0"/>
    <x v="8"/>
    <x v="1"/>
    <x v="2"/>
    <x v="16"/>
  </r>
  <r>
    <s v="200942I452403"/>
    <d v="2021-03-21T00:00:00"/>
    <x v="4"/>
    <x v="3"/>
    <x v="1"/>
    <x v="0"/>
    <n v="51.754998000000001"/>
    <x v="2"/>
    <x v="374"/>
    <n v="9.0967000000000006E-2"/>
    <n v="1"/>
    <n v="2"/>
    <x v="7"/>
    <x v="0"/>
    <x v="0"/>
    <x v="0"/>
    <s v="16:00:00"/>
    <x v="0"/>
    <x v="0"/>
    <x v="0"/>
    <x v="0"/>
    <x v="9"/>
    <x v="16"/>
  </r>
  <r>
    <s v="20093102C0351"/>
    <d v="2021-02-23T00:00:00"/>
    <x v="3"/>
    <x v="3"/>
    <x v="3"/>
    <x v="0"/>
    <n v="52.955264"/>
    <x v="2"/>
    <x v="139"/>
    <n v="-1.1200859999999999"/>
    <n v="1"/>
    <n v="1"/>
    <x v="37"/>
    <x v="0"/>
    <x v="3"/>
    <x v="0"/>
    <s v="16:37:00"/>
    <x v="0"/>
    <x v="0"/>
    <x v="0"/>
    <x v="0"/>
    <x v="7"/>
    <x v="16"/>
  </r>
  <r>
    <n v="2010000000000"/>
    <d v="2021-07-11T00:00:00"/>
    <x v="4"/>
    <x v="3"/>
    <x v="5"/>
    <x v="0"/>
    <n v="56.246757000000002"/>
    <x v="2"/>
    <x v="382"/>
    <n v="-3.4144040000000002"/>
    <n v="1"/>
    <n v="1"/>
    <x v="50"/>
    <x v="0"/>
    <x v="0"/>
    <x v="1"/>
    <s v="16:45:00"/>
    <x v="1"/>
    <x v="0"/>
    <x v="0"/>
    <x v="0"/>
    <x v="11"/>
    <x v="16"/>
  </r>
  <r>
    <s v="201001CP00224"/>
    <d v="2022-09-09T00:00:00"/>
    <x v="2"/>
    <x v="3"/>
    <x v="1"/>
    <x v="0"/>
    <n v="51.513589000000003"/>
    <x v="2"/>
    <x v="114"/>
    <n v="-9.1186000000000003E-2"/>
    <n v="1"/>
    <n v="2"/>
    <x v="43"/>
    <x v="0"/>
    <x v="0"/>
    <x v="0"/>
    <s v="16:50:00"/>
    <x v="0"/>
    <x v="0"/>
    <x v="0"/>
    <x v="1"/>
    <x v="4"/>
    <x v="16"/>
  </r>
  <r>
    <n v="2010000000000"/>
    <d v="2021-01-18T00:00:00"/>
    <x v="1"/>
    <x v="3"/>
    <x v="3"/>
    <x v="0"/>
    <n v="52.579827000000002"/>
    <x v="2"/>
    <x v="159"/>
    <n v="-0.239729"/>
    <n v="1"/>
    <n v="2"/>
    <x v="19"/>
    <x v="0"/>
    <x v="3"/>
    <x v="0"/>
    <s v="16:45:00"/>
    <x v="0"/>
    <x v="0"/>
    <x v="0"/>
    <x v="0"/>
    <x v="3"/>
    <x v="16"/>
  </r>
  <r>
    <s v="201001SX20282"/>
    <d v="2022-03-01T00:00:00"/>
    <x v="3"/>
    <x v="2"/>
    <x v="2"/>
    <x v="0"/>
    <n v="51.615352000000001"/>
    <x v="2"/>
    <x v="12"/>
    <n v="-0.14513100000000001"/>
    <n v="1"/>
    <n v="2"/>
    <x v="0"/>
    <x v="0"/>
    <x v="0"/>
    <x v="0"/>
    <s v="16:58:00"/>
    <x v="0"/>
    <x v="0"/>
    <x v="0"/>
    <x v="1"/>
    <x v="9"/>
    <x v="16"/>
  </r>
  <r>
    <n v="2010000000000"/>
    <d v="2022-03-26T00:00:00"/>
    <x v="0"/>
    <x v="3"/>
    <x v="5"/>
    <x v="0"/>
    <n v="52.637816999999998"/>
    <x v="2"/>
    <x v="84"/>
    <n v="-1.082875"/>
    <n v="1"/>
    <n v="2"/>
    <x v="38"/>
    <x v="1"/>
    <x v="0"/>
    <x v="0"/>
    <s v="16:45:00"/>
    <x v="0"/>
    <x v="1"/>
    <x v="5"/>
    <x v="1"/>
    <x v="9"/>
    <x v="16"/>
  </r>
  <r>
    <s v="2010160C05711"/>
    <d v="2022-09-22T00:00:00"/>
    <x v="5"/>
    <x v="2"/>
    <x v="2"/>
    <x v="0"/>
    <n v="53.748050999999997"/>
    <x v="2"/>
    <x v="248"/>
    <n v="-6.0720000000000001E-3"/>
    <n v="2"/>
    <n v="1"/>
    <x v="20"/>
    <x v="0"/>
    <x v="0"/>
    <x v="1"/>
    <s v="16:15:00"/>
    <x v="1"/>
    <x v="0"/>
    <x v="0"/>
    <x v="1"/>
    <x v="4"/>
    <x v="16"/>
  </r>
  <r>
    <s v="200901WW50934"/>
    <d v="2021-12-17T00:00:00"/>
    <x v="2"/>
    <x v="3"/>
    <x v="1"/>
    <x v="0"/>
    <n v="51.432198"/>
    <x v="0"/>
    <x v="42"/>
    <n v="-0.16392599999999999"/>
    <n v="1"/>
    <n v="2"/>
    <x v="0"/>
    <x v="0"/>
    <x v="0"/>
    <x v="0"/>
    <s v="16:50:00"/>
    <x v="0"/>
    <x v="0"/>
    <x v="0"/>
    <x v="0"/>
    <x v="10"/>
    <x v="16"/>
  </r>
  <r>
    <s v="201020F021112"/>
    <d v="2022-01-31T00:00:00"/>
    <x v="1"/>
    <x v="3"/>
    <x v="5"/>
    <x v="0"/>
    <n v="52.471710000000002"/>
    <x v="2"/>
    <x v="37"/>
    <n v="-1.941228"/>
    <n v="1"/>
    <n v="2"/>
    <x v="23"/>
    <x v="1"/>
    <x v="0"/>
    <x v="0"/>
    <s v="16:45:00"/>
    <x v="0"/>
    <x v="4"/>
    <x v="0"/>
    <x v="1"/>
    <x v="3"/>
    <x v="16"/>
  </r>
  <r>
    <s v="201014K003810"/>
    <d v="2022-01-05T00:00:00"/>
    <x v="6"/>
    <x v="3"/>
    <x v="0"/>
    <x v="0"/>
    <n v="53.382742"/>
    <x v="0"/>
    <x v="41"/>
    <n v="-1.4984310000000001"/>
    <n v="1"/>
    <n v="1"/>
    <x v="21"/>
    <x v="3"/>
    <x v="0"/>
    <x v="0"/>
    <s v="16:44:00"/>
    <x v="0"/>
    <x v="7"/>
    <x v="0"/>
    <x v="1"/>
    <x v="3"/>
    <x v="16"/>
  </r>
  <r>
    <s v="200991NP04130"/>
    <d v="2021-04-18T00:00:00"/>
    <x v="4"/>
    <x v="3"/>
    <x v="5"/>
    <x v="0"/>
    <n v="56.911351000000003"/>
    <x v="2"/>
    <x v="281"/>
    <n v="-5.8480569999999998"/>
    <n v="1"/>
    <n v="2"/>
    <x v="36"/>
    <x v="0"/>
    <x v="0"/>
    <x v="0"/>
    <s v="16:30:00"/>
    <x v="1"/>
    <x v="0"/>
    <x v="0"/>
    <x v="0"/>
    <x v="0"/>
    <x v="16"/>
  </r>
  <r>
    <s v="200930A000014"/>
    <d v="2021-01-12T00:00:00"/>
    <x v="3"/>
    <x v="3"/>
    <x v="1"/>
    <x v="0"/>
    <n v="52.993671999999997"/>
    <x v="1"/>
    <x v="90"/>
    <n v="-1.4341189999999999"/>
    <n v="1"/>
    <n v="2"/>
    <x v="8"/>
    <x v="1"/>
    <x v="0"/>
    <x v="1"/>
    <s v="16:50:00"/>
    <x v="1"/>
    <x v="6"/>
    <x v="0"/>
    <x v="0"/>
    <x v="3"/>
    <x v="16"/>
  </r>
  <r>
    <n v="2010000000000"/>
    <d v="2022-03-18T00:00:00"/>
    <x v="2"/>
    <x v="2"/>
    <x v="2"/>
    <x v="0"/>
    <n v="51.288437999999999"/>
    <x v="1"/>
    <x v="93"/>
    <n v="0.35181699999999999"/>
    <n v="1"/>
    <n v="2"/>
    <x v="14"/>
    <x v="0"/>
    <x v="0"/>
    <x v="1"/>
    <s v="16:50:00"/>
    <x v="1"/>
    <x v="0"/>
    <x v="0"/>
    <x v="1"/>
    <x v="9"/>
    <x v="16"/>
  </r>
  <r>
    <n v="2010000000000"/>
    <d v="2022-09-14T00:00:00"/>
    <x v="6"/>
    <x v="2"/>
    <x v="2"/>
    <x v="0"/>
    <n v="53.821275999999997"/>
    <x v="2"/>
    <x v="24"/>
    <n v="-1.7121059999999999"/>
    <n v="1"/>
    <n v="4"/>
    <x v="6"/>
    <x v="0"/>
    <x v="0"/>
    <x v="0"/>
    <s v="16:20:00"/>
    <x v="0"/>
    <x v="0"/>
    <x v="2"/>
    <x v="1"/>
    <x v="4"/>
    <x v="16"/>
  </r>
  <r>
    <s v="201004AL10154"/>
    <d v="2022-09-08T00:00:00"/>
    <x v="5"/>
    <x v="3"/>
    <x v="0"/>
    <x v="0"/>
    <n v="53.781066000000003"/>
    <x v="2"/>
    <x v="183"/>
    <n v="-2.8835220000000001"/>
    <n v="1"/>
    <n v="1"/>
    <x v="1"/>
    <x v="0"/>
    <x v="0"/>
    <x v="0"/>
    <s v="16:05:00"/>
    <x v="0"/>
    <x v="0"/>
    <x v="0"/>
    <x v="1"/>
    <x v="4"/>
    <x v="16"/>
  </r>
  <r>
    <s v="200901CW10370"/>
    <d v="2021-02-23T00:00:00"/>
    <x v="3"/>
    <x v="0"/>
    <x v="0"/>
    <x v="1"/>
    <n v="51.513900999999997"/>
    <x v="2"/>
    <x v="4"/>
    <n v="-0.17865700000000001"/>
    <n v="1"/>
    <n v="2"/>
    <x v="0"/>
    <x v="0"/>
    <x v="0"/>
    <x v="0"/>
    <s v="16:55:00"/>
    <x v="0"/>
    <x v="0"/>
    <x v="0"/>
    <x v="0"/>
    <x v="7"/>
    <x v="16"/>
  </r>
  <r>
    <s v="200942I091503"/>
    <d v="2021-03-19T00:00:00"/>
    <x v="2"/>
    <x v="3"/>
    <x v="6"/>
    <x v="0"/>
    <n v="51.496713999999997"/>
    <x v="2"/>
    <x v="8"/>
    <n v="0.311809"/>
    <n v="1"/>
    <n v="2"/>
    <x v="7"/>
    <x v="0"/>
    <x v="4"/>
    <x v="3"/>
    <s v="16:45:00"/>
    <x v="1"/>
    <x v="0"/>
    <x v="0"/>
    <x v="0"/>
    <x v="9"/>
    <x v="16"/>
  </r>
  <r>
    <n v="2010000000000"/>
    <d v="2021-12-20T00:00:00"/>
    <x v="1"/>
    <x v="2"/>
    <x v="2"/>
    <x v="0"/>
    <n v="52.925123999999997"/>
    <x v="2"/>
    <x v="258"/>
    <n v="-3.8226810000000002"/>
    <n v="3"/>
    <n v="2"/>
    <x v="13"/>
    <x v="3"/>
    <x v="0"/>
    <x v="1"/>
    <s v="16:05:00"/>
    <x v="1"/>
    <x v="7"/>
    <x v="0"/>
    <x v="0"/>
    <x v="10"/>
    <x v="16"/>
  </r>
  <r>
    <s v="2009160D03000"/>
    <d v="2021-06-15T00:00:00"/>
    <x v="3"/>
    <x v="2"/>
    <x v="2"/>
    <x v="2"/>
    <n v="53.752217000000002"/>
    <x v="2"/>
    <x v="234"/>
    <n v="-0.27450000000000002"/>
    <n v="1"/>
    <n v="2"/>
    <x v="20"/>
    <x v="0"/>
    <x v="0"/>
    <x v="0"/>
    <s v="16:33:00"/>
    <x v="0"/>
    <x v="0"/>
    <x v="0"/>
    <x v="0"/>
    <x v="6"/>
    <x v="16"/>
  </r>
  <r>
    <s v="20104100J0377"/>
    <d v="2022-07-08T00:00:00"/>
    <x v="2"/>
    <x v="1"/>
    <x v="2"/>
    <x v="0"/>
    <n v="51.654549000000003"/>
    <x v="2"/>
    <x v="182"/>
    <n v="-0.28029500000000002"/>
    <n v="3"/>
    <n v="3"/>
    <x v="26"/>
    <x v="0"/>
    <x v="0"/>
    <x v="0"/>
    <s v="16:17:00"/>
    <x v="0"/>
    <x v="0"/>
    <x v="0"/>
    <x v="1"/>
    <x v="11"/>
    <x v="16"/>
  </r>
  <r>
    <s v="20104100C0305"/>
    <d v="2022-03-10T00:00:00"/>
    <x v="5"/>
    <x v="0"/>
    <x v="8"/>
    <x v="0"/>
    <n v="51.693984999999998"/>
    <x v="2"/>
    <x v="302"/>
    <n v="-0.38514999999999999"/>
    <n v="1"/>
    <n v="3"/>
    <x v="26"/>
    <x v="0"/>
    <x v="1"/>
    <x v="2"/>
    <s v="16:42:00"/>
    <x v="0"/>
    <x v="0"/>
    <x v="0"/>
    <x v="1"/>
    <x v="9"/>
    <x v="16"/>
  </r>
  <r>
    <n v="2010000000000"/>
    <d v="2021-10-02T00:00:00"/>
    <x v="0"/>
    <x v="3"/>
    <x v="1"/>
    <x v="0"/>
    <n v="53.790757999999997"/>
    <x v="2"/>
    <x v="7"/>
    <n v="-1.5747880000000001"/>
    <n v="1"/>
    <n v="2"/>
    <x v="6"/>
    <x v="0"/>
    <x v="0"/>
    <x v="0"/>
    <s v="16:30:00"/>
    <x v="0"/>
    <x v="0"/>
    <x v="0"/>
    <x v="0"/>
    <x v="5"/>
    <x v="16"/>
  </r>
  <r>
    <n v="2010000000000"/>
    <d v="2022-10-19T00:00:00"/>
    <x v="6"/>
    <x v="3"/>
    <x v="1"/>
    <x v="0"/>
    <n v="54.160905999999997"/>
    <x v="2"/>
    <x v="49"/>
    <n v="-0.277449"/>
    <n v="3"/>
    <n v="3"/>
    <x v="2"/>
    <x v="1"/>
    <x v="0"/>
    <x v="1"/>
    <s v="16:41:00"/>
    <x v="1"/>
    <x v="1"/>
    <x v="0"/>
    <x v="1"/>
    <x v="5"/>
    <x v="16"/>
  </r>
  <r>
    <s v="20104100K0538"/>
    <d v="2022-11-03T00:00:00"/>
    <x v="5"/>
    <x v="1"/>
    <x v="2"/>
    <x v="0"/>
    <n v="51.767797999999999"/>
    <x v="2"/>
    <x v="360"/>
    <n v="1.408E-3"/>
    <n v="1"/>
    <n v="2"/>
    <x v="26"/>
    <x v="0"/>
    <x v="0"/>
    <x v="0"/>
    <s v="16:50:00"/>
    <x v="0"/>
    <x v="0"/>
    <x v="6"/>
    <x v="1"/>
    <x v="8"/>
    <x v="16"/>
  </r>
  <r>
    <s v="201032B217810"/>
    <d v="2022-07-31T00:00:00"/>
    <x v="4"/>
    <x v="3"/>
    <x v="1"/>
    <x v="0"/>
    <n v="52.778756999999999"/>
    <x v="2"/>
    <x v="323"/>
    <n v="-9.7378000000000006E-2"/>
    <n v="2"/>
    <n v="2"/>
    <x v="45"/>
    <x v="0"/>
    <x v="0"/>
    <x v="4"/>
    <s v="16:35:00"/>
    <x v="1"/>
    <x v="0"/>
    <x v="0"/>
    <x v="1"/>
    <x v="11"/>
    <x v="16"/>
  </r>
  <r>
    <n v="2010000000000"/>
    <d v="2022-07-19T00:00:00"/>
    <x v="3"/>
    <x v="2"/>
    <x v="2"/>
    <x v="2"/>
    <n v="51.100949999999997"/>
    <x v="2"/>
    <x v="306"/>
    <n v="0.12973499999999999"/>
    <n v="1"/>
    <n v="1"/>
    <x v="11"/>
    <x v="0"/>
    <x v="0"/>
    <x v="1"/>
    <s v="16:21:00"/>
    <x v="1"/>
    <x v="0"/>
    <x v="0"/>
    <x v="1"/>
    <x v="11"/>
    <x v="16"/>
  </r>
  <r>
    <n v="2010000000000"/>
    <d v="2021-08-06T00:00:00"/>
    <x v="2"/>
    <x v="3"/>
    <x v="7"/>
    <x v="0"/>
    <n v="52.626752000000003"/>
    <x v="2"/>
    <x v="310"/>
    <n v="1.7276609999999999"/>
    <n v="1"/>
    <n v="2"/>
    <x v="25"/>
    <x v="0"/>
    <x v="1"/>
    <x v="0"/>
    <s v="16:50:00"/>
    <x v="0"/>
    <x v="0"/>
    <x v="0"/>
    <x v="0"/>
    <x v="1"/>
    <x v="16"/>
  </r>
  <r>
    <n v="2010000000000"/>
    <d v="2021-01-16T00:00:00"/>
    <x v="0"/>
    <x v="2"/>
    <x v="2"/>
    <x v="0"/>
    <n v="54.981242000000002"/>
    <x v="0"/>
    <x v="150"/>
    <n v="-1.636833"/>
    <n v="2"/>
    <n v="2"/>
    <x v="27"/>
    <x v="0"/>
    <x v="0"/>
    <x v="0"/>
    <s v="16:19:00"/>
    <x v="0"/>
    <x v="0"/>
    <x v="2"/>
    <x v="0"/>
    <x v="3"/>
    <x v="16"/>
  </r>
  <r>
    <n v="2010000000000"/>
    <d v="2021-05-31T00:00:00"/>
    <x v="1"/>
    <x v="3"/>
    <x v="3"/>
    <x v="0"/>
    <n v="52.631808999999997"/>
    <x v="2"/>
    <x v="84"/>
    <n v="-1.1205320000000001"/>
    <n v="1"/>
    <n v="1"/>
    <x v="38"/>
    <x v="0"/>
    <x v="0"/>
    <x v="0"/>
    <s v="16:15:00"/>
    <x v="0"/>
    <x v="0"/>
    <x v="0"/>
    <x v="0"/>
    <x v="2"/>
    <x v="16"/>
  </r>
  <r>
    <s v="201042I107404"/>
    <d v="2022-04-01T00:00:00"/>
    <x v="2"/>
    <x v="1"/>
    <x v="2"/>
    <x v="0"/>
    <n v="51.847583999999998"/>
    <x v="2"/>
    <x v="368"/>
    <n v="1.163117"/>
    <n v="2"/>
    <n v="2"/>
    <x v="7"/>
    <x v="1"/>
    <x v="0"/>
    <x v="1"/>
    <s v="16:15:00"/>
    <x v="1"/>
    <x v="0"/>
    <x v="0"/>
    <x v="1"/>
    <x v="0"/>
    <x v="16"/>
  </r>
  <r>
    <s v="200905CC01754"/>
    <d v="2021-08-21T00:00:00"/>
    <x v="0"/>
    <x v="0"/>
    <x v="4"/>
    <x v="0"/>
    <n v="53.359527999999997"/>
    <x v="2"/>
    <x v="332"/>
    <n v="-2.7885279999999999"/>
    <n v="1"/>
    <n v="2"/>
    <x v="29"/>
    <x v="0"/>
    <x v="0"/>
    <x v="0"/>
    <s v="16:30:00"/>
    <x v="1"/>
    <x v="0"/>
    <x v="6"/>
    <x v="0"/>
    <x v="1"/>
    <x v="16"/>
  </r>
  <r>
    <s v="201034TM32540"/>
    <d v="2022-08-12T00:00:00"/>
    <x v="2"/>
    <x v="2"/>
    <x v="2"/>
    <x v="2"/>
    <n v="52.202036"/>
    <x v="2"/>
    <x v="16"/>
    <n v="-0.92213199999999995"/>
    <n v="1"/>
    <n v="2"/>
    <x v="12"/>
    <x v="0"/>
    <x v="1"/>
    <x v="3"/>
    <s v="16:00:00"/>
    <x v="1"/>
    <x v="0"/>
    <x v="6"/>
    <x v="1"/>
    <x v="1"/>
    <x v="16"/>
  </r>
  <r>
    <n v="2010000000000"/>
    <d v="2022-04-19T00:00:00"/>
    <x v="3"/>
    <x v="3"/>
    <x v="1"/>
    <x v="0"/>
    <n v="51.752715000000002"/>
    <x v="2"/>
    <x v="391"/>
    <n v="-3.1922440000000001"/>
    <n v="1"/>
    <n v="2"/>
    <x v="48"/>
    <x v="0"/>
    <x v="0"/>
    <x v="0"/>
    <s v="16:14:00"/>
    <x v="1"/>
    <x v="0"/>
    <x v="0"/>
    <x v="1"/>
    <x v="0"/>
    <x v="16"/>
  </r>
  <r>
    <s v="201030D000615"/>
    <d v="2022-07-06T00:00:00"/>
    <x v="6"/>
    <x v="3"/>
    <x v="1"/>
    <x v="2"/>
    <n v="52.884892000000001"/>
    <x v="2"/>
    <x v="10"/>
    <n v="-1.452032"/>
    <n v="1"/>
    <n v="3"/>
    <x v="8"/>
    <x v="0"/>
    <x v="0"/>
    <x v="2"/>
    <s v="16:40:00"/>
    <x v="0"/>
    <x v="0"/>
    <x v="0"/>
    <x v="1"/>
    <x v="11"/>
    <x v="16"/>
  </r>
  <r>
    <s v="200906M016264"/>
    <d v="2021-06-04T00:00:00"/>
    <x v="2"/>
    <x v="1"/>
    <x v="2"/>
    <x v="0"/>
    <n v="53.444991000000002"/>
    <x v="2"/>
    <x v="270"/>
    <n v="-2.3000319999999999"/>
    <n v="1"/>
    <n v="3"/>
    <x v="22"/>
    <x v="0"/>
    <x v="0"/>
    <x v="0"/>
    <s v="16:40:00"/>
    <x v="0"/>
    <x v="0"/>
    <x v="0"/>
    <x v="0"/>
    <x v="6"/>
    <x v="16"/>
  </r>
  <r>
    <s v="201050ED2F003"/>
    <d v="2022-03-10T00:00:00"/>
    <x v="5"/>
    <x v="1"/>
    <x v="2"/>
    <x v="0"/>
    <n v="50.390053999999999"/>
    <x v="2"/>
    <x v="175"/>
    <n v="-4.15449"/>
    <n v="1"/>
    <n v="1"/>
    <x v="15"/>
    <x v="0"/>
    <x v="0"/>
    <x v="0"/>
    <s v="16:00:00"/>
    <x v="0"/>
    <x v="0"/>
    <x v="0"/>
    <x v="1"/>
    <x v="9"/>
    <x v="16"/>
  </r>
  <r>
    <n v="2010000000000"/>
    <d v="2021-06-30T00:00:00"/>
    <x v="6"/>
    <x v="2"/>
    <x v="2"/>
    <x v="0"/>
    <n v="55.562317"/>
    <x v="2"/>
    <x v="132"/>
    <n v="-2.4583360000000001"/>
    <n v="1"/>
    <n v="1"/>
    <x v="34"/>
    <x v="1"/>
    <x v="0"/>
    <x v="1"/>
    <s v="16:15:00"/>
    <x v="1"/>
    <x v="4"/>
    <x v="0"/>
    <x v="0"/>
    <x v="6"/>
    <x v="16"/>
  </r>
  <r>
    <n v="2010000000000"/>
    <d v="2021-11-18T00:00:00"/>
    <x v="5"/>
    <x v="3"/>
    <x v="7"/>
    <x v="0"/>
    <n v="53.214046000000003"/>
    <x v="0"/>
    <x v="161"/>
    <n v="-2.9866739999999998"/>
    <n v="4"/>
    <n v="2"/>
    <x v="13"/>
    <x v="0"/>
    <x v="0"/>
    <x v="1"/>
    <s v="16:10:00"/>
    <x v="1"/>
    <x v="0"/>
    <x v="2"/>
    <x v="0"/>
    <x v="8"/>
    <x v="16"/>
  </r>
  <r>
    <s v="200930A000369"/>
    <d v="2021-07-25T00:00:00"/>
    <x v="4"/>
    <x v="2"/>
    <x v="2"/>
    <x v="0"/>
    <n v="53.098643000000003"/>
    <x v="2"/>
    <x v="128"/>
    <n v="-1.3258080000000001"/>
    <n v="5"/>
    <n v="2"/>
    <x v="8"/>
    <x v="0"/>
    <x v="1"/>
    <x v="3"/>
    <s v="16:15:00"/>
    <x v="1"/>
    <x v="0"/>
    <x v="0"/>
    <x v="0"/>
    <x v="11"/>
    <x v="16"/>
  </r>
  <r>
    <s v="200937L016759"/>
    <d v="2021-04-04T00:00:00"/>
    <x v="4"/>
    <x v="3"/>
    <x v="1"/>
    <x v="0"/>
    <n v="52.462142999999998"/>
    <x v="2"/>
    <x v="340"/>
    <n v="1.696199"/>
    <n v="1"/>
    <n v="1"/>
    <x v="30"/>
    <x v="0"/>
    <x v="0"/>
    <x v="0"/>
    <s v="16:45:00"/>
    <x v="0"/>
    <x v="0"/>
    <x v="0"/>
    <x v="0"/>
    <x v="0"/>
    <x v="16"/>
  </r>
  <r>
    <s v="201001QK50637"/>
    <d v="2022-10-09T00:00:00"/>
    <x v="4"/>
    <x v="2"/>
    <x v="2"/>
    <x v="0"/>
    <n v="51.536051"/>
    <x v="0"/>
    <x v="18"/>
    <n v="-0.239344"/>
    <n v="1"/>
    <n v="2"/>
    <x v="0"/>
    <x v="0"/>
    <x v="0"/>
    <x v="0"/>
    <s v="16:30:00"/>
    <x v="0"/>
    <x v="0"/>
    <x v="3"/>
    <x v="1"/>
    <x v="5"/>
    <x v="16"/>
  </r>
  <r>
    <s v="201042I168605"/>
    <d v="2022-05-23T00:00:00"/>
    <x v="1"/>
    <x v="3"/>
    <x v="1"/>
    <x v="0"/>
    <n v="51.545439999999999"/>
    <x v="2"/>
    <x v="330"/>
    <n v="0.68021299999999996"/>
    <n v="1"/>
    <n v="1"/>
    <x v="7"/>
    <x v="0"/>
    <x v="0"/>
    <x v="0"/>
    <s v="16:10:00"/>
    <x v="0"/>
    <x v="0"/>
    <x v="0"/>
    <x v="1"/>
    <x v="2"/>
    <x v="16"/>
  </r>
  <r>
    <s v="200937B041560"/>
    <d v="2021-01-12T00:00:00"/>
    <x v="3"/>
    <x v="3"/>
    <x v="1"/>
    <x v="0"/>
    <n v="52.20335"/>
    <x v="1"/>
    <x v="358"/>
    <n v="1.2013689999999999"/>
    <n v="1"/>
    <n v="3"/>
    <x v="30"/>
    <x v="1"/>
    <x v="0"/>
    <x v="1"/>
    <s v="16:45:00"/>
    <x v="1"/>
    <x v="1"/>
    <x v="6"/>
    <x v="0"/>
    <x v="3"/>
    <x v="16"/>
  </r>
  <r>
    <s v="200991NJ17066"/>
    <d v="2021-12-17T00:00:00"/>
    <x v="2"/>
    <x v="2"/>
    <x v="2"/>
    <x v="0"/>
    <n v="58.117977000000003"/>
    <x v="0"/>
    <x v="281"/>
    <n v="-3.6483639999999999"/>
    <n v="1"/>
    <n v="1"/>
    <x v="36"/>
    <x v="1"/>
    <x v="0"/>
    <x v="1"/>
    <s v="16:45:00"/>
    <x v="1"/>
    <x v="1"/>
    <x v="0"/>
    <x v="0"/>
    <x v="10"/>
    <x v="16"/>
  </r>
  <r>
    <s v="200920D081101"/>
    <d v="2021-03-31T00:00:00"/>
    <x v="6"/>
    <x v="2"/>
    <x v="2"/>
    <x v="0"/>
    <n v="52.513927000000002"/>
    <x v="2"/>
    <x v="37"/>
    <n v="-1.8901859999999999"/>
    <n v="1"/>
    <n v="1"/>
    <x v="23"/>
    <x v="0"/>
    <x v="0"/>
    <x v="0"/>
    <s v="16:10:00"/>
    <x v="0"/>
    <x v="0"/>
    <x v="0"/>
    <x v="0"/>
    <x v="9"/>
    <x v="16"/>
  </r>
  <r>
    <s v="201001YR90148"/>
    <d v="2022-03-14T00:00:00"/>
    <x v="1"/>
    <x v="0"/>
    <x v="0"/>
    <x v="0"/>
    <n v="51.591225999999999"/>
    <x v="2"/>
    <x v="77"/>
    <n v="-0.149146"/>
    <n v="2"/>
    <n v="2"/>
    <x v="0"/>
    <x v="0"/>
    <x v="0"/>
    <x v="0"/>
    <s v="16:30:00"/>
    <x v="0"/>
    <x v="0"/>
    <x v="8"/>
    <x v="1"/>
    <x v="9"/>
    <x v="16"/>
  </r>
  <r>
    <n v="2010000000000"/>
    <d v="2021-05-11T00:00:00"/>
    <x v="3"/>
    <x v="3"/>
    <x v="4"/>
    <x v="0"/>
    <n v="55.896664999999999"/>
    <x v="2"/>
    <x v="72"/>
    <n v="-3.203649"/>
    <n v="1"/>
    <n v="2"/>
    <x v="34"/>
    <x v="0"/>
    <x v="3"/>
    <x v="0"/>
    <s v="16:20:00"/>
    <x v="0"/>
    <x v="0"/>
    <x v="0"/>
    <x v="0"/>
    <x v="2"/>
    <x v="16"/>
  </r>
  <r>
    <s v="2009160A04290"/>
    <d v="2021-10-02T00:00:00"/>
    <x v="0"/>
    <x v="3"/>
    <x v="1"/>
    <x v="0"/>
    <n v="53.558326000000001"/>
    <x v="2"/>
    <x v="272"/>
    <n v="-5.2905000000000001E-2"/>
    <n v="1"/>
    <n v="2"/>
    <x v="20"/>
    <x v="0"/>
    <x v="0"/>
    <x v="0"/>
    <s v="16:41:00"/>
    <x v="0"/>
    <x v="0"/>
    <x v="0"/>
    <x v="0"/>
    <x v="5"/>
    <x v="16"/>
  </r>
  <r>
    <n v="2010000000000"/>
    <d v="2022-02-08T00:00:00"/>
    <x v="3"/>
    <x v="3"/>
    <x v="4"/>
    <x v="0"/>
    <n v="51.239531999999997"/>
    <x v="2"/>
    <x v="46"/>
    <n v="0.20776600000000001"/>
    <n v="1"/>
    <n v="2"/>
    <x v="14"/>
    <x v="1"/>
    <x v="3"/>
    <x v="0"/>
    <s v="16:09:00"/>
    <x v="1"/>
    <x v="0"/>
    <x v="0"/>
    <x v="1"/>
    <x v="7"/>
    <x v="16"/>
  </r>
  <r>
    <n v="2010000000000"/>
    <d v="2022-03-22T00:00:00"/>
    <x v="3"/>
    <x v="0"/>
    <x v="4"/>
    <x v="0"/>
    <n v="51.450487000000003"/>
    <x v="2"/>
    <x v="38"/>
    <n v="-2.6076969999999999"/>
    <n v="1"/>
    <n v="2"/>
    <x v="24"/>
    <x v="0"/>
    <x v="3"/>
    <x v="0"/>
    <s v="16:50:00"/>
    <x v="0"/>
    <x v="0"/>
    <x v="0"/>
    <x v="1"/>
    <x v="9"/>
    <x v="16"/>
  </r>
  <r>
    <s v="200905BB01300"/>
    <d v="2021-08-20T00:00:00"/>
    <x v="2"/>
    <x v="3"/>
    <x v="0"/>
    <x v="0"/>
    <n v="53.632879000000003"/>
    <x v="2"/>
    <x v="57"/>
    <n v="-3.004435"/>
    <n v="2"/>
    <n v="2"/>
    <x v="29"/>
    <x v="0"/>
    <x v="0"/>
    <x v="0"/>
    <s v="16:30:00"/>
    <x v="0"/>
    <x v="0"/>
    <x v="0"/>
    <x v="0"/>
    <x v="1"/>
    <x v="16"/>
  </r>
  <r>
    <n v="2010000000000"/>
    <d v="2021-02-12T00:00:00"/>
    <x v="2"/>
    <x v="3"/>
    <x v="1"/>
    <x v="0"/>
    <n v="55.017811999999999"/>
    <x v="2"/>
    <x v="274"/>
    <n v="-1.4256800000000001"/>
    <n v="1"/>
    <n v="2"/>
    <x v="27"/>
    <x v="3"/>
    <x v="0"/>
    <x v="0"/>
    <s v="16:15:00"/>
    <x v="0"/>
    <x v="7"/>
    <x v="0"/>
    <x v="0"/>
    <x v="7"/>
    <x v="16"/>
  </r>
  <r>
    <n v="2010000000000"/>
    <d v="2021-06-26T00:00:00"/>
    <x v="0"/>
    <x v="2"/>
    <x v="2"/>
    <x v="0"/>
    <n v="54.533982999999999"/>
    <x v="2"/>
    <x v="357"/>
    <n v="-2.550284"/>
    <n v="1"/>
    <n v="1"/>
    <x v="4"/>
    <x v="0"/>
    <x v="0"/>
    <x v="1"/>
    <s v="16:25:00"/>
    <x v="1"/>
    <x v="0"/>
    <x v="0"/>
    <x v="0"/>
    <x v="6"/>
    <x v="16"/>
  </r>
  <r>
    <s v="200942I284308"/>
    <d v="2021-08-13T00:00:00"/>
    <x v="2"/>
    <x v="3"/>
    <x v="1"/>
    <x v="0"/>
    <n v="51.948290999999998"/>
    <x v="2"/>
    <x v="368"/>
    <n v="1.0553669999999999"/>
    <n v="3"/>
    <n v="2"/>
    <x v="7"/>
    <x v="0"/>
    <x v="0"/>
    <x v="0"/>
    <s v="16:50:00"/>
    <x v="1"/>
    <x v="0"/>
    <x v="0"/>
    <x v="0"/>
    <x v="1"/>
    <x v="16"/>
  </r>
  <r>
    <s v="201005BB01369"/>
    <d v="2022-01-26T00:00:00"/>
    <x v="6"/>
    <x v="0"/>
    <x v="0"/>
    <x v="0"/>
    <n v="53.524048000000001"/>
    <x v="2"/>
    <x v="57"/>
    <n v="-2.9350339999999999"/>
    <n v="2"/>
    <n v="2"/>
    <x v="29"/>
    <x v="0"/>
    <x v="1"/>
    <x v="2"/>
    <s v="16:25:00"/>
    <x v="0"/>
    <x v="4"/>
    <x v="0"/>
    <x v="1"/>
    <x v="3"/>
    <x v="16"/>
  </r>
  <r>
    <s v="200914K163109"/>
    <d v="2021-06-05T00:00:00"/>
    <x v="0"/>
    <x v="3"/>
    <x v="4"/>
    <x v="0"/>
    <n v="53.372383999999997"/>
    <x v="2"/>
    <x v="41"/>
    <n v="-1.4728509999999999"/>
    <n v="1"/>
    <n v="2"/>
    <x v="21"/>
    <x v="1"/>
    <x v="3"/>
    <x v="0"/>
    <s v="16:04:00"/>
    <x v="0"/>
    <x v="1"/>
    <x v="3"/>
    <x v="0"/>
    <x v="6"/>
    <x v="16"/>
  </r>
  <r>
    <s v="200911SC19109"/>
    <d v="2021-07-25T00:00:00"/>
    <x v="4"/>
    <x v="1"/>
    <x v="2"/>
    <x v="0"/>
    <n v="54.610633999999997"/>
    <x v="2"/>
    <x v="95"/>
    <n v="-2.018081"/>
    <n v="1"/>
    <n v="1"/>
    <x v="40"/>
    <x v="0"/>
    <x v="0"/>
    <x v="1"/>
    <s v="16:15:00"/>
    <x v="1"/>
    <x v="0"/>
    <x v="0"/>
    <x v="0"/>
    <x v="11"/>
    <x v="16"/>
  </r>
  <r>
    <s v="201045TA49677"/>
    <d v="2022-03-02T00:00:00"/>
    <x v="6"/>
    <x v="2"/>
    <x v="2"/>
    <x v="2"/>
    <n v="51.257697"/>
    <x v="2"/>
    <x v="180"/>
    <n v="-5.0353000000000002E-2"/>
    <n v="1"/>
    <n v="2"/>
    <x v="18"/>
    <x v="0"/>
    <x v="1"/>
    <x v="3"/>
    <s v="16:45:00"/>
    <x v="1"/>
    <x v="0"/>
    <x v="0"/>
    <x v="1"/>
    <x v="9"/>
    <x v="16"/>
  </r>
  <r>
    <s v="200942I305909"/>
    <d v="2021-09-18T00:00:00"/>
    <x v="0"/>
    <x v="3"/>
    <x v="1"/>
    <x v="0"/>
    <n v="51.897441000000001"/>
    <x v="2"/>
    <x v="125"/>
    <n v="0.90042800000000001"/>
    <n v="1"/>
    <n v="2"/>
    <x v="7"/>
    <x v="0"/>
    <x v="1"/>
    <x v="2"/>
    <s v="16:50:00"/>
    <x v="0"/>
    <x v="0"/>
    <x v="0"/>
    <x v="0"/>
    <x v="4"/>
    <x v="16"/>
  </r>
  <r>
    <s v="201005FF02687"/>
    <d v="2022-04-13T00:00:00"/>
    <x v="6"/>
    <x v="3"/>
    <x v="7"/>
    <x v="0"/>
    <n v="53.360536000000003"/>
    <x v="2"/>
    <x v="115"/>
    <n v="-2.9119160000000002"/>
    <n v="1"/>
    <n v="2"/>
    <x v="29"/>
    <x v="0"/>
    <x v="1"/>
    <x v="0"/>
    <s v="16:50:00"/>
    <x v="0"/>
    <x v="0"/>
    <x v="2"/>
    <x v="1"/>
    <x v="0"/>
    <x v="16"/>
  </r>
  <r>
    <n v="2010000000000"/>
    <d v="2021-12-04T00:00:00"/>
    <x v="0"/>
    <x v="2"/>
    <x v="2"/>
    <x v="0"/>
    <n v="53.046104"/>
    <x v="2"/>
    <x v="79"/>
    <n v="-2.988801"/>
    <n v="1"/>
    <n v="2"/>
    <x v="13"/>
    <x v="0"/>
    <x v="0"/>
    <x v="0"/>
    <s v="16:15:00"/>
    <x v="0"/>
    <x v="0"/>
    <x v="0"/>
    <x v="0"/>
    <x v="10"/>
    <x v="16"/>
  </r>
  <r>
    <n v="2010000000000"/>
    <d v="2022-05-08T00:00:00"/>
    <x v="4"/>
    <x v="2"/>
    <x v="2"/>
    <x v="0"/>
    <n v="51.601593000000001"/>
    <x v="2"/>
    <x v="63"/>
    <n v="-3.4235000000000002"/>
    <n v="1"/>
    <n v="1"/>
    <x v="31"/>
    <x v="0"/>
    <x v="0"/>
    <x v="0"/>
    <s v="16:47:00"/>
    <x v="0"/>
    <x v="0"/>
    <x v="0"/>
    <x v="1"/>
    <x v="2"/>
    <x v="16"/>
  </r>
  <r>
    <s v="201005EE05959"/>
    <d v="2022-10-12T00:00:00"/>
    <x v="6"/>
    <x v="3"/>
    <x v="0"/>
    <x v="0"/>
    <n v="53.438588000000003"/>
    <x v="2"/>
    <x v="115"/>
    <n v="-2.9768140000000001"/>
    <n v="5"/>
    <n v="3"/>
    <x v="29"/>
    <x v="0"/>
    <x v="0"/>
    <x v="0"/>
    <s v="16:41:00"/>
    <x v="0"/>
    <x v="0"/>
    <x v="0"/>
    <x v="1"/>
    <x v="5"/>
    <x v="16"/>
  </r>
  <r>
    <s v="201037G029009"/>
    <d v="2022-03-16T00:00:00"/>
    <x v="6"/>
    <x v="3"/>
    <x v="4"/>
    <x v="0"/>
    <n v="52.105998"/>
    <x v="2"/>
    <x v="178"/>
    <n v="1.310071"/>
    <n v="2"/>
    <n v="2"/>
    <x v="30"/>
    <x v="0"/>
    <x v="0"/>
    <x v="1"/>
    <s v="16:45:00"/>
    <x v="1"/>
    <x v="0"/>
    <x v="8"/>
    <x v="1"/>
    <x v="9"/>
    <x v="16"/>
  </r>
  <r>
    <n v="2010000000000"/>
    <d v="2021-07-15T00:00:00"/>
    <x v="5"/>
    <x v="3"/>
    <x v="6"/>
    <x v="0"/>
    <n v="51.548259000000002"/>
    <x v="2"/>
    <x v="297"/>
    <n v="-2.5654439999999998"/>
    <n v="2"/>
    <n v="3"/>
    <x v="24"/>
    <x v="0"/>
    <x v="1"/>
    <x v="3"/>
    <s v="16:53:00"/>
    <x v="1"/>
    <x v="0"/>
    <x v="0"/>
    <x v="0"/>
    <x v="11"/>
    <x v="16"/>
  </r>
  <r>
    <s v="200950JN2L009"/>
    <d v="2021-10-13T00:00:00"/>
    <x v="6"/>
    <x v="0"/>
    <x v="8"/>
    <x v="0"/>
    <n v="50.524490999999998"/>
    <x v="2"/>
    <x v="298"/>
    <n v="-3.591882"/>
    <n v="1"/>
    <n v="2"/>
    <x v="15"/>
    <x v="0"/>
    <x v="0"/>
    <x v="0"/>
    <s v="16:04:00"/>
    <x v="0"/>
    <x v="0"/>
    <x v="0"/>
    <x v="0"/>
    <x v="5"/>
    <x v="16"/>
  </r>
  <r>
    <s v="200943W182109"/>
    <d v="2021-10-24T00:00:00"/>
    <x v="4"/>
    <x v="2"/>
    <x v="2"/>
    <x v="0"/>
    <n v="51.404936999999997"/>
    <x v="2"/>
    <x v="197"/>
    <n v="-1.47479"/>
    <n v="2"/>
    <n v="1"/>
    <x v="10"/>
    <x v="1"/>
    <x v="0"/>
    <x v="1"/>
    <s v="16:41:00"/>
    <x v="1"/>
    <x v="1"/>
    <x v="0"/>
    <x v="0"/>
    <x v="5"/>
    <x v="16"/>
  </r>
  <r>
    <s v="200901MM70484"/>
    <d v="2021-05-12T00:00:00"/>
    <x v="6"/>
    <x v="3"/>
    <x v="1"/>
    <x v="2"/>
    <n v="51.505026999999998"/>
    <x v="2"/>
    <x v="67"/>
    <n v="-8.4483000000000003E-2"/>
    <n v="1"/>
    <n v="1"/>
    <x v="0"/>
    <x v="0"/>
    <x v="0"/>
    <x v="0"/>
    <s v="16:00:00"/>
    <x v="0"/>
    <x v="0"/>
    <x v="3"/>
    <x v="0"/>
    <x v="2"/>
    <x v="16"/>
  </r>
  <r>
    <s v="201063DP10610"/>
    <d v="2022-04-25T00:00:00"/>
    <x v="1"/>
    <x v="2"/>
    <x v="2"/>
    <x v="0"/>
    <n v="52.224587"/>
    <x v="2"/>
    <x v="378"/>
    <n v="-3.226804"/>
    <n v="4"/>
    <n v="2"/>
    <x v="41"/>
    <x v="1"/>
    <x v="0"/>
    <x v="1"/>
    <s v="16:45:00"/>
    <x v="1"/>
    <x v="1"/>
    <x v="8"/>
    <x v="1"/>
    <x v="0"/>
    <x v="16"/>
  </r>
  <r>
    <s v="201001FH10398"/>
    <d v="2022-07-29T00:00:00"/>
    <x v="2"/>
    <x v="3"/>
    <x v="1"/>
    <x v="0"/>
    <n v="51.466330999999997"/>
    <x v="2"/>
    <x v="82"/>
    <n v="-0.19034300000000001"/>
    <n v="1"/>
    <n v="2"/>
    <x v="0"/>
    <x v="0"/>
    <x v="0"/>
    <x v="0"/>
    <s v="16:05:00"/>
    <x v="0"/>
    <x v="0"/>
    <x v="2"/>
    <x v="1"/>
    <x v="11"/>
    <x v="16"/>
  </r>
  <r>
    <s v="201045EL54113"/>
    <d v="2022-09-11T00:00:00"/>
    <x v="4"/>
    <x v="2"/>
    <x v="2"/>
    <x v="0"/>
    <n v="51.401024999999997"/>
    <x v="2"/>
    <x v="345"/>
    <n v="-0.347329"/>
    <n v="1"/>
    <n v="1"/>
    <x v="18"/>
    <x v="0"/>
    <x v="4"/>
    <x v="2"/>
    <s v="16:30:00"/>
    <x v="0"/>
    <x v="0"/>
    <x v="0"/>
    <x v="1"/>
    <x v="4"/>
    <x v="16"/>
  </r>
  <r>
    <n v="2010000000000"/>
    <d v="2021-11-12T00:00:00"/>
    <x v="2"/>
    <x v="2"/>
    <x v="2"/>
    <x v="0"/>
    <n v="53.848469000000001"/>
    <x v="0"/>
    <x v="7"/>
    <n v="-1.5520099999999999"/>
    <n v="1"/>
    <n v="1"/>
    <x v="6"/>
    <x v="1"/>
    <x v="0"/>
    <x v="0"/>
    <s v="16:47:00"/>
    <x v="0"/>
    <x v="1"/>
    <x v="6"/>
    <x v="0"/>
    <x v="8"/>
    <x v="16"/>
  </r>
  <r>
    <s v="201042I419212"/>
    <d v="2022-12-21T00:00:00"/>
    <x v="6"/>
    <x v="3"/>
    <x v="1"/>
    <x v="0"/>
    <n v="51.841448"/>
    <x v="0"/>
    <x v="368"/>
    <n v="1.2332559999999999"/>
    <n v="1"/>
    <n v="2"/>
    <x v="7"/>
    <x v="1"/>
    <x v="0"/>
    <x v="0"/>
    <s v="16:53:00"/>
    <x v="0"/>
    <x v="0"/>
    <x v="0"/>
    <x v="1"/>
    <x v="10"/>
    <x v="16"/>
  </r>
  <r>
    <s v="200997GC03408"/>
    <d v="2021-08-21T00:00:00"/>
    <x v="0"/>
    <x v="4"/>
    <x v="0"/>
    <x v="0"/>
    <n v="55.769846999999999"/>
    <x v="2"/>
    <x v="394"/>
    <n v="-4.2826760000000004"/>
    <n v="1"/>
    <n v="2"/>
    <x v="28"/>
    <x v="0"/>
    <x v="0"/>
    <x v="0"/>
    <s v="16:50:00"/>
    <x v="1"/>
    <x v="0"/>
    <x v="0"/>
    <x v="0"/>
    <x v="1"/>
    <x v="16"/>
  </r>
  <r>
    <n v="2010000000000"/>
    <d v="2021-08-28T00:00:00"/>
    <x v="0"/>
    <x v="2"/>
    <x v="2"/>
    <x v="0"/>
    <n v="52.851078999999999"/>
    <x v="2"/>
    <x v="181"/>
    <n v="-2.1600459999999999"/>
    <n v="1"/>
    <n v="3"/>
    <x v="17"/>
    <x v="1"/>
    <x v="1"/>
    <x v="3"/>
    <s v="16:45:00"/>
    <x v="1"/>
    <x v="0"/>
    <x v="0"/>
    <x v="0"/>
    <x v="1"/>
    <x v="16"/>
  </r>
  <r>
    <n v="2010000000000"/>
    <d v="2021-05-22T00:00:00"/>
    <x v="0"/>
    <x v="2"/>
    <x v="2"/>
    <x v="0"/>
    <n v="53.127482000000001"/>
    <x v="2"/>
    <x v="258"/>
    <n v="-4.1373540000000002"/>
    <n v="1"/>
    <n v="2"/>
    <x v="13"/>
    <x v="1"/>
    <x v="0"/>
    <x v="4"/>
    <s v="16:53:00"/>
    <x v="1"/>
    <x v="0"/>
    <x v="0"/>
    <x v="0"/>
    <x v="2"/>
    <x v="16"/>
  </r>
  <r>
    <s v="201014K162010"/>
    <d v="2022-06-08T00:00:00"/>
    <x v="6"/>
    <x v="1"/>
    <x v="2"/>
    <x v="0"/>
    <n v="53.411504000000001"/>
    <x v="2"/>
    <x v="41"/>
    <n v="-1.400455"/>
    <n v="1"/>
    <n v="1"/>
    <x v="21"/>
    <x v="1"/>
    <x v="4"/>
    <x v="3"/>
    <s v="16:18:00"/>
    <x v="0"/>
    <x v="1"/>
    <x v="0"/>
    <x v="1"/>
    <x v="6"/>
    <x v="16"/>
  </r>
  <r>
    <s v="201050DE2B001"/>
    <d v="2022-03-22T00:00:00"/>
    <x v="3"/>
    <x v="1"/>
    <x v="2"/>
    <x v="0"/>
    <n v="50.735382000000001"/>
    <x v="2"/>
    <x v="225"/>
    <n v="-3.532273"/>
    <n v="1"/>
    <n v="2"/>
    <x v="15"/>
    <x v="0"/>
    <x v="0"/>
    <x v="0"/>
    <s v="16:40:00"/>
    <x v="0"/>
    <x v="0"/>
    <x v="3"/>
    <x v="1"/>
    <x v="9"/>
    <x v="16"/>
  </r>
  <r>
    <s v="2010160D07781"/>
    <d v="2022-09-30T00:00:00"/>
    <x v="2"/>
    <x v="3"/>
    <x v="0"/>
    <x v="0"/>
    <n v="53.768523000000002"/>
    <x v="2"/>
    <x v="234"/>
    <n v="-0.35364299999999999"/>
    <n v="1"/>
    <n v="2"/>
    <x v="20"/>
    <x v="0"/>
    <x v="0"/>
    <x v="0"/>
    <s v="16:00:00"/>
    <x v="0"/>
    <x v="0"/>
    <x v="0"/>
    <x v="1"/>
    <x v="4"/>
    <x v="16"/>
  </r>
  <r>
    <s v="201001MM70912"/>
    <d v="2022-10-26T00:00:00"/>
    <x v="6"/>
    <x v="0"/>
    <x v="1"/>
    <x v="0"/>
    <n v="51.504843999999999"/>
    <x v="0"/>
    <x v="67"/>
    <n v="-8.9823E-2"/>
    <n v="1"/>
    <n v="2"/>
    <x v="0"/>
    <x v="1"/>
    <x v="0"/>
    <x v="0"/>
    <s v="16:32:00"/>
    <x v="0"/>
    <x v="1"/>
    <x v="0"/>
    <x v="1"/>
    <x v="5"/>
    <x v="16"/>
  </r>
  <r>
    <s v="201006K038816"/>
    <d v="2022-11-10T00:00:00"/>
    <x v="5"/>
    <x v="3"/>
    <x v="5"/>
    <x v="2"/>
    <n v="53.572904999999999"/>
    <x v="0"/>
    <x v="45"/>
    <n v="-2.4428899999999998"/>
    <n v="1"/>
    <n v="1"/>
    <x v="22"/>
    <x v="0"/>
    <x v="0"/>
    <x v="0"/>
    <s v="16:10:00"/>
    <x v="0"/>
    <x v="0"/>
    <x v="0"/>
    <x v="1"/>
    <x v="8"/>
    <x v="16"/>
  </r>
  <r>
    <s v="200901CW12478"/>
    <d v="2021-11-06T00:00:00"/>
    <x v="0"/>
    <x v="3"/>
    <x v="0"/>
    <x v="0"/>
    <n v="51.519798999999999"/>
    <x v="0"/>
    <x v="4"/>
    <n v="-0.15896299999999999"/>
    <n v="1"/>
    <n v="2"/>
    <x v="0"/>
    <x v="1"/>
    <x v="0"/>
    <x v="0"/>
    <s v="16:30:00"/>
    <x v="0"/>
    <x v="1"/>
    <x v="3"/>
    <x v="0"/>
    <x v="8"/>
    <x v="16"/>
  </r>
  <r>
    <s v="200906Q018433"/>
    <d v="2021-07-17T00:00:00"/>
    <x v="0"/>
    <x v="3"/>
    <x v="1"/>
    <x v="2"/>
    <n v="53.494154999999999"/>
    <x v="2"/>
    <x v="126"/>
    <n v="-2.1630600000000002"/>
    <n v="5"/>
    <n v="2"/>
    <x v="22"/>
    <x v="1"/>
    <x v="0"/>
    <x v="0"/>
    <s v="16:24:00"/>
    <x v="0"/>
    <x v="1"/>
    <x v="6"/>
    <x v="0"/>
    <x v="11"/>
    <x v="16"/>
  </r>
  <r>
    <n v="2010000000000"/>
    <d v="2021-09-21T00:00:00"/>
    <x v="3"/>
    <x v="2"/>
    <x v="2"/>
    <x v="0"/>
    <n v="55.062199"/>
    <x v="2"/>
    <x v="241"/>
    <n v="-3.5168539999999999"/>
    <n v="1"/>
    <n v="1"/>
    <x v="47"/>
    <x v="0"/>
    <x v="0"/>
    <x v="1"/>
    <s v="16:46:00"/>
    <x v="1"/>
    <x v="0"/>
    <x v="5"/>
    <x v="0"/>
    <x v="4"/>
    <x v="16"/>
  </r>
  <r>
    <s v="201005EE03750"/>
    <d v="2022-06-09T00:00:00"/>
    <x v="5"/>
    <x v="3"/>
    <x v="0"/>
    <x v="0"/>
    <n v="53.415295"/>
    <x v="2"/>
    <x v="115"/>
    <n v="-2.9559679999999999"/>
    <n v="1"/>
    <n v="2"/>
    <x v="29"/>
    <x v="0"/>
    <x v="0"/>
    <x v="0"/>
    <s v="16:50:00"/>
    <x v="0"/>
    <x v="0"/>
    <x v="0"/>
    <x v="1"/>
    <x v="6"/>
    <x v="16"/>
  </r>
  <r>
    <n v="2010000000000"/>
    <d v="2022-08-07T00:00:00"/>
    <x v="4"/>
    <x v="3"/>
    <x v="1"/>
    <x v="0"/>
    <n v="52.976208"/>
    <x v="2"/>
    <x v="127"/>
    <n v="-2.2637130000000001"/>
    <n v="2"/>
    <n v="1"/>
    <x v="17"/>
    <x v="0"/>
    <x v="0"/>
    <x v="1"/>
    <s v="16:15:00"/>
    <x v="1"/>
    <x v="0"/>
    <x v="6"/>
    <x v="1"/>
    <x v="1"/>
    <x v="16"/>
  </r>
  <r>
    <s v="200930D000392"/>
    <d v="2021-05-25T00:00:00"/>
    <x v="3"/>
    <x v="4"/>
    <x v="1"/>
    <x v="0"/>
    <n v="52.922327000000003"/>
    <x v="2"/>
    <x v="10"/>
    <n v="-1.480416"/>
    <n v="1"/>
    <n v="2"/>
    <x v="8"/>
    <x v="0"/>
    <x v="0"/>
    <x v="0"/>
    <s v="16:50:00"/>
    <x v="0"/>
    <x v="0"/>
    <x v="0"/>
    <x v="0"/>
    <x v="2"/>
    <x v="16"/>
  </r>
  <r>
    <s v="201001VW40230"/>
    <d v="2022-07-03T00:00:00"/>
    <x v="4"/>
    <x v="3"/>
    <x v="5"/>
    <x v="0"/>
    <n v="51.407147999999999"/>
    <x v="2"/>
    <x v="216"/>
    <n v="-0.21899399999999999"/>
    <n v="1"/>
    <n v="2"/>
    <x v="0"/>
    <x v="0"/>
    <x v="0"/>
    <x v="0"/>
    <s v="16:24:00"/>
    <x v="0"/>
    <x v="0"/>
    <x v="7"/>
    <x v="1"/>
    <x v="11"/>
    <x v="16"/>
  </r>
  <r>
    <s v="200901ZD30491"/>
    <d v="2021-07-10T00:00:00"/>
    <x v="0"/>
    <x v="3"/>
    <x v="1"/>
    <x v="2"/>
    <n v="51.39873"/>
    <x v="2"/>
    <x v="13"/>
    <n v="-7.3401999999999995E-2"/>
    <n v="1"/>
    <n v="2"/>
    <x v="0"/>
    <x v="0"/>
    <x v="0"/>
    <x v="0"/>
    <s v="16:45:00"/>
    <x v="0"/>
    <x v="0"/>
    <x v="0"/>
    <x v="0"/>
    <x v="11"/>
    <x v="16"/>
  </r>
  <r>
    <n v="2010000000000"/>
    <d v="2021-01-15T00:00:00"/>
    <x v="2"/>
    <x v="2"/>
    <x v="2"/>
    <x v="0"/>
    <n v="51.325977000000002"/>
    <x v="0"/>
    <x v="246"/>
    <n v="0.56015899999999996"/>
    <n v="5"/>
    <n v="3"/>
    <x v="14"/>
    <x v="0"/>
    <x v="1"/>
    <x v="3"/>
    <s v="16:51:00"/>
    <x v="1"/>
    <x v="0"/>
    <x v="0"/>
    <x v="0"/>
    <x v="3"/>
    <x v="16"/>
  </r>
  <r>
    <s v="200904DF09085"/>
    <d v="2021-05-01T00:00:00"/>
    <x v="0"/>
    <x v="2"/>
    <x v="2"/>
    <x v="2"/>
    <n v="53.775441999999998"/>
    <x v="2"/>
    <x v="268"/>
    <n v="-2.6694460000000002"/>
    <n v="1"/>
    <n v="1"/>
    <x v="1"/>
    <x v="1"/>
    <x v="0"/>
    <x v="0"/>
    <s v="16:10:00"/>
    <x v="0"/>
    <x v="4"/>
    <x v="0"/>
    <x v="0"/>
    <x v="2"/>
    <x v="16"/>
  </r>
  <r>
    <s v="201020J006511"/>
    <d v="2022-01-03T00:00:00"/>
    <x v="1"/>
    <x v="3"/>
    <x v="4"/>
    <x v="0"/>
    <n v="52.500548000000002"/>
    <x v="0"/>
    <x v="184"/>
    <n v="-2.090859"/>
    <n v="1"/>
    <n v="2"/>
    <x v="23"/>
    <x v="2"/>
    <x v="3"/>
    <x v="0"/>
    <s v="16:50:00"/>
    <x v="0"/>
    <x v="0"/>
    <x v="0"/>
    <x v="1"/>
    <x v="3"/>
    <x v="16"/>
  </r>
  <r>
    <s v="201011NG10260"/>
    <d v="2022-04-24T00:00:00"/>
    <x v="4"/>
    <x v="3"/>
    <x v="1"/>
    <x v="2"/>
    <n v="54.856788000000002"/>
    <x v="2"/>
    <x v="95"/>
    <n v="-1.534208"/>
    <n v="1"/>
    <n v="2"/>
    <x v="40"/>
    <x v="0"/>
    <x v="0"/>
    <x v="1"/>
    <s v="16:32:00"/>
    <x v="1"/>
    <x v="0"/>
    <x v="0"/>
    <x v="1"/>
    <x v="0"/>
    <x v="16"/>
  </r>
  <r>
    <s v="200937G027583"/>
    <d v="2021-07-30T00:00:00"/>
    <x v="2"/>
    <x v="2"/>
    <x v="2"/>
    <x v="0"/>
    <n v="52.059296000000003"/>
    <x v="2"/>
    <x v="355"/>
    <n v="1.153551"/>
    <n v="1"/>
    <n v="1"/>
    <x v="30"/>
    <x v="0"/>
    <x v="0"/>
    <x v="0"/>
    <s v="16:00:00"/>
    <x v="0"/>
    <x v="0"/>
    <x v="0"/>
    <x v="0"/>
    <x v="11"/>
    <x v="16"/>
  </r>
  <r>
    <n v="2010000000000"/>
    <d v="2021-10-17T00:00:00"/>
    <x v="4"/>
    <x v="0"/>
    <x v="1"/>
    <x v="0"/>
    <n v="51.223066000000003"/>
    <x v="2"/>
    <x v="111"/>
    <n v="-1.1578120000000001"/>
    <n v="2"/>
    <n v="2"/>
    <x v="42"/>
    <x v="0"/>
    <x v="1"/>
    <x v="4"/>
    <s v="16:35:00"/>
    <x v="1"/>
    <x v="0"/>
    <x v="0"/>
    <x v="0"/>
    <x v="5"/>
    <x v="16"/>
  </r>
  <r>
    <n v="2010000000000"/>
    <d v="2021-10-02T00:00:00"/>
    <x v="0"/>
    <x v="1"/>
    <x v="2"/>
    <x v="0"/>
    <n v="53.190550000000002"/>
    <x v="2"/>
    <x v="70"/>
    <n v="-2.888099"/>
    <n v="1"/>
    <n v="1"/>
    <x v="33"/>
    <x v="0"/>
    <x v="0"/>
    <x v="0"/>
    <s v="16:25:00"/>
    <x v="0"/>
    <x v="0"/>
    <x v="0"/>
    <x v="0"/>
    <x v="5"/>
    <x v="16"/>
  </r>
  <r>
    <s v="201001KD50337"/>
    <d v="2022-06-23T00:00:00"/>
    <x v="5"/>
    <x v="3"/>
    <x v="1"/>
    <x v="0"/>
    <n v="51.564793999999999"/>
    <x v="2"/>
    <x v="51"/>
    <n v="0.17053399999999999"/>
    <n v="1"/>
    <n v="1"/>
    <x v="0"/>
    <x v="0"/>
    <x v="0"/>
    <x v="0"/>
    <s v="16:00:00"/>
    <x v="0"/>
    <x v="0"/>
    <x v="0"/>
    <x v="1"/>
    <x v="6"/>
    <x v="16"/>
  </r>
  <r>
    <n v="2010000000000"/>
    <d v="2021-07-16T00:00:00"/>
    <x v="2"/>
    <x v="3"/>
    <x v="0"/>
    <x v="0"/>
    <n v="51.115628999999998"/>
    <x v="2"/>
    <x v="65"/>
    <n v="-2.7320180000000001"/>
    <n v="1"/>
    <n v="1"/>
    <x v="24"/>
    <x v="1"/>
    <x v="0"/>
    <x v="0"/>
    <s v="16:50:00"/>
    <x v="1"/>
    <x v="1"/>
    <x v="0"/>
    <x v="0"/>
    <x v="11"/>
    <x v="16"/>
  </r>
  <r>
    <n v="2010000000000"/>
    <d v="2021-12-04T00:00:00"/>
    <x v="0"/>
    <x v="3"/>
    <x v="7"/>
    <x v="0"/>
    <n v="56.326594"/>
    <x v="1"/>
    <x v="266"/>
    <n v="-2.765965"/>
    <n v="1"/>
    <n v="2"/>
    <x v="49"/>
    <x v="1"/>
    <x v="0"/>
    <x v="1"/>
    <s v="16:50:00"/>
    <x v="1"/>
    <x v="0"/>
    <x v="0"/>
    <x v="0"/>
    <x v="10"/>
    <x v="16"/>
  </r>
  <r>
    <s v="201022E005617"/>
    <d v="2022-11-04T00:00:00"/>
    <x v="2"/>
    <x v="3"/>
    <x v="1"/>
    <x v="0"/>
    <n v="52.06277"/>
    <x v="0"/>
    <x v="6"/>
    <n v="-2.738794"/>
    <n v="1"/>
    <n v="2"/>
    <x v="5"/>
    <x v="1"/>
    <x v="0"/>
    <x v="0"/>
    <s v="16:30:00"/>
    <x v="0"/>
    <x v="1"/>
    <x v="1"/>
    <x v="1"/>
    <x v="8"/>
    <x v="16"/>
  </r>
  <r>
    <s v="201045GU48810"/>
    <d v="2022-02-18T00:00:00"/>
    <x v="2"/>
    <x v="3"/>
    <x v="7"/>
    <x v="0"/>
    <n v="51.235045999999997"/>
    <x v="2"/>
    <x v="108"/>
    <n v="-0.57502900000000001"/>
    <n v="1"/>
    <n v="1"/>
    <x v="18"/>
    <x v="1"/>
    <x v="2"/>
    <x v="0"/>
    <s v="16:02:00"/>
    <x v="0"/>
    <x v="1"/>
    <x v="11"/>
    <x v="1"/>
    <x v="7"/>
    <x v="16"/>
  </r>
  <r>
    <s v="200920J054002"/>
    <d v="2021-10-28T00:00:00"/>
    <x v="5"/>
    <x v="2"/>
    <x v="2"/>
    <x v="0"/>
    <n v="52.461832000000001"/>
    <x v="2"/>
    <x v="184"/>
    <n v="-2.0267550000000001"/>
    <n v="1"/>
    <n v="1"/>
    <x v="23"/>
    <x v="0"/>
    <x v="0"/>
    <x v="0"/>
    <s v="16:00:00"/>
    <x v="0"/>
    <x v="0"/>
    <x v="0"/>
    <x v="0"/>
    <x v="5"/>
    <x v="16"/>
  </r>
  <r>
    <s v="2010160D06671"/>
    <d v="2022-11-03T00:00:00"/>
    <x v="5"/>
    <x v="3"/>
    <x v="4"/>
    <x v="0"/>
    <n v="53.769924000000003"/>
    <x v="0"/>
    <x v="234"/>
    <n v="-0.383936"/>
    <n v="1"/>
    <n v="2"/>
    <x v="20"/>
    <x v="1"/>
    <x v="3"/>
    <x v="0"/>
    <s v="17:30:00"/>
    <x v="0"/>
    <x v="1"/>
    <x v="0"/>
    <x v="1"/>
    <x v="8"/>
    <x v="17"/>
  </r>
  <r>
    <s v="200901QK50319"/>
    <d v="2021-06-06T00:00:00"/>
    <x v="4"/>
    <x v="3"/>
    <x v="1"/>
    <x v="2"/>
    <n v="51.547198000000002"/>
    <x v="2"/>
    <x v="18"/>
    <n v="-0.23314499999999999"/>
    <n v="1"/>
    <n v="2"/>
    <x v="0"/>
    <x v="0"/>
    <x v="0"/>
    <x v="0"/>
    <s v="17:55:00"/>
    <x v="0"/>
    <x v="0"/>
    <x v="0"/>
    <x v="0"/>
    <x v="6"/>
    <x v="17"/>
  </r>
  <r>
    <n v="2010000000000"/>
    <d v="2021-05-20T00:00:00"/>
    <x v="5"/>
    <x v="2"/>
    <x v="2"/>
    <x v="0"/>
    <n v="52.546438000000002"/>
    <x v="2"/>
    <x v="285"/>
    <n v="-1.188453"/>
    <n v="1"/>
    <n v="1"/>
    <x v="38"/>
    <x v="1"/>
    <x v="0"/>
    <x v="1"/>
    <s v="17:40:00"/>
    <x v="1"/>
    <x v="0"/>
    <x v="0"/>
    <x v="0"/>
    <x v="2"/>
    <x v="17"/>
  </r>
  <r>
    <s v="201060L160602"/>
    <d v="2022-08-28T00:00:00"/>
    <x v="4"/>
    <x v="3"/>
    <x v="5"/>
    <x v="0"/>
    <n v="52.825158000000002"/>
    <x v="2"/>
    <x v="258"/>
    <n v="-4.1045220000000002"/>
    <n v="2"/>
    <n v="2"/>
    <x v="13"/>
    <x v="1"/>
    <x v="0"/>
    <x v="0"/>
    <s v="17:10:00"/>
    <x v="1"/>
    <x v="0"/>
    <x v="0"/>
    <x v="1"/>
    <x v="1"/>
    <x v="17"/>
  </r>
  <r>
    <s v="2009160C03890"/>
    <d v="2021-07-15T00:00:00"/>
    <x v="5"/>
    <x v="2"/>
    <x v="2"/>
    <x v="0"/>
    <n v="53.729849999999999"/>
    <x v="2"/>
    <x v="248"/>
    <n v="-0.56920199999999999"/>
    <n v="1"/>
    <n v="1"/>
    <x v="20"/>
    <x v="0"/>
    <x v="0"/>
    <x v="0"/>
    <s v="17:00:00"/>
    <x v="1"/>
    <x v="0"/>
    <x v="0"/>
    <x v="0"/>
    <x v="11"/>
    <x v="17"/>
  </r>
  <r>
    <n v="2010000000000"/>
    <d v="2021-07-13T00:00:00"/>
    <x v="3"/>
    <x v="2"/>
    <x v="2"/>
    <x v="0"/>
    <n v="52.733199999999997"/>
    <x v="2"/>
    <x v="324"/>
    <n v="-2.1005240000000001"/>
    <n v="2"/>
    <n v="1"/>
    <x v="17"/>
    <x v="1"/>
    <x v="0"/>
    <x v="1"/>
    <s v="17:35:00"/>
    <x v="1"/>
    <x v="0"/>
    <x v="0"/>
    <x v="0"/>
    <x v="11"/>
    <x v="17"/>
  </r>
  <r>
    <s v="200901XH30339"/>
    <d v="2021-05-20T00:00:00"/>
    <x v="5"/>
    <x v="3"/>
    <x v="0"/>
    <x v="0"/>
    <n v="51.511282999999999"/>
    <x v="2"/>
    <x v="61"/>
    <n v="-0.41309200000000001"/>
    <n v="1"/>
    <n v="2"/>
    <x v="0"/>
    <x v="0"/>
    <x v="0"/>
    <x v="0"/>
    <s v="17:55:00"/>
    <x v="0"/>
    <x v="0"/>
    <x v="0"/>
    <x v="0"/>
    <x v="2"/>
    <x v="17"/>
  </r>
  <r>
    <s v="200901CW11659"/>
    <d v="2021-08-14T00:00:00"/>
    <x v="0"/>
    <x v="3"/>
    <x v="0"/>
    <x v="0"/>
    <n v="51.517645999999999"/>
    <x v="2"/>
    <x v="4"/>
    <n v="-0.15357199999999999"/>
    <n v="1"/>
    <n v="2"/>
    <x v="0"/>
    <x v="0"/>
    <x v="0"/>
    <x v="0"/>
    <s v="17:55:00"/>
    <x v="0"/>
    <x v="0"/>
    <x v="0"/>
    <x v="0"/>
    <x v="1"/>
    <x v="17"/>
  </r>
  <r>
    <s v="201043W146110"/>
    <d v="2022-11-17T00:00:00"/>
    <x v="5"/>
    <x v="2"/>
    <x v="2"/>
    <x v="0"/>
    <n v="51.418691000000003"/>
    <x v="0"/>
    <x v="123"/>
    <n v="-0.99272000000000005"/>
    <n v="1"/>
    <n v="5"/>
    <x v="10"/>
    <x v="1"/>
    <x v="1"/>
    <x v="3"/>
    <s v="17:00:00"/>
    <x v="1"/>
    <x v="1"/>
    <x v="0"/>
    <x v="1"/>
    <x v="8"/>
    <x v="17"/>
  </r>
  <r>
    <s v="201020G010870"/>
    <d v="2022-11-10T00:00:00"/>
    <x v="5"/>
    <x v="3"/>
    <x v="1"/>
    <x v="0"/>
    <n v="52.592478"/>
    <x v="0"/>
    <x v="292"/>
    <n v="-2.1313499999999999"/>
    <n v="1"/>
    <n v="2"/>
    <x v="23"/>
    <x v="1"/>
    <x v="0"/>
    <x v="0"/>
    <s v="17:55:00"/>
    <x v="0"/>
    <x v="0"/>
    <x v="0"/>
    <x v="1"/>
    <x v="8"/>
    <x v="17"/>
  </r>
  <r>
    <s v="200906B017911"/>
    <d v="2021-07-04T00:00:00"/>
    <x v="4"/>
    <x v="1"/>
    <x v="2"/>
    <x v="0"/>
    <n v="53.455809000000002"/>
    <x v="2"/>
    <x v="36"/>
    <n v="-2.1990569999999998"/>
    <n v="1"/>
    <n v="1"/>
    <x v="22"/>
    <x v="0"/>
    <x v="0"/>
    <x v="0"/>
    <s v="17:35:00"/>
    <x v="0"/>
    <x v="0"/>
    <x v="0"/>
    <x v="0"/>
    <x v="11"/>
    <x v="17"/>
  </r>
  <r>
    <s v="200937L017278"/>
    <d v="2021-09-02T00:00:00"/>
    <x v="5"/>
    <x v="3"/>
    <x v="1"/>
    <x v="2"/>
    <n v="52.471471999999999"/>
    <x v="2"/>
    <x v="340"/>
    <n v="1.714215"/>
    <n v="2"/>
    <n v="2"/>
    <x v="30"/>
    <x v="0"/>
    <x v="0"/>
    <x v="0"/>
    <s v="17:30:00"/>
    <x v="0"/>
    <x v="0"/>
    <x v="0"/>
    <x v="0"/>
    <x v="4"/>
    <x v="17"/>
  </r>
  <r>
    <s v="200901EO40692"/>
    <d v="2021-11-12T00:00:00"/>
    <x v="2"/>
    <x v="3"/>
    <x v="1"/>
    <x v="0"/>
    <n v="51.537973999999998"/>
    <x v="0"/>
    <x v="54"/>
    <n v="-9.2040999999999998E-2"/>
    <n v="1"/>
    <n v="2"/>
    <x v="0"/>
    <x v="1"/>
    <x v="0"/>
    <x v="0"/>
    <s v="17:05:00"/>
    <x v="0"/>
    <x v="1"/>
    <x v="0"/>
    <x v="0"/>
    <x v="8"/>
    <x v="17"/>
  </r>
  <r>
    <s v="201001HT20794"/>
    <d v="2022-11-10T00:00:00"/>
    <x v="5"/>
    <x v="3"/>
    <x v="1"/>
    <x v="0"/>
    <n v="51.510854000000002"/>
    <x v="0"/>
    <x v="177"/>
    <n v="-6.6945000000000005E-2"/>
    <n v="2"/>
    <n v="3"/>
    <x v="0"/>
    <x v="0"/>
    <x v="0"/>
    <x v="0"/>
    <s v="17:55:00"/>
    <x v="0"/>
    <x v="0"/>
    <x v="7"/>
    <x v="1"/>
    <x v="8"/>
    <x v="17"/>
  </r>
  <r>
    <s v="201043R068040"/>
    <d v="2022-04-11T00:00:00"/>
    <x v="1"/>
    <x v="3"/>
    <x v="5"/>
    <x v="0"/>
    <n v="51.51435"/>
    <x v="2"/>
    <x v="14"/>
    <n v="-0.71506099999999995"/>
    <n v="1"/>
    <n v="2"/>
    <x v="10"/>
    <x v="0"/>
    <x v="0"/>
    <x v="0"/>
    <s v="17:06:00"/>
    <x v="1"/>
    <x v="0"/>
    <x v="0"/>
    <x v="1"/>
    <x v="0"/>
    <x v="17"/>
  </r>
  <r>
    <s v="200904CL09084"/>
    <d v="2021-11-26T00:00:00"/>
    <x v="2"/>
    <x v="0"/>
    <x v="0"/>
    <x v="2"/>
    <n v="53.699148999999998"/>
    <x v="0"/>
    <x v="106"/>
    <n v="-2.7129180000000002"/>
    <n v="1"/>
    <n v="2"/>
    <x v="1"/>
    <x v="0"/>
    <x v="0"/>
    <x v="0"/>
    <s v="17:10:00"/>
    <x v="0"/>
    <x v="0"/>
    <x v="0"/>
    <x v="0"/>
    <x v="8"/>
    <x v="17"/>
  </r>
  <r>
    <n v="2010000000000"/>
    <d v="2021-09-27T00:00:00"/>
    <x v="1"/>
    <x v="3"/>
    <x v="4"/>
    <x v="0"/>
    <n v="52.652262"/>
    <x v="2"/>
    <x v="84"/>
    <n v="-1.1768860000000001"/>
    <n v="2"/>
    <n v="2"/>
    <x v="38"/>
    <x v="0"/>
    <x v="3"/>
    <x v="0"/>
    <s v="17:50:00"/>
    <x v="0"/>
    <x v="0"/>
    <x v="7"/>
    <x v="0"/>
    <x v="4"/>
    <x v="17"/>
  </r>
  <r>
    <n v="2010000000000"/>
    <d v="2021-08-29T00:00:00"/>
    <x v="4"/>
    <x v="2"/>
    <x v="2"/>
    <x v="2"/>
    <n v="55.879328000000001"/>
    <x v="2"/>
    <x v="247"/>
    <n v="-3.6855669999999998"/>
    <n v="1"/>
    <n v="1"/>
    <x v="34"/>
    <x v="0"/>
    <x v="0"/>
    <x v="4"/>
    <s v="17:40:00"/>
    <x v="1"/>
    <x v="0"/>
    <x v="0"/>
    <x v="0"/>
    <x v="1"/>
    <x v="17"/>
  </r>
  <r>
    <n v="2010000000000"/>
    <d v="2022-06-13T00:00:00"/>
    <x v="1"/>
    <x v="2"/>
    <x v="2"/>
    <x v="0"/>
    <n v="50.802363999999997"/>
    <x v="2"/>
    <x v="263"/>
    <n v="-1.0826629999999999"/>
    <n v="2"/>
    <n v="1"/>
    <x v="42"/>
    <x v="0"/>
    <x v="0"/>
    <x v="5"/>
    <s v="17:00:00"/>
    <x v="0"/>
    <x v="0"/>
    <x v="0"/>
    <x v="1"/>
    <x v="6"/>
    <x v="17"/>
  </r>
  <r>
    <s v="200901XH30837"/>
    <d v="2021-12-23T00:00:00"/>
    <x v="5"/>
    <x v="2"/>
    <x v="2"/>
    <x v="0"/>
    <n v="51.552067000000001"/>
    <x v="2"/>
    <x v="61"/>
    <n v="-0.45033000000000001"/>
    <n v="1"/>
    <n v="2"/>
    <x v="0"/>
    <x v="1"/>
    <x v="0"/>
    <x v="0"/>
    <s v="17:26:00"/>
    <x v="0"/>
    <x v="1"/>
    <x v="0"/>
    <x v="0"/>
    <x v="10"/>
    <x v="17"/>
  </r>
  <r>
    <s v="200922C901862"/>
    <d v="2021-03-28T00:00:00"/>
    <x v="4"/>
    <x v="3"/>
    <x v="1"/>
    <x v="0"/>
    <n v="52.023484000000003"/>
    <x v="2"/>
    <x v="155"/>
    <n v="-2.122827"/>
    <n v="3"/>
    <n v="2"/>
    <x v="5"/>
    <x v="0"/>
    <x v="0"/>
    <x v="1"/>
    <s v="17:28:00"/>
    <x v="1"/>
    <x v="0"/>
    <x v="0"/>
    <x v="0"/>
    <x v="9"/>
    <x v="17"/>
  </r>
  <r>
    <n v="2010000000000"/>
    <d v="2022-03-26T00:00:00"/>
    <x v="0"/>
    <x v="2"/>
    <x v="2"/>
    <x v="0"/>
    <n v="51.347803999999996"/>
    <x v="2"/>
    <x v="157"/>
    <n v="1.3987369999999999"/>
    <n v="1"/>
    <n v="1"/>
    <x v="14"/>
    <x v="0"/>
    <x v="0"/>
    <x v="0"/>
    <s v="17:36:00"/>
    <x v="0"/>
    <x v="0"/>
    <x v="0"/>
    <x v="1"/>
    <x v="9"/>
    <x v="17"/>
  </r>
  <r>
    <s v="201001KF60386"/>
    <d v="2022-06-30T00:00:00"/>
    <x v="5"/>
    <x v="2"/>
    <x v="2"/>
    <x v="0"/>
    <n v="51.540709999999997"/>
    <x v="2"/>
    <x v="20"/>
    <n v="-2.5149999999999999E-3"/>
    <n v="1"/>
    <n v="1"/>
    <x v="0"/>
    <x v="0"/>
    <x v="0"/>
    <x v="0"/>
    <s v="17:35:00"/>
    <x v="0"/>
    <x v="0"/>
    <x v="0"/>
    <x v="1"/>
    <x v="6"/>
    <x v="17"/>
  </r>
  <r>
    <s v="200901VK30437"/>
    <d v="2021-12-11T00:00:00"/>
    <x v="0"/>
    <x v="3"/>
    <x v="4"/>
    <x v="0"/>
    <n v="51.398345999999997"/>
    <x v="0"/>
    <x v="119"/>
    <n v="-0.25556299999999998"/>
    <n v="1"/>
    <n v="2"/>
    <x v="0"/>
    <x v="0"/>
    <x v="3"/>
    <x v="0"/>
    <s v="17:55:00"/>
    <x v="0"/>
    <x v="0"/>
    <x v="0"/>
    <x v="0"/>
    <x v="10"/>
    <x v="17"/>
  </r>
  <r>
    <s v="201014B062710"/>
    <d v="2022-06-12T00:00:00"/>
    <x v="4"/>
    <x v="3"/>
    <x v="1"/>
    <x v="0"/>
    <n v="53.531598000000002"/>
    <x v="2"/>
    <x v="160"/>
    <n v="-1.3836729999999999"/>
    <n v="1"/>
    <n v="2"/>
    <x v="21"/>
    <x v="0"/>
    <x v="0"/>
    <x v="0"/>
    <s v="17:00:00"/>
    <x v="0"/>
    <x v="0"/>
    <x v="0"/>
    <x v="1"/>
    <x v="6"/>
    <x v="17"/>
  </r>
  <r>
    <n v="2010000000000"/>
    <d v="2022-04-09T00:00:00"/>
    <x v="0"/>
    <x v="3"/>
    <x v="1"/>
    <x v="0"/>
    <n v="51.273060999999998"/>
    <x v="2"/>
    <x v="111"/>
    <n v="-1.0083800000000001"/>
    <n v="1"/>
    <n v="1"/>
    <x v="42"/>
    <x v="0"/>
    <x v="1"/>
    <x v="1"/>
    <s v="17:45:00"/>
    <x v="1"/>
    <x v="0"/>
    <x v="0"/>
    <x v="1"/>
    <x v="0"/>
    <x v="17"/>
  </r>
  <r>
    <n v="2010000000000"/>
    <d v="2021-02-02T00:00:00"/>
    <x v="3"/>
    <x v="1"/>
    <x v="2"/>
    <x v="0"/>
    <n v="53.352449"/>
    <x v="0"/>
    <x v="101"/>
    <n v="-2.7712699999999999"/>
    <n v="1"/>
    <n v="1"/>
    <x v="33"/>
    <x v="2"/>
    <x v="0"/>
    <x v="0"/>
    <s v="17:52:00"/>
    <x v="0"/>
    <x v="7"/>
    <x v="0"/>
    <x v="0"/>
    <x v="7"/>
    <x v="17"/>
  </r>
  <r>
    <s v="200954DN20209"/>
    <d v="2021-06-13T00:00:00"/>
    <x v="4"/>
    <x v="3"/>
    <x v="1"/>
    <x v="0"/>
    <n v="51.560329000000003"/>
    <x v="2"/>
    <x v="186"/>
    <n v="-1.7988759999999999"/>
    <n v="2"/>
    <n v="2"/>
    <x v="35"/>
    <x v="0"/>
    <x v="0"/>
    <x v="0"/>
    <s v="17:48:00"/>
    <x v="0"/>
    <x v="0"/>
    <x v="0"/>
    <x v="0"/>
    <x v="6"/>
    <x v="17"/>
  </r>
  <r>
    <s v="200943P137039"/>
    <d v="2021-03-16T00:00:00"/>
    <x v="3"/>
    <x v="2"/>
    <x v="2"/>
    <x v="0"/>
    <n v="51.841726000000001"/>
    <x v="2"/>
    <x v="145"/>
    <n v="-1.240524"/>
    <n v="1"/>
    <n v="2"/>
    <x v="10"/>
    <x v="0"/>
    <x v="1"/>
    <x v="3"/>
    <s v="17:12:00"/>
    <x v="1"/>
    <x v="0"/>
    <x v="0"/>
    <x v="0"/>
    <x v="9"/>
    <x v="17"/>
  </r>
  <r>
    <s v="200943P308059"/>
    <d v="2021-05-29T00:00:00"/>
    <x v="0"/>
    <x v="2"/>
    <x v="2"/>
    <x v="0"/>
    <n v="51.528300000000002"/>
    <x v="2"/>
    <x v="71"/>
    <n v="-0.98194199999999998"/>
    <n v="1"/>
    <n v="1"/>
    <x v="10"/>
    <x v="0"/>
    <x v="0"/>
    <x v="0"/>
    <s v="17:06:00"/>
    <x v="1"/>
    <x v="0"/>
    <x v="0"/>
    <x v="0"/>
    <x v="2"/>
    <x v="17"/>
  </r>
  <r>
    <s v="2009160B05490"/>
    <d v="2021-12-21T00:00:00"/>
    <x v="3"/>
    <x v="2"/>
    <x v="2"/>
    <x v="0"/>
    <n v="53.586880999999998"/>
    <x v="0"/>
    <x v="32"/>
    <n v="-0.650783"/>
    <n v="1"/>
    <n v="2"/>
    <x v="20"/>
    <x v="3"/>
    <x v="0"/>
    <x v="0"/>
    <s v="17:00:00"/>
    <x v="0"/>
    <x v="7"/>
    <x v="0"/>
    <x v="0"/>
    <x v="10"/>
    <x v="17"/>
  </r>
  <r>
    <n v="2010000000000"/>
    <d v="2022-02-23T00:00:00"/>
    <x v="6"/>
    <x v="1"/>
    <x v="2"/>
    <x v="0"/>
    <n v="53.264279999999999"/>
    <x v="1"/>
    <x v="70"/>
    <n v="-2.8611390000000001"/>
    <n v="1"/>
    <n v="2"/>
    <x v="33"/>
    <x v="0"/>
    <x v="0"/>
    <x v="1"/>
    <s v="17:55:00"/>
    <x v="0"/>
    <x v="0"/>
    <x v="6"/>
    <x v="1"/>
    <x v="7"/>
    <x v="17"/>
  </r>
  <r>
    <s v="200904AN09045"/>
    <d v="2021-03-27T00:00:00"/>
    <x v="0"/>
    <x v="3"/>
    <x v="1"/>
    <x v="2"/>
    <n v="53.847828999999997"/>
    <x v="2"/>
    <x v="1"/>
    <n v="-3.0531999999999999"/>
    <n v="1"/>
    <n v="1"/>
    <x v="1"/>
    <x v="0"/>
    <x v="0"/>
    <x v="0"/>
    <s v="17:20:00"/>
    <x v="0"/>
    <x v="0"/>
    <x v="10"/>
    <x v="0"/>
    <x v="9"/>
    <x v="17"/>
  </r>
  <r>
    <n v="2010000000000"/>
    <d v="2022-05-13T00:00:00"/>
    <x v="2"/>
    <x v="3"/>
    <x v="1"/>
    <x v="0"/>
    <n v="50.984641000000003"/>
    <x v="2"/>
    <x v="55"/>
    <n v="-3.1965379999999999"/>
    <n v="1"/>
    <n v="5"/>
    <x v="24"/>
    <x v="0"/>
    <x v="0"/>
    <x v="4"/>
    <s v="17:45:00"/>
    <x v="1"/>
    <x v="0"/>
    <x v="7"/>
    <x v="1"/>
    <x v="2"/>
    <x v="17"/>
  </r>
  <r>
    <n v="2010000000000"/>
    <d v="2021-03-29T00:00:00"/>
    <x v="1"/>
    <x v="3"/>
    <x v="4"/>
    <x v="0"/>
    <n v="51.472501000000001"/>
    <x v="2"/>
    <x v="38"/>
    <n v="-2.6108690000000001"/>
    <n v="1"/>
    <n v="2"/>
    <x v="24"/>
    <x v="0"/>
    <x v="3"/>
    <x v="0"/>
    <s v="17:25:00"/>
    <x v="0"/>
    <x v="0"/>
    <x v="0"/>
    <x v="0"/>
    <x v="9"/>
    <x v="17"/>
  </r>
  <r>
    <n v="2010000000000"/>
    <d v="2021-07-22T00:00:00"/>
    <x v="5"/>
    <x v="3"/>
    <x v="1"/>
    <x v="0"/>
    <n v="53.851667999999997"/>
    <x v="2"/>
    <x v="7"/>
    <n v="-1.5922609999999999"/>
    <n v="1"/>
    <n v="1"/>
    <x v="6"/>
    <x v="0"/>
    <x v="0"/>
    <x v="0"/>
    <s v="17:28:00"/>
    <x v="0"/>
    <x v="0"/>
    <x v="8"/>
    <x v="0"/>
    <x v="11"/>
    <x v="17"/>
  </r>
  <r>
    <s v="201011NF31920"/>
    <d v="2022-12-15T00:00:00"/>
    <x v="5"/>
    <x v="3"/>
    <x v="1"/>
    <x v="0"/>
    <n v="54.802911000000002"/>
    <x v="0"/>
    <x v="95"/>
    <n v="-1.4192419999999999"/>
    <n v="1"/>
    <n v="3"/>
    <x v="40"/>
    <x v="1"/>
    <x v="0"/>
    <x v="0"/>
    <s v="17:50:00"/>
    <x v="1"/>
    <x v="0"/>
    <x v="0"/>
    <x v="1"/>
    <x v="10"/>
    <x v="17"/>
  </r>
  <r>
    <s v="201006C034232"/>
    <d v="2022-07-21T00:00:00"/>
    <x v="5"/>
    <x v="2"/>
    <x v="2"/>
    <x v="0"/>
    <n v="53.400956999999998"/>
    <x v="2"/>
    <x v="36"/>
    <n v="-2.295661"/>
    <n v="1"/>
    <n v="1"/>
    <x v="22"/>
    <x v="1"/>
    <x v="1"/>
    <x v="0"/>
    <s v="17:03:00"/>
    <x v="0"/>
    <x v="0"/>
    <x v="0"/>
    <x v="1"/>
    <x v="11"/>
    <x v="17"/>
  </r>
  <r>
    <n v="2010000000000"/>
    <d v="2021-07-02T00:00:00"/>
    <x v="2"/>
    <x v="1"/>
    <x v="2"/>
    <x v="0"/>
    <n v="50.785015000000001"/>
    <x v="2"/>
    <x v="309"/>
    <n v="0.30843799999999999"/>
    <n v="1"/>
    <n v="2"/>
    <x v="11"/>
    <x v="0"/>
    <x v="0"/>
    <x v="0"/>
    <s v="17:55:00"/>
    <x v="0"/>
    <x v="0"/>
    <x v="0"/>
    <x v="0"/>
    <x v="11"/>
    <x v="17"/>
  </r>
  <r>
    <n v="2010000000000"/>
    <d v="2022-12-18T00:00:00"/>
    <x v="4"/>
    <x v="3"/>
    <x v="1"/>
    <x v="0"/>
    <n v="52.778346999999997"/>
    <x v="0"/>
    <x v="181"/>
    <n v="-2.0748329999999999"/>
    <n v="1"/>
    <n v="2"/>
    <x v="17"/>
    <x v="3"/>
    <x v="0"/>
    <x v="2"/>
    <s v="17:10:00"/>
    <x v="1"/>
    <x v="0"/>
    <x v="0"/>
    <x v="1"/>
    <x v="10"/>
    <x v="17"/>
  </r>
  <r>
    <n v="2010000000000"/>
    <d v="2021-08-07T00:00:00"/>
    <x v="0"/>
    <x v="2"/>
    <x v="2"/>
    <x v="0"/>
    <n v="52.674244999999999"/>
    <x v="2"/>
    <x v="269"/>
    <n v="-1.924096"/>
    <n v="1"/>
    <n v="2"/>
    <x v="17"/>
    <x v="0"/>
    <x v="0"/>
    <x v="0"/>
    <s v="17:55:00"/>
    <x v="0"/>
    <x v="0"/>
    <x v="0"/>
    <x v="0"/>
    <x v="1"/>
    <x v="17"/>
  </r>
  <r>
    <s v="201043S086030"/>
    <d v="2022-03-22T00:00:00"/>
    <x v="3"/>
    <x v="3"/>
    <x v="1"/>
    <x v="0"/>
    <n v="52.010061999999998"/>
    <x v="2"/>
    <x v="85"/>
    <n v="-0.73121599999999998"/>
    <n v="3"/>
    <n v="2"/>
    <x v="10"/>
    <x v="1"/>
    <x v="0"/>
    <x v="1"/>
    <s v="17:13:00"/>
    <x v="0"/>
    <x v="1"/>
    <x v="3"/>
    <x v="1"/>
    <x v="9"/>
    <x v="17"/>
  </r>
  <r>
    <s v="200904AL09194"/>
    <d v="2021-09-03T00:00:00"/>
    <x v="2"/>
    <x v="2"/>
    <x v="2"/>
    <x v="0"/>
    <n v="53.809237000000003"/>
    <x v="2"/>
    <x v="183"/>
    <n v="-2.8906450000000001"/>
    <n v="2"/>
    <n v="2"/>
    <x v="1"/>
    <x v="0"/>
    <x v="1"/>
    <x v="4"/>
    <s v="17:30:00"/>
    <x v="1"/>
    <x v="0"/>
    <x v="0"/>
    <x v="0"/>
    <x v="4"/>
    <x v="17"/>
  </r>
  <r>
    <n v="2010000000000"/>
    <d v="2021-06-13T00:00:00"/>
    <x v="4"/>
    <x v="3"/>
    <x v="7"/>
    <x v="0"/>
    <n v="55.971777000000003"/>
    <x v="2"/>
    <x v="72"/>
    <n v="-3.1672039999999999"/>
    <n v="1"/>
    <n v="1"/>
    <x v="34"/>
    <x v="1"/>
    <x v="0"/>
    <x v="5"/>
    <s v="17:30:00"/>
    <x v="0"/>
    <x v="1"/>
    <x v="0"/>
    <x v="0"/>
    <x v="6"/>
    <x v="17"/>
  </r>
  <r>
    <n v="2010000000000"/>
    <d v="2021-07-19T00:00:00"/>
    <x v="1"/>
    <x v="2"/>
    <x v="2"/>
    <x v="0"/>
    <n v="52.917830000000002"/>
    <x v="2"/>
    <x v="181"/>
    <n v="-2.1183519999999998"/>
    <n v="3"/>
    <n v="2"/>
    <x v="17"/>
    <x v="1"/>
    <x v="0"/>
    <x v="1"/>
    <s v="17:41:00"/>
    <x v="1"/>
    <x v="1"/>
    <x v="0"/>
    <x v="0"/>
    <x v="11"/>
    <x v="17"/>
  </r>
  <r>
    <n v="2010000000000"/>
    <d v="2021-12-02T00:00:00"/>
    <x v="5"/>
    <x v="2"/>
    <x v="2"/>
    <x v="0"/>
    <n v="53.278407999999999"/>
    <x v="0"/>
    <x v="161"/>
    <n v="-3.237425"/>
    <n v="1"/>
    <n v="2"/>
    <x v="13"/>
    <x v="1"/>
    <x v="0"/>
    <x v="0"/>
    <s v="17:15:00"/>
    <x v="0"/>
    <x v="0"/>
    <x v="0"/>
    <x v="0"/>
    <x v="10"/>
    <x v="17"/>
  </r>
  <r>
    <n v="2010000000000"/>
    <d v="2021-03-13T00:00:00"/>
    <x v="0"/>
    <x v="2"/>
    <x v="2"/>
    <x v="0"/>
    <n v="50.906069000000002"/>
    <x v="2"/>
    <x v="208"/>
    <n v="-1.4044760000000001"/>
    <n v="1"/>
    <n v="3"/>
    <x v="42"/>
    <x v="0"/>
    <x v="0"/>
    <x v="0"/>
    <s v="17:30:00"/>
    <x v="0"/>
    <x v="0"/>
    <x v="0"/>
    <x v="0"/>
    <x v="9"/>
    <x v="17"/>
  </r>
  <r>
    <s v="200911NH11599"/>
    <d v="2021-05-08T00:00:00"/>
    <x v="0"/>
    <x v="0"/>
    <x v="1"/>
    <x v="0"/>
    <n v="54.866405"/>
    <x v="2"/>
    <x v="95"/>
    <n v="-1.707201"/>
    <n v="1"/>
    <n v="2"/>
    <x v="40"/>
    <x v="0"/>
    <x v="0"/>
    <x v="0"/>
    <s v="17:30:00"/>
    <x v="0"/>
    <x v="0"/>
    <x v="0"/>
    <x v="0"/>
    <x v="2"/>
    <x v="17"/>
  </r>
  <r>
    <s v="200934NW08589"/>
    <d v="2021-02-19T00:00:00"/>
    <x v="2"/>
    <x v="3"/>
    <x v="1"/>
    <x v="0"/>
    <n v="52.316575"/>
    <x v="4"/>
    <x v="290"/>
    <n v="-0.69033800000000001"/>
    <n v="1"/>
    <n v="1"/>
    <x v="12"/>
    <x v="0"/>
    <x v="0"/>
    <x v="0"/>
    <s v="17:50:00"/>
    <x v="0"/>
    <x v="0"/>
    <x v="0"/>
    <x v="0"/>
    <x v="7"/>
    <x v="17"/>
  </r>
  <r>
    <s v="200901VW40057"/>
    <d v="2021-02-20T00:00:00"/>
    <x v="0"/>
    <x v="3"/>
    <x v="1"/>
    <x v="0"/>
    <n v="51.399341999999997"/>
    <x v="2"/>
    <x v="216"/>
    <n v="-0.13347000000000001"/>
    <n v="5"/>
    <n v="2"/>
    <x v="0"/>
    <x v="0"/>
    <x v="0"/>
    <x v="0"/>
    <s v="17:51:00"/>
    <x v="0"/>
    <x v="0"/>
    <x v="0"/>
    <x v="0"/>
    <x v="7"/>
    <x v="17"/>
  </r>
  <r>
    <s v="201060L077621"/>
    <d v="2022-05-04T00:00:00"/>
    <x v="6"/>
    <x v="3"/>
    <x v="4"/>
    <x v="0"/>
    <n v="53.203389999999999"/>
    <x v="2"/>
    <x v="161"/>
    <n v="-3.024308"/>
    <n v="1"/>
    <n v="2"/>
    <x v="13"/>
    <x v="0"/>
    <x v="0"/>
    <x v="0"/>
    <s v="17:30:00"/>
    <x v="0"/>
    <x v="0"/>
    <x v="0"/>
    <x v="1"/>
    <x v="2"/>
    <x v="17"/>
  </r>
  <r>
    <s v="200942I186405"/>
    <d v="2021-05-30T00:00:00"/>
    <x v="4"/>
    <x v="1"/>
    <x v="2"/>
    <x v="0"/>
    <n v="51.583860000000001"/>
    <x v="2"/>
    <x v="195"/>
    <n v="0.60769300000000004"/>
    <n v="1"/>
    <n v="2"/>
    <x v="7"/>
    <x v="0"/>
    <x v="0"/>
    <x v="0"/>
    <s v="17:19:00"/>
    <x v="0"/>
    <x v="0"/>
    <x v="7"/>
    <x v="0"/>
    <x v="2"/>
    <x v="17"/>
  </r>
  <r>
    <s v="200906K017681"/>
    <d v="2021-06-30T00:00:00"/>
    <x v="6"/>
    <x v="0"/>
    <x v="1"/>
    <x v="2"/>
    <n v="53.578507999999999"/>
    <x v="2"/>
    <x v="45"/>
    <n v="-2.5639280000000002"/>
    <n v="2"/>
    <n v="2"/>
    <x v="22"/>
    <x v="0"/>
    <x v="0"/>
    <x v="2"/>
    <s v="17:51:00"/>
    <x v="1"/>
    <x v="0"/>
    <x v="0"/>
    <x v="0"/>
    <x v="6"/>
    <x v="17"/>
  </r>
  <r>
    <s v="201042I134802"/>
    <d v="2022-02-18T00:00:00"/>
    <x v="2"/>
    <x v="1"/>
    <x v="2"/>
    <x v="0"/>
    <n v="51.591991999999998"/>
    <x v="0"/>
    <x v="387"/>
    <n v="0.48153099999999999"/>
    <n v="2"/>
    <n v="2"/>
    <x v="7"/>
    <x v="1"/>
    <x v="1"/>
    <x v="3"/>
    <s v="17:15:00"/>
    <x v="0"/>
    <x v="1"/>
    <x v="0"/>
    <x v="1"/>
    <x v="7"/>
    <x v="17"/>
  </r>
  <r>
    <s v="200930D000576"/>
    <d v="2021-07-24T00:00:00"/>
    <x v="0"/>
    <x v="2"/>
    <x v="2"/>
    <x v="0"/>
    <n v="52.880324000000002"/>
    <x v="2"/>
    <x v="96"/>
    <n v="-1.616736"/>
    <n v="1"/>
    <n v="2"/>
    <x v="8"/>
    <x v="1"/>
    <x v="0"/>
    <x v="1"/>
    <s v="17:35:00"/>
    <x v="1"/>
    <x v="1"/>
    <x v="0"/>
    <x v="0"/>
    <x v="11"/>
    <x v="17"/>
  </r>
  <r>
    <s v="200945SU44739"/>
    <d v="2021-10-12T00:00:00"/>
    <x v="3"/>
    <x v="0"/>
    <x v="4"/>
    <x v="0"/>
    <n v="51.333213999999998"/>
    <x v="2"/>
    <x v="190"/>
    <n v="-0.77066100000000004"/>
    <n v="2"/>
    <n v="2"/>
    <x v="18"/>
    <x v="0"/>
    <x v="3"/>
    <x v="2"/>
    <s v="17:30:00"/>
    <x v="0"/>
    <x v="0"/>
    <x v="0"/>
    <x v="0"/>
    <x v="5"/>
    <x v="17"/>
  </r>
  <r>
    <s v="201001PY20126"/>
    <d v="2022-03-09T00:00:00"/>
    <x v="6"/>
    <x v="3"/>
    <x v="1"/>
    <x v="0"/>
    <n v="51.384619999999998"/>
    <x v="2"/>
    <x v="137"/>
    <n v="4.2849999999999999E-2"/>
    <n v="1"/>
    <n v="1"/>
    <x v="0"/>
    <x v="0"/>
    <x v="0"/>
    <x v="0"/>
    <s v="17:27:00"/>
    <x v="0"/>
    <x v="0"/>
    <x v="0"/>
    <x v="1"/>
    <x v="9"/>
    <x v="17"/>
  </r>
  <r>
    <s v="200945GU34014"/>
    <d v="2021-01-18T00:00:00"/>
    <x v="1"/>
    <x v="0"/>
    <x v="1"/>
    <x v="0"/>
    <n v="51.238388"/>
    <x v="0"/>
    <x v="108"/>
    <n v="-0.57621500000000003"/>
    <n v="1"/>
    <n v="3"/>
    <x v="18"/>
    <x v="0"/>
    <x v="1"/>
    <x v="0"/>
    <s v="17:22:00"/>
    <x v="0"/>
    <x v="0"/>
    <x v="0"/>
    <x v="0"/>
    <x v="3"/>
    <x v="17"/>
  </r>
  <r>
    <s v="200997UC41810"/>
    <d v="2021-10-24T00:00:00"/>
    <x v="4"/>
    <x v="2"/>
    <x v="2"/>
    <x v="0"/>
    <n v="55.325800999999998"/>
    <x v="2"/>
    <x v="231"/>
    <n v="-4.3970700000000003"/>
    <n v="2"/>
    <n v="1"/>
    <x v="28"/>
    <x v="1"/>
    <x v="0"/>
    <x v="1"/>
    <s v="17:00:00"/>
    <x v="1"/>
    <x v="6"/>
    <x v="0"/>
    <x v="0"/>
    <x v="5"/>
    <x v="17"/>
  </r>
  <r>
    <s v="200901TW60343"/>
    <d v="2021-10-08T00:00:00"/>
    <x v="2"/>
    <x v="3"/>
    <x v="4"/>
    <x v="0"/>
    <n v="51.455553999999999"/>
    <x v="2"/>
    <x v="213"/>
    <n v="-0.33067800000000003"/>
    <n v="1"/>
    <n v="2"/>
    <x v="0"/>
    <x v="0"/>
    <x v="0"/>
    <x v="0"/>
    <s v="17:00:00"/>
    <x v="0"/>
    <x v="0"/>
    <x v="0"/>
    <x v="0"/>
    <x v="5"/>
    <x v="17"/>
  </r>
  <r>
    <s v="200914A058309"/>
    <d v="2021-03-29T00:00:00"/>
    <x v="1"/>
    <x v="3"/>
    <x v="4"/>
    <x v="0"/>
    <n v="53.495925999999997"/>
    <x v="2"/>
    <x v="319"/>
    <n v="-0.98939100000000002"/>
    <n v="1"/>
    <n v="2"/>
    <x v="21"/>
    <x v="0"/>
    <x v="3"/>
    <x v="2"/>
    <s v="17:45:00"/>
    <x v="1"/>
    <x v="0"/>
    <x v="0"/>
    <x v="0"/>
    <x v="9"/>
    <x v="17"/>
  </r>
  <r>
    <s v="200937G026543"/>
    <d v="2021-01-26T00:00:00"/>
    <x v="3"/>
    <x v="2"/>
    <x v="2"/>
    <x v="0"/>
    <n v="52.069602000000003"/>
    <x v="0"/>
    <x v="355"/>
    <n v="1.1347210000000001"/>
    <n v="1"/>
    <n v="2"/>
    <x v="30"/>
    <x v="0"/>
    <x v="0"/>
    <x v="0"/>
    <s v="17:16:00"/>
    <x v="0"/>
    <x v="0"/>
    <x v="0"/>
    <x v="0"/>
    <x v="3"/>
    <x v="17"/>
  </r>
  <r>
    <s v="200901JC76850"/>
    <d v="2021-01-23T00:00:00"/>
    <x v="0"/>
    <x v="3"/>
    <x v="1"/>
    <x v="0"/>
    <n v="51.576821000000002"/>
    <x v="2"/>
    <x v="172"/>
    <n v="-1.0746E-2"/>
    <n v="1"/>
    <n v="2"/>
    <x v="0"/>
    <x v="0"/>
    <x v="1"/>
    <x v="0"/>
    <s v="17:57:00"/>
    <x v="0"/>
    <x v="0"/>
    <x v="0"/>
    <x v="0"/>
    <x v="3"/>
    <x v="17"/>
  </r>
  <r>
    <s v="2009559D03610"/>
    <d v="2021-09-02T00:00:00"/>
    <x v="5"/>
    <x v="0"/>
    <x v="0"/>
    <x v="0"/>
    <n v="50.948642999999997"/>
    <x v="2"/>
    <x v="116"/>
    <n v="-2.53166"/>
    <n v="1"/>
    <n v="2"/>
    <x v="44"/>
    <x v="1"/>
    <x v="1"/>
    <x v="2"/>
    <s v="17:14:00"/>
    <x v="1"/>
    <x v="6"/>
    <x v="0"/>
    <x v="0"/>
    <x v="4"/>
    <x v="17"/>
  </r>
  <r>
    <n v="2010000000000"/>
    <d v="2022-04-22T00:00:00"/>
    <x v="2"/>
    <x v="2"/>
    <x v="2"/>
    <x v="0"/>
    <n v="53.79918"/>
    <x v="2"/>
    <x v="7"/>
    <n v="-1.5429710000000001"/>
    <n v="1"/>
    <n v="1"/>
    <x v="6"/>
    <x v="0"/>
    <x v="0"/>
    <x v="0"/>
    <s v="17:00:00"/>
    <x v="0"/>
    <x v="0"/>
    <x v="0"/>
    <x v="1"/>
    <x v="0"/>
    <x v="17"/>
  </r>
  <r>
    <n v="2010000000000"/>
    <d v="2021-11-23T00:00:00"/>
    <x v="3"/>
    <x v="3"/>
    <x v="1"/>
    <x v="0"/>
    <n v="52.597785000000002"/>
    <x v="1"/>
    <x v="187"/>
    <n v="-1.4783580000000001"/>
    <n v="3"/>
    <n v="2"/>
    <x v="38"/>
    <x v="1"/>
    <x v="0"/>
    <x v="4"/>
    <s v="17:05:00"/>
    <x v="1"/>
    <x v="6"/>
    <x v="0"/>
    <x v="0"/>
    <x v="8"/>
    <x v="17"/>
  </r>
  <r>
    <s v="200901WW50304"/>
    <d v="2021-04-21T00:00:00"/>
    <x v="6"/>
    <x v="3"/>
    <x v="1"/>
    <x v="2"/>
    <n v="51.452713000000003"/>
    <x v="2"/>
    <x v="83"/>
    <n v="-0.14755799999999999"/>
    <n v="1"/>
    <n v="2"/>
    <x v="0"/>
    <x v="0"/>
    <x v="0"/>
    <x v="0"/>
    <s v="17:30:00"/>
    <x v="0"/>
    <x v="0"/>
    <x v="6"/>
    <x v="0"/>
    <x v="0"/>
    <x v="17"/>
  </r>
  <r>
    <s v="201001TX20594"/>
    <d v="2022-09-15T00:00:00"/>
    <x v="5"/>
    <x v="3"/>
    <x v="5"/>
    <x v="0"/>
    <n v="51.492789999999999"/>
    <x v="2"/>
    <x v="48"/>
    <n v="-0.25095200000000001"/>
    <n v="1"/>
    <n v="2"/>
    <x v="0"/>
    <x v="0"/>
    <x v="0"/>
    <x v="0"/>
    <s v="17:15:00"/>
    <x v="0"/>
    <x v="0"/>
    <x v="0"/>
    <x v="1"/>
    <x v="4"/>
    <x v="17"/>
  </r>
  <r>
    <s v="200922E903568"/>
    <d v="2021-06-16T00:00:00"/>
    <x v="6"/>
    <x v="3"/>
    <x v="7"/>
    <x v="0"/>
    <n v="52.028677000000002"/>
    <x v="2"/>
    <x v="6"/>
    <n v="-2.4356369999999998"/>
    <n v="1"/>
    <n v="2"/>
    <x v="5"/>
    <x v="0"/>
    <x v="0"/>
    <x v="0"/>
    <s v="17:30:00"/>
    <x v="1"/>
    <x v="0"/>
    <x v="0"/>
    <x v="0"/>
    <x v="6"/>
    <x v="17"/>
  </r>
  <r>
    <s v="20093104B0881"/>
    <d v="2021-04-26T00:00:00"/>
    <x v="1"/>
    <x v="3"/>
    <x v="4"/>
    <x v="2"/>
    <n v="53.094518000000001"/>
    <x v="2"/>
    <x v="75"/>
    <n v="-0.783771"/>
    <n v="2"/>
    <n v="2"/>
    <x v="37"/>
    <x v="0"/>
    <x v="3"/>
    <x v="4"/>
    <s v="17:45:00"/>
    <x v="1"/>
    <x v="0"/>
    <x v="0"/>
    <x v="0"/>
    <x v="0"/>
    <x v="17"/>
  </r>
  <r>
    <s v="201004EA10060"/>
    <d v="2022-03-11T00:00:00"/>
    <x v="2"/>
    <x v="3"/>
    <x v="7"/>
    <x v="0"/>
    <n v="53.779415"/>
    <x v="2"/>
    <x v="390"/>
    <n v="-2.4775369999999999"/>
    <n v="2"/>
    <n v="2"/>
    <x v="1"/>
    <x v="0"/>
    <x v="0"/>
    <x v="0"/>
    <s v="17:35:00"/>
    <x v="0"/>
    <x v="0"/>
    <x v="0"/>
    <x v="1"/>
    <x v="9"/>
    <x v="17"/>
  </r>
  <r>
    <s v="200942I261208"/>
    <d v="2021-08-14T00:00:00"/>
    <x v="0"/>
    <x v="3"/>
    <x v="1"/>
    <x v="0"/>
    <n v="51.841994"/>
    <x v="2"/>
    <x v="368"/>
    <n v="1.2199359999999999"/>
    <n v="1"/>
    <n v="3"/>
    <x v="7"/>
    <x v="0"/>
    <x v="0"/>
    <x v="0"/>
    <s v="17:15:00"/>
    <x v="0"/>
    <x v="0"/>
    <x v="0"/>
    <x v="0"/>
    <x v="1"/>
    <x v="17"/>
  </r>
  <r>
    <s v="200943N270119"/>
    <d v="2021-11-11T00:00:00"/>
    <x v="5"/>
    <x v="3"/>
    <x v="5"/>
    <x v="0"/>
    <n v="51.701968000000001"/>
    <x v="1"/>
    <x v="364"/>
    <n v="-0.67053499999999999"/>
    <n v="3"/>
    <n v="3"/>
    <x v="10"/>
    <x v="1"/>
    <x v="0"/>
    <x v="4"/>
    <s v="17:27:00"/>
    <x v="1"/>
    <x v="4"/>
    <x v="0"/>
    <x v="0"/>
    <x v="8"/>
    <x v="17"/>
  </r>
  <r>
    <s v="201020L006860"/>
    <d v="2022-06-18T00:00:00"/>
    <x v="0"/>
    <x v="2"/>
    <x v="2"/>
    <x v="0"/>
    <n v="52.364131999999998"/>
    <x v="2"/>
    <x v="47"/>
    <n v="-1.806114"/>
    <n v="1"/>
    <n v="2"/>
    <x v="23"/>
    <x v="0"/>
    <x v="0"/>
    <x v="0"/>
    <s v="17:57:00"/>
    <x v="1"/>
    <x v="0"/>
    <x v="11"/>
    <x v="1"/>
    <x v="6"/>
    <x v="17"/>
  </r>
  <r>
    <s v="201001CW10775"/>
    <d v="2022-04-30T00:00:00"/>
    <x v="0"/>
    <x v="0"/>
    <x v="1"/>
    <x v="0"/>
    <n v="51.530026999999997"/>
    <x v="2"/>
    <x v="4"/>
    <n v="-0.168931"/>
    <n v="1"/>
    <n v="2"/>
    <x v="0"/>
    <x v="1"/>
    <x v="1"/>
    <x v="0"/>
    <s v="17:30:00"/>
    <x v="0"/>
    <x v="0"/>
    <x v="7"/>
    <x v="1"/>
    <x v="0"/>
    <x v="17"/>
  </r>
  <r>
    <s v="200901PY20727"/>
    <d v="2021-10-09T00:00:00"/>
    <x v="0"/>
    <x v="3"/>
    <x v="1"/>
    <x v="0"/>
    <n v="51.414040999999997"/>
    <x v="2"/>
    <x v="137"/>
    <n v="2.1295000000000001E-2"/>
    <n v="1"/>
    <n v="2"/>
    <x v="0"/>
    <x v="0"/>
    <x v="0"/>
    <x v="0"/>
    <s v="17:45:00"/>
    <x v="0"/>
    <x v="0"/>
    <x v="0"/>
    <x v="0"/>
    <x v="5"/>
    <x v="17"/>
  </r>
  <r>
    <n v="2010000000000"/>
    <d v="2022-09-16T00:00:00"/>
    <x v="2"/>
    <x v="3"/>
    <x v="1"/>
    <x v="0"/>
    <n v="53.280959000000003"/>
    <x v="2"/>
    <x v="70"/>
    <n v="-2.9031709999999999"/>
    <n v="1"/>
    <n v="2"/>
    <x v="33"/>
    <x v="0"/>
    <x v="0"/>
    <x v="0"/>
    <s v="17:17:00"/>
    <x v="0"/>
    <x v="0"/>
    <x v="0"/>
    <x v="1"/>
    <x v="4"/>
    <x v="17"/>
  </r>
  <r>
    <n v="2010000000000"/>
    <d v="2021-09-21T00:00:00"/>
    <x v="3"/>
    <x v="3"/>
    <x v="1"/>
    <x v="0"/>
    <n v="51.607706999999998"/>
    <x v="2"/>
    <x v="297"/>
    <n v="-2.5237270000000001"/>
    <n v="1"/>
    <n v="2"/>
    <x v="24"/>
    <x v="0"/>
    <x v="0"/>
    <x v="0"/>
    <s v="17:30:00"/>
    <x v="0"/>
    <x v="0"/>
    <x v="8"/>
    <x v="0"/>
    <x v="4"/>
    <x v="17"/>
  </r>
  <r>
    <n v="2010000000000"/>
    <d v="2021-07-30T00:00:00"/>
    <x v="2"/>
    <x v="2"/>
    <x v="2"/>
    <x v="0"/>
    <n v="52.709107000000003"/>
    <x v="4"/>
    <x v="324"/>
    <n v="-2.1004689999999999"/>
    <n v="1"/>
    <n v="3"/>
    <x v="17"/>
    <x v="0"/>
    <x v="1"/>
    <x v="3"/>
    <s v="17:20:00"/>
    <x v="1"/>
    <x v="0"/>
    <x v="0"/>
    <x v="0"/>
    <x v="11"/>
    <x v="17"/>
  </r>
  <r>
    <s v="201001CW12162"/>
    <d v="2022-10-10T00:00:00"/>
    <x v="1"/>
    <x v="2"/>
    <x v="2"/>
    <x v="0"/>
    <n v="51.508915999999999"/>
    <x v="2"/>
    <x v="4"/>
    <n v="-0.130436"/>
    <n v="1"/>
    <n v="1"/>
    <x v="0"/>
    <x v="0"/>
    <x v="0"/>
    <x v="0"/>
    <s v="17:20:00"/>
    <x v="0"/>
    <x v="0"/>
    <x v="11"/>
    <x v="1"/>
    <x v="5"/>
    <x v="17"/>
  </r>
  <r>
    <n v="2010000000000"/>
    <d v="2022-09-23T00:00:00"/>
    <x v="2"/>
    <x v="2"/>
    <x v="2"/>
    <x v="0"/>
    <n v="51.093685999999998"/>
    <x v="2"/>
    <x v="22"/>
    <n v="1.0602210000000001"/>
    <n v="1"/>
    <n v="2"/>
    <x v="14"/>
    <x v="0"/>
    <x v="1"/>
    <x v="1"/>
    <s v="17:30:00"/>
    <x v="1"/>
    <x v="0"/>
    <x v="0"/>
    <x v="1"/>
    <x v="4"/>
    <x v="17"/>
  </r>
  <r>
    <s v="201042I277108"/>
    <d v="2022-08-31T00:00:00"/>
    <x v="6"/>
    <x v="3"/>
    <x v="1"/>
    <x v="0"/>
    <n v="51.722419000000002"/>
    <x v="2"/>
    <x v="325"/>
    <n v="0.45044200000000001"/>
    <n v="1"/>
    <n v="2"/>
    <x v="7"/>
    <x v="0"/>
    <x v="0"/>
    <x v="2"/>
    <s v="17:20:00"/>
    <x v="0"/>
    <x v="0"/>
    <x v="0"/>
    <x v="1"/>
    <x v="1"/>
    <x v="17"/>
  </r>
  <r>
    <s v="201042I300909"/>
    <d v="2022-09-17T00:00:00"/>
    <x v="0"/>
    <x v="3"/>
    <x v="1"/>
    <x v="0"/>
    <n v="51.706743000000003"/>
    <x v="2"/>
    <x v="78"/>
    <n v="0.24492"/>
    <n v="1"/>
    <n v="2"/>
    <x v="7"/>
    <x v="0"/>
    <x v="0"/>
    <x v="0"/>
    <s v="17:50:00"/>
    <x v="1"/>
    <x v="0"/>
    <x v="0"/>
    <x v="1"/>
    <x v="4"/>
    <x v="17"/>
  </r>
  <r>
    <s v="2010170L31910"/>
    <d v="2022-10-14T00:00:00"/>
    <x v="2"/>
    <x v="3"/>
    <x v="4"/>
    <x v="0"/>
    <n v="54.593494999999997"/>
    <x v="2"/>
    <x v="237"/>
    <n v="-1.058673"/>
    <n v="1"/>
    <n v="2"/>
    <x v="9"/>
    <x v="0"/>
    <x v="3"/>
    <x v="0"/>
    <s v="17:35:00"/>
    <x v="1"/>
    <x v="0"/>
    <x v="0"/>
    <x v="1"/>
    <x v="5"/>
    <x v="17"/>
  </r>
  <r>
    <s v="201001YR90469"/>
    <d v="2022-07-06T00:00:00"/>
    <x v="6"/>
    <x v="3"/>
    <x v="5"/>
    <x v="0"/>
    <n v="51.586717999999998"/>
    <x v="2"/>
    <x v="77"/>
    <n v="-0.11454"/>
    <n v="1"/>
    <n v="2"/>
    <x v="0"/>
    <x v="0"/>
    <x v="2"/>
    <x v="0"/>
    <s v="17:45:00"/>
    <x v="0"/>
    <x v="0"/>
    <x v="0"/>
    <x v="1"/>
    <x v="11"/>
    <x v="17"/>
  </r>
  <r>
    <s v="200914K315609"/>
    <d v="2021-11-04T00:00:00"/>
    <x v="5"/>
    <x v="3"/>
    <x v="1"/>
    <x v="0"/>
    <n v="53.408115000000002"/>
    <x v="2"/>
    <x v="41"/>
    <n v="-1.504451"/>
    <n v="1"/>
    <n v="1"/>
    <x v="21"/>
    <x v="1"/>
    <x v="0"/>
    <x v="0"/>
    <s v="17:00:00"/>
    <x v="0"/>
    <x v="1"/>
    <x v="0"/>
    <x v="0"/>
    <x v="8"/>
    <x v="17"/>
  </r>
  <r>
    <s v="201043N197050"/>
    <d v="2022-05-23T00:00:00"/>
    <x v="1"/>
    <x v="2"/>
    <x v="2"/>
    <x v="2"/>
    <n v="51.708284999999997"/>
    <x v="2"/>
    <x v="364"/>
    <n v="-0.61795599999999995"/>
    <n v="1"/>
    <n v="1"/>
    <x v="10"/>
    <x v="0"/>
    <x v="0"/>
    <x v="0"/>
    <s v="17:38:00"/>
    <x v="1"/>
    <x v="0"/>
    <x v="4"/>
    <x v="1"/>
    <x v="2"/>
    <x v="17"/>
  </r>
  <r>
    <s v="200920D283202"/>
    <d v="2021-10-22T00:00:00"/>
    <x v="2"/>
    <x v="3"/>
    <x v="1"/>
    <x v="0"/>
    <n v="52.562683999999997"/>
    <x v="2"/>
    <x v="37"/>
    <n v="-1.782521"/>
    <n v="2"/>
    <n v="2"/>
    <x v="23"/>
    <x v="1"/>
    <x v="0"/>
    <x v="0"/>
    <s v="17:34:00"/>
    <x v="0"/>
    <x v="0"/>
    <x v="0"/>
    <x v="0"/>
    <x v="5"/>
    <x v="17"/>
  </r>
  <r>
    <s v="201001ZD30840"/>
    <d v="2022-10-06T00:00:00"/>
    <x v="5"/>
    <x v="3"/>
    <x v="4"/>
    <x v="0"/>
    <n v="51.363616999999998"/>
    <x v="2"/>
    <x v="13"/>
    <n v="-9.8434999999999995E-2"/>
    <n v="1"/>
    <n v="3"/>
    <x v="0"/>
    <x v="0"/>
    <x v="3"/>
    <x v="0"/>
    <s v="17:10:00"/>
    <x v="0"/>
    <x v="0"/>
    <x v="0"/>
    <x v="1"/>
    <x v="5"/>
    <x v="17"/>
  </r>
  <r>
    <s v="200904CK09135"/>
    <d v="2021-07-13T00:00:00"/>
    <x v="3"/>
    <x v="2"/>
    <x v="2"/>
    <x v="2"/>
    <n v="53.695011000000001"/>
    <x v="2"/>
    <x v="154"/>
    <n v="-2.863696"/>
    <n v="2"/>
    <n v="2"/>
    <x v="1"/>
    <x v="1"/>
    <x v="0"/>
    <x v="1"/>
    <s v="17:20:00"/>
    <x v="1"/>
    <x v="6"/>
    <x v="0"/>
    <x v="0"/>
    <x v="11"/>
    <x v="17"/>
  </r>
  <r>
    <s v="200943R076019"/>
    <d v="2021-01-07T00:00:00"/>
    <x v="5"/>
    <x v="0"/>
    <x v="1"/>
    <x v="0"/>
    <n v="51.511884999999999"/>
    <x v="2"/>
    <x v="267"/>
    <n v="-0.594221"/>
    <n v="1"/>
    <n v="1"/>
    <x v="10"/>
    <x v="0"/>
    <x v="1"/>
    <x v="0"/>
    <s v="17:15:00"/>
    <x v="0"/>
    <x v="0"/>
    <x v="0"/>
    <x v="0"/>
    <x v="3"/>
    <x v="17"/>
  </r>
  <r>
    <n v="2010000000000"/>
    <d v="2022-06-05T00:00:00"/>
    <x v="4"/>
    <x v="2"/>
    <x v="2"/>
    <x v="0"/>
    <n v="54.660944000000001"/>
    <x v="2"/>
    <x v="357"/>
    <n v="-2.740818"/>
    <n v="1"/>
    <n v="1"/>
    <x v="4"/>
    <x v="0"/>
    <x v="0"/>
    <x v="0"/>
    <s v="17:15:00"/>
    <x v="0"/>
    <x v="0"/>
    <x v="0"/>
    <x v="1"/>
    <x v="6"/>
    <x v="17"/>
  </r>
  <r>
    <n v="2010000000000"/>
    <d v="2022-03-11T00:00:00"/>
    <x v="2"/>
    <x v="3"/>
    <x v="1"/>
    <x v="0"/>
    <n v="54.470469999999999"/>
    <x v="2"/>
    <x v="198"/>
    <n v="-1.1199809999999999"/>
    <n v="4"/>
    <n v="2"/>
    <x v="2"/>
    <x v="0"/>
    <x v="0"/>
    <x v="1"/>
    <s v="17:30:00"/>
    <x v="1"/>
    <x v="0"/>
    <x v="0"/>
    <x v="1"/>
    <x v="9"/>
    <x v="17"/>
  </r>
  <r>
    <s v="200937L017344"/>
    <d v="2021-09-22T00:00:00"/>
    <x v="6"/>
    <x v="3"/>
    <x v="1"/>
    <x v="0"/>
    <n v="52.454033000000003"/>
    <x v="2"/>
    <x v="340"/>
    <n v="1.7310030000000001"/>
    <n v="1"/>
    <n v="2"/>
    <x v="30"/>
    <x v="0"/>
    <x v="0"/>
    <x v="0"/>
    <s v="17:15:00"/>
    <x v="0"/>
    <x v="0"/>
    <x v="0"/>
    <x v="0"/>
    <x v="4"/>
    <x v="17"/>
  </r>
  <r>
    <s v="20093102D2175"/>
    <d v="2021-05-09T00:00:00"/>
    <x v="4"/>
    <x v="3"/>
    <x v="0"/>
    <x v="0"/>
    <n v="52.965265000000002"/>
    <x v="2"/>
    <x v="227"/>
    <n v="-1.0756619999999999"/>
    <n v="1"/>
    <n v="2"/>
    <x v="37"/>
    <x v="0"/>
    <x v="0"/>
    <x v="0"/>
    <s v="17:00:00"/>
    <x v="0"/>
    <x v="0"/>
    <x v="11"/>
    <x v="0"/>
    <x v="2"/>
    <x v="17"/>
  </r>
  <r>
    <s v="200942I450808"/>
    <d v="2021-08-12T00:00:00"/>
    <x v="5"/>
    <x v="3"/>
    <x v="3"/>
    <x v="0"/>
    <n v="51.608730999999999"/>
    <x v="2"/>
    <x v="387"/>
    <n v="0.54816500000000001"/>
    <n v="1"/>
    <n v="2"/>
    <x v="7"/>
    <x v="1"/>
    <x v="3"/>
    <x v="0"/>
    <s v="17:40:00"/>
    <x v="0"/>
    <x v="1"/>
    <x v="0"/>
    <x v="0"/>
    <x v="1"/>
    <x v="17"/>
  </r>
  <r>
    <s v="200922C905429"/>
    <d v="2021-09-24T00:00:00"/>
    <x v="2"/>
    <x v="2"/>
    <x v="2"/>
    <x v="0"/>
    <n v="52.194558000000001"/>
    <x v="2"/>
    <x v="308"/>
    <n v="-2.202299"/>
    <n v="1"/>
    <n v="1"/>
    <x v="5"/>
    <x v="0"/>
    <x v="0"/>
    <x v="0"/>
    <s v="17:15:00"/>
    <x v="0"/>
    <x v="0"/>
    <x v="0"/>
    <x v="0"/>
    <x v="4"/>
    <x v="17"/>
  </r>
  <r>
    <n v="2010000000000"/>
    <d v="2022-04-20T00:00:00"/>
    <x v="6"/>
    <x v="3"/>
    <x v="6"/>
    <x v="0"/>
    <n v="51.300288000000002"/>
    <x v="2"/>
    <x v="246"/>
    <n v="0.51296200000000003"/>
    <n v="1"/>
    <n v="2"/>
    <x v="14"/>
    <x v="0"/>
    <x v="1"/>
    <x v="4"/>
    <s v="17:11:00"/>
    <x v="1"/>
    <x v="0"/>
    <x v="0"/>
    <x v="1"/>
    <x v="0"/>
    <x v="17"/>
  </r>
  <r>
    <s v="201037G028731"/>
    <d v="2022-01-30T00:00:00"/>
    <x v="4"/>
    <x v="0"/>
    <x v="1"/>
    <x v="0"/>
    <n v="52.066746999999999"/>
    <x v="0"/>
    <x v="355"/>
    <n v="1.1270789999999999"/>
    <n v="1"/>
    <n v="2"/>
    <x v="30"/>
    <x v="1"/>
    <x v="0"/>
    <x v="0"/>
    <s v="17:27:00"/>
    <x v="0"/>
    <x v="0"/>
    <x v="0"/>
    <x v="1"/>
    <x v="3"/>
    <x v="17"/>
  </r>
  <r>
    <n v="2010000000000"/>
    <d v="2022-07-21T00:00:00"/>
    <x v="5"/>
    <x v="3"/>
    <x v="5"/>
    <x v="2"/>
    <n v="50.938501000000002"/>
    <x v="2"/>
    <x v="133"/>
    <n v="-2.667891"/>
    <n v="1"/>
    <n v="2"/>
    <x v="24"/>
    <x v="0"/>
    <x v="0"/>
    <x v="2"/>
    <s v="17:05:00"/>
    <x v="0"/>
    <x v="0"/>
    <x v="0"/>
    <x v="1"/>
    <x v="11"/>
    <x v="17"/>
  </r>
  <r>
    <s v="200943N068119"/>
    <d v="2021-11-03T00:00:00"/>
    <x v="6"/>
    <x v="2"/>
    <x v="2"/>
    <x v="0"/>
    <n v="51.576816999999998"/>
    <x v="4"/>
    <x v="214"/>
    <n v="-0.53607899999999997"/>
    <n v="2"/>
    <n v="4"/>
    <x v="10"/>
    <x v="0"/>
    <x v="1"/>
    <x v="3"/>
    <s v="17:00:00"/>
    <x v="1"/>
    <x v="0"/>
    <x v="0"/>
    <x v="0"/>
    <x v="8"/>
    <x v="17"/>
  </r>
  <r>
    <s v="201001XH30337"/>
    <d v="2022-05-16T00:00:00"/>
    <x v="1"/>
    <x v="2"/>
    <x v="2"/>
    <x v="2"/>
    <n v="51.529814000000002"/>
    <x v="2"/>
    <x v="61"/>
    <n v="-0.44719300000000001"/>
    <n v="1"/>
    <n v="1"/>
    <x v="0"/>
    <x v="1"/>
    <x v="1"/>
    <x v="0"/>
    <s v="17:20:00"/>
    <x v="0"/>
    <x v="1"/>
    <x v="6"/>
    <x v="1"/>
    <x v="2"/>
    <x v="17"/>
  </r>
  <r>
    <s v="201037B044675"/>
    <d v="2022-03-05T00:00:00"/>
    <x v="0"/>
    <x v="3"/>
    <x v="5"/>
    <x v="0"/>
    <n v="52.251002"/>
    <x v="2"/>
    <x v="193"/>
    <n v="0.70644099999999999"/>
    <n v="1"/>
    <n v="2"/>
    <x v="30"/>
    <x v="0"/>
    <x v="0"/>
    <x v="0"/>
    <s v="17:15:00"/>
    <x v="0"/>
    <x v="0"/>
    <x v="0"/>
    <x v="1"/>
    <x v="9"/>
    <x v="17"/>
  </r>
  <r>
    <s v="200901XH30198"/>
    <d v="2021-04-02T00:00:00"/>
    <x v="2"/>
    <x v="3"/>
    <x v="1"/>
    <x v="0"/>
    <n v="51.584398999999998"/>
    <x v="2"/>
    <x v="61"/>
    <n v="-0.44056899999999999"/>
    <n v="1"/>
    <n v="2"/>
    <x v="0"/>
    <x v="0"/>
    <x v="0"/>
    <x v="0"/>
    <s v="17:10:00"/>
    <x v="0"/>
    <x v="0"/>
    <x v="0"/>
    <x v="0"/>
    <x v="0"/>
    <x v="17"/>
  </r>
  <r>
    <s v="200911ND31889"/>
    <d v="2021-11-24T00:00:00"/>
    <x v="6"/>
    <x v="1"/>
    <x v="2"/>
    <x v="2"/>
    <n v="54.720495999999997"/>
    <x v="1"/>
    <x v="95"/>
    <n v="-1.4985120000000001"/>
    <n v="4"/>
    <n v="2"/>
    <x v="40"/>
    <x v="0"/>
    <x v="0"/>
    <x v="1"/>
    <s v="17:20:00"/>
    <x v="1"/>
    <x v="0"/>
    <x v="0"/>
    <x v="0"/>
    <x v="8"/>
    <x v="17"/>
  </r>
  <r>
    <s v="201030C000244"/>
    <d v="2022-05-04T00:00:00"/>
    <x v="6"/>
    <x v="3"/>
    <x v="1"/>
    <x v="0"/>
    <n v="53.164200000000001"/>
    <x v="2"/>
    <x v="136"/>
    <n v="-1.4155740000000001"/>
    <n v="1"/>
    <n v="2"/>
    <x v="8"/>
    <x v="0"/>
    <x v="0"/>
    <x v="0"/>
    <s v="17:00:00"/>
    <x v="0"/>
    <x v="0"/>
    <x v="0"/>
    <x v="1"/>
    <x v="2"/>
    <x v="17"/>
  </r>
  <r>
    <n v="2010000000000"/>
    <d v="2021-04-21T00:00:00"/>
    <x v="6"/>
    <x v="3"/>
    <x v="1"/>
    <x v="0"/>
    <n v="53.788093000000003"/>
    <x v="2"/>
    <x v="24"/>
    <n v="-1.790654"/>
    <n v="1"/>
    <n v="1"/>
    <x v="6"/>
    <x v="0"/>
    <x v="0"/>
    <x v="0"/>
    <s v="17:50:00"/>
    <x v="0"/>
    <x v="0"/>
    <x v="0"/>
    <x v="0"/>
    <x v="0"/>
    <x v="17"/>
  </r>
  <r>
    <s v="201045RE55301"/>
    <d v="2022-10-12T00:00:00"/>
    <x v="6"/>
    <x v="3"/>
    <x v="1"/>
    <x v="0"/>
    <n v="51.263061"/>
    <x v="2"/>
    <x v="152"/>
    <n v="-0.26542100000000002"/>
    <n v="1"/>
    <n v="3"/>
    <x v="18"/>
    <x v="0"/>
    <x v="0"/>
    <x v="2"/>
    <s v="17:30:00"/>
    <x v="1"/>
    <x v="0"/>
    <x v="9"/>
    <x v="1"/>
    <x v="5"/>
    <x v="17"/>
  </r>
  <r>
    <n v="2010000000000"/>
    <d v="2022-10-18T00:00:00"/>
    <x v="3"/>
    <x v="2"/>
    <x v="2"/>
    <x v="0"/>
    <n v="50.868639000000002"/>
    <x v="2"/>
    <x v="142"/>
    <n v="-1.84649"/>
    <n v="1"/>
    <n v="2"/>
    <x v="42"/>
    <x v="0"/>
    <x v="0"/>
    <x v="0"/>
    <s v="17:15:00"/>
    <x v="1"/>
    <x v="0"/>
    <x v="0"/>
    <x v="1"/>
    <x v="5"/>
    <x v="17"/>
  </r>
  <r>
    <n v="2010000000000"/>
    <d v="2022-01-26T00:00:00"/>
    <x v="6"/>
    <x v="3"/>
    <x v="0"/>
    <x v="0"/>
    <n v="53.873066000000001"/>
    <x v="1"/>
    <x v="381"/>
    <n v="-1.3010949999999999"/>
    <n v="1"/>
    <n v="3"/>
    <x v="2"/>
    <x v="1"/>
    <x v="0"/>
    <x v="1"/>
    <s v="17:15:00"/>
    <x v="1"/>
    <x v="0"/>
    <x v="3"/>
    <x v="1"/>
    <x v="3"/>
    <x v="17"/>
  </r>
  <r>
    <n v="2010000000000"/>
    <d v="2021-01-21T00:00:00"/>
    <x v="5"/>
    <x v="3"/>
    <x v="5"/>
    <x v="0"/>
    <n v="51.398549000000003"/>
    <x v="0"/>
    <x v="138"/>
    <n v="0.51072499999999998"/>
    <n v="1"/>
    <n v="2"/>
    <x v="14"/>
    <x v="1"/>
    <x v="0"/>
    <x v="0"/>
    <s v="17:30:00"/>
    <x v="0"/>
    <x v="1"/>
    <x v="0"/>
    <x v="0"/>
    <x v="3"/>
    <x v="17"/>
  </r>
  <r>
    <s v="201001YR90612"/>
    <d v="2022-07-29T00:00:00"/>
    <x v="2"/>
    <x v="3"/>
    <x v="1"/>
    <x v="0"/>
    <n v="51.602828000000002"/>
    <x v="2"/>
    <x v="77"/>
    <n v="-0.104197"/>
    <n v="1"/>
    <n v="2"/>
    <x v="0"/>
    <x v="0"/>
    <x v="0"/>
    <x v="0"/>
    <s v="17:20:00"/>
    <x v="0"/>
    <x v="0"/>
    <x v="0"/>
    <x v="1"/>
    <x v="11"/>
    <x v="17"/>
  </r>
  <r>
    <s v="201032C180610"/>
    <d v="2022-06-26T00:00:00"/>
    <x v="4"/>
    <x v="3"/>
    <x v="1"/>
    <x v="0"/>
    <n v="53.156246000000003"/>
    <x v="2"/>
    <x v="256"/>
    <n v="0.34317399999999998"/>
    <n v="1"/>
    <n v="3"/>
    <x v="45"/>
    <x v="0"/>
    <x v="0"/>
    <x v="0"/>
    <s v="17:50:00"/>
    <x v="0"/>
    <x v="0"/>
    <x v="0"/>
    <x v="1"/>
    <x v="6"/>
    <x v="17"/>
  </r>
  <r>
    <s v="20104100J0019"/>
    <d v="2022-01-04T00:00:00"/>
    <x v="3"/>
    <x v="3"/>
    <x v="1"/>
    <x v="0"/>
    <n v="51.665542000000002"/>
    <x v="0"/>
    <x v="182"/>
    <n v="-0.26961099999999999"/>
    <n v="1"/>
    <n v="1"/>
    <x v="26"/>
    <x v="2"/>
    <x v="0"/>
    <x v="0"/>
    <s v="17:55:00"/>
    <x v="0"/>
    <x v="0"/>
    <x v="0"/>
    <x v="1"/>
    <x v="3"/>
    <x v="17"/>
  </r>
  <r>
    <n v="2010000000000"/>
    <d v="2021-12-15T00:00:00"/>
    <x v="6"/>
    <x v="1"/>
    <x v="2"/>
    <x v="0"/>
    <n v="53.429304000000002"/>
    <x v="0"/>
    <x v="92"/>
    <n v="-2.5621019999999999"/>
    <n v="1"/>
    <n v="4"/>
    <x v="33"/>
    <x v="1"/>
    <x v="1"/>
    <x v="3"/>
    <s v="17:43:00"/>
    <x v="1"/>
    <x v="1"/>
    <x v="0"/>
    <x v="0"/>
    <x v="10"/>
    <x v="17"/>
  </r>
  <r>
    <s v="200943S078069"/>
    <d v="2021-06-19T00:00:00"/>
    <x v="0"/>
    <x v="3"/>
    <x v="1"/>
    <x v="0"/>
    <n v="52.031404999999999"/>
    <x v="2"/>
    <x v="85"/>
    <n v="-0.76822199999999996"/>
    <n v="1"/>
    <n v="4"/>
    <x v="10"/>
    <x v="0"/>
    <x v="1"/>
    <x v="3"/>
    <s v="17:49:00"/>
    <x v="0"/>
    <x v="0"/>
    <x v="0"/>
    <x v="0"/>
    <x v="6"/>
    <x v="17"/>
  </r>
  <r>
    <s v="200922C906146"/>
    <d v="2021-11-03T00:00:00"/>
    <x v="6"/>
    <x v="2"/>
    <x v="2"/>
    <x v="0"/>
    <n v="52.157575000000001"/>
    <x v="0"/>
    <x v="102"/>
    <n v="-2.2638189999999998"/>
    <n v="1"/>
    <n v="2"/>
    <x v="5"/>
    <x v="1"/>
    <x v="0"/>
    <x v="2"/>
    <s v="17:15:00"/>
    <x v="1"/>
    <x v="0"/>
    <x v="2"/>
    <x v="0"/>
    <x v="8"/>
    <x v="17"/>
  </r>
  <r>
    <s v="200904BC09222"/>
    <d v="2021-08-28T00:00:00"/>
    <x v="0"/>
    <x v="3"/>
    <x v="0"/>
    <x v="0"/>
    <n v="53.871585000000003"/>
    <x v="2"/>
    <x v="207"/>
    <n v="-3.008321"/>
    <n v="1"/>
    <n v="3"/>
    <x v="1"/>
    <x v="1"/>
    <x v="0"/>
    <x v="0"/>
    <s v="17:03:00"/>
    <x v="0"/>
    <x v="4"/>
    <x v="6"/>
    <x v="0"/>
    <x v="1"/>
    <x v="17"/>
  </r>
  <r>
    <n v="2010000000000"/>
    <d v="2022-05-15T00:00:00"/>
    <x v="4"/>
    <x v="2"/>
    <x v="2"/>
    <x v="0"/>
    <n v="51.209142"/>
    <x v="2"/>
    <x v="105"/>
    <n v="0.89575199999999999"/>
    <n v="2"/>
    <n v="2"/>
    <x v="14"/>
    <x v="0"/>
    <x v="0"/>
    <x v="1"/>
    <s v="17:32:00"/>
    <x v="1"/>
    <x v="0"/>
    <x v="0"/>
    <x v="1"/>
    <x v="2"/>
    <x v="17"/>
  </r>
  <r>
    <s v="200945SP47468"/>
    <d v="2021-12-17T00:00:00"/>
    <x v="2"/>
    <x v="3"/>
    <x v="5"/>
    <x v="2"/>
    <n v="51.457692000000002"/>
    <x v="0"/>
    <x v="185"/>
    <n v="-0.46749099999999999"/>
    <n v="1"/>
    <n v="2"/>
    <x v="18"/>
    <x v="3"/>
    <x v="0"/>
    <x v="2"/>
    <s v="17:10:00"/>
    <x v="0"/>
    <x v="1"/>
    <x v="6"/>
    <x v="0"/>
    <x v="10"/>
    <x v="17"/>
  </r>
  <r>
    <s v="201045RU52017"/>
    <d v="2022-06-30T00:00:00"/>
    <x v="5"/>
    <x v="3"/>
    <x v="1"/>
    <x v="1"/>
    <n v="51.401046999999998"/>
    <x v="2"/>
    <x v="81"/>
    <n v="-0.60480999999999996"/>
    <n v="1"/>
    <n v="2"/>
    <x v="18"/>
    <x v="0"/>
    <x v="0"/>
    <x v="1"/>
    <s v="17:50:00"/>
    <x v="1"/>
    <x v="0"/>
    <x v="8"/>
    <x v="1"/>
    <x v="6"/>
    <x v="17"/>
  </r>
  <r>
    <s v="200963BC07209"/>
    <d v="2021-04-19T00:00:00"/>
    <x v="1"/>
    <x v="2"/>
    <x v="2"/>
    <x v="0"/>
    <n v="52.180998000000002"/>
    <x v="2"/>
    <x v="352"/>
    <n v="-3.9581179999999998"/>
    <n v="1"/>
    <n v="1"/>
    <x v="41"/>
    <x v="0"/>
    <x v="0"/>
    <x v="0"/>
    <s v="17:00:00"/>
    <x v="1"/>
    <x v="0"/>
    <x v="6"/>
    <x v="0"/>
    <x v="0"/>
    <x v="17"/>
  </r>
  <r>
    <s v="2009400D02625"/>
    <d v="2021-09-15T00:00:00"/>
    <x v="6"/>
    <x v="3"/>
    <x v="1"/>
    <x v="0"/>
    <n v="52.065848000000003"/>
    <x v="2"/>
    <x v="254"/>
    <n v="-0.44894499999999998"/>
    <n v="1"/>
    <n v="2"/>
    <x v="3"/>
    <x v="0"/>
    <x v="0"/>
    <x v="1"/>
    <s v="17:00:00"/>
    <x v="1"/>
    <x v="0"/>
    <x v="0"/>
    <x v="0"/>
    <x v="4"/>
    <x v="17"/>
  </r>
  <r>
    <s v="201022E004616"/>
    <d v="2022-09-08T00:00:00"/>
    <x v="5"/>
    <x v="3"/>
    <x v="1"/>
    <x v="0"/>
    <n v="51.917901000000001"/>
    <x v="2"/>
    <x v="6"/>
    <n v="-2.6349239999999998"/>
    <n v="2"/>
    <n v="2"/>
    <x v="5"/>
    <x v="0"/>
    <x v="0"/>
    <x v="2"/>
    <s v="17:10:00"/>
    <x v="1"/>
    <x v="0"/>
    <x v="6"/>
    <x v="1"/>
    <x v="4"/>
    <x v="17"/>
  </r>
  <r>
    <s v="2010170S22560"/>
    <d v="2022-10-13T00:00:00"/>
    <x v="5"/>
    <x v="2"/>
    <x v="2"/>
    <x v="0"/>
    <n v="54.579605999999998"/>
    <x v="2"/>
    <x v="388"/>
    <n v="-1.2732760000000001"/>
    <n v="1"/>
    <n v="2"/>
    <x v="9"/>
    <x v="0"/>
    <x v="0"/>
    <x v="2"/>
    <s v="17:00:00"/>
    <x v="1"/>
    <x v="0"/>
    <x v="0"/>
    <x v="1"/>
    <x v="5"/>
    <x v="17"/>
  </r>
  <r>
    <n v="2010000000000"/>
    <d v="2021-01-30T00:00:00"/>
    <x v="0"/>
    <x v="0"/>
    <x v="1"/>
    <x v="0"/>
    <n v="51.595492999999998"/>
    <x v="0"/>
    <x v="236"/>
    <n v="-3.9965030000000001"/>
    <n v="1"/>
    <n v="2"/>
    <x v="31"/>
    <x v="0"/>
    <x v="1"/>
    <x v="0"/>
    <s v="17:55:00"/>
    <x v="0"/>
    <x v="0"/>
    <x v="0"/>
    <x v="0"/>
    <x v="3"/>
    <x v="17"/>
  </r>
  <r>
    <n v="2010000000000"/>
    <d v="2021-07-08T00:00:00"/>
    <x v="5"/>
    <x v="2"/>
    <x v="2"/>
    <x v="0"/>
    <n v="51.228341"/>
    <x v="2"/>
    <x v="246"/>
    <n v="0.55430400000000002"/>
    <n v="1"/>
    <n v="2"/>
    <x v="14"/>
    <x v="1"/>
    <x v="0"/>
    <x v="0"/>
    <s v="17:15:00"/>
    <x v="1"/>
    <x v="4"/>
    <x v="9"/>
    <x v="0"/>
    <x v="11"/>
    <x v="17"/>
  </r>
  <r>
    <n v="2010000000000"/>
    <d v="2021-04-06T00:00:00"/>
    <x v="3"/>
    <x v="2"/>
    <x v="2"/>
    <x v="2"/>
    <n v="54.106912000000001"/>
    <x v="2"/>
    <x v="198"/>
    <n v="-1.0833410000000001"/>
    <n v="1"/>
    <n v="1"/>
    <x v="2"/>
    <x v="1"/>
    <x v="0"/>
    <x v="1"/>
    <s v="17:40:00"/>
    <x v="1"/>
    <x v="1"/>
    <x v="0"/>
    <x v="0"/>
    <x v="0"/>
    <x v="17"/>
  </r>
  <r>
    <s v="2009160A04770"/>
    <d v="2021-11-06T00:00:00"/>
    <x v="0"/>
    <x v="3"/>
    <x v="5"/>
    <x v="0"/>
    <n v="53.559041000000001"/>
    <x v="0"/>
    <x v="272"/>
    <n v="-0.120062"/>
    <n v="1"/>
    <n v="2"/>
    <x v="20"/>
    <x v="1"/>
    <x v="0"/>
    <x v="0"/>
    <s v="17:25:00"/>
    <x v="0"/>
    <x v="1"/>
    <x v="2"/>
    <x v="0"/>
    <x v="8"/>
    <x v="17"/>
  </r>
  <r>
    <n v="2010000000000"/>
    <d v="2022-06-29T00:00:00"/>
    <x v="6"/>
    <x v="3"/>
    <x v="1"/>
    <x v="0"/>
    <n v="53.08813"/>
    <x v="2"/>
    <x v="156"/>
    <n v="-2.3332299999999999"/>
    <n v="1"/>
    <n v="2"/>
    <x v="33"/>
    <x v="0"/>
    <x v="0"/>
    <x v="2"/>
    <s v="17:27:00"/>
    <x v="1"/>
    <x v="0"/>
    <x v="0"/>
    <x v="1"/>
    <x v="6"/>
    <x v="17"/>
  </r>
  <r>
    <s v="200943W126029"/>
    <d v="2021-02-15T00:00:00"/>
    <x v="1"/>
    <x v="2"/>
    <x v="2"/>
    <x v="0"/>
    <n v="51.446517"/>
    <x v="2"/>
    <x v="58"/>
    <n v="-0.94620300000000002"/>
    <n v="1"/>
    <n v="1"/>
    <x v="10"/>
    <x v="0"/>
    <x v="0"/>
    <x v="0"/>
    <s v="17:41:00"/>
    <x v="0"/>
    <x v="0"/>
    <x v="0"/>
    <x v="0"/>
    <x v="7"/>
    <x v="17"/>
  </r>
  <r>
    <s v="201006K032569"/>
    <d v="2022-06-05T00:00:00"/>
    <x v="4"/>
    <x v="3"/>
    <x v="0"/>
    <x v="0"/>
    <n v="53.602361000000002"/>
    <x v="2"/>
    <x v="45"/>
    <n v="-2.5941679999999998"/>
    <n v="4"/>
    <n v="2"/>
    <x v="22"/>
    <x v="0"/>
    <x v="0"/>
    <x v="1"/>
    <s v="17:55:00"/>
    <x v="1"/>
    <x v="0"/>
    <x v="0"/>
    <x v="1"/>
    <x v="6"/>
    <x v="17"/>
  </r>
  <r>
    <s v="201020K005100"/>
    <d v="2022-05-12T00:00:00"/>
    <x v="5"/>
    <x v="3"/>
    <x v="0"/>
    <x v="0"/>
    <n v="52.549937999999997"/>
    <x v="2"/>
    <x v="215"/>
    <n v="-1.9976069999999999"/>
    <n v="1"/>
    <n v="1"/>
    <x v="23"/>
    <x v="0"/>
    <x v="0"/>
    <x v="0"/>
    <s v="17:30:00"/>
    <x v="0"/>
    <x v="0"/>
    <x v="0"/>
    <x v="1"/>
    <x v="2"/>
    <x v="17"/>
  </r>
  <r>
    <s v="201022G000519"/>
    <d v="2022-01-30T00:00:00"/>
    <x v="4"/>
    <x v="2"/>
    <x v="2"/>
    <x v="0"/>
    <n v="52.771276"/>
    <x v="1"/>
    <x v="203"/>
    <n v="-2.504378"/>
    <n v="1"/>
    <n v="2"/>
    <x v="5"/>
    <x v="0"/>
    <x v="0"/>
    <x v="1"/>
    <s v="17:10:00"/>
    <x v="1"/>
    <x v="0"/>
    <x v="0"/>
    <x v="1"/>
    <x v="3"/>
    <x v="17"/>
  </r>
  <r>
    <n v="2010000000000"/>
    <d v="2021-07-15T00:00:00"/>
    <x v="5"/>
    <x v="2"/>
    <x v="2"/>
    <x v="0"/>
    <n v="51.124040999999998"/>
    <x v="2"/>
    <x v="169"/>
    <n v="-1.421111"/>
    <n v="1"/>
    <n v="2"/>
    <x v="42"/>
    <x v="0"/>
    <x v="0"/>
    <x v="4"/>
    <s v="17:50:00"/>
    <x v="1"/>
    <x v="0"/>
    <x v="0"/>
    <x v="0"/>
    <x v="11"/>
    <x v="17"/>
  </r>
  <r>
    <s v="201006F036514"/>
    <d v="2022-09-15T00:00:00"/>
    <x v="5"/>
    <x v="3"/>
    <x v="4"/>
    <x v="0"/>
    <n v="53.481597999999998"/>
    <x v="2"/>
    <x v="321"/>
    <n v="-2.3257569999999999"/>
    <n v="1"/>
    <n v="2"/>
    <x v="22"/>
    <x v="1"/>
    <x v="3"/>
    <x v="2"/>
    <s v="17:20:00"/>
    <x v="0"/>
    <x v="1"/>
    <x v="8"/>
    <x v="1"/>
    <x v="4"/>
    <x v="17"/>
  </r>
  <r>
    <s v="200942I400711"/>
    <d v="2021-11-30T00:00:00"/>
    <x v="3"/>
    <x v="3"/>
    <x v="6"/>
    <x v="2"/>
    <n v="51.497005999999999"/>
    <x v="0"/>
    <x v="8"/>
    <n v="0.26456499999999999"/>
    <n v="1"/>
    <n v="3"/>
    <x v="7"/>
    <x v="0"/>
    <x v="1"/>
    <x v="3"/>
    <s v="17:22:00"/>
    <x v="1"/>
    <x v="0"/>
    <x v="5"/>
    <x v="0"/>
    <x v="8"/>
    <x v="17"/>
  </r>
  <r>
    <n v="2010000000000"/>
    <d v="2021-05-20T00:00:00"/>
    <x v="5"/>
    <x v="0"/>
    <x v="7"/>
    <x v="0"/>
    <n v="55.891258999999998"/>
    <x v="2"/>
    <x v="247"/>
    <n v="-3.7001569999999999"/>
    <n v="1"/>
    <n v="2"/>
    <x v="34"/>
    <x v="0"/>
    <x v="0"/>
    <x v="0"/>
    <s v="17:20:00"/>
    <x v="1"/>
    <x v="0"/>
    <x v="11"/>
    <x v="0"/>
    <x v="2"/>
    <x v="17"/>
  </r>
  <r>
    <s v="20104100C1063"/>
    <d v="2022-10-29T00:00:00"/>
    <x v="0"/>
    <x v="1"/>
    <x v="2"/>
    <x v="0"/>
    <n v="51.680565000000001"/>
    <x v="2"/>
    <x v="302"/>
    <n v="-0.40992899999999999"/>
    <n v="1"/>
    <n v="2"/>
    <x v="26"/>
    <x v="0"/>
    <x v="0"/>
    <x v="0"/>
    <s v="17:00:00"/>
    <x v="0"/>
    <x v="0"/>
    <x v="0"/>
    <x v="1"/>
    <x v="5"/>
    <x v="17"/>
  </r>
  <r>
    <n v="2010000000000"/>
    <d v="2022-05-24T00:00:00"/>
    <x v="3"/>
    <x v="3"/>
    <x v="1"/>
    <x v="0"/>
    <n v="51.476664"/>
    <x v="2"/>
    <x v="297"/>
    <n v="-2.490259"/>
    <n v="1"/>
    <n v="2"/>
    <x v="24"/>
    <x v="0"/>
    <x v="0"/>
    <x v="0"/>
    <s v="17:00:00"/>
    <x v="0"/>
    <x v="0"/>
    <x v="0"/>
    <x v="1"/>
    <x v="2"/>
    <x v="17"/>
  </r>
  <r>
    <s v="201043P140010"/>
    <d v="2022-01-18T00:00:00"/>
    <x v="3"/>
    <x v="0"/>
    <x v="4"/>
    <x v="2"/>
    <n v="51.730072"/>
    <x v="0"/>
    <x v="273"/>
    <n v="-1.202577"/>
    <n v="1"/>
    <n v="1"/>
    <x v="10"/>
    <x v="0"/>
    <x v="3"/>
    <x v="0"/>
    <s v="17:06:00"/>
    <x v="0"/>
    <x v="0"/>
    <x v="2"/>
    <x v="1"/>
    <x v="3"/>
    <x v="17"/>
  </r>
  <r>
    <n v="2010000000000"/>
    <d v="2021-12-16T00:00:00"/>
    <x v="5"/>
    <x v="2"/>
    <x v="2"/>
    <x v="0"/>
    <n v="51.300412000000001"/>
    <x v="1"/>
    <x v="52"/>
    <n v="1.107105"/>
    <n v="1"/>
    <n v="1"/>
    <x v="14"/>
    <x v="1"/>
    <x v="0"/>
    <x v="1"/>
    <s v="17:55:00"/>
    <x v="1"/>
    <x v="7"/>
    <x v="0"/>
    <x v="0"/>
    <x v="10"/>
    <x v="17"/>
  </r>
  <r>
    <n v="2010000000000"/>
    <d v="2021-03-23T00:00:00"/>
    <x v="3"/>
    <x v="2"/>
    <x v="2"/>
    <x v="0"/>
    <n v="50.795726999999999"/>
    <x v="2"/>
    <x v="217"/>
    <n v="-1.119969"/>
    <n v="1"/>
    <n v="2"/>
    <x v="42"/>
    <x v="0"/>
    <x v="0"/>
    <x v="0"/>
    <s v="17:20:00"/>
    <x v="0"/>
    <x v="5"/>
    <x v="0"/>
    <x v="0"/>
    <x v="9"/>
    <x v="17"/>
  </r>
  <r>
    <s v="201020G002000"/>
    <d v="2022-04-06T00:00:00"/>
    <x v="6"/>
    <x v="2"/>
    <x v="2"/>
    <x v="0"/>
    <n v="52.554028000000002"/>
    <x v="2"/>
    <x v="292"/>
    <n v="-2.1040960000000002"/>
    <n v="1"/>
    <n v="1"/>
    <x v="23"/>
    <x v="0"/>
    <x v="0"/>
    <x v="0"/>
    <s v="17:30:00"/>
    <x v="0"/>
    <x v="0"/>
    <x v="0"/>
    <x v="1"/>
    <x v="0"/>
    <x v="17"/>
  </r>
  <r>
    <n v="2010000000000"/>
    <d v="2021-07-18T00:00:00"/>
    <x v="4"/>
    <x v="1"/>
    <x v="2"/>
    <x v="2"/>
    <n v="53.065176999999998"/>
    <x v="2"/>
    <x v="156"/>
    <n v="-2.5178029999999998"/>
    <n v="1"/>
    <n v="2"/>
    <x v="33"/>
    <x v="1"/>
    <x v="0"/>
    <x v="0"/>
    <s v="17:07:00"/>
    <x v="0"/>
    <x v="0"/>
    <x v="2"/>
    <x v="0"/>
    <x v="11"/>
    <x v="17"/>
  </r>
  <r>
    <s v="201001ZD30662"/>
    <d v="2022-07-20T00:00:00"/>
    <x v="6"/>
    <x v="0"/>
    <x v="8"/>
    <x v="0"/>
    <n v="51.364657999999999"/>
    <x v="2"/>
    <x v="13"/>
    <n v="-0.11836000000000001"/>
    <n v="1"/>
    <n v="2"/>
    <x v="0"/>
    <x v="0"/>
    <x v="0"/>
    <x v="0"/>
    <s v="17:30:00"/>
    <x v="0"/>
    <x v="0"/>
    <x v="0"/>
    <x v="1"/>
    <x v="11"/>
    <x v="17"/>
  </r>
  <r>
    <n v="2010000000000"/>
    <d v="2021-08-11T00:00:00"/>
    <x v="6"/>
    <x v="5"/>
    <x v="0"/>
    <x v="0"/>
    <n v="50.994917000000001"/>
    <x v="2"/>
    <x v="307"/>
    <n v="0.60032300000000005"/>
    <n v="1"/>
    <n v="2"/>
    <x v="11"/>
    <x v="0"/>
    <x v="0"/>
    <x v="0"/>
    <s v="17:45:00"/>
    <x v="1"/>
    <x v="0"/>
    <x v="0"/>
    <x v="0"/>
    <x v="1"/>
    <x v="17"/>
  </r>
  <r>
    <n v="2010000000000"/>
    <d v="2021-01-20T00:00:00"/>
    <x v="6"/>
    <x v="0"/>
    <x v="1"/>
    <x v="0"/>
    <n v="55.020392999999999"/>
    <x v="0"/>
    <x v="150"/>
    <n v="-1.657594"/>
    <n v="1"/>
    <n v="1"/>
    <x v="27"/>
    <x v="0"/>
    <x v="0"/>
    <x v="2"/>
    <s v="17:28:00"/>
    <x v="0"/>
    <x v="0"/>
    <x v="0"/>
    <x v="0"/>
    <x v="3"/>
    <x v="17"/>
  </r>
  <r>
    <s v="200954DC26309"/>
    <d v="2021-07-19T00:00:00"/>
    <x v="1"/>
    <x v="1"/>
    <x v="2"/>
    <x v="0"/>
    <n v="51.557439000000002"/>
    <x v="2"/>
    <x v="186"/>
    <n v="-1.791388"/>
    <n v="1"/>
    <n v="2"/>
    <x v="35"/>
    <x v="1"/>
    <x v="2"/>
    <x v="0"/>
    <s v="17:01:00"/>
    <x v="0"/>
    <x v="1"/>
    <x v="0"/>
    <x v="0"/>
    <x v="11"/>
    <x v="17"/>
  </r>
  <r>
    <n v="2010000000000"/>
    <d v="2021-03-18T00:00:00"/>
    <x v="5"/>
    <x v="1"/>
    <x v="2"/>
    <x v="0"/>
    <n v="51.133234999999999"/>
    <x v="2"/>
    <x v="168"/>
    <n v="-2.9156999999999999E-2"/>
    <n v="1"/>
    <n v="2"/>
    <x v="11"/>
    <x v="0"/>
    <x v="0"/>
    <x v="0"/>
    <s v="17:10:00"/>
    <x v="0"/>
    <x v="0"/>
    <x v="0"/>
    <x v="0"/>
    <x v="9"/>
    <x v="17"/>
  </r>
  <r>
    <s v="200997GD02906"/>
    <d v="2021-06-25T00:00:00"/>
    <x v="2"/>
    <x v="2"/>
    <x v="2"/>
    <x v="0"/>
    <n v="55.818415000000002"/>
    <x v="2"/>
    <x v="56"/>
    <n v="-4.2368309999999996"/>
    <n v="1"/>
    <n v="2"/>
    <x v="28"/>
    <x v="0"/>
    <x v="1"/>
    <x v="0"/>
    <s v="17:30:00"/>
    <x v="0"/>
    <x v="0"/>
    <x v="0"/>
    <x v="0"/>
    <x v="6"/>
    <x v="17"/>
  </r>
  <r>
    <s v="201001MM70470"/>
    <d v="2022-06-12T00:00:00"/>
    <x v="4"/>
    <x v="2"/>
    <x v="2"/>
    <x v="2"/>
    <n v="51.472811999999998"/>
    <x v="2"/>
    <x v="67"/>
    <n v="-8.3240999999999996E-2"/>
    <n v="1"/>
    <n v="2"/>
    <x v="0"/>
    <x v="0"/>
    <x v="0"/>
    <x v="0"/>
    <s v="17:20:00"/>
    <x v="0"/>
    <x v="0"/>
    <x v="9"/>
    <x v="1"/>
    <x v="6"/>
    <x v="17"/>
  </r>
  <r>
    <s v="200954EM39509"/>
    <d v="2021-10-17T00:00:00"/>
    <x v="4"/>
    <x v="3"/>
    <x v="4"/>
    <x v="2"/>
    <n v="51.176793000000004"/>
    <x v="2"/>
    <x v="73"/>
    <n v="-1.7808079999999999"/>
    <n v="1"/>
    <n v="2"/>
    <x v="35"/>
    <x v="0"/>
    <x v="3"/>
    <x v="1"/>
    <s v="17:40:00"/>
    <x v="1"/>
    <x v="0"/>
    <x v="0"/>
    <x v="0"/>
    <x v="5"/>
    <x v="17"/>
  </r>
  <r>
    <s v="200942I177006"/>
    <d v="2021-06-11T00:00:00"/>
    <x v="2"/>
    <x v="3"/>
    <x v="1"/>
    <x v="2"/>
    <n v="51.582147999999997"/>
    <x v="2"/>
    <x v="195"/>
    <n v="0.70705899999999999"/>
    <n v="1"/>
    <n v="2"/>
    <x v="7"/>
    <x v="0"/>
    <x v="2"/>
    <x v="0"/>
    <s v="17:10:00"/>
    <x v="0"/>
    <x v="0"/>
    <x v="0"/>
    <x v="0"/>
    <x v="6"/>
    <x v="17"/>
  </r>
  <r>
    <n v="2010000000000"/>
    <d v="2022-05-18T00:00:00"/>
    <x v="6"/>
    <x v="3"/>
    <x v="3"/>
    <x v="0"/>
    <n v="51.650762"/>
    <x v="2"/>
    <x v="236"/>
    <n v="-3.906701"/>
    <n v="1"/>
    <n v="2"/>
    <x v="31"/>
    <x v="0"/>
    <x v="3"/>
    <x v="0"/>
    <s v="17:09:00"/>
    <x v="0"/>
    <x v="0"/>
    <x v="0"/>
    <x v="1"/>
    <x v="2"/>
    <x v="17"/>
  </r>
  <r>
    <s v="200905EE30133"/>
    <d v="2021-01-10T00:00:00"/>
    <x v="4"/>
    <x v="2"/>
    <x v="2"/>
    <x v="0"/>
    <n v="53.408551000000003"/>
    <x v="0"/>
    <x v="115"/>
    <n v="-2.9783819999999999"/>
    <n v="2"/>
    <n v="1"/>
    <x v="29"/>
    <x v="0"/>
    <x v="0"/>
    <x v="0"/>
    <s v="17:35:00"/>
    <x v="0"/>
    <x v="0"/>
    <x v="7"/>
    <x v="0"/>
    <x v="3"/>
    <x v="17"/>
  </r>
  <r>
    <n v="2010000000000"/>
    <d v="2022-10-01T00:00:00"/>
    <x v="0"/>
    <x v="2"/>
    <x v="2"/>
    <x v="2"/>
    <n v="50.744145000000003"/>
    <x v="2"/>
    <x v="142"/>
    <n v="-1.5777460000000001"/>
    <n v="1"/>
    <n v="2"/>
    <x v="42"/>
    <x v="1"/>
    <x v="0"/>
    <x v="1"/>
    <s v="17:20:00"/>
    <x v="1"/>
    <x v="6"/>
    <x v="0"/>
    <x v="1"/>
    <x v="5"/>
    <x v="17"/>
  </r>
  <r>
    <n v="2010000000000"/>
    <d v="2022-06-18T00:00:00"/>
    <x v="0"/>
    <x v="3"/>
    <x v="1"/>
    <x v="0"/>
    <n v="53.359900000000003"/>
    <x v="2"/>
    <x v="101"/>
    <n v="-2.7727569999999999"/>
    <n v="1"/>
    <n v="1"/>
    <x v="33"/>
    <x v="0"/>
    <x v="4"/>
    <x v="1"/>
    <s v="17:01:00"/>
    <x v="0"/>
    <x v="0"/>
    <x v="0"/>
    <x v="1"/>
    <x v="6"/>
    <x v="17"/>
  </r>
  <r>
    <n v="2010000000000"/>
    <d v="2021-10-09T00:00:00"/>
    <x v="0"/>
    <x v="3"/>
    <x v="7"/>
    <x v="2"/>
    <n v="53.672629000000001"/>
    <x v="2"/>
    <x v="23"/>
    <n v="-1.521182"/>
    <n v="1"/>
    <n v="2"/>
    <x v="6"/>
    <x v="1"/>
    <x v="0"/>
    <x v="0"/>
    <s v="17:35:00"/>
    <x v="0"/>
    <x v="1"/>
    <x v="3"/>
    <x v="0"/>
    <x v="5"/>
    <x v="17"/>
  </r>
  <r>
    <s v="201001KF60213"/>
    <d v="2022-04-15T00:00:00"/>
    <x v="2"/>
    <x v="0"/>
    <x v="0"/>
    <x v="0"/>
    <n v="51.520316000000001"/>
    <x v="2"/>
    <x v="20"/>
    <n v="5.8720000000000001E-2"/>
    <n v="2"/>
    <n v="2"/>
    <x v="0"/>
    <x v="0"/>
    <x v="0"/>
    <x v="0"/>
    <s v="17:40:00"/>
    <x v="0"/>
    <x v="0"/>
    <x v="0"/>
    <x v="1"/>
    <x v="0"/>
    <x v="17"/>
  </r>
  <r>
    <s v="201034WS35580"/>
    <d v="2022-08-31T00:00:00"/>
    <x v="6"/>
    <x v="3"/>
    <x v="1"/>
    <x v="0"/>
    <n v="52.074106999999998"/>
    <x v="2"/>
    <x v="16"/>
    <n v="-0.88494399999999995"/>
    <n v="1"/>
    <n v="3"/>
    <x v="12"/>
    <x v="0"/>
    <x v="0"/>
    <x v="1"/>
    <s v="17:10:00"/>
    <x v="1"/>
    <x v="0"/>
    <x v="0"/>
    <x v="1"/>
    <x v="1"/>
    <x v="17"/>
  </r>
  <r>
    <s v="200911SL20449"/>
    <d v="2021-08-08T00:00:00"/>
    <x v="4"/>
    <x v="2"/>
    <x v="2"/>
    <x v="0"/>
    <n v="54.678959999999996"/>
    <x v="2"/>
    <x v="95"/>
    <n v="-1.4734339999999999"/>
    <n v="2"/>
    <n v="3"/>
    <x v="40"/>
    <x v="0"/>
    <x v="0"/>
    <x v="1"/>
    <s v="17:05:00"/>
    <x v="1"/>
    <x v="0"/>
    <x v="0"/>
    <x v="0"/>
    <x v="1"/>
    <x v="17"/>
  </r>
  <r>
    <n v="2010000000000"/>
    <d v="2022-09-11T00:00:00"/>
    <x v="4"/>
    <x v="2"/>
    <x v="2"/>
    <x v="0"/>
    <n v="51.510458999999997"/>
    <x v="2"/>
    <x v="38"/>
    <n v="-2.6083500000000002"/>
    <n v="1"/>
    <n v="1"/>
    <x v="24"/>
    <x v="0"/>
    <x v="0"/>
    <x v="0"/>
    <s v="17:30:00"/>
    <x v="0"/>
    <x v="0"/>
    <x v="0"/>
    <x v="1"/>
    <x v="4"/>
    <x v="17"/>
  </r>
  <r>
    <s v="200920L056501"/>
    <d v="2021-04-17T00:00:00"/>
    <x v="0"/>
    <x v="2"/>
    <x v="2"/>
    <x v="0"/>
    <n v="52.428925"/>
    <x v="2"/>
    <x v="47"/>
    <n v="-1.6716979999999999"/>
    <n v="1"/>
    <n v="1"/>
    <x v="23"/>
    <x v="0"/>
    <x v="0"/>
    <x v="2"/>
    <s v="17:20:00"/>
    <x v="1"/>
    <x v="0"/>
    <x v="0"/>
    <x v="0"/>
    <x v="0"/>
    <x v="17"/>
  </r>
  <r>
    <s v="201042I076303"/>
    <d v="2022-03-13T00:00:00"/>
    <x v="4"/>
    <x v="1"/>
    <x v="2"/>
    <x v="0"/>
    <n v="51.756582999999999"/>
    <x v="2"/>
    <x v="325"/>
    <n v="0.50214099999999995"/>
    <n v="1"/>
    <n v="2"/>
    <x v="7"/>
    <x v="0"/>
    <x v="0"/>
    <x v="2"/>
    <s v="17:00:00"/>
    <x v="0"/>
    <x v="0"/>
    <x v="0"/>
    <x v="1"/>
    <x v="9"/>
    <x v="17"/>
  </r>
  <r>
    <n v="2010000000000"/>
    <d v="2021-02-21T00:00:00"/>
    <x v="4"/>
    <x v="1"/>
    <x v="2"/>
    <x v="0"/>
    <n v="50.781726999999997"/>
    <x v="2"/>
    <x v="309"/>
    <n v="0.28813"/>
    <n v="1"/>
    <n v="1"/>
    <x v="11"/>
    <x v="0"/>
    <x v="0"/>
    <x v="0"/>
    <s v="17:00:00"/>
    <x v="0"/>
    <x v="0"/>
    <x v="0"/>
    <x v="0"/>
    <x v="7"/>
    <x v="17"/>
  </r>
  <r>
    <s v="200943S119119"/>
    <d v="2021-11-13T00:00:00"/>
    <x v="0"/>
    <x v="2"/>
    <x v="2"/>
    <x v="0"/>
    <n v="52.157891999999997"/>
    <x v="0"/>
    <x v="85"/>
    <n v="-0.69938699999999998"/>
    <n v="1"/>
    <n v="1"/>
    <x v="10"/>
    <x v="1"/>
    <x v="0"/>
    <x v="0"/>
    <s v="17:40:00"/>
    <x v="1"/>
    <x v="6"/>
    <x v="0"/>
    <x v="0"/>
    <x v="8"/>
    <x v="17"/>
  </r>
  <r>
    <n v="2010000000000"/>
    <d v="2021-06-06T00:00:00"/>
    <x v="4"/>
    <x v="2"/>
    <x v="2"/>
    <x v="0"/>
    <n v="52.851864999999997"/>
    <x v="2"/>
    <x v="258"/>
    <n v="-4.6598449999999998"/>
    <n v="1"/>
    <n v="2"/>
    <x v="13"/>
    <x v="1"/>
    <x v="0"/>
    <x v="1"/>
    <s v="17:41:00"/>
    <x v="1"/>
    <x v="1"/>
    <x v="0"/>
    <x v="0"/>
    <x v="6"/>
    <x v="17"/>
  </r>
  <r>
    <s v="200932D206109"/>
    <d v="2021-07-23T00:00:00"/>
    <x v="2"/>
    <x v="2"/>
    <x v="2"/>
    <x v="1"/>
    <n v="53.327708000000001"/>
    <x v="2"/>
    <x v="346"/>
    <n v="-0.74036000000000002"/>
    <n v="1"/>
    <n v="2"/>
    <x v="45"/>
    <x v="0"/>
    <x v="0"/>
    <x v="1"/>
    <s v="17:30:00"/>
    <x v="1"/>
    <x v="0"/>
    <x v="6"/>
    <x v="0"/>
    <x v="11"/>
    <x v="17"/>
  </r>
  <r>
    <s v="201001MM70561"/>
    <d v="2022-07-08T00:00:00"/>
    <x v="2"/>
    <x v="0"/>
    <x v="1"/>
    <x v="0"/>
    <n v="51.479199000000001"/>
    <x v="2"/>
    <x v="83"/>
    <n v="-0.10544000000000001"/>
    <n v="1"/>
    <n v="2"/>
    <x v="0"/>
    <x v="0"/>
    <x v="0"/>
    <x v="0"/>
    <s v="17:40:00"/>
    <x v="0"/>
    <x v="0"/>
    <x v="0"/>
    <x v="1"/>
    <x v="11"/>
    <x v="17"/>
  </r>
  <r>
    <s v="2009559D04209"/>
    <d v="2021-10-13T00:00:00"/>
    <x v="6"/>
    <x v="1"/>
    <x v="2"/>
    <x v="0"/>
    <n v="50.926636000000002"/>
    <x v="2"/>
    <x v="116"/>
    <n v="-2.5829179999999998"/>
    <n v="1"/>
    <n v="2"/>
    <x v="44"/>
    <x v="0"/>
    <x v="0"/>
    <x v="1"/>
    <s v="17:00:00"/>
    <x v="1"/>
    <x v="0"/>
    <x v="0"/>
    <x v="0"/>
    <x v="5"/>
    <x v="17"/>
  </r>
  <r>
    <s v="200943W223079"/>
    <d v="2021-07-31T00:00:00"/>
    <x v="0"/>
    <x v="3"/>
    <x v="5"/>
    <x v="0"/>
    <n v="51.437576999999997"/>
    <x v="2"/>
    <x v="58"/>
    <n v="-0.96209100000000003"/>
    <n v="1"/>
    <n v="2"/>
    <x v="10"/>
    <x v="0"/>
    <x v="0"/>
    <x v="0"/>
    <s v="17:14:00"/>
    <x v="0"/>
    <x v="0"/>
    <x v="0"/>
    <x v="0"/>
    <x v="11"/>
    <x v="17"/>
  </r>
  <r>
    <s v="201001ZT80336"/>
    <d v="2022-10-13T00:00:00"/>
    <x v="5"/>
    <x v="3"/>
    <x v="1"/>
    <x v="0"/>
    <n v="51.350011000000002"/>
    <x v="2"/>
    <x v="99"/>
    <n v="-0.19334999999999999"/>
    <n v="1"/>
    <n v="1"/>
    <x v="0"/>
    <x v="0"/>
    <x v="0"/>
    <x v="0"/>
    <s v="17:00:00"/>
    <x v="0"/>
    <x v="0"/>
    <x v="0"/>
    <x v="1"/>
    <x v="5"/>
    <x v="17"/>
  </r>
  <r>
    <s v="201001EO40151"/>
    <d v="2022-03-17T00:00:00"/>
    <x v="5"/>
    <x v="3"/>
    <x v="1"/>
    <x v="0"/>
    <n v="51.523026999999999"/>
    <x v="2"/>
    <x v="54"/>
    <n v="-0.107514"/>
    <n v="1"/>
    <n v="2"/>
    <x v="0"/>
    <x v="0"/>
    <x v="0"/>
    <x v="0"/>
    <s v="17:35:00"/>
    <x v="0"/>
    <x v="0"/>
    <x v="0"/>
    <x v="1"/>
    <x v="9"/>
    <x v="17"/>
  </r>
  <r>
    <n v="2010000000000"/>
    <d v="2022-09-12T00:00:00"/>
    <x v="1"/>
    <x v="3"/>
    <x v="0"/>
    <x v="0"/>
    <n v="51.310226999999998"/>
    <x v="2"/>
    <x v="222"/>
    <n v="0.932396"/>
    <n v="3"/>
    <n v="2"/>
    <x v="14"/>
    <x v="0"/>
    <x v="0"/>
    <x v="1"/>
    <s v="17:25:00"/>
    <x v="1"/>
    <x v="0"/>
    <x v="0"/>
    <x v="1"/>
    <x v="4"/>
    <x v="17"/>
  </r>
  <r>
    <s v="201045SP53435"/>
    <d v="2022-08-19T00:00:00"/>
    <x v="2"/>
    <x v="3"/>
    <x v="1"/>
    <x v="0"/>
    <n v="51.421509999999998"/>
    <x v="2"/>
    <x v="185"/>
    <n v="-0.437778"/>
    <n v="1"/>
    <n v="2"/>
    <x v="18"/>
    <x v="0"/>
    <x v="0"/>
    <x v="0"/>
    <s v="17:37:00"/>
    <x v="0"/>
    <x v="0"/>
    <x v="0"/>
    <x v="1"/>
    <x v="1"/>
    <x v="17"/>
  </r>
  <r>
    <s v="200901VK30313"/>
    <d v="2021-09-29T00:00:00"/>
    <x v="6"/>
    <x v="3"/>
    <x v="4"/>
    <x v="0"/>
    <n v="51.386505999999997"/>
    <x v="2"/>
    <x v="119"/>
    <n v="-0.27584700000000001"/>
    <n v="1"/>
    <n v="2"/>
    <x v="0"/>
    <x v="0"/>
    <x v="3"/>
    <x v="0"/>
    <s v="17:40:00"/>
    <x v="0"/>
    <x v="0"/>
    <x v="0"/>
    <x v="0"/>
    <x v="4"/>
    <x v="17"/>
  </r>
  <r>
    <s v="201001YR90056"/>
    <d v="2022-02-01T00:00:00"/>
    <x v="3"/>
    <x v="3"/>
    <x v="1"/>
    <x v="0"/>
    <n v="51.596837999999998"/>
    <x v="0"/>
    <x v="77"/>
    <n v="-0.111955"/>
    <n v="1"/>
    <n v="2"/>
    <x v="0"/>
    <x v="0"/>
    <x v="0"/>
    <x v="0"/>
    <s v="17:18:00"/>
    <x v="0"/>
    <x v="0"/>
    <x v="0"/>
    <x v="1"/>
    <x v="7"/>
    <x v="17"/>
  </r>
  <r>
    <s v="201050GE4M006"/>
    <d v="2022-12-08T00:00:00"/>
    <x v="5"/>
    <x v="3"/>
    <x v="1"/>
    <x v="0"/>
    <n v="50.348092000000001"/>
    <x v="2"/>
    <x v="129"/>
    <n v="-4.9261799999999996"/>
    <n v="2"/>
    <n v="3"/>
    <x v="15"/>
    <x v="1"/>
    <x v="0"/>
    <x v="1"/>
    <s v="17:09:00"/>
    <x v="1"/>
    <x v="1"/>
    <x v="9"/>
    <x v="1"/>
    <x v="10"/>
    <x v="17"/>
  </r>
  <r>
    <s v="200901EO40112"/>
    <d v="2021-03-04T00:00:00"/>
    <x v="5"/>
    <x v="2"/>
    <x v="2"/>
    <x v="0"/>
    <n v="51.557150999999998"/>
    <x v="0"/>
    <x v="54"/>
    <n v="-0.138268"/>
    <n v="1"/>
    <n v="1"/>
    <x v="0"/>
    <x v="0"/>
    <x v="0"/>
    <x v="0"/>
    <s v="17:42:00"/>
    <x v="0"/>
    <x v="0"/>
    <x v="0"/>
    <x v="0"/>
    <x v="9"/>
    <x v="17"/>
  </r>
  <r>
    <s v="201050FP2I001"/>
    <d v="2022-01-09T00:00:00"/>
    <x v="4"/>
    <x v="3"/>
    <x v="1"/>
    <x v="0"/>
    <n v="50.415719000000003"/>
    <x v="0"/>
    <x v="134"/>
    <n v="-3.5613480000000002"/>
    <n v="1"/>
    <n v="2"/>
    <x v="15"/>
    <x v="0"/>
    <x v="0"/>
    <x v="0"/>
    <s v="17:20:00"/>
    <x v="0"/>
    <x v="0"/>
    <x v="0"/>
    <x v="1"/>
    <x v="3"/>
    <x v="17"/>
  </r>
  <r>
    <s v="201001JI40505"/>
    <d v="2022-07-22T00:00:00"/>
    <x v="2"/>
    <x v="0"/>
    <x v="0"/>
    <x v="0"/>
    <n v="51.573382000000002"/>
    <x v="2"/>
    <x v="9"/>
    <n v="8.3775000000000002E-2"/>
    <n v="1"/>
    <n v="2"/>
    <x v="0"/>
    <x v="0"/>
    <x v="1"/>
    <x v="2"/>
    <s v="17:53:00"/>
    <x v="0"/>
    <x v="0"/>
    <x v="0"/>
    <x v="1"/>
    <x v="11"/>
    <x v="17"/>
  </r>
  <r>
    <s v="200997GA72010"/>
    <d v="2021-10-29T00:00:00"/>
    <x v="2"/>
    <x v="2"/>
    <x v="2"/>
    <x v="0"/>
    <n v="55.858573"/>
    <x v="0"/>
    <x v="56"/>
    <n v="-4.3391739999999999"/>
    <n v="1"/>
    <n v="2"/>
    <x v="28"/>
    <x v="1"/>
    <x v="1"/>
    <x v="2"/>
    <s v="17:15:00"/>
    <x v="0"/>
    <x v="1"/>
    <x v="7"/>
    <x v="0"/>
    <x v="5"/>
    <x v="17"/>
  </r>
  <r>
    <s v="200934WN18179"/>
    <d v="2021-05-05T00:00:00"/>
    <x v="6"/>
    <x v="3"/>
    <x v="1"/>
    <x v="0"/>
    <n v="52.239316000000002"/>
    <x v="2"/>
    <x v="144"/>
    <n v="-0.870556"/>
    <n v="1"/>
    <n v="2"/>
    <x v="12"/>
    <x v="0"/>
    <x v="0"/>
    <x v="0"/>
    <s v="17:30:00"/>
    <x v="0"/>
    <x v="0"/>
    <x v="0"/>
    <x v="0"/>
    <x v="2"/>
    <x v="17"/>
  </r>
  <r>
    <s v="200932C269509"/>
    <d v="2021-09-18T00:00:00"/>
    <x v="0"/>
    <x v="2"/>
    <x v="2"/>
    <x v="0"/>
    <n v="53.140698999999998"/>
    <x v="2"/>
    <x v="256"/>
    <n v="0.34277600000000003"/>
    <n v="1"/>
    <n v="1"/>
    <x v="45"/>
    <x v="0"/>
    <x v="0"/>
    <x v="0"/>
    <s v="17:50:00"/>
    <x v="0"/>
    <x v="0"/>
    <x v="0"/>
    <x v="0"/>
    <x v="4"/>
    <x v="17"/>
  </r>
  <r>
    <s v="201042I356011"/>
    <d v="2022-11-01T00:00:00"/>
    <x v="3"/>
    <x v="1"/>
    <x v="2"/>
    <x v="2"/>
    <n v="51.666736999999998"/>
    <x v="4"/>
    <x v="212"/>
    <n v="0.38119799999999998"/>
    <n v="1"/>
    <n v="1"/>
    <x v="7"/>
    <x v="1"/>
    <x v="0"/>
    <x v="0"/>
    <s v="17:30:00"/>
    <x v="1"/>
    <x v="4"/>
    <x v="0"/>
    <x v="1"/>
    <x v="8"/>
    <x v="17"/>
  </r>
  <r>
    <s v="200901PL60289"/>
    <d v="2021-05-08T00:00:00"/>
    <x v="0"/>
    <x v="3"/>
    <x v="1"/>
    <x v="0"/>
    <n v="51.471120999999997"/>
    <x v="2"/>
    <x v="0"/>
    <n v="-3.0034999999999999E-2"/>
    <n v="1"/>
    <n v="1"/>
    <x v="0"/>
    <x v="0"/>
    <x v="0"/>
    <x v="0"/>
    <s v="17:09:00"/>
    <x v="0"/>
    <x v="0"/>
    <x v="0"/>
    <x v="0"/>
    <x v="2"/>
    <x v="17"/>
  </r>
  <r>
    <n v="2010000000000"/>
    <d v="2022-12-17T00:00:00"/>
    <x v="0"/>
    <x v="3"/>
    <x v="1"/>
    <x v="0"/>
    <n v="51.443843999999999"/>
    <x v="0"/>
    <x v="38"/>
    <n v="-2.6228609999999999"/>
    <n v="1"/>
    <n v="2"/>
    <x v="24"/>
    <x v="1"/>
    <x v="1"/>
    <x v="0"/>
    <s v="17:20:00"/>
    <x v="0"/>
    <x v="0"/>
    <x v="3"/>
    <x v="1"/>
    <x v="10"/>
    <x v="17"/>
  </r>
  <r>
    <s v="201001CP00299"/>
    <d v="2022-11-04T00:00:00"/>
    <x v="2"/>
    <x v="0"/>
    <x v="0"/>
    <x v="0"/>
    <n v="51.516222999999997"/>
    <x v="0"/>
    <x v="114"/>
    <n v="-8.1707000000000002E-2"/>
    <n v="1"/>
    <n v="2"/>
    <x v="43"/>
    <x v="0"/>
    <x v="1"/>
    <x v="0"/>
    <s v="17:35:00"/>
    <x v="0"/>
    <x v="0"/>
    <x v="0"/>
    <x v="1"/>
    <x v="8"/>
    <x v="17"/>
  </r>
  <r>
    <s v="200901XH30325"/>
    <d v="2021-05-13T00:00:00"/>
    <x v="5"/>
    <x v="3"/>
    <x v="4"/>
    <x v="0"/>
    <n v="51.585540000000002"/>
    <x v="2"/>
    <x v="61"/>
    <n v="-0.40502100000000002"/>
    <n v="2"/>
    <n v="4"/>
    <x v="0"/>
    <x v="0"/>
    <x v="3"/>
    <x v="0"/>
    <s v="17:33:00"/>
    <x v="0"/>
    <x v="0"/>
    <x v="0"/>
    <x v="0"/>
    <x v="2"/>
    <x v="17"/>
  </r>
  <r>
    <s v="201006B039406"/>
    <d v="2022-11-23T00:00:00"/>
    <x v="6"/>
    <x v="3"/>
    <x v="0"/>
    <x v="0"/>
    <n v="53.455101999999997"/>
    <x v="0"/>
    <x v="36"/>
    <n v="-2.241371"/>
    <n v="1"/>
    <n v="1"/>
    <x v="22"/>
    <x v="0"/>
    <x v="0"/>
    <x v="0"/>
    <s v="17:30:00"/>
    <x v="0"/>
    <x v="0"/>
    <x v="0"/>
    <x v="1"/>
    <x v="8"/>
    <x v="17"/>
  </r>
  <r>
    <n v="2010000000000"/>
    <d v="2021-11-02T00:00:00"/>
    <x v="3"/>
    <x v="3"/>
    <x v="7"/>
    <x v="0"/>
    <n v="55.964565"/>
    <x v="0"/>
    <x v="72"/>
    <n v="-3.1311010000000001"/>
    <n v="2"/>
    <n v="2"/>
    <x v="34"/>
    <x v="0"/>
    <x v="0"/>
    <x v="0"/>
    <s v="17:00:00"/>
    <x v="0"/>
    <x v="0"/>
    <x v="0"/>
    <x v="0"/>
    <x v="8"/>
    <x v="17"/>
  </r>
  <r>
    <n v="2010000000000"/>
    <d v="2021-05-31T00:00:00"/>
    <x v="1"/>
    <x v="1"/>
    <x v="2"/>
    <x v="0"/>
    <n v="50.981983999999997"/>
    <x v="2"/>
    <x v="307"/>
    <n v="0.75633600000000001"/>
    <n v="1"/>
    <n v="1"/>
    <x v="11"/>
    <x v="0"/>
    <x v="0"/>
    <x v="1"/>
    <s v="17:11:00"/>
    <x v="1"/>
    <x v="0"/>
    <x v="0"/>
    <x v="0"/>
    <x v="2"/>
    <x v="17"/>
  </r>
  <r>
    <s v="201004FL10058"/>
    <d v="2022-06-15T00:00:00"/>
    <x v="6"/>
    <x v="3"/>
    <x v="4"/>
    <x v="2"/>
    <n v="53.695279999999997"/>
    <x v="2"/>
    <x v="240"/>
    <n v="-2.3160449999999999"/>
    <n v="1"/>
    <n v="1"/>
    <x v="1"/>
    <x v="0"/>
    <x v="1"/>
    <x v="0"/>
    <s v="17:40:00"/>
    <x v="1"/>
    <x v="0"/>
    <x v="0"/>
    <x v="1"/>
    <x v="6"/>
    <x v="17"/>
  </r>
  <r>
    <n v="2010000000000"/>
    <d v="2022-10-12T00:00:00"/>
    <x v="6"/>
    <x v="3"/>
    <x v="4"/>
    <x v="2"/>
    <n v="51.256509999999999"/>
    <x v="2"/>
    <x v="243"/>
    <n v="-0.92619099999999999"/>
    <n v="1"/>
    <n v="2"/>
    <x v="42"/>
    <x v="0"/>
    <x v="3"/>
    <x v="1"/>
    <s v="17:30:00"/>
    <x v="1"/>
    <x v="0"/>
    <x v="0"/>
    <x v="1"/>
    <x v="5"/>
    <x v="17"/>
  </r>
  <r>
    <s v="200901QA10167"/>
    <d v="2021-05-11T00:00:00"/>
    <x v="3"/>
    <x v="2"/>
    <x v="2"/>
    <x v="0"/>
    <n v="51.557566000000001"/>
    <x v="2"/>
    <x v="301"/>
    <n v="-0.37815799999999999"/>
    <n v="1"/>
    <n v="1"/>
    <x v="0"/>
    <x v="0"/>
    <x v="0"/>
    <x v="0"/>
    <s v="17:10:00"/>
    <x v="0"/>
    <x v="0"/>
    <x v="0"/>
    <x v="0"/>
    <x v="2"/>
    <x v="17"/>
  </r>
  <r>
    <n v="2010000000000"/>
    <d v="2021-12-03T00:00:00"/>
    <x v="2"/>
    <x v="2"/>
    <x v="2"/>
    <x v="2"/>
    <n v="50.872470999999997"/>
    <x v="1"/>
    <x v="326"/>
    <n v="-0.94015700000000002"/>
    <n v="1"/>
    <n v="4"/>
    <x v="42"/>
    <x v="1"/>
    <x v="0"/>
    <x v="1"/>
    <s v="17:00:00"/>
    <x v="1"/>
    <x v="1"/>
    <x v="3"/>
    <x v="0"/>
    <x v="10"/>
    <x v="17"/>
  </r>
  <r>
    <s v="201001EO40330"/>
    <d v="2022-06-06T00:00:00"/>
    <x v="1"/>
    <x v="2"/>
    <x v="2"/>
    <x v="0"/>
    <n v="51.530875999999999"/>
    <x v="2"/>
    <x v="17"/>
    <n v="-0.120308"/>
    <n v="1"/>
    <n v="2"/>
    <x v="0"/>
    <x v="0"/>
    <x v="0"/>
    <x v="0"/>
    <s v="17:30:00"/>
    <x v="0"/>
    <x v="0"/>
    <x v="0"/>
    <x v="1"/>
    <x v="6"/>
    <x v="17"/>
  </r>
  <r>
    <n v="2010000000000"/>
    <d v="2021-03-30T00:00:00"/>
    <x v="3"/>
    <x v="2"/>
    <x v="2"/>
    <x v="0"/>
    <n v="54.887762000000002"/>
    <x v="2"/>
    <x v="220"/>
    <n v="-2.9021170000000001"/>
    <n v="1"/>
    <n v="1"/>
    <x v="4"/>
    <x v="0"/>
    <x v="0"/>
    <x v="0"/>
    <s v="17:30:00"/>
    <x v="0"/>
    <x v="0"/>
    <x v="0"/>
    <x v="0"/>
    <x v="9"/>
    <x v="17"/>
  </r>
  <r>
    <n v="2010000000000"/>
    <d v="2022-02-13T00:00:00"/>
    <x v="4"/>
    <x v="3"/>
    <x v="0"/>
    <x v="0"/>
    <n v="54.972946"/>
    <x v="0"/>
    <x v="150"/>
    <n v="-1.599259"/>
    <n v="2"/>
    <n v="2"/>
    <x v="27"/>
    <x v="1"/>
    <x v="0"/>
    <x v="0"/>
    <s v="17:56:00"/>
    <x v="0"/>
    <x v="0"/>
    <x v="0"/>
    <x v="1"/>
    <x v="7"/>
    <x v="17"/>
  </r>
  <r>
    <n v="2010000000000"/>
    <d v="2021-02-02T00:00:00"/>
    <x v="3"/>
    <x v="3"/>
    <x v="6"/>
    <x v="0"/>
    <n v="52.332453999999998"/>
    <x v="1"/>
    <x v="179"/>
    <n v="-1.5597049999999999"/>
    <n v="1"/>
    <n v="3"/>
    <x v="16"/>
    <x v="3"/>
    <x v="4"/>
    <x v="3"/>
    <s v="17:15:00"/>
    <x v="1"/>
    <x v="7"/>
    <x v="0"/>
    <x v="0"/>
    <x v="7"/>
    <x v="17"/>
  </r>
  <r>
    <s v="200950KE5P006"/>
    <d v="2021-11-25T00:00:00"/>
    <x v="5"/>
    <x v="1"/>
    <x v="2"/>
    <x v="0"/>
    <n v="50.706609"/>
    <x v="0"/>
    <x v="341"/>
    <n v="-3.4545720000000002"/>
    <n v="1"/>
    <n v="2"/>
    <x v="15"/>
    <x v="1"/>
    <x v="1"/>
    <x v="3"/>
    <s v="17:35:00"/>
    <x v="1"/>
    <x v="0"/>
    <x v="0"/>
    <x v="0"/>
    <x v="8"/>
    <x v="17"/>
  </r>
  <r>
    <s v="200906N015570"/>
    <d v="2021-05-20T00:00:00"/>
    <x v="5"/>
    <x v="3"/>
    <x v="1"/>
    <x v="0"/>
    <n v="53.588476999999997"/>
    <x v="2"/>
    <x v="174"/>
    <n v="-2.2886600000000001"/>
    <n v="1"/>
    <n v="3"/>
    <x v="22"/>
    <x v="1"/>
    <x v="0"/>
    <x v="0"/>
    <s v="17:35:00"/>
    <x v="0"/>
    <x v="1"/>
    <x v="5"/>
    <x v="0"/>
    <x v="2"/>
    <x v="17"/>
  </r>
  <r>
    <s v="2010170L51190"/>
    <d v="2022-06-30T00:00:00"/>
    <x v="5"/>
    <x v="3"/>
    <x v="5"/>
    <x v="0"/>
    <n v="54.568826999999999"/>
    <x v="2"/>
    <x v="237"/>
    <n v="-0.93425999999999998"/>
    <n v="1"/>
    <n v="2"/>
    <x v="9"/>
    <x v="0"/>
    <x v="0"/>
    <x v="0"/>
    <s v="17:36:00"/>
    <x v="1"/>
    <x v="0"/>
    <x v="0"/>
    <x v="1"/>
    <x v="6"/>
    <x v="17"/>
  </r>
  <r>
    <s v="200922C905622"/>
    <d v="2021-10-06T00:00:00"/>
    <x v="6"/>
    <x v="2"/>
    <x v="2"/>
    <x v="0"/>
    <n v="52.345326"/>
    <x v="2"/>
    <x v="385"/>
    <n v="-2.2032799999999999"/>
    <n v="1"/>
    <n v="3"/>
    <x v="5"/>
    <x v="0"/>
    <x v="0"/>
    <x v="1"/>
    <s v="17:30:00"/>
    <x v="1"/>
    <x v="0"/>
    <x v="0"/>
    <x v="0"/>
    <x v="5"/>
    <x v="17"/>
  </r>
  <r>
    <n v="2010000000000"/>
    <d v="2022-10-07T00:00:00"/>
    <x v="2"/>
    <x v="2"/>
    <x v="2"/>
    <x v="0"/>
    <n v="51.595837000000003"/>
    <x v="2"/>
    <x v="303"/>
    <n v="-3.6437879999999998"/>
    <n v="1"/>
    <n v="1"/>
    <x v="31"/>
    <x v="0"/>
    <x v="0"/>
    <x v="0"/>
    <s v="17:45:00"/>
    <x v="0"/>
    <x v="0"/>
    <x v="0"/>
    <x v="1"/>
    <x v="5"/>
    <x v="17"/>
  </r>
  <r>
    <n v="2010000000000"/>
    <d v="2021-10-04T00:00:00"/>
    <x v="1"/>
    <x v="3"/>
    <x v="0"/>
    <x v="0"/>
    <n v="53.036158999999998"/>
    <x v="2"/>
    <x v="31"/>
    <n v="-2.168784"/>
    <n v="1"/>
    <n v="2"/>
    <x v="17"/>
    <x v="0"/>
    <x v="0"/>
    <x v="0"/>
    <s v="17:15:00"/>
    <x v="0"/>
    <x v="0"/>
    <x v="0"/>
    <x v="0"/>
    <x v="5"/>
    <x v="17"/>
  </r>
  <r>
    <s v="200932C191209"/>
    <d v="2021-07-12T00:00:00"/>
    <x v="1"/>
    <x v="2"/>
    <x v="2"/>
    <x v="2"/>
    <n v="53.314900000000002"/>
    <x v="2"/>
    <x v="256"/>
    <n v="-8.8025000000000006E-2"/>
    <n v="1"/>
    <n v="2"/>
    <x v="45"/>
    <x v="0"/>
    <x v="0"/>
    <x v="1"/>
    <s v="17:39:00"/>
    <x v="1"/>
    <x v="0"/>
    <x v="0"/>
    <x v="0"/>
    <x v="11"/>
    <x v="17"/>
  </r>
  <r>
    <s v="200905DD30144"/>
    <d v="2021-12-01T00:00:00"/>
    <x v="6"/>
    <x v="3"/>
    <x v="1"/>
    <x v="0"/>
    <n v="53.469641000000003"/>
    <x v="0"/>
    <x v="289"/>
    <n v="-2.6548319999999999"/>
    <n v="1"/>
    <n v="1"/>
    <x v="29"/>
    <x v="1"/>
    <x v="0"/>
    <x v="0"/>
    <s v="17:35:00"/>
    <x v="0"/>
    <x v="0"/>
    <x v="0"/>
    <x v="0"/>
    <x v="10"/>
    <x v="17"/>
  </r>
  <r>
    <s v="200914K322709"/>
    <d v="2021-11-11T00:00:00"/>
    <x v="5"/>
    <x v="3"/>
    <x v="1"/>
    <x v="0"/>
    <n v="53.354193000000002"/>
    <x v="0"/>
    <x v="41"/>
    <n v="-1.485846"/>
    <n v="1"/>
    <n v="2"/>
    <x v="21"/>
    <x v="0"/>
    <x v="0"/>
    <x v="0"/>
    <s v="17:40:00"/>
    <x v="0"/>
    <x v="0"/>
    <x v="0"/>
    <x v="0"/>
    <x v="8"/>
    <x v="17"/>
  </r>
  <r>
    <s v="200920F160803"/>
    <d v="2021-09-08T00:00:00"/>
    <x v="6"/>
    <x v="3"/>
    <x v="1"/>
    <x v="0"/>
    <n v="52.503982999999998"/>
    <x v="2"/>
    <x v="37"/>
    <n v="-1.9383859999999999"/>
    <n v="1"/>
    <n v="1"/>
    <x v="23"/>
    <x v="0"/>
    <x v="0"/>
    <x v="0"/>
    <s v="17:09:00"/>
    <x v="0"/>
    <x v="0"/>
    <x v="0"/>
    <x v="0"/>
    <x v="4"/>
    <x v="17"/>
  </r>
  <r>
    <s v="200950FT2C025"/>
    <d v="2021-09-16T00:00:00"/>
    <x v="5"/>
    <x v="3"/>
    <x v="4"/>
    <x v="0"/>
    <n v="50.471260000000001"/>
    <x v="2"/>
    <x v="134"/>
    <n v="-3.5237180000000001"/>
    <n v="1"/>
    <n v="1"/>
    <x v="15"/>
    <x v="0"/>
    <x v="3"/>
    <x v="0"/>
    <s v="17:55:00"/>
    <x v="0"/>
    <x v="0"/>
    <x v="0"/>
    <x v="0"/>
    <x v="4"/>
    <x v="17"/>
  </r>
  <r>
    <s v="2009160A02360"/>
    <d v="2021-06-15T00:00:00"/>
    <x v="3"/>
    <x v="3"/>
    <x v="1"/>
    <x v="0"/>
    <n v="53.517502"/>
    <x v="2"/>
    <x v="272"/>
    <n v="-0.11405800000000001"/>
    <n v="2"/>
    <n v="2"/>
    <x v="20"/>
    <x v="0"/>
    <x v="0"/>
    <x v="0"/>
    <s v="17:39:00"/>
    <x v="0"/>
    <x v="0"/>
    <x v="0"/>
    <x v="0"/>
    <x v="6"/>
    <x v="17"/>
  </r>
  <r>
    <s v="201042I185406"/>
    <d v="2022-06-16T00:00:00"/>
    <x v="5"/>
    <x v="1"/>
    <x v="2"/>
    <x v="0"/>
    <n v="51.533098000000003"/>
    <x v="2"/>
    <x v="330"/>
    <n v="0.724047"/>
    <n v="1"/>
    <n v="1"/>
    <x v="7"/>
    <x v="0"/>
    <x v="1"/>
    <x v="0"/>
    <s v="17:00:00"/>
    <x v="0"/>
    <x v="0"/>
    <x v="0"/>
    <x v="1"/>
    <x v="6"/>
    <x v="17"/>
  </r>
  <r>
    <s v="2010160C06871"/>
    <d v="2022-11-08T00:00:00"/>
    <x v="3"/>
    <x v="2"/>
    <x v="2"/>
    <x v="0"/>
    <n v="53.725917000000003"/>
    <x v="0"/>
    <x v="248"/>
    <n v="-0.53386699999999998"/>
    <n v="1"/>
    <n v="2"/>
    <x v="20"/>
    <x v="1"/>
    <x v="1"/>
    <x v="3"/>
    <s v="17:40:00"/>
    <x v="1"/>
    <x v="6"/>
    <x v="0"/>
    <x v="1"/>
    <x v="8"/>
    <x v="17"/>
  </r>
  <r>
    <s v="20093102C3077"/>
    <d v="2021-12-05T00:00:00"/>
    <x v="4"/>
    <x v="0"/>
    <x v="1"/>
    <x v="0"/>
    <n v="52.944212"/>
    <x v="0"/>
    <x v="139"/>
    <n v="-1.13296"/>
    <n v="1"/>
    <n v="2"/>
    <x v="37"/>
    <x v="1"/>
    <x v="0"/>
    <x v="0"/>
    <s v="17:00:00"/>
    <x v="0"/>
    <x v="6"/>
    <x v="3"/>
    <x v="0"/>
    <x v="10"/>
    <x v="17"/>
  </r>
  <r>
    <s v="200942I220907"/>
    <d v="2021-07-12T00:00:00"/>
    <x v="1"/>
    <x v="1"/>
    <x v="2"/>
    <x v="0"/>
    <n v="51.581885"/>
    <x v="2"/>
    <x v="195"/>
    <n v="0.698959"/>
    <n v="2"/>
    <n v="2"/>
    <x v="7"/>
    <x v="0"/>
    <x v="0"/>
    <x v="0"/>
    <s v="17:30:00"/>
    <x v="0"/>
    <x v="0"/>
    <x v="7"/>
    <x v="0"/>
    <x v="11"/>
    <x v="17"/>
  </r>
  <r>
    <n v="2010000000000"/>
    <d v="2021-07-16T00:00:00"/>
    <x v="2"/>
    <x v="0"/>
    <x v="8"/>
    <x v="0"/>
    <n v="50.927430999999999"/>
    <x v="2"/>
    <x v="208"/>
    <n v="-1.4323760000000001"/>
    <n v="3"/>
    <n v="2"/>
    <x v="42"/>
    <x v="0"/>
    <x v="0"/>
    <x v="0"/>
    <s v="17:55:00"/>
    <x v="0"/>
    <x v="0"/>
    <x v="0"/>
    <x v="0"/>
    <x v="11"/>
    <x v="17"/>
  </r>
  <r>
    <s v="2010550D44582"/>
    <d v="2022-10-10T00:00:00"/>
    <x v="1"/>
    <x v="1"/>
    <x v="2"/>
    <x v="0"/>
    <n v="50.967993"/>
    <x v="2"/>
    <x v="242"/>
    <n v="-2.1636000000000002"/>
    <n v="1"/>
    <n v="2"/>
    <x v="44"/>
    <x v="0"/>
    <x v="0"/>
    <x v="1"/>
    <s v="17:14:00"/>
    <x v="1"/>
    <x v="0"/>
    <x v="11"/>
    <x v="1"/>
    <x v="5"/>
    <x v="17"/>
  </r>
  <r>
    <s v="200950CT2M001"/>
    <d v="2021-02-10T00:00:00"/>
    <x v="6"/>
    <x v="1"/>
    <x v="2"/>
    <x v="0"/>
    <n v="50.997011000000001"/>
    <x v="2"/>
    <x v="221"/>
    <n v="-4.0983999999999998"/>
    <n v="1"/>
    <n v="1"/>
    <x v="15"/>
    <x v="1"/>
    <x v="0"/>
    <x v="1"/>
    <s v="17:00:00"/>
    <x v="1"/>
    <x v="0"/>
    <x v="0"/>
    <x v="0"/>
    <x v="7"/>
    <x v="17"/>
  </r>
  <r>
    <s v="200901RG40198"/>
    <d v="2021-04-29T00:00:00"/>
    <x v="5"/>
    <x v="2"/>
    <x v="2"/>
    <x v="0"/>
    <n v="51.493668"/>
    <x v="2"/>
    <x v="176"/>
    <n v="6.0400000000000002E-2"/>
    <n v="1"/>
    <n v="2"/>
    <x v="0"/>
    <x v="0"/>
    <x v="1"/>
    <x v="0"/>
    <s v="17:40:00"/>
    <x v="0"/>
    <x v="0"/>
    <x v="0"/>
    <x v="0"/>
    <x v="0"/>
    <x v="17"/>
  </r>
  <r>
    <n v="2010000000000"/>
    <d v="2022-04-27T00:00:00"/>
    <x v="6"/>
    <x v="3"/>
    <x v="1"/>
    <x v="2"/>
    <n v="52.246847000000002"/>
    <x v="2"/>
    <x v="200"/>
    <n v="4.1359E-2"/>
    <n v="2"/>
    <n v="2"/>
    <x v="19"/>
    <x v="0"/>
    <x v="0"/>
    <x v="1"/>
    <s v="17:02:00"/>
    <x v="1"/>
    <x v="0"/>
    <x v="6"/>
    <x v="1"/>
    <x v="0"/>
    <x v="17"/>
  </r>
  <r>
    <s v="201004BB10185"/>
    <d v="2022-11-03T00:00:00"/>
    <x v="5"/>
    <x v="3"/>
    <x v="0"/>
    <x v="0"/>
    <n v="54.068216999999997"/>
    <x v="0"/>
    <x v="62"/>
    <n v="-2.836735"/>
    <n v="2"/>
    <n v="2"/>
    <x v="1"/>
    <x v="1"/>
    <x v="0"/>
    <x v="0"/>
    <s v="17:40:00"/>
    <x v="0"/>
    <x v="1"/>
    <x v="0"/>
    <x v="1"/>
    <x v="8"/>
    <x v="17"/>
  </r>
  <r>
    <n v="2010000000000"/>
    <d v="2022-04-02T00:00:00"/>
    <x v="0"/>
    <x v="2"/>
    <x v="2"/>
    <x v="0"/>
    <n v="52.138447999999997"/>
    <x v="2"/>
    <x v="200"/>
    <n v="-6.2534999999999993E-2"/>
    <n v="1"/>
    <n v="1"/>
    <x v="19"/>
    <x v="0"/>
    <x v="0"/>
    <x v="1"/>
    <s v="17:20:00"/>
    <x v="1"/>
    <x v="0"/>
    <x v="0"/>
    <x v="1"/>
    <x v="0"/>
    <x v="17"/>
  </r>
  <r>
    <s v="200950GW3P003"/>
    <d v="2021-05-08T00:00:00"/>
    <x v="0"/>
    <x v="1"/>
    <x v="2"/>
    <x v="0"/>
    <n v="50.350999000000002"/>
    <x v="2"/>
    <x v="129"/>
    <n v="-4.6943849999999996"/>
    <n v="1"/>
    <n v="2"/>
    <x v="15"/>
    <x v="0"/>
    <x v="0"/>
    <x v="0"/>
    <s v="17:05:00"/>
    <x v="1"/>
    <x v="0"/>
    <x v="0"/>
    <x v="0"/>
    <x v="2"/>
    <x v="17"/>
  </r>
  <r>
    <n v="2010000000000"/>
    <d v="2022-05-04T00:00:00"/>
    <x v="6"/>
    <x v="3"/>
    <x v="1"/>
    <x v="0"/>
    <n v="53.991323999999999"/>
    <x v="2"/>
    <x v="59"/>
    <n v="-1.537514"/>
    <n v="2"/>
    <n v="3"/>
    <x v="2"/>
    <x v="0"/>
    <x v="2"/>
    <x v="0"/>
    <s v="17:55:00"/>
    <x v="0"/>
    <x v="0"/>
    <x v="0"/>
    <x v="1"/>
    <x v="2"/>
    <x v="17"/>
  </r>
  <r>
    <n v="2010000000000"/>
    <d v="2022-03-04T00:00:00"/>
    <x v="2"/>
    <x v="2"/>
    <x v="2"/>
    <x v="2"/>
    <n v="53.906680999999999"/>
    <x v="2"/>
    <x v="381"/>
    <n v="-1.186674"/>
    <n v="1"/>
    <n v="2"/>
    <x v="2"/>
    <x v="0"/>
    <x v="1"/>
    <x v="3"/>
    <s v="17:20:00"/>
    <x v="1"/>
    <x v="0"/>
    <x v="6"/>
    <x v="1"/>
    <x v="9"/>
    <x v="17"/>
  </r>
  <r>
    <s v="201043R138120"/>
    <d v="2022-12-16T00:00:00"/>
    <x v="2"/>
    <x v="3"/>
    <x v="0"/>
    <x v="0"/>
    <n v="51.478048999999999"/>
    <x v="1"/>
    <x v="14"/>
    <n v="-0.69304100000000002"/>
    <n v="1"/>
    <n v="2"/>
    <x v="10"/>
    <x v="1"/>
    <x v="0"/>
    <x v="2"/>
    <s v="17:29:00"/>
    <x v="1"/>
    <x v="7"/>
    <x v="0"/>
    <x v="1"/>
    <x v="10"/>
    <x v="17"/>
  </r>
  <r>
    <n v="2010000000000"/>
    <d v="2022-06-01T00:00:00"/>
    <x v="6"/>
    <x v="3"/>
    <x v="0"/>
    <x v="2"/>
    <n v="54.033754999999999"/>
    <x v="2"/>
    <x v="59"/>
    <n v="-1.563609"/>
    <n v="1"/>
    <n v="2"/>
    <x v="2"/>
    <x v="1"/>
    <x v="0"/>
    <x v="1"/>
    <s v="17:15:00"/>
    <x v="1"/>
    <x v="1"/>
    <x v="10"/>
    <x v="1"/>
    <x v="6"/>
    <x v="17"/>
  </r>
  <r>
    <s v="201004AX10027"/>
    <d v="2022-03-19T00:00:00"/>
    <x v="0"/>
    <x v="2"/>
    <x v="2"/>
    <x v="0"/>
    <n v="53.818787"/>
    <x v="2"/>
    <x v="1"/>
    <n v="-3.0542950000000002"/>
    <n v="1"/>
    <n v="1"/>
    <x v="1"/>
    <x v="0"/>
    <x v="2"/>
    <x v="0"/>
    <s v="17:24:00"/>
    <x v="0"/>
    <x v="0"/>
    <x v="0"/>
    <x v="1"/>
    <x v="9"/>
    <x v="17"/>
  </r>
  <r>
    <s v="200943W080109"/>
    <d v="2021-10-11T00:00:00"/>
    <x v="1"/>
    <x v="0"/>
    <x v="1"/>
    <x v="0"/>
    <n v="51.450651000000001"/>
    <x v="2"/>
    <x v="58"/>
    <n v="-0.97633000000000003"/>
    <n v="1"/>
    <n v="3"/>
    <x v="10"/>
    <x v="1"/>
    <x v="1"/>
    <x v="2"/>
    <s v="17:46:00"/>
    <x v="0"/>
    <x v="1"/>
    <x v="0"/>
    <x v="0"/>
    <x v="5"/>
    <x v="17"/>
  </r>
  <r>
    <s v="201020J003320"/>
    <d v="2022-04-29T00:00:00"/>
    <x v="2"/>
    <x v="2"/>
    <x v="2"/>
    <x v="0"/>
    <n v="52.454953000000003"/>
    <x v="2"/>
    <x v="184"/>
    <n v="-2.1082770000000002"/>
    <n v="1"/>
    <n v="3"/>
    <x v="23"/>
    <x v="1"/>
    <x v="0"/>
    <x v="0"/>
    <s v="17:09:00"/>
    <x v="0"/>
    <x v="1"/>
    <x v="0"/>
    <x v="1"/>
    <x v="0"/>
    <x v="17"/>
  </r>
  <r>
    <s v="200932B261709"/>
    <d v="2021-09-09T00:00:00"/>
    <x v="5"/>
    <x v="3"/>
    <x v="1"/>
    <x v="2"/>
    <n v="52.835873999999997"/>
    <x v="2"/>
    <x v="323"/>
    <n v="-0.144321"/>
    <n v="1"/>
    <n v="2"/>
    <x v="45"/>
    <x v="0"/>
    <x v="0"/>
    <x v="1"/>
    <s v="17:44:00"/>
    <x v="1"/>
    <x v="0"/>
    <x v="0"/>
    <x v="0"/>
    <x v="4"/>
    <x v="17"/>
  </r>
  <r>
    <s v="200914C024509"/>
    <d v="2021-02-15T00:00:00"/>
    <x v="1"/>
    <x v="3"/>
    <x v="4"/>
    <x v="0"/>
    <n v="53.419283999999998"/>
    <x v="0"/>
    <x v="35"/>
    <n v="-1.375067"/>
    <n v="1"/>
    <n v="1"/>
    <x v="21"/>
    <x v="1"/>
    <x v="3"/>
    <x v="0"/>
    <s v="17:09:00"/>
    <x v="0"/>
    <x v="0"/>
    <x v="0"/>
    <x v="0"/>
    <x v="7"/>
    <x v="17"/>
  </r>
  <r>
    <s v="200943R215109"/>
    <d v="2021-10-29T00:00:00"/>
    <x v="2"/>
    <x v="2"/>
    <x v="2"/>
    <x v="0"/>
    <n v="51.493277999999997"/>
    <x v="0"/>
    <x v="267"/>
    <n v="-0.52881699999999998"/>
    <n v="1"/>
    <n v="2"/>
    <x v="10"/>
    <x v="0"/>
    <x v="1"/>
    <x v="3"/>
    <s v="17:03:00"/>
    <x v="1"/>
    <x v="0"/>
    <x v="0"/>
    <x v="0"/>
    <x v="5"/>
    <x v="17"/>
  </r>
  <r>
    <n v="2010000000000"/>
    <d v="2021-07-03T00:00:00"/>
    <x v="0"/>
    <x v="2"/>
    <x v="2"/>
    <x v="0"/>
    <n v="52.331817999999998"/>
    <x v="2"/>
    <x v="131"/>
    <n v="-4.8958000000000002E-2"/>
    <n v="1"/>
    <n v="2"/>
    <x v="19"/>
    <x v="0"/>
    <x v="0"/>
    <x v="1"/>
    <s v="17:20:00"/>
    <x v="1"/>
    <x v="0"/>
    <x v="4"/>
    <x v="0"/>
    <x v="11"/>
    <x v="17"/>
  </r>
  <r>
    <n v="2010000000000"/>
    <d v="2021-12-18T00:00:00"/>
    <x v="0"/>
    <x v="2"/>
    <x v="2"/>
    <x v="0"/>
    <n v="52.803373000000001"/>
    <x v="2"/>
    <x v="122"/>
    <n v="-1.6458930000000001"/>
    <n v="1"/>
    <n v="2"/>
    <x v="17"/>
    <x v="1"/>
    <x v="0"/>
    <x v="0"/>
    <s v="17:05:00"/>
    <x v="0"/>
    <x v="0"/>
    <x v="0"/>
    <x v="0"/>
    <x v="10"/>
    <x v="17"/>
  </r>
  <r>
    <s v="20094100D0504"/>
    <d v="2021-07-04T00:00:00"/>
    <x v="4"/>
    <x v="3"/>
    <x v="1"/>
    <x v="0"/>
    <n v="51.747512999999998"/>
    <x v="2"/>
    <x v="260"/>
    <n v="-0.46755200000000002"/>
    <n v="1"/>
    <n v="1"/>
    <x v="26"/>
    <x v="0"/>
    <x v="0"/>
    <x v="0"/>
    <s v="17:45:00"/>
    <x v="0"/>
    <x v="0"/>
    <x v="0"/>
    <x v="0"/>
    <x v="11"/>
    <x v="17"/>
  </r>
  <r>
    <n v="2010000000000"/>
    <d v="2022-09-09T00:00:00"/>
    <x v="2"/>
    <x v="3"/>
    <x v="1"/>
    <x v="2"/>
    <n v="52.457779000000002"/>
    <x v="2"/>
    <x v="131"/>
    <n v="-0.27992600000000001"/>
    <n v="2"/>
    <n v="2"/>
    <x v="19"/>
    <x v="0"/>
    <x v="1"/>
    <x v="1"/>
    <s v="17:52:00"/>
    <x v="1"/>
    <x v="0"/>
    <x v="0"/>
    <x v="1"/>
    <x v="4"/>
    <x v="17"/>
  </r>
  <r>
    <s v="200904DL09098"/>
    <d v="2021-06-18T00:00:00"/>
    <x v="2"/>
    <x v="3"/>
    <x v="0"/>
    <x v="0"/>
    <n v="53.783062999999999"/>
    <x v="2"/>
    <x v="268"/>
    <n v="-2.7191960000000002"/>
    <n v="1"/>
    <n v="2"/>
    <x v="1"/>
    <x v="0"/>
    <x v="0"/>
    <x v="0"/>
    <s v="17:10:00"/>
    <x v="0"/>
    <x v="0"/>
    <x v="0"/>
    <x v="0"/>
    <x v="6"/>
    <x v="17"/>
  </r>
  <r>
    <s v="201001BS70705"/>
    <d v="2022-11-18T00:00:00"/>
    <x v="2"/>
    <x v="3"/>
    <x v="0"/>
    <x v="0"/>
    <n v="51.497982"/>
    <x v="0"/>
    <x v="50"/>
    <n v="-0.207675"/>
    <n v="1"/>
    <n v="2"/>
    <x v="0"/>
    <x v="1"/>
    <x v="0"/>
    <x v="0"/>
    <s v="17:40:00"/>
    <x v="0"/>
    <x v="1"/>
    <x v="0"/>
    <x v="1"/>
    <x v="8"/>
    <x v="17"/>
  </r>
  <r>
    <s v="201054EL25910"/>
    <d v="2022-07-28T00:00:00"/>
    <x v="5"/>
    <x v="3"/>
    <x v="1"/>
    <x v="2"/>
    <n v="51.239699999999999"/>
    <x v="2"/>
    <x v="73"/>
    <n v="-1.653446"/>
    <n v="1"/>
    <n v="2"/>
    <x v="35"/>
    <x v="0"/>
    <x v="0"/>
    <x v="0"/>
    <s v="17:29:00"/>
    <x v="1"/>
    <x v="0"/>
    <x v="5"/>
    <x v="1"/>
    <x v="11"/>
    <x v="17"/>
  </r>
  <r>
    <n v="2010000000000"/>
    <d v="2021-05-27T00:00:00"/>
    <x v="5"/>
    <x v="0"/>
    <x v="8"/>
    <x v="0"/>
    <n v="55.962094999999998"/>
    <x v="2"/>
    <x v="72"/>
    <n v="-3.282413"/>
    <n v="1"/>
    <n v="3"/>
    <x v="34"/>
    <x v="0"/>
    <x v="0"/>
    <x v="2"/>
    <s v="17:10:00"/>
    <x v="0"/>
    <x v="0"/>
    <x v="0"/>
    <x v="0"/>
    <x v="2"/>
    <x v="17"/>
  </r>
  <r>
    <s v="200942I193306"/>
    <d v="2021-06-17T00:00:00"/>
    <x v="5"/>
    <x v="3"/>
    <x v="1"/>
    <x v="0"/>
    <n v="51.543218000000003"/>
    <x v="2"/>
    <x v="330"/>
    <n v="0.66724499999999998"/>
    <n v="1"/>
    <n v="1"/>
    <x v="7"/>
    <x v="0"/>
    <x v="0"/>
    <x v="0"/>
    <s v="17:39:00"/>
    <x v="0"/>
    <x v="0"/>
    <x v="0"/>
    <x v="0"/>
    <x v="6"/>
    <x v="17"/>
  </r>
  <r>
    <n v="2010000000000"/>
    <d v="2021-02-10T00:00:00"/>
    <x v="6"/>
    <x v="2"/>
    <x v="2"/>
    <x v="0"/>
    <n v="52.928274000000002"/>
    <x v="2"/>
    <x v="79"/>
    <n v="-3.0688279999999999"/>
    <n v="1"/>
    <n v="1"/>
    <x v="13"/>
    <x v="1"/>
    <x v="0"/>
    <x v="1"/>
    <s v="17:03:00"/>
    <x v="1"/>
    <x v="0"/>
    <x v="0"/>
    <x v="0"/>
    <x v="7"/>
    <x v="17"/>
  </r>
  <r>
    <s v="200950FP2B004"/>
    <d v="2021-01-30T00:00:00"/>
    <x v="0"/>
    <x v="1"/>
    <x v="2"/>
    <x v="0"/>
    <n v="50.428970999999997"/>
    <x v="0"/>
    <x v="134"/>
    <n v="-3.598814"/>
    <n v="1"/>
    <n v="3"/>
    <x v="15"/>
    <x v="0"/>
    <x v="0"/>
    <x v="0"/>
    <s v="17:58:00"/>
    <x v="0"/>
    <x v="0"/>
    <x v="0"/>
    <x v="0"/>
    <x v="3"/>
    <x v="17"/>
  </r>
  <r>
    <s v="200904AM09176"/>
    <d v="2021-10-09T00:00:00"/>
    <x v="0"/>
    <x v="3"/>
    <x v="0"/>
    <x v="0"/>
    <n v="53.805326999999998"/>
    <x v="2"/>
    <x v="1"/>
    <n v="-3.041353"/>
    <n v="1"/>
    <n v="3"/>
    <x v="1"/>
    <x v="1"/>
    <x v="0"/>
    <x v="0"/>
    <s v="17:05:00"/>
    <x v="0"/>
    <x v="1"/>
    <x v="0"/>
    <x v="0"/>
    <x v="5"/>
    <x v="17"/>
  </r>
  <r>
    <n v="2010000000000"/>
    <d v="2022-10-12T00:00:00"/>
    <x v="6"/>
    <x v="3"/>
    <x v="1"/>
    <x v="0"/>
    <n v="52.582993000000002"/>
    <x v="2"/>
    <x v="159"/>
    <n v="-0.25923400000000002"/>
    <n v="1"/>
    <n v="2"/>
    <x v="19"/>
    <x v="0"/>
    <x v="0"/>
    <x v="0"/>
    <s v="17:30:00"/>
    <x v="0"/>
    <x v="0"/>
    <x v="0"/>
    <x v="1"/>
    <x v="5"/>
    <x v="17"/>
  </r>
  <r>
    <s v="200901CW10989"/>
    <d v="2021-05-12T00:00:00"/>
    <x v="6"/>
    <x v="3"/>
    <x v="1"/>
    <x v="0"/>
    <n v="51.515940000000001"/>
    <x v="2"/>
    <x v="17"/>
    <n v="-0.125392"/>
    <n v="1"/>
    <n v="2"/>
    <x v="0"/>
    <x v="0"/>
    <x v="0"/>
    <x v="0"/>
    <s v="17:10:00"/>
    <x v="0"/>
    <x v="0"/>
    <x v="2"/>
    <x v="0"/>
    <x v="2"/>
    <x v="17"/>
  </r>
  <r>
    <s v="201043N253050"/>
    <d v="2022-05-14T00:00:00"/>
    <x v="0"/>
    <x v="3"/>
    <x v="3"/>
    <x v="0"/>
    <n v="51.610235000000003"/>
    <x v="2"/>
    <x v="214"/>
    <n v="-0.64563199999999998"/>
    <n v="1"/>
    <n v="2"/>
    <x v="10"/>
    <x v="0"/>
    <x v="3"/>
    <x v="0"/>
    <s v="17:05:00"/>
    <x v="0"/>
    <x v="0"/>
    <x v="0"/>
    <x v="1"/>
    <x v="2"/>
    <x v="17"/>
  </r>
  <r>
    <n v="2010000000000"/>
    <d v="2021-07-29T00:00:00"/>
    <x v="5"/>
    <x v="3"/>
    <x v="1"/>
    <x v="0"/>
    <n v="54.972624000000003"/>
    <x v="2"/>
    <x v="150"/>
    <n v="-1.610822"/>
    <n v="1"/>
    <n v="2"/>
    <x v="27"/>
    <x v="1"/>
    <x v="0"/>
    <x v="0"/>
    <s v="17:50:00"/>
    <x v="0"/>
    <x v="1"/>
    <x v="3"/>
    <x v="0"/>
    <x v="11"/>
    <x v="17"/>
  </r>
  <r>
    <s v="201001ZT80052"/>
    <d v="2022-02-09T00:00:00"/>
    <x v="6"/>
    <x v="0"/>
    <x v="0"/>
    <x v="0"/>
    <n v="51.370958999999999"/>
    <x v="2"/>
    <x v="99"/>
    <n v="-0.228301"/>
    <n v="1"/>
    <n v="1"/>
    <x v="0"/>
    <x v="0"/>
    <x v="0"/>
    <x v="0"/>
    <s v="17:05:00"/>
    <x v="0"/>
    <x v="0"/>
    <x v="3"/>
    <x v="1"/>
    <x v="7"/>
    <x v="17"/>
  </r>
  <r>
    <s v="200901XD80421"/>
    <d v="2021-05-29T00:00:00"/>
    <x v="0"/>
    <x v="2"/>
    <x v="2"/>
    <x v="2"/>
    <n v="51.500897000000002"/>
    <x v="2"/>
    <x v="121"/>
    <n v="-0.38348399999999999"/>
    <n v="1"/>
    <n v="1"/>
    <x v="0"/>
    <x v="0"/>
    <x v="0"/>
    <x v="0"/>
    <s v="17:35:00"/>
    <x v="0"/>
    <x v="0"/>
    <x v="0"/>
    <x v="0"/>
    <x v="2"/>
    <x v="17"/>
  </r>
  <r>
    <n v="2010000000000"/>
    <d v="2022-03-11T00:00:00"/>
    <x v="2"/>
    <x v="2"/>
    <x v="2"/>
    <x v="0"/>
    <n v="53.014356999999997"/>
    <x v="2"/>
    <x v="31"/>
    <n v="-2.1363530000000002"/>
    <n v="1"/>
    <n v="4"/>
    <x v="17"/>
    <x v="0"/>
    <x v="0"/>
    <x v="0"/>
    <s v="17:50:00"/>
    <x v="0"/>
    <x v="0"/>
    <x v="0"/>
    <x v="1"/>
    <x v="9"/>
    <x v="17"/>
  </r>
  <r>
    <s v="201043P150020"/>
    <d v="2022-02-15T00:00:00"/>
    <x v="3"/>
    <x v="3"/>
    <x v="4"/>
    <x v="0"/>
    <n v="52.072118000000003"/>
    <x v="2"/>
    <x v="145"/>
    <n v="-1.320514"/>
    <n v="1"/>
    <n v="2"/>
    <x v="10"/>
    <x v="0"/>
    <x v="1"/>
    <x v="4"/>
    <s v="17:47:00"/>
    <x v="0"/>
    <x v="0"/>
    <x v="0"/>
    <x v="1"/>
    <x v="7"/>
    <x v="17"/>
  </r>
  <r>
    <s v="201005BB06904"/>
    <d v="2022-11-24T00:00:00"/>
    <x v="5"/>
    <x v="0"/>
    <x v="0"/>
    <x v="0"/>
    <n v="53.459907999999999"/>
    <x v="0"/>
    <x v="57"/>
    <n v="-2.985738"/>
    <n v="1"/>
    <n v="2"/>
    <x v="29"/>
    <x v="0"/>
    <x v="0"/>
    <x v="0"/>
    <s v="17:34:00"/>
    <x v="0"/>
    <x v="0"/>
    <x v="0"/>
    <x v="1"/>
    <x v="8"/>
    <x v="17"/>
  </r>
  <r>
    <n v="2010000000000"/>
    <d v="2021-07-13T00:00:00"/>
    <x v="3"/>
    <x v="3"/>
    <x v="1"/>
    <x v="0"/>
    <n v="54.979812000000003"/>
    <x v="2"/>
    <x v="386"/>
    <n v="-1.4095040000000001"/>
    <n v="1"/>
    <n v="2"/>
    <x v="27"/>
    <x v="0"/>
    <x v="0"/>
    <x v="0"/>
    <s v="17:50:00"/>
    <x v="0"/>
    <x v="0"/>
    <x v="0"/>
    <x v="0"/>
    <x v="11"/>
    <x v="17"/>
  </r>
  <r>
    <s v="201050JO2Q001"/>
    <d v="2022-06-18T00:00:00"/>
    <x v="0"/>
    <x v="1"/>
    <x v="2"/>
    <x v="2"/>
    <n v="50.668793999999998"/>
    <x v="2"/>
    <x v="224"/>
    <n v="-3.8393199999999998"/>
    <n v="1"/>
    <n v="2"/>
    <x v="15"/>
    <x v="1"/>
    <x v="0"/>
    <x v="1"/>
    <s v="17:54:00"/>
    <x v="1"/>
    <x v="0"/>
    <x v="2"/>
    <x v="1"/>
    <x v="6"/>
    <x v="17"/>
  </r>
  <r>
    <s v="200920M032102"/>
    <d v="2021-06-06T00:00:00"/>
    <x v="4"/>
    <x v="3"/>
    <x v="4"/>
    <x v="0"/>
    <n v="52.379393"/>
    <x v="2"/>
    <x v="113"/>
    <n v="-1.5160469999999999"/>
    <n v="1"/>
    <n v="2"/>
    <x v="23"/>
    <x v="1"/>
    <x v="3"/>
    <x v="2"/>
    <s v="17:05:00"/>
    <x v="0"/>
    <x v="1"/>
    <x v="0"/>
    <x v="0"/>
    <x v="6"/>
    <x v="17"/>
  </r>
  <r>
    <s v="201001ZD30535"/>
    <d v="2022-07-05T00:00:00"/>
    <x v="3"/>
    <x v="0"/>
    <x v="1"/>
    <x v="0"/>
    <n v="51.378388000000001"/>
    <x v="2"/>
    <x v="13"/>
    <n v="-9.9834999999999993E-2"/>
    <n v="2"/>
    <n v="2"/>
    <x v="0"/>
    <x v="0"/>
    <x v="1"/>
    <x v="0"/>
    <s v="17:39:00"/>
    <x v="0"/>
    <x v="0"/>
    <x v="0"/>
    <x v="1"/>
    <x v="11"/>
    <x v="17"/>
  </r>
  <r>
    <s v="20094100D0129"/>
    <d v="2021-02-11T00:00:00"/>
    <x v="5"/>
    <x v="3"/>
    <x v="1"/>
    <x v="0"/>
    <n v="51.711939000000001"/>
    <x v="0"/>
    <x v="260"/>
    <n v="-0.44964799999999999"/>
    <n v="1"/>
    <n v="1"/>
    <x v="26"/>
    <x v="2"/>
    <x v="0"/>
    <x v="0"/>
    <s v="17:37:00"/>
    <x v="0"/>
    <x v="1"/>
    <x v="0"/>
    <x v="0"/>
    <x v="7"/>
    <x v="17"/>
  </r>
  <r>
    <s v="20094100K0482"/>
    <d v="2021-09-26T00:00:00"/>
    <x v="4"/>
    <x v="3"/>
    <x v="4"/>
    <x v="0"/>
    <n v="51.691597000000002"/>
    <x v="2"/>
    <x v="360"/>
    <n v="-4.4638999999999998E-2"/>
    <n v="1"/>
    <n v="2"/>
    <x v="26"/>
    <x v="0"/>
    <x v="3"/>
    <x v="4"/>
    <s v="17:38:00"/>
    <x v="1"/>
    <x v="0"/>
    <x v="0"/>
    <x v="0"/>
    <x v="4"/>
    <x v="17"/>
  </r>
  <r>
    <s v="201043P037100"/>
    <d v="2022-10-01T00:00:00"/>
    <x v="0"/>
    <x v="2"/>
    <x v="2"/>
    <x v="0"/>
    <n v="51.798380000000002"/>
    <x v="2"/>
    <x v="145"/>
    <n v="-1.2821469999999999"/>
    <n v="1"/>
    <n v="3"/>
    <x v="10"/>
    <x v="0"/>
    <x v="1"/>
    <x v="3"/>
    <s v="17:44:00"/>
    <x v="1"/>
    <x v="0"/>
    <x v="0"/>
    <x v="1"/>
    <x v="5"/>
    <x v="17"/>
  </r>
  <r>
    <s v="200943N231089"/>
    <d v="2021-08-24T00:00:00"/>
    <x v="3"/>
    <x v="2"/>
    <x v="2"/>
    <x v="0"/>
    <n v="51.837429"/>
    <x v="2"/>
    <x v="202"/>
    <n v="-0.619811"/>
    <n v="1"/>
    <n v="2"/>
    <x v="10"/>
    <x v="0"/>
    <x v="0"/>
    <x v="1"/>
    <s v="17:30:00"/>
    <x v="1"/>
    <x v="0"/>
    <x v="0"/>
    <x v="0"/>
    <x v="1"/>
    <x v="17"/>
  </r>
  <r>
    <s v="200930M010063"/>
    <d v="2021-06-30T00:00:00"/>
    <x v="6"/>
    <x v="3"/>
    <x v="6"/>
    <x v="0"/>
    <n v="53.286698999999999"/>
    <x v="2"/>
    <x v="128"/>
    <n v="-1.29495"/>
    <n v="2"/>
    <n v="2"/>
    <x v="8"/>
    <x v="0"/>
    <x v="4"/>
    <x v="3"/>
    <s v="17:55:00"/>
    <x v="1"/>
    <x v="0"/>
    <x v="3"/>
    <x v="0"/>
    <x v="6"/>
    <x v="17"/>
  </r>
  <r>
    <n v="2010000000000"/>
    <d v="2021-09-08T00:00:00"/>
    <x v="6"/>
    <x v="2"/>
    <x v="2"/>
    <x v="0"/>
    <n v="51.265192999999996"/>
    <x v="2"/>
    <x v="246"/>
    <n v="0.52222800000000003"/>
    <n v="1"/>
    <n v="2"/>
    <x v="14"/>
    <x v="0"/>
    <x v="0"/>
    <x v="0"/>
    <s v="17:57:00"/>
    <x v="0"/>
    <x v="0"/>
    <x v="0"/>
    <x v="0"/>
    <x v="4"/>
    <x v="17"/>
  </r>
  <r>
    <s v="201006K035604"/>
    <d v="2022-08-20T00:00:00"/>
    <x v="0"/>
    <x v="3"/>
    <x v="1"/>
    <x v="0"/>
    <n v="53.575935999999999"/>
    <x v="2"/>
    <x v="45"/>
    <n v="-2.4251010000000002"/>
    <n v="1"/>
    <n v="1"/>
    <x v="22"/>
    <x v="1"/>
    <x v="0"/>
    <x v="0"/>
    <s v="17:50:00"/>
    <x v="0"/>
    <x v="1"/>
    <x v="0"/>
    <x v="1"/>
    <x v="1"/>
    <x v="17"/>
  </r>
  <r>
    <n v="2010000000000"/>
    <d v="2022-03-06T00:00:00"/>
    <x v="4"/>
    <x v="2"/>
    <x v="2"/>
    <x v="0"/>
    <n v="51.425342999999998"/>
    <x v="0"/>
    <x v="209"/>
    <n v="0.33265899999999998"/>
    <n v="1"/>
    <n v="2"/>
    <x v="14"/>
    <x v="1"/>
    <x v="0"/>
    <x v="0"/>
    <s v="17:44:00"/>
    <x v="1"/>
    <x v="0"/>
    <x v="0"/>
    <x v="1"/>
    <x v="9"/>
    <x v="17"/>
  </r>
  <r>
    <s v="201043R034050"/>
    <d v="2022-05-05T00:00:00"/>
    <x v="5"/>
    <x v="0"/>
    <x v="4"/>
    <x v="0"/>
    <n v="51.510356999999999"/>
    <x v="2"/>
    <x v="267"/>
    <n v="-0.59426800000000002"/>
    <n v="1"/>
    <n v="2"/>
    <x v="10"/>
    <x v="0"/>
    <x v="3"/>
    <x v="2"/>
    <s v="17:36:00"/>
    <x v="0"/>
    <x v="0"/>
    <x v="3"/>
    <x v="1"/>
    <x v="2"/>
    <x v="17"/>
  </r>
  <r>
    <n v="2010000000000"/>
    <d v="2021-09-09T00:00:00"/>
    <x v="5"/>
    <x v="2"/>
    <x v="2"/>
    <x v="0"/>
    <n v="51.347102"/>
    <x v="2"/>
    <x v="163"/>
    <n v="-2.9767839999999999"/>
    <n v="1"/>
    <n v="1"/>
    <x v="24"/>
    <x v="0"/>
    <x v="2"/>
    <x v="0"/>
    <s v="17:20:00"/>
    <x v="0"/>
    <x v="0"/>
    <x v="0"/>
    <x v="0"/>
    <x v="4"/>
    <x v="17"/>
  </r>
  <r>
    <s v="200904EL09117"/>
    <d v="2021-10-01T00:00:00"/>
    <x v="2"/>
    <x v="2"/>
    <x v="2"/>
    <x v="0"/>
    <n v="53.753660000000004"/>
    <x v="2"/>
    <x v="53"/>
    <n v="-2.3634979999999999"/>
    <n v="1"/>
    <n v="1"/>
    <x v="1"/>
    <x v="0"/>
    <x v="0"/>
    <x v="0"/>
    <s v="17:40:00"/>
    <x v="0"/>
    <x v="0"/>
    <x v="4"/>
    <x v="0"/>
    <x v="5"/>
    <x v="17"/>
  </r>
  <r>
    <n v="2010000000000"/>
    <d v="2021-08-05T00:00:00"/>
    <x v="5"/>
    <x v="3"/>
    <x v="1"/>
    <x v="0"/>
    <n v="51.160443999999998"/>
    <x v="2"/>
    <x v="246"/>
    <n v="0.54983499999999996"/>
    <n v="1"/>
    <n v="2"/>
    <x v="14"/>
    <x v="0"/>
    <x v="0"/>
    <x v="0"/>
    <s v="17:30:00"/>
    <x v="1"/>
    <x v="0"/>
    <x v="0"/>
    <x v="0"/>
    <x v="1"/>
    <x v="17"/>
  </r>
  <r>
    <n v="2010000000000"/>
    <d v="2022-10-25T00:00:00"/>
    <x v="3"/>
    <x v="2"/>
    <x v="2"/>
    <x v="2"/>
    <n v="52.652262999999998"/>
    <x v="2"/>
    <x v="324"/>
    <n v="-2.1299030000000001"/>
    <n v="2"/>
    <n v="3"/>
    <x v="17"/>
    <x v="0"/>
    <x v="1"/>
    <x v="3"/>
    <s v="17:40:00"/>
    <x v="1"/>
    <x v="0"/>
    <x v="0"/>
    <x v="1"/>
    <x v="5"/>
    <x v="17"/>
  </r>
  <r>
    <n v="2010000000000"/>
    <d v="2021-10-12T00:00:00"/>
    <x v="3"/>
    <x v="2"/>
    <x v="2"/>
    <x v="0"/>
    <n v="55.009290999999997"/>
    <x v="2"/>
    <x v="274"/>
    <n v="-1.4897549999999999"/>
    <n v="1"/>
    <n v="2"/>
    <x v="27"/>
    <x v="0"/>
    <x v="0"/>
    <x v="0"/>
    <s v="17:55:00"/>
    <x v="1"/>
    <x v="0"/>
    <x v="0"/>
    <x v="0"/>
    <x v="5"/>
    <x v="17"/>
  </r>
  <r>
    <n v="2010000000000"/>
    <d v="2022-05-30T00:00:00"/>
    <x v="1"/>
    <x v="2"/>
    <x v="2"/>
    <x v="2"/>
    <n v="50.804234000000001"/>
    <x v="2"/>
    <x v="217"/>
    <n v="-1.151457"/>
    <n v="1"/>
    <n v="1"/>
    <x v="42"/>
    <x v="0"/>
    <x v="0"/>
    <x v="0"/>
    <s v="17:55:00"/>
    <x v="0"/>
    <x v="0"/>
    <x v="3"/>
    <x v="1"/>
    <x v="2"/>
    <x v="17"/>
  </r>
  <r>
    <s v="200901WW50643"/>
    <d v="2021-09-13T00:00:00"/>
    <x v="1"/>
    <x v="3"/>
    <x v="1"/>
    <x v="0"/>
    <n v="51.435727999999997"/>
    <x v="2"/>
    <x v="42"/>
    <n v="-0.14824499999999999"/>
    <n v="2"/>
    <n v="2"/>
    <x v="0"/>
    <x v="0"/>
    <x v="0"/>
    <x v="0"/>
    <s v="17:05:00"/>
    <x v="0"/>
    <x v="0"/>
    <x v="0"/>
    <x v="0"/>
    <x v="4"/>
    <x v="17"/>
  </r>
  <r>
    <s v="200904CK09040"/>
    <d v="2021-02-28T00:00:00"/>
    <x v="4"/>
    <x v="2"/>
    <x v="2"/>
    <x v="0"/>
    <n v="53.54618"/>
    <x v="2"/>
    <x v="154"/>
    <n v="-2.9208820000000002"/>
    <n v="1"/>
    <n v="2"/>
    <x v="1"/>
    <x v="0"/>
    <x v="0"/>
    <x v="1"/>
    <s v="17:00:00"/>
    <x v="1"/>
    <x v="0"/>
    <x v="0"/>
    <x v="0"/>
    <x v="7"/>
    <x v="17"/>
  </r>
  <r>
    <s v="200922D907273"/>
    <d v="2021-12-23T00:00:00"/>
    <x v="5"/>
    <x v="3"/>
    <x v="6"/>
    <x v="0"/>
    <n v="52.29316"/>
    <x v="0"/>
    <x v="262"/>
    <n v="-1.935746"/>
    <n v="1"/>
    <n v="2"/>
    <x v="5"/>
    <x v="3"/>
    <x v="4"/>
    <x v="3"/>
    <s v="17:30:00"/>
    <x v="1"/>
    <x v="7"/>
    <x v="0"/>
    <x v="0"/>
    <x v="10"/>
    <x v="17"/>
  </r>
  <r>
    <n v="2010000000000"/>
    <d v="2021-10-13T00:00:00"/>
    <x v="6"/>
    <x v="2"/>
    <x v="2"/>
    <x v="0"/>
    <n v="53.635941000000003"/>
    <x v="2"/>
    <x v="153"/>
    <n v="-1.802146"/>
    <n v="1"/>
    <n v="2"/>
    <x v="6"/>
    <x v="0"/>
    <x v="0"/>
    <x v="0"/>
    <s v="17:19:00"/>
    <x v="0"/>
    <x v="0"/>
    <x v="0"/>
    <x v="0"/>
    <x v="5"/>
    <x v="17"/>
  </r>
  <r>
    <s v="200901CP00072"/>
    <d v="2021-04-28T00:00:00"/>
    <x v="6"/>
    <x v="0"/>
    <x v="0"/>
    <x v="0"/>
    <n v="51.514076000000003"/>
    <x v="2"/>
    <x v="114"/>
    <n v="-0.10457"/>
    <n v="1"/>
    <n v="2"/>
    <x v="43"/>
    <x v="0"/>
    <x v="0"/>
    <x v="0"/>
    <s v="17:25:00"/>
    <x v="0"/>
    <x v="0"/>
    <x v="0"/>
    <x v="0"/>
    <x v="0"/>
    <x v="17"/>
  </r>
  <r>
    <s v="200901SX20953"/>
    <d v="2021-10-05T00:00:00"/>
    <x v="3"/>
    <x v="3"/>
    <x v="1"/>
    <x v="0"/>
    <n v="51.591025000000002"/>
    <x v="2"/>
    <x v="12"/>
    <n v="-0.19982800000000001"/>
    <n v="1"/>
    <n v="2"/>
    <x v="0"/>
    <x v="1"/>
    <x v="0"/>
    <x v="0"/>
    <s v="17:20:00"/>
    <x v="0"/>
    <x v="1"/>
    <x v="0"/>
    <x v="0"/>
    <x v="5"/>
    <x v="17"/>
  </r>
  <r>
    <s v="2009400C02358"/>
    <d v="2021-08-19T00:00:00"/>
    <x v="5"/>
    <x v="3"/>
    <x v="7"/>
    <x v="0"/>
    <n v="51.878037999999997"/>
    <x v="2"/>
    <x v="287"/>
    <n v="-0.42389100000000002"/>
    <n v="1"/>
    <n v="1"/>
    <x v="3"/>
    <x v="0"/>
    <x v="0"/>
    <x v="5"/>
    <s v="17:30:00"/>
    <x v="0"/>
    <x v="0"/>
    <x v="0"/>
    <x v="0"/>
    <x v="1"/>
    <x v="17"/>
  </r>
  <r>
    <s v="200942I079403"/>
    <d v="2021-03-17T00:00:00"/>
    <x v="6"/>
    <x v="3"/>
    <x v="1"/>
    <x v="0"/>
    <n v="51.757665000000003"/>
    <x v="2"/>
    <x v="374"/>
    <n v="0.13267899999999999"/>
    <n v="3"/>
    <n v="2"/>
    <x v="7"/>
    <x v="0"/>
    <x v="1"/>
    <x v="4"/>
    <s v="17:50:00"/>
    <x v="0"/>
    <x v="0"/>
    <x v="0"/>
    <x v="0"/>
    <x v="9"/>
    <x v="17"/>
  </r>
  <r>
    <n v="2010000000000"/>
    <d v="2022-07-30T00:00:00"/>
    <x v="0"/>
    <x v="2"/>
    <x v="2"/>
    <x v="0"/>
    <n v="52.301785000000002"/>
    <x v="2"/>
    <x v="131"/>
    <n v="-8.7387000000000006E-2"/>
    <n v="3"/>
    <n v="3"/>
    <x v="19"/>
    <x v="0"/>
    <x v="1"/>
    <x v="3"/>
    <s v="17:03:00"/>
    <x v="1"/>
    <x v="0"/>
    <x v="0"/>
    <x v="1"/>
    <x v="11"/>
    <x v="17"/>
  </r>
  <r>
    <s v="2009400C03265"/>
    <d v="2021-11-12T00:00:00"/>
    <x v="2"/>
    <x v="3"/>
    <x v="1"/>
    <x v="0"/>
    <n v="51.877502999999997"/>
    <x v="4"/>
    <x v="287"/>
    <n v="-0.417518"/>
    <n v="1"/>
    <n v="1"/>
    <x v="3"/>
    <x v="0"/>
    <x v="0"/>
    <x v="0"/>
    <s v="17:00:00"/>
    <x v="0"/>
    <x v="0"/>
    <x v="0"/>
    <x v="0"/>
    <x v="8"/>
    <x v="17"/>
  </r>
  <r>
    <n v="2010000000000"/>
    <d v="2022-09-29T00:00:00"/>
    <x v="5"/>
    <x v="1"/>
    <x v="2"/>
    <x v="1"/>
    <n v="51.738146"/>
    <x v="2"/>
    <x v="293"/>
    <n v="-2.2633969999999999"/>
    <n v="3"/>
    <n v="1"/>
    <x v="39"/>
    <x v="1"/>
    <x v="0"/>
    <x v="1"/>
    <s v="17:40:00"/>
    <x v="1"/>
    <x v="0"/>
    <x v="0"/>
    <x v="1"/>
    <x v="4"/>
    <x v="17"/>
  </r>
  <r>
    <n v="2010000000000"/>
    <d v="2022-05-23T00:00:00"/>
    <x v="1"/>
    <x v="3"/>
    <x v="1"/>
    <x v="0"/>
    <n v="54.919547000000001"/>
    <x v="2"/>
    <x v="43"/>
    <n v="-1.398374"/>
    <n v="1"/>
    <n v="2"/>
    <x v="27"/>
    <x v="0"/>
    <x v="0"/>
    <x v="0"/>
    <s v="17:36:00"/>
    <x v="0"/>
    <x v="0"/>
    <x v="5"/>
    <x v="1"/>
    <x v="2"/>
    <x v="17"/>
  </r>
  <r>
    <s v="201001RG40673"/>
    <d v="2022-11-05T00:00:00"/>
    <x v="0"/>
    <x v="2"/>
    <x v="2"/>
    <x v="0"/>
    <n v="51.466382000000003"/>
    <x v="0"/>
    <x v="176"/>
    <n v="5.2259E-2"/>
    <n v="1"/>
    <n v="1"/>
    <x v="0"/>
    <x v="1"/>
    <x v="0"/>
    <x v="0"/>
    <s v="17:35:00"/>
    <x v="0"/>
    <x v="6"/>
    <x v="0"/>
    <x v="1"/>
    <x v="8"/>
    <x v="17"/>
  </r>
  <r>
    <s v="200905BB30915"/>
    <d v="2021-02-18T00:00:00"/>
    <x v="5"/>
    <x v="2"/>
    <x v="2"/>
    <x v="0"/>
    <n v="53.472478000000002"/>
    <x v="2"/>
    <x v="57"/>
    <n v="-2.998383"/>
    <n v="1"/>
    <n v="2"/>
    <x v="29"/>
    <x v="0"/>
    <x v="0"/>
    <x v="0"/>
    <s v="17:45:00"/>
    <x v="0"/>
    <x v="0"/>
    <x v="0"/>
    <x v="0"/>
    <x v="7"/>
    <x v="17"/>
  </r>
  <r>
    <n v="2010000000000"/>
    <d v="2021-05-29T00:00:00"/>
    <x v="0"/>
    <x v="2"/>
    <x v="2"/>
    <x v="0"/>
    <n v="53.815874000000001"/>
    <x v="2"/>
    <x v="7"/>
    <n v="-1.5140830000000001"/>
    <n v="3"/>
    <n v="2"/>
    <x v="6"/>
    <x v="0"/>
    <x v="0"/>
    <x v="0"/>
    <s v="17:35:00"/>
    <x v="0"/>
    <x v="0"/>
    <x v="0"/>
    <x v="0"/>
    <x v="2"/>
    <x v="17"/>
  </r>
  <r>
    <n v="2010000000000"/>
    <d v="2022-05-25T00:00:00"/>
    <x v="6"/>
    <x v="2"/>
    <x v="2"/>
    <x v="0"/>
    <n v="51.429878000000002"/>
    <x v="2"/>
    <x v="299"/>
    <n v="0.32166899999999998"/>
    <n v="1"/>
    <n v="1"/>
    <x v="14"/>
    <x v="0"/>
    <x v="1"/>
    <x v="3"/>
    <s v="17:40:00"/>
    <x v="1"/>
    <x v="0"/>
    <x v="0"/>
    <x v="1"/>
    <x v="2"/>
    <x v="17"/>
  </r>
  <r>
    <s v="201063CP20210"/>
    <d v="2022-07-16T00:00:00"/>
    <x v="0"/>
    <x v="3"/>
    <x v="0"/>
    <x v="0"/>
    <n v="51.857045999999997"/>
    <x v="2"/>
    <x v="97"/>
    <n v="-4.7281199999999997"/>
    <n v="2"/>
    <n v="2"/>
    <x v="41"/>
    <x v="0"/>
    <x v="0"/>
    <x v="0"/>
    <s v="17:36:00"/>
    <x v="1"/>
    <x v="0"/>
    <x v="0"/>
    <x v="1"/>
    <x v="11"/>
    <x v="17"/>
  </r>
  <r>
    <n v="2010000000000"/>
    <d v="2021-06-08T00:00:00"/>
    <x v="3"/>
    <x v="2"/>
    <x v="2"/>
    <x v="0"/>
    <n v="51.133448999999999"/>
    <x v="2"/>
    <x v="205"/>
    <n v="-2.8114789999999998"/>
    <n v="1"/>
    <n v="2"/>
    <x v="24"/>
    <x v="0"/>
    <x v="0"/>
    <x v="1"/>
    <s v="17:40:00"/>
    <x v="1"/>
    <x v="0"/>
    <x v="0"/>
    <x v="0"/>
    <x v="6"/>
    <x v="17"/>
  </r>
  <r>
    <s v="20104100G0700"/>
    <d v="2022-12-16T00:00:00"/>
    <x v="2"/>
    <x v="1"/>
    <x v="2"/>
    <x v="0"/>
    <n v="51.972839"/>
    <x v="0"/>
    <x v="249"/>
    <n v="-0.22372800000000001"/>
    <n v="1"/>
    <n v="2"/>
    <x v="26"/>
    <x v="1"/>
    <x v="0"/>
    <x v="0"/>
    <s v="17:30:00"/>
    <x v="0"/>
    <x v="0"/>
    <x v="0"/>
    <x v="1"/>
    <x v="10"/>
    <x v="17"/>
  </r>
  <r>
    <s v="2009559C01907"/>
    <d v="2021-05-14T00:00:00"/>
    <x v="2"/>
    <x v="3"/>
    <x v="4"/>
    <x v="0"/>
    <n v="50.723291000000003"/>
    <x v="2"/>
    <x v="271"/>
    <n v="-1.9088750000000001"/>
    <n v="1"/>
    <n v="2"/>
    <x v="44"/>
    <x v="0"/>
    <x v="3"/>
    <x v="0"/>
    <s v="17:30:00"/>
    <x v="0"/>
    <x v="0"/>
    <x v="0"/>
    <x v="0"/>
    <x v="2"/>
    <x v="17"/>
  </r>
  <r>
    <s v="200906C021674"/>
    <d v="2021-09-30T00:00:00"/>
    <x v="5"/>
    <x v="1"/>
    <x v="2"/>
    <x v="0"/>
    <n v="53.376950000000001"/>
    <x v="2"/>
    <x v="36"/>
    <n v="-2.26017"/>
    <n v="1"/>
    <n v="2"/>
    <x v="22"/>
    <x v="1"/>
    <x v="0"/>
    <x v="0"/>
    <s v="17:50:00"/>
    <x v="0"/>
    <x v="1"/>
    <x v="0"/>
    <x v="0"/>
    <x v="4"/>
    <x v="17"/>
  </r>
  <r>
    <s v="200905FF30137"/>
    <d v="2021-01-07T00:00:00"/>
    <x v="5"/>
    <x v="3"/>
    <x v="1"/>
    <x v="0"/>
    <n v="53.389077"/>
    <x v="0"/>
    <x v="115"/>
    <n v="-2.940795"/>
    <n v="3"/>
    <n v="2"/>
    <x v="29"/>
    <x v="0"/>
    <x v="0"/>
    <x v="0"/>
    <s v="17:50:00"/>
    <x v="0"/>
    <x v="0"/>
    <x v="0"/>
    <x v="0"/>
    <x v="3"/>
    <x v="17"/>
  </r>
  <r>
    <n v="2010000000000"/>
    <d v="2021-08-21T00:00:00"/>
    <x v="0"/>
    <x v="3"/>
    <x v="4"/>
    <x v="0"/>
    <n v="51.352393999999997"/>
    <x v="2"/>
    <x v="222"/>
    <n v="0.709144"/>
    <n v="1"/>
    <n v="2"/>
    <x v="14"/>
    <x v="0"/>
    <x v="3"/>
    <x v="1"/>
    <s v="17:20:00"/>
    <x v="1"/>
    <x v="0"/>
    <x v="0"/>
    <x v="0"/>
    <x v="1"/>
    <x v="17"/>
  </r>
  <r>
    <s v="201032D146810"/>
    <d v="2022-05-20T00:00:00"/>
    <x v="2"/>
    <x v="3"/>
    <x v="1"/>
    <x v="0"/>
    <n v="53.394312999999997"/>
    <x v="2"/>
    <x v="346"/>
    <n v="-0.56454099999999996"/>
    <n v="2"/>
    <n v="2"/>
    <x v="45"/>
    <x v="0"/>
    <x v="0"/>
    <x v="1"/>
    <s v="17:24:00"/>
    <x v="1"/>
    <x v="0"/>
    <x v="0"/>
    <x v="1"/>
    <x v="2"/>
    <x v="17"/>
  </r>
  <r>
    <n v="2010000000000"/>
    <d v="2022-01-24T00:00:00"/>
    <x v="1"/>
    <x v="3"/>
    <x v="1"/>
    <x v="0"/>
    <n v="51.372540999999998"/>
    <x v="4"/>
    <x v="232"/>
    <n v="-2.3664559999999999"/>
    <n v="1"/>
    <n v="2"/>
    <x v="24"/>
    <x v="0"/>
    <x v="0"/>
    <x v="0"/>
    <s v="17:20:00"/>
    <x v="0"/>
    <x v="0"/>
    <x v="0"/>
    <x v="1"/>
    <x v="3"/>
    <x v="17"/>
  </r>
  <r>
    <s v="201042I157205"/>
    <d v="2022-05-26T00:00:00"/>
    <x v="5"/>
    <x v="3"/>
    <x v="4"/>
    <x v="0"/>
    <n v="51.498479000000003"/>
    <x v="2"/>
    <x v="8"/>
    <n v="0.31348300000000001"/>
    <n v="2"/>
    <n v="2"/>
    <x v="7"/>
    <x v="0"/>
    <x v="3"/>
    <x v="3"/>
    <s v="17:40:00"/>
    <x v="1"/>
    <x v="0"/>
    <x v="0"/>
    <x v="1"/>
    <x v="2"/>
    <x v="17"/>
  </r>
  <r>
    <n v="2010000000000"/>
    <d v="2021-03-01T00:00:00"/>
    <x v="1"/>
    <x v="2"/>
    <x v="2"/>
    <x v="0"/>
    <n v="52.401276000000003"/>
    <x v="2"/>
    <x v="342"/>
    <n v="-1.167308"/>
    <n v="1"/>
    <n v="1"/>
    <x v="38"/>
    <x v="0"/>
    <x v="1"/>
    <x v="3"/>
    <s v="17:55:00"/>
    <x v="1"/>
    <x v="0"/>
    <x v="0"/>
    <x v="0"/>
    <x v="9"/>
    <x v="17"/>
  </r>
  <r>
    <s v="201001EO40797"/>
    <d v="2022-12-26T00:00:00"/>
    <x v="1"/>
    <x v="3"/>
    <x v="4"/>
    <x v="0"/>
    <n v="51.525678999999997"/>
    <x v="0"/>
    <x v="54"/>
    <n v="-8.8085999999999998E-2"/>
    <n v="1"/>
    <n v="2"/>
    <x v="0"/>
    <x v="1"/>
    <x v="3"/>
    <x v="0"/>
    <s v="17:55:00"/>
    <x v="0"/>
    <x v="0"/>
    <x v="0"/>
    <x v="1"/>
    <x v="10"/>
    <x v="17"/>
  </r>
  <r>
    <s v="200901JI40585"/>
    <d v="2021-10-28T00:00:00"/>
    <x v="5"/>
    <x v="2"/>
    <x v="2"/>
    <x v="0"/>
    <n v="51.595326"/>
    <x v="0"/>
    <x v="9"/>
    <n v="2.1971000000000001E-2"/>
    <n v="1"/>
    <n v="2"/>
    <x v="0"/>
    <x v="0"/>
    <x v="0"/>
    <x v="0"/>
    <s v="17:15:00"/>
    <x v="0"/>
    <x v="0"/>
    <x v="0"/>
    <x v="0"/>
    <x v="5"/>
    <x v="17"/>
  </r>
  <r>
    <n v="2010000000000"/>
    <d v="2022-03-08T00:00:00"/>
    <x v="3"/>
    <x v="2"/>
    <x v="2"/>
    <x v="0"/>
    <n v="50.611555000000003"/>
    <x v="2"/>
    <x v="334"/>
    <n v="-1.3544940000000001"/>
    <n v="1"/>
    <n v="1"/>
    <x v="42"/>
    <x v="0"/>
    <x v="0"/>
    <x v="1"/>
    <s v="17:21:00"/>
    <x v="1"/>
    <x v="0"/>
    <x v="0"/>
    <x v="1"/>
    <x v="9"/>
    <x v="17"/>
  </r>
  <r>
    <s v="200906L012170"/>
    <d v="2021-03-13T00:00:00"/>
    <x v="0"/>
    <x v="1"/>
    <x v="2"/>
    <x v="2"/>
    <n v="53.496150999999998"/>
    <x v="2"/>
    <x v="277"/>
    <n v="-2.6223779999999999"/>
    <n v="1"/>
    <n v="1"/>
    <x v="22"/>
    <x v="0"/>
    <x v="0"/>
    <x v="0"/>
    <s v="17:10:00"/>
    <x v="0"/>
    <x v="0"/>
    <x v="9"/>
    <x v="0"/>
    <x v="9"/>
    <x v="17"/>
  </r>
  <r>
    <s v="201001CW12236"/>
    <d v="2022-10-12T00:00:00"/>
    <x v="6"/>
    <x v="0"/>
    <x v="1"/>
    <x v="0"/>
    <n v="51.510387999999999"/>
    <x v="0"/>
    <x v="4"/>
    <n v="-0.115676"/>
    <n v="1"/>
    <n v="2"/>
    <x v="0"/>
    <x v="0"/>
    <x v="1"/>
    <x v="0"/>
    <s v="17:45:00"/>
    <x v="0"/>
    <x v="0"/>
    <x v="0"/>
    <x v="1"/>
    <x v="5"/>
    <x v="17"/>
  </r>
  <r>
    <n v="2010000000000"/>
    <d v="2022-12-03T00:00:00"/>
    <x v="0"/>
    <x v="3"/>
    <x v="3"/>
    <x v="0"/>
    <n v="51.621707000000001"/>
    <x v="0"/>
    <x v="236"/>
    <n v="-3.9832070000000002"/>
    <n v="1"/>
    <n v="2"/>
    <x v="31"/>
    <x v="1"/>
    <x v="3"/>
    <x v="0"/>
    <s v="17:05:00"/>
    <x v="0"/>
    <x v="1"/>
    <x v="0"/>
    <x v="1"/>
    <x v="10"/>
    <x v="17"/>
  </r>
  <r>
    <n v="2010000000000"/>
    <d v="2021-06-26T00:00:00"/>
    <x v="0"/>
    <x v="3"/>
    <x v="0"/>
    <x v="0"/>
    <n v="52.639646999999997"/>
    <x v="2"/>
    <x v="84"/>
    <n v="-1.0987979999999999"/>
    <n v="3"/>
    <n v="2"/>
    <x v="38"/>
    <x v="1"/>
    <x v="0"/>
    <x v="0"/>
    <s v="17:20:00"/>
    <x v="0"/>
    <x v="0"/>
    <x v="0"/>
    <x v="0"/>
    <x v="6"/>
    <x v="17"/>
  </r>
  <r>
    <s v="201020Z010411"/>
    <d v="2022-03-04T00:00:00"/>
    <x v="2"/>
    <x v="2"/>
    <x v="2"/>
    <x v="0"/>
    <n v="52.548672000000003"/>
    <x v="2"/>
    <x v="215"/>
    <n v="-1.958232"/>
    <n v="1"/>
    <n v="2"/>
    <x v="23"/>
    <x v="0"/>
    <x v="1"/>
    <x v="3"/>
    <s v="17:10:00"/>
    <x v="0"/>
    <x v="0"/>
    <x v="0"/>
    <x v="1"/>
    <x v="9"/>
    <x v="17"/>
  </r>
  <r>
    <s v="200901PY20860"/>
    <d v="2021-12-13T00:00:00"/>
    <x v="1"/>
    <x v="3"/>
    <x v="1"/>
    <x v="0"/>
    <n v="51.406993999999997"/>
    <x v="0"/>
    <x v="137"/>
    <n v="1.7964000000000001E-2"/>
    <n v="1"/>
    <n v="2"/>
    <x v="0"/>
    <x v="1"/>
    <x v="0"/>
    <x v="0"/>
    <s v="17:58:00"/>
    <x v="0"/>
    <x v="0"/>
    <x v="0"/>
    <x v="0"/>
    <x v="10"/>
    <x v="17"/>
  </r>
  <r>
    <s v="201043W117080"/>
    <d v="2022-08-12T00:00:00"/>
    <x v="2"/>
    <x v="3"/>
    <x v="5"/>
    <x v="0"/>
    <n v="51.470430999999998"/>
    <x v="2"/>
    <x v="58"/>
    <n v="-0.955731"/>
    <n v="1"/>
    <n v="2"/>
    <x v="10"/>
    <x v="0"/>
    <x v="0"/>
    <x v="0"/>
    <s v="17:00:00"/>
    <x v="0"/>
    <x v="0"/>
    <x v="0"/>
    <x v="1"/>
    <x v="1"/>
    <x v="17"/>
  </r>
  <r>
    <n v="2010000000000"/>
    <d v="2022-10-13T00:00:00"/>
    <x v="5"/>
    <x v="3"/>
    <x v="1"/>
    <x v="0"/>
    <n v="52.739882000000001"/>
    <x v="2"/>
    <x v="192"/>
    <n v="-1.2678130000000001"/>
    <n v="1"/>
    <n v="2"/>
    <x v="38"/>
    <x v="0"/>
    <x v="0"/>
    <x v="1"/>
    <s v="17:10:00"/>
    <x v="1"/>
    <x v="0"/>
    <x v="0"/>
    <x v="1"/>
    <x v="5"/>
    <x v="17"/>
  </r>
  <r>
    <s v="200943P165029"/>
    <d v="2021-02-18T00:00:00"/>
    <x v="5"/>
    <x v="2"/>
    <x v="2"/>
    <x v="0"/>
    <n v="51.838838000000003"/>
    <x v="1"/>
    <x v="100"/>
    <n v="-1.6044510000000001"/>
    <n v="1"/>
    <n v="1"/>
    <x v="10"/>
    <x v="0"/>
    <x v="0"/>
    <x v="1"/>
    <s v="17:40:00"/>
    <x v="1"/>
    <x v="0"/>
    <x v="0"/>
    <x v="0"/>
    <x v="7"/>
    <x v="17"/>
  </r>
  <r>
    <s v="201001YR90736"/>
    <d v="2022-10-12T00:00:00"/>
    <x v="6"/>
    <x v="3"/>
    <x v="1"/>
    <x v="0"/>
    <n v="51.585787000000003"/>
    <x v="0"/>
    <x v="77"/>
    <n v="-0.112557"/>
    <n v="1"/>
    <n v="2"/>
    <x v="0"/>
    <x v="0"/>
    <x v="0"/>
    <x v="0"/>
    <s v="17:50:00"/>
    <x v="0"/>
    <x v="0"/>
    <x v="0"/>
    <x v="1"/>
    <x v="5"/>
    <x v="17"/>
  </r>
  <r>
    <s v="200901SX20609"/>
    <d v="2021-06-24T00:00:00"/>
    <x v="5"/>
    <x v="2"/>
    <x v="2"/>
    <x v="0"/>
    <n v="51.607748000000001"/>
    <x v="2"/>
    <x v="12"/>
    <n v="-0.235127"/>
    <n v="2"/>
    <n v="2"/>
    <x v="0"/>
    <x v="0"/>
    <x v="0"/>
    <x v="0"/>
    <s v="17:00:00"/>
    <x v="0"/>
    <x v="0"/>
    <x v="0"/>
    <x v="0"/>
    <x v="6"/>
    <x v="17"/>
  </r>
  <r>
    <s v="201020F016611"/>
    <d v="2022-01-27T00:00:00"/>
    <x v="5"/>
    <x v="3"/>
    <x v="1"/>
    <x v="2"/>
    <n v="52.477088000000002"/>
    <x v="0"/>
    <x v="37"/>
    <n v="-1.9144239999999999"/>
    <n v="1"/>
    <n v="1"/>
    <x v="23"/>
    <x v="1"/>
    <x v="0"/>
    <x v="0"/>
    <s v="17:35:00"/>
    <x v="0"/>
    <x v="1"/>
    <x v="0"/>
    <x v="1"/>
    <x v="3"/>
    <x v="17"/>
  </r>
  <r>
    <n v="2010000000000"/>
    <d v="2021-01-15T00:00:00"/>
    <x v="2"/>
    <x v="3"/>
    <x v="1"/>
    <x v="0"/>
    <n v="53.254022999999997"/>
    <x v="1"/>
    <x v="395"/>
    <n v="-2.5419640000000001"/>
    <n v="2"/>
    <n v="3"/>
    <x v="33"/>
    <x v="1"/>
    <x v="0"/>
    <x v="0"/>
    <s v="17:00:00"/>
    <x v="1"/>
    <x v="1"/>
    <x v="0"/>
    <x v="0"/>
    <x v="3"/>
    <x v="17"/>
  </r>
  <r>
    <n v="2010000000000"/>
    <d v="2021-08-04T00:00:00"/>
    <x v="6"/>
    <x v="2"/>
    <x v="2"/>
    <x v="0"/>
    <n v="53.311292999999999"/>
    <x v="2"/>
    <x v="161"/>
    <n v="-3.3626580000000001"/>
    <n v="1"/>
    <n v="2"/>
    <x v="13"/>
    <x v="0"/>
    <x v="0"/>
    <x v="1"/>
    <s v="17:30:00"/>
    <x v="1"/>
    <x v="0"/>
    <x v="0"/>
    <x v="0"/>
    <x v="1"/>
    <x v="17"/>
  </r>
  <r>
    <n v="2010000000000"/>
    <d v="2021-10-26T00:00:00"/>
    <x v="3"/>
    <x v="1"/>
    <x v="2"/>
    <x v="2"/>
    <n v="50.844377000000001"/>
    <x v="0"/>
    <x v="15"/>
    <n v="0.50457099999999999"/>
    <n v="1"/>
    <n v="2"/>
    <x v="11"/>
    <x v="0"/>
    <x v="0"/>
    <x v="0"/>
    <s v="17:24:00"/>
    <x v="0"/>
    <x v="0"/>
    <x v="5"/>
    <x v="0"/>
    <x v="5"/>
    <x v="17"/>
  </r>
  <r>
    <s v="200904CC09105"/>
    <d v="2021-10-23T00:00:00"/>
    <x v="0"/>
    <x v="2"/>
    <x v="2"/>
    <x v="0"/>
    <n v="53.621687000000001"/>
    <x v="2"/>
    <x v="257"/>
    <n v="-2.6626259999999999"/>
    <n v="1"/>
    <n v="1"/>
    <x v="1"/>
    <x v="0"/>
    <x v="0"/>
    <x v="0"/>
    <s v="17:40:00"/>
    <x v="1"/>
    <x v="0"/>
    <x v="0"/>
    <x v="0"/>
    <x v="5"/>
    <x v="17"/>
  </r>
  <r>
    <s v="200901KF60379"/>
    <d v="2021-07-20T00:00:00"/>
    <x v="3"/>
    <x v="3"/>
    <x v="1"/>
    <x v="2"/>
    <n v="51.553035999999999"/>
    <x v="2"/>
    <x v="20"/>
    <n v="5.4427000000000003E-2"/>
    <n v="1"/>
    <n v="1"/>
    <x v="0"/>
    <x v="0"/>
    <x v="0"/>
    <x v="0"/>
    <s v="17:30:00"/>
    <x v="0"/>
    <x v="0"/>
    <x v="0"/>
    <x v="0"/>
    <x v="11"/>
    <x v="17"/>
  </r>
  <r>
    <s v="200901GD10743"/>
    <d v="2021-11-09T00:00:00"/>
    <x v="3"/>
    <x v="3"/>
    <x v="1"/>
    <x v="0"/>
    <n v="51.530000999999999"/>
    <x v="0"/>
    <x v="199"/>
    <n v="-7.7380000000000004E-2"/>
    <n v="1"/>
    <n v="2"/>
    <x v="0"/>
    <x v="0"/>
    <x v="0"/>
    <x v="0"/>
    <s v="17:35:00"/>
    <x v="0"/>
    <x v="0"/>
    <x v="0"/>
    <x v="0"/>
    <x v="8"/>
    <x v="17"/>
  </r>
  <r>
    <s v="201004DA10033"/>
    <d v="2022-03-26T00:00:00"/>
    <x v="0"/>
    <x v="3"/>
    <x v="0"/>
    <x v="0"/>
    <n v="53.760562999999998"/>
    <x v="2"/>
    <x v="268"/>
    <n v="-2.6936309999999999"/>
    <n v="1"/>
    <n v="2"/>
    <x v="1"/>
    <x v="1"/>
    <x v="0"/>
    <x v="0"/>
    <s v="17:55:00"/>
    <x v="0"/>
    <x v="1"/>
    <x v="0"/>
    <x v="1"/>
    <x v="9"/>
    <x v="17"/>
  </r>
  <r>
    <s v="200942I403811"/>
    <d v="2021-11-26T00:00:00"/>
    <x v="2"/>
    <x v="3"/>
    <x v="1"/>
    <x v="0"/>
    <n v="51.783240999999997"/>
    <x v="0"/>
    <x v="374"/>
    <n v="0.12069100000000001"/>
    <n v="1"/>
    <n v="2"/>
    <x v="7"/>
    <x v="0"/>
    <x v="0"/>
    <x v="0"/>
    <s v="17:10:00"/>
    <x v="0"/>
    <x v="0"/>
    <x v="0"/>
    <x v="0"/>
    <x v="8"/>
    <x v="17"/>
  </r>
  <r>
    <s v="2010550D38245"/>
    <d v="2022-09-01T00:00:00"/>
    <x v="5"/>
    <x v="3"/>
    <x v="5"/>
    <x v="0"/>
    <n v="50.744616999999998"/>
    <x v="2"/>
    <x v="296"/>
    <n v="-1.738469"/>
    <n v="1"/>
    <n v="2"/>
    <x v="44"/>
    <x v="0"/>
    <x v="0"/>
    <x v="1"/>
    <s v="17:08:00"/>
    <x v="0"/>
    <x v="0"/>
    <x v="0"/>
    <x v="1"/>
    <x v="4"/>
    <x v="17"/>
  </r>
  <r>
    <s v="201001CW11537"/>
    <d v="2022-07-27T00:00:00"/>
    <x v="6"/>
    <x v="3"/>
    <x v="1"/>
    <x v="0"/>
    <n v="51.515957999999998"/>
    <x v="2"/>
    <x v="17"/>
    <n v="-0.12654399999999999"/>
    <n v="1"/>
    <n v="2"/>
    <x v="0"/>
    <x v="1"/>
    <x v="2"/>
    <x v="0"/>
    <s v="17:32:00"/>
    <x v="0"/>
    <x v="0"/>
    <x v="0"/>
    <x v="1"/>
    <x v="11"/>
    <x v="17"/>
  </r>
  <r>
    <n v="2010000000000"/>
    <d v="2022-11-04T00:00:00"/>
    <x v="2"/>
    <x v="3"/>
    <x v="1"/>
    <x v="0"/>
    <n v="53.739237000000003"/>
    <x v="0"/>
    <x v="153"/>
    <n v="-1.6527810000000001"/>
    <n v="1"/>
    <n v="1"/>
    <x v="6"/>
    <x v="1"/>
    <x v="0"/>
    <x v="0"/>
    <s v="17:10:00"/>
    <x v="0"/>
    <x v="1"/>
    <x v="0"/>
    <x v="1"/>
    <x v="8"/>
    <x v="17"/>
  </r>
  <r>
    <s v="200914A116109"/>
    <d v="2021-06-18T00:00:00"/>
    <x v="2"/>
    <x v="1"/>
    <x v="2"/>
    <x v="0"/>
    <n v="53.554124999999999"/>
    <x v="2"/>
    <x v="319"/>
    <n v="-1.1442410000000001"/>
    <n v="1"/>
    <n v="1"/>
    <x v="21"/>
    <x v="0"/>
    <x v="0"/>
    <x v="5"/>
    <s v="17:55:00"/>
    <x v="0"/>
    <x v="0"/>
    <x v="0"/>
    <x v="0"/>
    <x v="6"/>
    <x v="17"/>
  </r>
  <r>
    <s v="201001MM70046"/>
    <d v="2022-01-22T00:00:00"/>
    <x v="0"/>
    <x v="0"/>
    <x v="0"/>
    <x v="0"/>
    <n v="51.501038999999999"/>
    <x v="0"/>
    <x v="67"/>
    <n v="-0.10467899999999999"/>
    <n v="1"/>
    <n v="1"/>
    <x v="0"/>
    <x v="1"/>
    <x v="0"/>
    <x v="0"/>
    <s v="17:30:00"/>
    <x v="0"/>
    <x v="1"/>
    <x v="3"/>
    <x v="1"/>
    <x v="3"/>
    <x v="17"/>
  </r>
  <r>
    <n v="2010000000000"/>
    <d v="2021-04-07T00:00:00"/>
    <x v="6"/>
    <x v="2"/>
    <x v="2"/>
    <x v="0"/>
    <n v="51.058781000000003"/>
    <x v="2"/>
    <x v="133"/>
    <n v="-2.4013589999999998"/>
    <n v="1"/>
    <n v="1"/>
    <x v="24"/>
    <x v="0"/>
    <x v="0"/>
    <x v="0"/>
    <s v="17:35:00"/>
    <x v="1"/>
    <x v="0"/>
    <x v="3"/>
    <x v="0"/>
    <x v="0"/>
    <x v="17"/>
  </r>
  <r>
    <n v="2010000000000"/>
    <d v="2021-11-11T00:00:00"/>
    <x v="5"/>
    <x v="2"/>
    <x v="2"/>
    <x v="0"/>
    <n v="54.848838000000001"/>
    <x v="0"/>
    <x v="43"/>
    <n v="-1.4796339999999999"/>
    <n v="1"/>
    <n v="1"/>
    <x v="27"/>
    <x v="0"/>
    <x v="0"/>
    <x v="0"/>
    <s v="17:00:00"/>
    <x v="0"/>
    <x v="0"/>
    <x v="0"/>
    <x v="0"/>
    <x v="8"/>
    <x v="17"/>
  </r>
  <r>
    <n v="2010000000000"/>
    <d v="2021-06-25T00:00:00"/>
    <x v="2"/>
    <x v="3"/>
    <x v="1"/>
    <x v="0"/>
    <n v="50.932073000000003"/>
    <x v="2"/>
    <x v="168"/>
    <n v="-0.17430000000000001"/>
    <n v="1"/>
    <n v="2"/>
    <x v="11"/>
    <x v="0"/>
    <x v="0"/>
    <x v="0"/>
    <s v="17:10:00"/>
    <x v="0"/>
    <x v="0"/>
    <x v="0"/>
    <x v="0"/>
    <x v="6"/>
    <x v="17"/>
  </r>
  <r>
    <s v="2010160C05141"/>
    <d v="2022-08-19T00:00:00"/>
    <x v="2"/>
    <x v="2"/>
    <x v="2"/>
    <x v="0"/>
    <n v="53.672837000000001"/>
    <x v="2"/>
    <x v="248"/>
    <n v="-0.99046000000000001"/>
    <n v="3"/>
    <n v="1"/>
    <x v="20"/>
    <x v="0"/>
    <x v="0"/>
    <x v="1"/>
    <s v="17:23:00"/>
    <x v="1"/>
    <x v="0"/>
    <x v="0"/>
    <x v="1"/>
    <x v="1"/>
    <x v="17"/>
  </r>
  <r>
    <s v="201004CA10101"/>
    <d v="2022-09-20T00:00:00"/>
    <x v="3"/>
    <x v="2"/>
    <x v="2"/>
    <x v="0"/>
    <n v="53.647131000000002"/>
    <x v="2"/>
    <x v="257"/>
    <n v="-2.6448710000000002"/>
    <n v="1"/>
    <n v="1"/>
    <x v="1"/>
    <x v="1"/>
    <x v="0"/>
    <x v="0"/>
    <s v="17:30:00"/>
    <x v="0"/>
    <x v="0"/>
    <x v="0"/>
    <x v="1"/>
    <x v="4"/>
    <x v="17"/>
  </r>
  <r>
    <s v="200943P239119"/>
    <d v="2021-11-19T00:00:00"/>
    <x v="2"/>
    <x v="3"/>
    <x v="1"/>
    <x v="0"/>
    <n v="51.740124999999999"/>
    <x v="0"/>
    <x v="273"/>
    <n v="-1.2270209999999999"/>
    <n v="1"/>
    <n v="2"/>
    <x v="10"/>
    <x v="0"/>
    <x v="0"/>
    <x v="5"/>
    <s v="17:44:00"/>
    <x v="0"/>
    <x v="0"/>
    <x v="0"/>
    <x v="0"/>
    <x v="8"/>
    <x v="17"/>
  </r>
  <r>
    <n v="2010000000000"/>
    <d v="2021-10-19T00:00:00"/>
    <x v="3"/>
    <x v="3"/>
    <x v="1"/>
    <x v="0"/>
    <n v="50.93994"/>
    <x v="0"/>
    <x v="133"/>
    <n v="-2.6356030000000001"/>
    <n v="1"/>
    <n v="2"/>
    <x v="24"/>
    <x v="0"/>
    <x v="0"/>
    <x v="0"/>
    <s v="17:56:00"/>
    <x v="0"/>
    <x v="0"/>
    <x v="0"/>
    <x v="0"/>
    <x v="5"/>
    <x v="17"/>
  </r>
  <r>
    <s v="201022F003080"/>
    <d v="2022-06-17T00:00:00"/>
    <x v="2"/>
    <x v="3"/>
    <x v="1"/>
    <x v="0"/>
    <n v="52.862214000000002"/>
    <x v="2"/>
    <x v="44"/>
    <n v="-2.7208100000000002"/>
    <n v="3"/>
    <n v="2"/>
    <x v="5"/>
    <x v="0"/>
    <x v="0"/>
    <x v="0"/>
    <s v="17:53:00"/>
    <x v="1"/>
    <x v="0"/>
    <x v="0"/>
    <x v="1"/>
    <x v="6"/>
    <x v="17"/>
  </r>
  <r>
    <s v="201043W206040"/>
    <d v="2022-04-22T00:00:00"/>
    <x v="2"/>
    <x v="3"/>
    <x v="1"/>
    <x v="0"/>
    <n v="51.409083000000003"/>
    <x v="2"/>
    <x v="197"/>
    <n v="-1.259935"/>
    <n v="1"/>
    <n v="2"/>
    <x v="10"/>
    <x v="0"/>
    <x v="0"/>
    <x v="0"/>
    <s v="17:54:00"/>
    <x v="0"/>
    <x v="0"/>
    <x v="2"/>
    <x v="1"/>
    <x v="0"/>
    <x v="17"/>
  </r>
  <r>
    <s v="201001HT20938"/>
    <d v="2022-12-26T00:00:00"/>
    <x v="1"/>
    <x v="0"/>
    <x v="0"/>
    <x v="0"/>
    <n v="51.519672"/>
    <x v="0"/>
    <x v="177"/>
    <n v="-5.6336999999999998E-2"/>
    <n v="1"/>
    <n v="2"/>
    <x v="0"/>
    <x v="0"/>
    <x v="0"/>
    <x v="0"/>
    <s v="17:34:00"/>
    <x v="0"/>
    <x v="0"/>
    <x v="2"/>
    <x v="1"/>
    <x v="10"/>
    <x v="17"/>
  </r>
  <r>
    <s v="201022F003577"/>
    <d v="2022-07-17T00:00:00"/>
    <x v="4"/>
    <x v="2"/>
    <x v="2"/>
    <x v="2"/>
    <n v="52.864423000000002"/>
    <x v="2"/>
    <x v="44"/>
    <n v="-3.051215"/>
    <n v="1"/>
    <n v="2"/>
    <x v="5"/>
    <x v="0"/>
    <x v="0"/>
    <x v="0"/>
    <s v="17:30:00"/>
    <x v="0"/>
    <x v="0"/>
    <x v="0"/>
    <x v="1"/>
    <x v="11"/>
    <x v="17"/>
  </r>
  <r>
    <s v="201050CN2B018"/>
    <d v="2022-11-29T00:00:00"/>
    <x v="3"/>
    <x v="2"/>
    <x v="2"/>
    <x v="0"/>
    <n v="51.125121999999998"/>
    <x v="0"/>
    <x v="317"/>
    <n v="-4.1553649999999998"/>
    <n v="1"/>
    <n v="2"/>
    <x v="15"/>
    <x v="0"/>
    <x v="0"/>
    <x v="0"/>
    <s v="17:37:00"/>
    <x v="1"/>
    <x v="0"/>
    <x v="0"/>
    <x v="1"/>
    <x v="8"/>
    <x v="17"/>
  </r>
  <r>
    <s v="200901PL60759"/>
    <d v="2021-11-13T00:00:00"/>
    <x v="0"/>
    <x v="2"/>
    <x v="2"/>
    <x v="0"/>
    <n v="51.463971000000001"/>
    <x v="2"/>
    <x v="0"/>
    <n v="-1.1339E-2"/>
    <n v="1"/>
    <n v="2"/>
    <x v="0"/>
    <x v="1"/>
    <x v="0"/>
    <x v="0"/>
    <s v="17:30:00"/>
    <x v="0"/>
    <x v="1"/>
    <x v="3"/>
    <x v="0"/>
    <x v="8"/>
    <x v="17"/>
  </r>
  <r>
    <s v="20094100K0650"/>
    <d v="2021-12-11T00:00:00"/>
    <x v="0"/>
    <x v="3"/>
    <x v="4"/>
    <x v="0"/>
    <n v="51.785966999999999"/>
    <x v="0"/>
    <x v="360"/>
    <n v="-1.4751E-2"/>
    <n v="1"/>
    <n v="2"/>
    <x v="26"/>
    <x v="1"/>
    <x v="1"/>
    <x v="3"/>
    <s v="17:45:00"/>
    <x v="1"/>
    <x v="0"/>
    <x v="0"/>
    <x v="0"/>
    <x v="10"/>
    <x v="17"/>
  </r>
  <r>
    <n v="2010000000000"/>
    <d v="2022-09-06T00:00:00"/>
    <x v="3"/>
    <x v="2"/>
    <x v="2"/>
    <x v="0"/>
    <n v="52.792881999999999"/>
    <x v="2"/>
    <x v="39"/>
    <n v="0.95582"/>
    <n v="1"/>
    <n v="1"/>
    <x v="25"/>
    <x v="0"/>
    <x v="0"/>
    <x v="1"/>
    <s v="17:29:00"/>
    <x v="1"/>
    <x v="0"/>
    <x v="0"/>
    <x v="1"/>
    <x v="4"/>
    <x v="17"/>
  </r>
  <r>
    <s v="20103102C1281"/>
    <d v="2022-06-14T00:00:00"/>
    <x v="3"/>
    <x v="2"/>
    <x v="2"/>
    <x v="0"/>
    <n v="52.944643999999997"/>
    <x v="2"/>
    <x v="139"/>
    <n v="-1.1811700000000001"/>
    <n v="1"/>
    <n v="2"/>
    <x v="37"/>
    <x v="0"/>
    <x v="0"/>
    <x v="0"/>
    <s v="17:20:00"/>
    <x v="0"/>
    <x v="0"/>
    <x v="0"/>
    <x v="1"/>
    <x v="6"/>
    <x v="17"/>
  </r>
  <r>
    <s v="200945MO33407"/>
    <d v="2021-01-06T00:00:00"/>
    <x v="6"/>
    <x v="2"/>
    <x v="2"/>
    <x v="0"/>
    <n v="51.224474999999998"/>
    <x v="0"/>
    <x v="320"/>
    <n v="-0.333038"/>
    <n v="1"/>
    <n v="2"/>
    <x v="18"/>
    <x v="2"/>
    <x v="0"/>
    <x v="0"/>
    <s v="17:10:00"/>
    <x v="0"/>
    <x v="4"/>
    <x v="7"/>
    <x v="0"/>
    <x v="3"/>
    <x v="17"/>
  </r>
  <r>
    <n v="2010000000000"/>
    <d v="2021-11-12T00:00:00"/>
    <x v="2"/>
    <x v="1"/>
    <x v="2"/>
    <x v="0"/>
    <n v="53.384217"/>
    <x v="0"/>
    <x v="92"/>
    <n v="-2.591577"/>
    <n v="1"/>
    <n v="2"/>
    <x v="33"/>
    <x v="1"/>
    <x v="1"/>
    <x v="0"/>
    <s v="17:10:00"/>
    <x v="0"/>
    <x v="1"/>
    <x v="0"/>
    <x v="0"/>
    <x v="8"/>
    <x v="17"/>
  </r>
  <r>
    <n v="2010000000000"/>
    <d v="2021-08-26T00:00:00"/>
    <x v="5"/>
    <x v="0"/>
    <x v="4"/>
    <x v="2"/>
    <n v="51.450395"/>
    <x v="2"/>
    <x v="38"/>
    <n v="-2.6081270000000001"/>
    <n v="1"/>
    <n v="2"/>
    <x v="24"/>
    <x v="1"/>
    <x v="3"/>
    <x v="0"/>
    <s v="17:00:00"/>
    <x v="0"/>
    <x v="1"/>
    <x v="0"/>
    <x v="0"/>
    <x v="1"/>
    <x v="17"/>
  </r>
  <r>
    <n v="2010000000000"/>
    <d v="2021-11-15T00:00:00"/>
    <x v="1"/>
    <x v="2"/>
    <x v="2"/>
    <x v="0"/>
    <n v="56.736365999999997"/>
    <x v="1"/>
    <x v="315"/>
    <n v="-2.4553630000000002"/>
    <n v="1"/>
    <n v="2"/>
    <x v="50"/>
    <x v="1"/>
    <x v="0"/>
    <x v="1"/>
    <s v="17:50:00"/>
    <x v="1"/>
    <x v="0"/>
    <x v="0"/>
    <x v="0"/>
    <x v="8"/>
    <x v="17"/>
  </r>
  <r>
    <s v="200904AX09011"/>
    <d v="2021-01-07T00:00:00"/>
    <x v="5"/>
    <x v="2"/>
    <x v="2"/>
    <x v="0"/>
    <n v="53.814452000000003"/>
    <x v="0"/>
    <x v="1"/>
    <n v="-3.0359600000000002"/>
    <n v="1"/>
    <n v="2"/>
    <x v="1"/>
    <x v="1"/>
    <x v="0"/>
    <x v="0"/>
    <s v="17:15:00"/>
    <x v="0"/>
    <x v="1"/>
    <x v="0"/>
    <x v="0"/>
    <x v="3"/>
    <x v="17"/>
  </r>
  <r>
    <s v="201042I355510"/>
    <d v="2022-10-06T00:00:00"/>
    <x v="5"/>
    <x v="3"/>
    <x v="7"/>
    <x v="0"/>
    <n v="51.920873"/>
    <x v="2"/>
    <x v="125"/>
    <n v="0.92026600000000003"/>
    <n v="1"/>
    <n v="2"/>
    <x v="7"/>
    <x v="0"/>
    <x v="0"/>
    <x v="0"/>
    <s v="17:15:00"/>
    <x v="0"/>
    <x v="0"/>
    <x v="0"/>
    <x v="1"/>
    <x v="5"/>
    <x v="17"/>
  </r>
  <r>
    <s v="201037G029682"/>
    <d v="2022-07-17T00:00:00"/>
    <x v="4"/>
    <x v="3"/>
    <x v="1"/>
    <x v="0"/>
    <n v="52.049681999999997"/>
    <x v="2"/>
    <x v="178"/>
    <n v="1.3769499999999999"/>
    <n v="1"/>
    <n v="2"/>
    <x v="30"/>
    <x v="0"/>
    <x v="0"/>
    <x v="1"/>
    <s v="17:05:00"/>
    <x v="1"/>
    <x v="0"/>
    <x v="0"/>
    <x v="1"/>
    <x v="11"/>
    <x v="17"/>
  </r>
  <r>
    <s v="201006K035434"/>
    <d v="2022-08-13T00:00:00"/>
    <x v="0"/>
    <x v="0"/>
    <x v="1"/>
    <x v="0"/>
    <n v="53.599637999999999"/>
    <x v="2"/>
    <x v="45"/>
    <n v="-2.4328940000000001"/>
    <n v="1"/>
    <n v="2"/>
    <x v="22"/>
    <x v="1"/>
    <x v="0"/>
    <x v="0"/>
    <s v="17:30:00"/>
    <x v="0"/>
    <x v="1"/>
    <x v="0"/>
    <x v="1"/>
    <x v="1"/>
    <x v="17"/>
  </r>
  <r>
    <n v="2010000000000"/>
    <d v="2022-10-28T00:00:00"/>
    <x v="2"/>
    <x v="2"/>
    <x v="2"/>
    <x v="0"/>
    <n v="52.663480999999997"/>
    <x v="2"/>
    <x v="269"/>
    <n v="-1.853734"/>
    <n v="1"/>
    <n v="2"/>
    <x v="17"/>
    <x v="0"/>
    <x v="0"/>
    <x v="1"/>
    <s v="17:30:00"/>
    <x v="1"/>
    <x v="0"/>
    <x v="0"/>
    <x v="1"/>
    <x v="5"/>
    <x v="17"/>
  </r>
  <r>
    <n v="2010000000000"/>
    <d v="2021-01-12T00:00:00"/>
    <x v="3"/>
    <x v="3"/>
    <x v="4"/>
    <x v="0"/>
    <n v="51.292408999999999"/>
    <x v="0"/>
    <x v="232"/>
    <n v="-2.447994"/>
    <n v="1"/>
    <n v="2"/>
    <x v="24"/>
    <x v="1"/>
    <x v="3"/>
    <x v="0"/>
    <s v="17:45:00"/>
    <x v="0"/>
    <x v="0"/>
    <x v="0"/>
    <x v="0"/>
    <x v="3"/>
    <x v="17"/>
  </r>
  <r>
    <s v="201063DP40810"/>
    <d v="2022-11-14T00:00:00"/>
    <x v="1"/>
    <x v="2"/>
    <x v="2"/>
    <x v="0"/>
    <n v="52.644278"/>
    <x v="1"/>
    <x v="378"/>
    <n v="-3.7122410000000001"/>
    <n v="1"/>
    <n v="2"/>
    <x v="41"/>
    <x v="1"/>
    <x v="1"/>
    <x v="1"/>
    <s v="17:00:00"/>
    <x v="1"/>
    <x v="4"/>
    <x v="0"/>
    <x v="1"/>
    <x v="8"/>
    <x v="17"/>
  </r>
  <r>
    <s v="200901KF60067"/>
    <d v="2021-03-07T00:00:00"/>
    <x v="4"/>
    <x v="2"/>
    <x v="2"/>
    <x v="0"/>
    <n v="51.508642000000002"/>
    <x v="0"/>
    <x v="20"/>
    <n v="5.7761E-2"/>
    <n v="2"/>
    <n v="2"/>
    <x v="0"/>
    <x v="0"/>
    <x v="1"/>
    <x v="2"/>
    <s v="17:17:00"/>
    <x v="0"/>
    <x v="0"/>
    <x v="0"/>
    <x v="0"/>
    <x v="9"/>
    <x v="17"/>
  </r>
  <r>
    <s v="2010170L20720"/>
    <d v="2022-04-14T00:00:00"/>
    <x v="5"/>
    <x v="2"/>
    <x v="2"/>
    <x v="0"/>
    <n v="54.561973000000002"/>
    <x v="2"/>
    <x v="237"/>
    <n v="-1.1594580000000001"/>
    <n v="1"/>
    <n v="1"/>
    <x v="9"/>
    <x v="0"/>
    <x v="0"/>
    <x v="0"/>
    <s v="17:15:00"/>
    <x v="0"/>
    <x v="0"/>
    <x v="0"/>
    <x v="1"/>
    <x v="0"/>
    <x v="17"/>
  </r>
  <r>
    <s v="2010400C01370"/>
    <d v="2022-05-06T00:00:00"/>
    <x v="2"/>
    <x v="3"/>
    <x v="4"/>
    <x v="0"/>
    <n v="51.875152"/>
    <x v="2"/>
    <x v="287"/>
    <n v="-0.40321800000000002"/>
    <n v="1"/>
    <n v="3"/>
    <x v="3"/>
    <x v="0"/>
    <x v="3"/>
    <x v="0"/>
    <s v="17:30:00"/>
    <x v="0"/>
    <x v="0"/>
    <x v="0"/>
    <x v="1"/>
    <x v="2"/>
    <x v="17"/>
  </r>
  <r>
    <s v="201004EA10182"/>
    <d v="2022-07-20T00:00:00"/>
    <x v="6"/>
    <x v="3"/>
    <x v="1"/>
    <x v="0"/>
    <n v="53.743519999999997"/>
    <x v="2"/>
    <x v="390"/>
    <n v="-2.4856210000000001"/>
    <n v="1"/>
    <n v="2"/>
    <x v="1"/>
    <x v="1"/>
    <x v="1"/>
    <x v="0"/>
    <s v="17:00:00"/>
    <x v="0"/>
    <x v="1"/>
    <x v="0"/>
    <x v="1"/>
    <x v="11"/>
    <x v="17"/>
  </r>
  <r>
    <s v="201006A040391"/>
    <d v="2022-12-14T00:00:00"/>
    <x v="6"/>
    <x v="0"/>
    <x v="6"/>
    <x v="0"/>
    <n v="53.481071999999998"/>
    <x v="0"/>
    <x v="36"/>
    <n v="-2.2448329999999999"/>
    <n v="1"/>
    <n v="2"/>
    <x v="22"/>
    <x v="0"/>
    <x v="0"/>
    <x v="5"/>
    <s v="17:30:00"/>
    <x v="0"/>
    <x v="0"/>
    <x v="0"/>
    <x v="1"/>
    <x v="10"/>
    <x v="17"/>
  </r>
  <r>
    <s v="200914K060709"/>
    <d v="2021-03-01T00:00:00"/>
    <x v="1"/>
    <x v="1"/>
    <x v="2"/>
    <x v="2"/>
    <n v="53.457929"/>
    <x v="2"/>
    <x v="41"/>
    <n v="-1.5540229999999999"/>
    <n v="2"/>
    <n v="2"/>
    <x v="21"/>
    <x v="0"/>
    <x v="1"/>
    <x v="1"/>
    <s v="17:05:00"/>
    <x v="1"/>
    <x v="0"/>
    <x v="0"/>
    <x v="0"/>
    <x v="9"/>
    <x v="17"/>
  </r>
  <r>
    <s v="201001QK50331"/>
    <d v="2022-06-13T00:00:00"/>
    <x v="1"/>
    <x v="3"/>
    <x v="4"/>
    <x v="0"/>
    <n v="51.536391000000002"/>
    <x v="2"/>
    <x v="18"/>
    <n v="-0.21424099999999999"/>
    <n v="1"/>
    <n v="2"/>
    <x v="0"/>
    <x v="0"/>
    <x v="3"/>
    <x v="0"/>
    <s v="17:26:00"/>
    <x v="0"/>
    <x v="0"/>
    <x v="3"/>
    <x v="1"/>
    <x v="6"/>
    <x v="17"/>
  </r>
  <r>
    <n v="2010000000000"/>
    <d v="2022-09-03T00:00:00"/>
    <x v="0"/>
    <x v="0"/>
    <x v="4"/>
    <x v="0"/>
    <n v="54.914794000000001"/>
    <x v="2"/>
    <x v="43"/>
    <n v="-1.382377"/>
    <n v="1"/>
    <n v="1"/>
    <x v="27"/>
    <x v="0"/>
    <x v="3"/>
    <x v="0"/>
    <s v="17:15:00"/>
    <x v="0"/>
    <x v="0"/>
    <x v="0"/>
    <x v="1"/>
    <x v="4"/>
    <x v="17"/>
  </r>
  <r>
    <s v="200904AM09038"/>
    <d v="2021-03-21T00:00:00"/>
    <x v="4"/>
    <x v="2"/>
    <x v="2"/>
    <x v="0"/>
    <n v="53.795259999999999"/>
    <x v="2"/>
    <x v="1"/>
    <n v="-3.0412560000000002"/>
    <n v="1"/>
    <n v="2"/>
    <x v="1"/>
    <x v="0"/>
    <x v="0"/>
    <x v="0"/>
    <s v="17:20:00"/>
    <x v="0"/>
    <x v="0"/>
    <x v="0"/>
    <x v="0"/>
    <x v="9"/>
    <x v="17"/>
  </r>
  <r>
    <s v="200922E906811"/>
    <d v="2021-12-02T00:00:00"/>
    <x v="5"/>
    <x v="0"/>
    <x v="1"/>
    <x v="2"/>
    <n v="52.039234"/>
    <x v="0"/>
    <x v="6"/>
    <n v="-2.7210570000000001"/>
    <n v="1"/>
    <n v="1"/>
    <x v="5"/>
    <x v="0"/>
    <x v="0"/>
    <x v="0"/>
    <s v="17:15:00"/>
    <x v="0"/>
    <x v="0"/>
    <x v="0"/>
    <x v="0"/>
    <x v="10"/>
    <x v="17"/>
  </r>
  <r>
    <n v="2010000000000"/>
    <d v="2021-05-08T00:00:00"/>
    <x v="0"/>
    <x v="3"/>
    <x v="1"/>
    <x v="0"/>
    <n v="56.529314999999997"/>
    <x v="2"/>
    <x v="315"/>
    <n v="-2.9443299999999999"/>
    <n v="1"/>
    <n v="3"/>
    <x v="50"/>
    <x v="0"/>
    <x v="1"/>
    <x v="3"/>
    <s v="17:00:00"/>
    <x v="1"/>
    <x v="0"/>
    <x v="6"/>
    <x v="0"/>
    <x v="2"/>
    <x v="17"/>
  </r>
  <r>
    <n v="2010000000000"/>
    <d v="2021-02-18T00:00:00"/>
    <x v="5"/>
    <x v="3"/>
    <x v="1"/>
    <x v="2"/>
    <n v="54.979773999999999"/>
    <x v="0"/>
    <x v="386"/>
    <n v="-1.439505"/>
    <n v="1"/>
    <n v="2"/>
    <x v="27"/>
    <x v="1"/>
    <x v="0"/>
    <x v="0"/>
    <s v="17:14:00"/>
    <x v="0"/>
    <x v="0"/>
    <x v="0"/>
    <x v="0"/>
    <x v="7"/>
    <x v="17"/>
  </r>
  <r>
    <n v="2010000000000"/>
    <d v="2022-11-02T00:00:00"/>
    <x v="6"/>
    <x v="3"/>
    <x v="4"/>
    <x v="2"/>
    <n v="54.244022999999999"/>
    <x v="0"/>
    <x v="166"/>
    <n v="-0.77476100000000003"/>
    <n v="1"/>
    <n v="1"/>
    <x v="2"/>
    <x v="1"/>
    <x v="0"/>
    <x v="0"/>
    <s v="17:00:00"/>
    <x v="1"/>
    <x v="1"/>
    <x v="0"/>
    <x v="1"/>
    <x v="8"/>
    <x v="17"/>
  </r>
  <r>
    <s v="200901XH30786"/>
    <d v="2021-12-05T00:00:00"/>
    <x v="4"/>
    <x v="3"/>
    <x v="4"/>
    <x v="0"/>
    <n v="51.479270999999997"/>
    <x v="0"/>
    <x v="61"/>
    <n v="-0.49499399999999999"/>
    <n v="1"/>
    <n v="2"/>
    <x v="0"/>
    <x v="1"/>
    <x v="3"/>
    <x v="2"/>
    <s v="17:40:00"/>
    <x v="1"/>
    <x v="1"/>
    <x v="0"/>
    <x v="0"/>
    <x v="10"/>
    <x v="17"/>
  </r>
  <r>
    <s v="201006F033224"/>
    <d v="2022-06-27T00:00:00"/>
    <x v="1"/>
    <x v="0"/>
    <x v="0"/>
    <x v="2"/>
    <n v="53.476615000000002"/>
    <x v="2"/>
    <x v="321"/>
    <n v="-2.2692169999999998"/>
    <n v="4"/>
    <n v="3"/>
    <x v="22"/>
    <x v="0"/>
    <x v="1"/>
    <x v="2"/>
    <s v="17:00:00"/>
    <x v="0"/>
    <x v="0"/>
    <x v="8"/>
    <x v="1"/>
    <x v="6"/>
    <x v="17"/>
  </r>
  <r>
    <s v="200954EP22909"/>
    <d v="2021-06-30T00:00:00"/>
    <x v="6"/>
    <x v="3"/>
    <x v="3"/>
    <x v="0"/>
    <n v="51.458905000000001"/>
    <x v="2"/>
    <x v="73"/>
    <n v="-2.1375700000000002"/>
    <n v="2"/>
    <n v="2"/>
    <x v="35"/>
    <x v="0"/>
    <x v="3"/>
    <x v="0"/>
    <s v="17:36:00"/>
    <x v="0"/>
    <x v="0"/>
    <x v="2"/>
    <x v="0"/>
    <x v="6"/>
    <x v="17"/>
  </r>
  <r>
    <n v="2010000000000"/>
    <d v="2021-09-25T00:00:00"/>
    <x v="0"/>
    <x v="3"/>
    <x v="4"/>
    <x v="0"/>
    <n v="52.674790999999999"/>
    <x v="2"/>
    <x v="201"/>
    <n v="1.4112420000000001"/>
    <n v="1"/>
    <n v="2"/>
    <x v="25"/>
    <x v="0"/>
    <x v="3"/>
    <x v="2"/>
    <s v="17:50:00"/>
    <x v="1"/>
    <x v="0"/>
    <x v="0"/>
    <x v="0"/>
    <x v="4"/>
    <x v="17"/>
  </r>
  <r>
    <n v="2010000000000"/>
    <d v="2021-08-14T00:00:00"/>
    <x v="0"/>
    <x v="3"/>
    <x v="1"/>
    <x v="0"/>
    <n v="51.424760999999997"/>
    <x v="2"/>
    <x v="38"/>
    <n v="-2.5738430000000001"/>
    <n v="2"/>
    <n v="2"/>
    <x v="24"/>
    <x v="0"/>
    <x v="0"/>
    <x v="0"/>
    <s v="17:01:00"/>
    <x v="0"/>
    <x v="0"/>
    <x v="6"/>
    <x v="0"/>
    <x v="1"/>
    <x v="17"/>
  </r>
  <r>
    <n v="2010000000000"/>
    <d v="2021-04-15T00:00:00"/>
    <x v="5"/>
    <x v="2"/>
    <x v="2"/>
    <x v="0"/>
    <n v="50.906091000000004"/>
    <x v="2"/>
    <x v="208"/>
    <n v="-1.408884"/>
    <n v="1"/>
    <n v="2"/>
    <x v="42"/>
    <x v="0"/>
    <x v="0"/>
    <x v="0"/>
    <s v="17:00:00"/>
    <x v="0"/>
    <x v="0"/>
    <x v="4"/>
    <x v="0"/>
    <x v="0"/>
    <x v="17"/>
  </r>
  <r>
    <s v="200906K011496"/>
    <d v="2021-03-01T00:00:00"/>
    <x v="1"/>
    <x v="3"/>
    <x v="4"/>
    <x v="0"/>
    <n v="53.544117"/>
    <x v="2"/>
    <x v="45"/>
    <n v="-2.449532"/>
    <n v="2"/>
    <n v="2"/>
    <x v="22"/>
    <x v="0"/>
    <x v="3"/>
    <x v="1"/>
    <s v="17:30:00"/>
    <x v="0"/>
    <x v="0"/>
    <x v="0"/>
    <x v="0"/>
    <x v="9"/>
    <x v="17"/>
  </r>
  <r>
    <s v="200901YR90362"/>
    <d v="2021-06-23T00:00:00"/>
    <x v="6"/>
    <x v="2"/>
    <x v="2"/>
    <x v="0"/>
    <n v="51.577528999999998"/>
    <x v="2"/>
    <x v="77"/>
    <n v="-0.124734"/>
    <n v="1"/>
    <n v="2"/>
    <x v="0"/>
    <x v="0"/>
    <x v="0"/>
    <x v="0"/>
    <s v="17:35:00"/>
    <x v="0"/>
    <x v="4"/>
    <x v="6"/>
    <x v="0"/>
    <x v="6"/>
    <x v="17"/>
  </r>
  <r>
    <s v="201005FF06652"/>
    <d v="2022-11-19T00:00:00"/>
    <x v="0"/>
    <x v="3"/>
    <x v="1"/>
    <x v="0"/>
    <n v="53.359355000000001"/>
    <x v="0"/>
    <x v="115"/>
    <n v="-2.889802"/>
    <n v="2"/>
    <n v="2"/>
    <x v="29"/>
    <x v="1"/>
    <x v="0"/>
    <x v="0"/>
    <s v="17:19:00"/>
    <x v="0"/>
    <x v="2"/>
    <x v="0"/>
    <x v="1"/>
    <x v="8"/>
    <x v="17"/>
  </r>
  <r>
    <n v="2010000000000"/>
    <d v="2021-03-22T00:00:00"/>
    <x v="1"/>
    <x v="3"/>
    <x v="3"/>
    <x v="0"/>
    <n v="53.712806"/>
    <x v="2"/>
    <x v="33"/>
    <n v="-1.8811789999999999"/>
    <n v="2"/>
    <n v="2"/>
    <x v="6"/>
    <x v="0"/>
    <x v="0"/>
    <x v="0"/>
    <s v="17:05:00"/>
    <x v="0"/>
    <x v="0"/>
    <x v="3"/>
    <x v="0"/>
    <x v="9"/>
    <x v="17"/>
  </r>
  <r>
    <n v="2010000000000"/>
    <d v="2021-01-05T00:00:00"/>
    <x v="3"/>
    <x v="3"/>
    <x v="0"/>
    <x v="0"/>
    <n v="53.706722999999997"/>
    <x v="0"/>
    <x v="33"/>
    <n v="-1.9152819999999999"/>
    <n v="2"/>
    <n v="2"/>
    <x v="6"/>
    <x v="0"/>
    <x v="0"/>
    <x v="0"/>
    <s v="17:27:00"/>
    <x v="0"/>
    <x v="0"/>
    <x v="0"/>
    <x v="0"/>
    <x v="3"/>
    <x v="17"/>
  </r>
  <r>
    <s v="200937B042509"/>
    <d v="2021-06-10T00:00:00"/>
    <x v="5"/>
    <x v="2"/>
    <x v="2"/>
    <x v="0"/>
    <n v="52.313878000000003"/>
    <x v="2"/>
    <x v="60"/>
    <n v="0.49341000000000002"/>
    <n v="2"/>
    <n v="2"/>
    <x v="30"/>
    <x v="1"/>
    <x v="0"/>
    <x v="1"/>
    <s v="17:25:00"/>
    <x v="1"/>
    <x v="0"/>
    <x v="0"/>
    <x v="0"/>
    <x v="6"/>
    <x v="17"/>
  </r>
  <r>
    <n v="2010000000000"/>
    <d v="2022-07-26T00:00:00"/>
    <x v="3"/>
    <x v="3"/>
    <x v="1"/>
    <x v="0"/>
    <n v="53.453395"/>
    <x v="2"/>
    <x v="92"/>
    <n v="-2.5223629999999999"/>
    <n v="2"/>
    <n v="1"/>
    <x v="33"/>
    <x v="0"/>
    <x v="0"/>
    <x v="0"/>
    <s v="17:03:00"/>
    <x v="1"/>
    <x v="0"/>
    <x v="0"/>
    <x v="1"/>
    <x v="11"/>
    <x v="17"/>
  </r>
  <r>
    <s v="200901PL60703"/>
    <d v="2021-10-21T00:00:00"/>
    <x v="5"/>
    <x v="2"/>
    <x v="2"/>
    <x v="0"/>
    <n v="51.432855000000004"/>
    <x v="2"/>
    <x v="0"/>
    <n v="-3.8011999999999997E-2"/>
    <n v="1"/>
    <n v="1"/>
    <x v="0"/>
    <x v="1"/>
    <x v="0"/>
    <x v="0"/>
    <s v="17:52:00"/>
    <x v="0"/>
    <x v="0"/>
    <x v="0"/>
    <x v="0"/>
    <x v="5"/>
    <x v="17"/>
  </r>
  <r>
    <n v="2010000000000"/>
    <d v="2021-05-24T00:00:00"/>
    <x v="1"/>
    <x v="3"/>
    <x v="1"/>
    <x v="0"/>
    <n v="52.997804000000002"/>
    <x v="2"/>
    <x v="304"/>
    <n v="-1.9858119999999999"/>
    <n v="1"/>
    <n v="2"/>
    <x v="17"/>
    <x v="0"/>
    <x v="0"/>
    <x v="0"/>
    <s v="17:00:00"/>
    <x v="0"/>
    <x v="0"/>
    <x v="0"/>
    <x v="0"/>
    <x v="2"/>
    <x v="17"/>
  </r>
  <r>
    <s v="200901CW11467"/>
    <d v="2021-07-21T00:00:00"/>
    <x v="6"/>
    <x v="3"/>
    <x v="1"/>
    <x v="0"/>
    <n v="51.498252000000001"/>
    <x v="2"/>
    <x v="4"/>
    <n v="-0.132745"/>
    <n v="1"/>
    <n v="2"/>
    <x v="0"/>
    <x v="1"/>
    <x v="0"/>
    <x v="0"/>
    <s v="17:59:00"/>
    <x v="0"/>
    <x v="0"/>
    <x v="0"/>
    <x v="0"/>
    <x v="11"/>
    <x v="17"/>
  </r>
  <r>
    <n v="2010000000000"/>
    <d v="2022-09-03T00:00:00"/>
    <x v="0"/>
    <x v="0"/>
    <x v="0"/>
    <x v="0"/>
    <n v="52.199630999999997"/>
    <x v="2"/>
    <x v="76"/>
    <n v="0.138267"/>
    <n v="1"/>
    <n v="2"/>
    <x v="19"/>
    <x v="0"/>
    <x v="0"/>
    <x v="0"/>
    <s v="17:05:00"/>
    <x v="0"/>
    <x v="0"/>
    <x v="1"/>
    <x v="1"/>
    <x v="4"/>
    <x v="17"/>
  </r>
  <r>
    <n v="2010000000000"/>
    <d v="2021-04-20T00:00:00"/>
    <x v="3"/>
    <x v="0"/>
    <x v="0"/>
    <x v="0"/>
    <n v="50.790905000000002"/>
    <x v="2"/>
    <x v="118"/>
    <n v="-0.68406500000000003"/>
    <n v="1"/>
    <n v="2"/>
    <x v="11"/>
    <x v="0"/>
    <x v="0"/>
    <x v="0"/>
    <s v="17:10:00"/>
    <x v="0"/>
    <x v="0"/>
    <x v="0"/>
    <x v="0"/>
    <x v="0"/>
    <x v="17"/>
  </r>
  <r>
    <s v="20093104D1626"/>
    <d v="2021-07-14T00:00:00"/>
    <x v="6"/>
    <x v="2"/>
    <x v="2"/>
    <x v="2"/>
    <n v="52.817186999999997"/>
    <x v="2"/>
    <x v="170"/>
    <n v="-1.145581"/>
    <n v="1"/>
    <n v="1"/>
    <x v="37"/>
    <x v="1"/>
    <x v="0"/>
    <x v="4"/>
    <s v="17:02:00"/>
    <x v="1"/>
    <x v="1"/>
    <x v="9"/>
    <x v="0"/>
    <x v="11"/>
    <x v="17"/>
  </r>
  <r>
    <s v="20103102D1151"/>
    <d v="2022-05-20T00:00:00"/>
    <x v="2"/>
    <x v="3"/>
    <x v="1"/>
    <x v="0"/>
    <n v="53.015340999999999"/>
    <x v="2"/>
    <x v="227"/>
    <n v="-1.099486"/>
    <n v="3"/>
    <n v="2"/>
    <x v="37"/>
    <x v="0"/>
    <x v="0"/>
    <x v="1"/>
    <s v="17:51:00"/>
    <x v="1"/>
    <x v="0"/>
    <x v="3"/>
    <x v="1"/>
    <x v="2"/>
    <x v="17"/>
  </r>
  <r>
    <n v="2010000000000"/>
    <d v="2021-07-23T00:00:00"/>
    <x v="2"/>
    <x v="3"/>
    <x v="1"/>
    <x v="0"/>
    <n v="53.306476000000004"/>
    <x v="2"/>
    <x v="156"/>
    <n v="-2.3638910000000002"/>
    <n v="1"/>
    <n v="3"/>
    <x v="33"/>
    <x v="0"/>
    <x v="0"/>
    <x v="0"/>
    <s v="17:30:00"/>
    <x v="0"/>
    <x v="0"/>
    <x v="0"/>
    <x v="0"/>
    <x v="11"/>
    <x v="17"/>
  </r>
  <r>
    <s v="201006X032113"/>
    <d v="2022-05-20T00:00:00"/>
    <x v="2"/>
    <x v="2"/>
    <x v="2"/>
    <x v="0"/>
    <n v="53.454622000000001"/>
    <x v="2"/>
    <x v="370"/>
    <n v="-2.031139"/>
    <n v="1"/>
    <n v="2"/>
    <x v="22"/>
    <x v="0"/>
    <x v="1"/>
    <x v="3"/>
    <s v="17:45:00"/>
    <x v="1"/>
    <x v="0"/>
    <x v="7"/>
    <x v="1"/>
    <x v="2"/>
    <x v="17"/>
  </r>
  <r>
    <s v="200911SJ00979"/>
    <d v="2021-01-14T00:00:00"/>
    <x v="5"/>
    <x v="3"/>
    <x v="4"/>
    <x v="0"/>
    <n v="54.508411000000002"/>
    <x v="0"/>
    <x v="228"/>
    <n v="-1.570767"/>
    <n v="2"/>
    <n v="2"/>
    <x v="40"/>
    <x v="0"/>
    <x v="0"/>
    <x v="0"/>
    <s v="17:45:00"/>
    <x v="1"/>
    <x v="0"/>
    <x v="0"/>
    <x v="0"/>
    <x v="3"/>
    <x v="17"/>
  </r>
  <r>
    <s v="201063AC36910"/>
    <d v="2022-10-18T00:00:00"/>
    <x v="3"/>
    <x v="3"/>
    <x v="1"/>
    <x v="0"/>
    <n v="51.796033000000001"/>
    <x v="2"/>
    <x v="261"/>
    <n v="-3.9695290000000001"/>
    <n v="2"/>
    <n v="3"/>
    <x v="41"/>
    <x v="0"/>
    <x v="0"/>
    <x v="0"/>
    <s v="17:24:00"/>
    <x v="0"/>
    <x v="0"/>
    <x v="5"/>
    <x v="1"/>
    <x v="5"/>
    <x v="17"/>
  </r>
  <r>
    <s v="200920G029001"/>
    <d v="2021-05-06T00:00:00"/>
    <x v="5"/>
    <x v="3"/>
    <x v="1"/>
    <x v="2"/>
    <n v="52.608356999999998"/>
    <x v="2"/>
    <x v="292"/>
    <n v="-2.158569"/>
    <n v="1"/>
    <n v="2"/>
    <x v="23"/>
    <x v="0"/>
    <x v="0"/>
    <x v="0"/>
    <s v="17:20:00"/>
    <x v="0"/>
    <x v="0"/>
    <x v="0"/>
    <x v="0"/>
    <x v="2"/>
    <x v="17"/>
  </r>
  <r>
    <s v="201037G029411"/>
    <d v="2022-05-25T00:00:00"/>
    <x v="6"/>
    <x v="3"/>
    <x v="1"/>
    <x v="0"/>
    <n v="52.104132"/>
    <x v="2"/>
    <x v="178"/>
    <n v="1.3347629999999999"/>
    <n v="3"/>
    <n v="3"/>
    <x v="30"/>
    <x v="0"/>
    <x v="0"/>
    <x v="0"/>
    <s v="17:20:00"/>
    <x v="0"/>
    <x v="0"/>
    <x v="0"/>
    <x v="1"/>
    <x v="2"/>
    <x v="17"/>
  </r>
  <r>
    <s v="201045RE55887"/>
    <d v="2022-11-09T00:00:00"/>
    <x v="6"/>
    <x v="3"/>
    <x v="1"/>
    <x v="0"/>
    <n v="51.218375999999999"/>
    <x v="0"/>
    <x v="152"/>
    <n v="-0.16586000000000001"/>
    <n v="1"/>
    <n v="1"/>
    <x v="18"/>
    <x v="1"/>
    <x v="0"/>
    <x v="0"/>
    <s v="17:15:00"/>
    <x v="1"/>
    <x v="0"/>
    <x v="0"/>
    <x v="1"/>
    <x v="8"/>
    <x v="17"/>
  </r>
  <r>
    <s v="20094100C1271"/>
    <d v="2021-12-30T00:00:00"/>
    <x v="5"/>
    <x v="1"/>
    <x v="2"/>
    <x v="2"/>
    <n v="51.671129999999998"/>
    <x v="0"/>
    <x v="182"/>
    <n v="-0.37106699999999998"/>
    <n v="2"/>
    <n v="1"/>
    <x v="26"/>
    <x v="1"/>
    <x v="1"/>
    <x v="3"/>
    <s v="17:39:00"/>
    <x v="1"/>
    <x v="1"/>
    <x v="12"/>
    <x v="0"/>
    <x v="10"/>
    <x v="17"/>
  </r>
  <r>
    <s v="200901QK50258"/>
    <d v="2021-04-30T00:00:00"/>
    <x v="2"/>
    <x v="3"/>
    <x v="1"/>
    <x v="0"/>
    <n v="51.552182999999999"/>
    <x v="2"/>
    <x v="18"/>
    <n v="-0.30276599999999998"/>
    <n v="1"/>
    <n v="2"/>
    <x v="0"/>
    <x v="0"/>
    <x v="0"/>
    <x v="0"/>
    <s v="17:34:00"/>
    <x v="0"/>
    <x v="0"/>
    <x v="9"/>
    <x v="0"/>
    <x v="0"/>
    <x v="17"/>
  </r>
  <r>
    <s v="200901WW50964"/>
    <d v="2021-12-07T00:00:00"/>
    <x v="3"/>
    <x v="3"/>
    <x v="1"/>
    <x v="0"/>
    <n v="51.469974999999998"/>
    <x v="0"/>
    <x v="42"/>
    <n v="-0.16442499999999999"/>
    <n v="1"/>
    <n v="2"/>
    <x v="0"/>
    <x v="0"/>
    <x v="0"/>
    <x v="0"/>
    <s v="17:32:00"/>
    <x v="0"/>
    <x v="0"/>
    <x v="0"/>
    <x v="0"/>
    <x v="10"/>
    <x v="17"/>
  </r>
  <r>
    <s v="201030D000037"/>
    <d v="2022-01-16T00:00:00"/>
    <x v="4"/>
    <x v="3"/>
    <x v="0"/>
    <x v="0"/>
    <n v="52.768922000000003"/>
    <x v="0"/>
    <x v="96"/>
    <n v="-1.5593170000000001"/>
    <n v="1"/>
    <n v="2"/>
    <x v="8"/>
    <x v="1"/>
    <x v="0"/>
    <x v="0"/>
    <s v="17:52:00"/>
    <x v="0"/>
    <x v="1"/>
    <x v="3"/>
    <x v="1"/>
    <x v="3"/>
    <x v="17"/>
  </r>
  <r>
    <n v="2010000000000"/>
    <d v="2021-02-23T00:00:00"/>
    <x v="3"/>
    <x v="2"/>
    <x v="2"/>
    <x v="2"/>
    <n v="54.928362"/>
    <x v="2"/>
    <x v="43"/>
    <n v="-1.437567"/>
    <n v="1"/>
    <n v="1"/>
    <x v="27"/>
    <x v="0"/>
    <x v="0"/>
    <x v="0"/>
    <s v="17:19:00"/>
    <x v="0"/>
    <x v="0"/>
    <x v="0"/>
    <x v="0"/>
    <x v="7"/>
    <x v="17"/>
  </r>
  <r>
    <s v="201032B129810"/>
    <d v="2022-05-08T00:00:00"/>
    <x v="4"/>
    <x v="5"/>
    <x v="1"/>
    <x v="0"/>
    <n v="52.913196999999997"/>
    <x v="2"/>
    <x v="383"/>
    <n v="-0.64311300000000005"/>
    <n v="1"/>
    <n v="1"/>
    <x v="45"/>
    <x v="0"/>
    <x v="0"/>
    <x v="0"/>
    <s v="17:05:00"/>
    <x v="0"/>
    <x v="0"/>
    <x v="0"/>
    <x v="1"/>
    <x v="2"/>
    <x v="17"/>
  </r>
  <r>
    <n v="2010000000000"/>
    <d v="2021-07-29T00:00:00"/>
    <x v="5"/>
    <x v="3"/>
    <x v="0"/>
    <x v="2"/>
    <n v="54.706536999999997"/>
    <x v="2"/>
    <x v="357"/>
    <n v="-2.641235"/>
    <n v="3"/>
    <n v="2"/>
    <x v="4"/>
    <x v="0"/>
    <x v="0"/>
    <x v="1"/>
    <s v="17:27:00"/>
    <x v="1"/>
    <x v="0"/>
    <x v="0"/>
    <x v="0"/>
    <x v="11"/>
    <x v="17"/>
  </r>
  <r>
    <s v="20103102D1692"/>
    <d v="2022-07-27T00:00:00"/>
    <x v="6"/>
    <x v="3"/>
    <x v="5"/>
    <x v="0"/>
    <n v="52.929906000000003"/>
    <x v="2"/>
    <x v="170"/>
    <n v="-1.1070629999999999"/>
    <n v="1"/>
    <n v="2"/>
    <x v="37"/>
    <x v="0"/>
    <x v="0"/>
    <x v="0"/>
    <s v="17:57:00"/>
    <x v="0"/>
    <x v="0"/>
    <x v="0"/>
    <x v="1"/>
    <x v="11"/>
    <x v="17"/>
  </r>
  <r>
    <n v="2010000000000"/>
    <d v="2021-12-02T00:00:00"/>
    <x v="5"/>
    <x v="3"/>
    <x v="1"/>
    <x v="2"/>
    <n v="51.356718999999998"/>
    <x v="0"/>
    <x v="157"/>
    <n v="1.3983909999999999"/>
    <n v="1"/>
    <n v="2"/>
    <x v="14"/>
    <x v="0"/>
    <x v="0"/>
    <x v="2"/>
    <s v="17:00:00"/>
    <x v="0"/>
    <x v="0"/>
    <x v="0"/>
    <x v="0"/>
    <x v="10"/>
    <x v="17"/>
  </r>
  <r>
    <s v="201042I044002"/>
    <d v="2022-02-11T00:00:00"/>
    <x v="2"/>
    <x v="1"/>
    <x v="2"/>
    <x v="2"/>
    <n v="51.608956999999997"/>
    <x v="0"/>
    <x v="387"/>
    <n v="0.49155599999999999"/>
    <n v="1"/>
    <n v="1"/>
    <x v="7"/>
    <x v="0"/>
    <x v="0"/>
    <x v="0"/>
    <s v="17:55:00"/>
    <x v="0"/>
    <x v="0"/>
    <x v="6"/>
    <x v="1"/>
    <x v="7"/>
    <x v="17"/>
  </r>
  <r>
    <s v="201030C000322"/>
    <d v="2022-06-04T00:00:00"/>
    <x v="0"/>
    <x v="3"/>
    <x v="1"/>
    <x v="0"/>
    <n v="53.260548"/>
    <x v="2"/>
    <x v="164"/>
    <n v="-1.376933"/>
    <n v="1"/>
    <n v="3"/>
    <x v="8"/>
    <x v="0"/>
    <x v="0"/>
    <x v="0"/>
    <s v="17:33:00"/>
    <x v="1"/>
    <x v="0"/>
    <x v="0"/>
    <x v="1"/>
    <x v="6"/>
    <x v="17"/>
  </r>
  <r>
    <n v="2010000000000"/>
    <d v="2022-02-03T00:00:00"/>
    <x v="5"/>
    <x v="3"/>
    <x v="1"/>
    <x v="0"/>
    <n v="51.458365000000001"/>
    <x v="0"/>
    <x v="38"/>
    <n v="-2.5791580000000001"/>
    <n v="1"/>
    <n v="1"/>
    <x v="24"/>
    <x v="1"/>
    <x v="0"/>
    <x v="0"/>
    <s v="18:50:00"/>
    <x v="0"/>
    <x v="1"/>
    <x v="0"/>
    <x v="1"/>
    <x v="7"/>
    <x v="18"/>
  </r>
  <r>
    <s v="201004EN10044"/>
    <d v="2022-05-01T00:00:00"/>
    <x v="4"/>
    <x v="2"/>
    <x v="2"/>
    <x v="0"/>
    <n v="53.904263999999998"/>
    <x v="2"/>
    <x v="229"/>
    <n v="-2.3129019999999998"/>
    <n v="1"/>
    <n v="1"/>
    <x v="1"/>
    <x v="1"/>
    <x v="0"/>
    <x v="1"/>
    <s v="18:35:00"/>
    <x v="1"/>
    <x v="1"/>
    <x v="0"/>
    <x v="1"/>
    <x v="2"/>
    <x v="18"/>
  </r>
  <r>
    <s v="200901EO40754"/>
    <d v="2021-11-25T00:00:00"/>
    <x v="5"/>
    <x v="2"/>
    <x v="2"/>
    <x v="0"/>
    <n v="51.546487999999997"/>
    <x v="0"/>
    <x v="54"/>
    <n v="-7.9281000000000004E-2"/>
    <n v="1"/>
    <n v="2"/>
    <x v="0"/>
    <x v="0"/>
    <x v="0"/>
    <x v="0"/>
    <s v="18:00:00"/>
    <x v="0"/>
    <x v="0"/>
    <x v="0"/>
    <x v="0"/>
    <x v="8"/>
    <x v="18"/>
  </r>
  <r>
    <n v="2010000000000"/>
    <d v="2022-09-23T00:00:00"/>
    <x v="2"/>
    <x v="1"/>
    <x v="2"/>
    <x v="0"/>
    <n v="53.282418999999997"/>
    <x v="2"/>
    <x v="70"/>
    <n v="-2.9237510000000002"/>
    <n v="1"/>
    <n v="2"/>
    <x v="33"/>
    <x v="1"/>
    <x v="0"/>
    <x v="0"/>
    <s v="18:07:00"/>
    <x v="0"/>
    <x v="1"/>
    <x v="0"/>
    <x v="1"/>
    <x v="4"/>
    <x v="18"/>
  </r>
  <r>
    <n v="2010000000000"/>
    <d v="2021-05-27T00:00:00"/>
    <x v="5"/>
    <x v="1"/>
    <x v="2"/>
    <x v="2"/>
    <n v="51.944876000000001"/>
    <x v="2"/>
    <x v="311"/>
    <n v="-2.0184440000000001"/>
    <n v="3"/>
    <n v="1"/>
    <x v="39"/>
    <x v="1"/>
    <x v="0"/>
    <x v="4"/>
    <s v="18:36:00"/>
    <x v="1"/>
    <x v="0"/>
    <x v="0"/>
    <x v="0"/>
    <x v="2"/>
    <x v="18"/>
  </r>
  <r>
    <n v="2010000000000"/>
    <d v="2021-10-07T00:00:00"/>
    <x v="5"/>
    <x v="2"/>
    <x v="2"/>
    <x v="0"/>
    <n v="51.195802"/>
    <x v="1"/>
    <x v="210"/>
    <n v="-0.84044300000000005"/>
    <n v="1"/>
    <n v="1"/>
    <x v="42"/>
    <x v="1"/>
    <x v="1"/>
    <x v="3"/>
    <s v="18:25:00"/>
    <x v="1"/>
    <x v="1"/>
    <x v="0"/>
    <x v="0"/>
    <x v="5"/>
    <x v="18"/>
  </r>
  <r>
    <n v="2010000000000"/>
    <d v="2021-08-26T00:00:00"/>
    <x v="5"/>
    <x v="2"/>
    <x v="2"/>
    <x v="0"/>
    <n v="54.531958000000003"/>
    <x v="2"/>
    <x v="351"/>
    <n v="-3.5912470000000001"/>
    <n v="1"/>
    <n v="1"/>
    <x v="4"/>
    <x v="1"/>
    <x v="0"/>
    <x v="0"/>
    <s v="18:00:00"/>
    <x v="0"/>
    <x v="0"/>
    <x v="0"/>
    <x v="0"/>
    <x v="1"/>
    <x v="18"/>
  </r>
  <r>
    <s v="200914B124109"/>
    <d v="2021-11-13T00:00:00"/>
    <x v="0"/>
    <x v="1"/>
    <x v="2"/>
    <x v="2"/>
    <n v="53.546574"/>
    <x v="0"/>
    <x v="160"/>
    <n v="-1.4501630000000001"/>
    <n v="1"/>
    <n v="1"/>
    <x v="21"/>
    <x v="1"/>
    <x v="0"/>
    <x v="0"/>
    <s v="18:37:00"/>
    <x v="0"/>
    <x v="1"/>
    <x v="0"/>
    <x v="0"/>
    <x v="8"/>
    <x v="18"/>
  </r>
  <r>
    <s v="201032B164510"/>
    <d v="2022-06-03T00:00:00"/>
    <x v="2"/>
    <x v="3"/>
    <x v="1"/>
    <x v="0"/>
    <n v="52.712682999999998"/>
    <x v="2"/>
    <x v="383"/>
    <n v="-0.44312499999999999"/>
    <n v="1"/>
    <n v="3"/>
    <x v="45"/>
    <x v="0"/>
    <x v="0"/>
    <x v="1"/>
    <s v="18:23:00"/>
    <x v="1"/>
    <x v="0"/>
    <x v="0"/>
    <x v="1"/>
    <x v="6"/>
    <x v="18"/>
  </r>
  <r>
    <n v="2010000000000"/>
    <d v="2021-04-10T00:00:00"/>
    <x v="0"/>
    <x v="1"/>
    <x v="2"/>
    <x v="0"/>
    <n v="51.844368000000003"/>
    <x v="2"/>
    <x v="335"/>
    <n v="-2.5797439999999998"/>
    <n v="1"/>
    <n v="2"/>
    <x v="39"/>
    <x v="0"/>
    <x v="0"/>
    <x v="0"/>
    <s v="18:35:00"/>
    <x v="1"/>
    <x v="0"/>
    <x v="0"/>
    <x v="0"/>
    <x v="0"/>
    <x v="18"/>
  </r>
  <r>
    <s v="201001BS70428"/>
    <d v="2022-07-27T00:00:00"/>
    <x v="6"/>
    <x v="0"/>
    <x v="8"/>
    <x v="0"/>
    <n v="51.501483999999998"/>
    <x v="2"/>
    <x v="4"/>
    <n v="-0.160854"/>
    <n v="1"/>
    <n v="1"/>
    <x v="0"/>
    <x v="0"/>
    <x v="1"/>
    <x v="0"/>
    <s v="18:30:00"/>
    <x v="0"/>
    <x v="0"/>
    <x v="0"/>
    <x v="1"/>
    <x v="11"/>
    <x v="18"/>
  </r>
  <r>
    <s v="200932C144509"/>
    <d v="2021-05-31T00:00:00"/>
    <x v="1"/>
    <x v="2"/>
    <x v="2"/>
    <x v="0"/>
    <n v="53.060758"/>
    <x v="2"/>
    <x v="256"/>
    <n v="0.18739500000000001"/>
    <n v="3"/>
    <n v="3"/>
    <x v="45"/>
    <x v="0"/>
    <x v="0"/>
    <x v="1"/>
    <s v="18:50:00"/>
    <x v="1"/>
    <x v="0"/>
    <x v="0"/>
    <x v="0"/>
    <x v="2"/>
    <x v="18"/>
  </r>
  <r>
    <n v="2010000000000"/>
    <d v="2022-07-22T00:00:00"/>
    <x v="2"/>
    <x v="3"/>
    <x v="1"/>
    <x v="0"/>
    <n v="53.091135999999999"/>
    <x v="2"/>
    <x v="156"/>
    <n v="-2.2832300000000001"/>
    <n v="4"/>
    <n v="2"/>
    <x v="33"/>
    <x v="0"/>
    <x v="0"/>
    <x v="1"/>
    <s v="18:30:00"/>
    <x v="0"/>
    <x v="0"/>
    <x v="6"/>
    <x v="1"/>
    <x v="11"/>
    <x v="18"/>
  </r>
  <r>
    <n v="2010000000000"/>
    <d v="2022-11-15T00:00:00"/>
    <x v="3"/>
    <x v="0"/>
    <x v="4"/>
    <x v="0"/>
    <n v="51.629727000000003"/>
    <x v="0"/>
    <x v="286"/>
    <n v="-3.821291"/>
    <n v="1"/>
    <n v="2"/>
    <x v="31"/>
    <x v="1"/>
    <x v="3"/>
    <x v="3"/>
    <s v="18:05:00"/>
    <x v="0"/>
    <x v="0"/>
    <x v="0"/>
    <x v="1"/>
    <x v="8"/>
    <x v="18"/>
  </r>
  <r>
    <s v="20103102D0789"/>
    <d v="2022-02-04T00:00:00"/>
    <x v="2"/>
    <x v="2"/>
    <x v="2"/>
    <x v="0"/>
    <n v="52.919817999999999"/>
    <x v="0"/>
    <x v="80"/>
    <n v="-1.21912"/>
    <n v="1"/>
    <n v="3"/>
    <x v="37"/>
    <x v="0"/>
    <x v="0"/>
    <x v="2"/>
    <s v="18:45:00"/>
    <x v="0"/>
    <x v="0"/>
    <x v="12"/>
    <x v="1"/>
    <x v="7"/>
    <x v="18"/>
  </r>
  <r>
    <s v="201001ZD30150"/>
    <d v="2022-02-26T00:00:00"/>
    <x v="0"/>
    <x v="0"/>
    <x v="1"/>
    <x v="0"/>
    <n v="51.380243999999998"/>
    <x v="0"/>
    <x v="13"/>
    <n v="-8.6823999999999998E-2"/>
    <n v="2"/>
    <n v="2"/>
    <x v="0"/>
    <x v="0"/>
    <x v="0"/>
    <x v="0"/>
    <s v="18:20:00"/>
    <x v="0"/>
    <x v="0"/>
    <x v="0"/>
    <x v="1"/>
    <x v="7"/>
    <x v="18"/>
  </r>
  <r>
    <n v="2010000000000"/>
    <d v="2021-02-03T00:00:00"/>
    <x v="6"/>
    <x v="2"/>
    <x v="2"/>
    <x v="0"/>
    <n v="53.668061000000002"/>
    <x v="4"/>
    <x v="153"/>
    <n v="-1.769455"/>
    <n v="1"/>
    <n v="2"/>
    <x v="6"/>
    <x v="3"/>
    <x v="0"/>
    <x v="0"/>
    <s v="18:30:00"/>
    <x v="0"/>
    <x v="0"/>
    <x v="0"/>
    <x v="0"/>
    <x v="7"/>
    <x v="18"/>
  </r>
  <r>
    <n v="2010000000000"/>
    <d v="2022-01-28T00:00:00"/>
    <x v="2"/>
    <x v="3"/>
    <x v="1"/>
    <x v="0"/>
    <n v="54.334307000000003"/>
    <x v="1"/>
    <x v="198"/>
    <n v="-1.590884"/>
    <n v="1"/>
    <n v="2"/>
    <x v="2"/>
    <x v="0"/>
    <x v="1"/>
    <x v="3"/>
    <s v="18:20:00"/>
    <x v="1"/>
    <x v="0"/>
    <x v="0"/>
    <x v="1"/>
    <x v="3"/>
    <x v="18"/>
  </r>
  <r>
    <s v="200942I179706"/>
    <d v="2021-06-12T00:00:00"/>
    <x v="0"/>
    <x v="3"/>
    <x v="1"/>
    <x v="2"/>
    <n v="51.693057000000003"/>
    <x v="2"/>
    <x v="78"/>
    <n v="0.115025"/>
    <n v="3"/>
    <n v="2"/>
    <x v="7"/>
    <x v="0"/>
    <x v="0"/>
    <x v="0"/>
    <s v="18:35:00"/>
    <x v="1"/>
    <x v="0"/>
    <x v="0"/>
    <x v="0"/>
    <x v="6"/>
    <x v="18"/>
  </r>
  <r>
    <n v="2010000000000"/>
    <d v="2021-01-24T00:00:00"/>
    <x v="4"/>
    <x v="0"/>
    <x v="0"/>
    <x v="0"/>
    <n v="51.624704000000001"/>
    <x v="4"/>
    <x v="236"/>
    <n v="-3.9384049999999999"/>
    <n v="3"/>
    <n v="2"/>
    <x v="31"/>
    <x v="0"/>
    <x v="1"/>
    <x v="0"/>
    <s v="18:07:00"/>
    <x v="0"/>
    <x v="0"/>
    <x v="0"/>
    <x v="0"/>
    <x v="3"/>
    <x v="18"/>
  </r>
  <r>
    <n v="2010000000000"/>
    <d v="2022-12-30T00:00:00"/>
    <x v="2"/>
    <x v="3"/>
    <x v="0"/>
    <x v="0"/>
    <n v="50.792136999999997"/>
    <x v="0"/>
    <x v="217"/>
    <n v="-1.145149"/>
    <n v="1"/>
    <n v="2"/>
    <x v="42"/>
    <x v="1"/>
    <x v="0"/>
    <x v="0"/>
    <s v="18:00:00"/>
    <x v="0"/>
    <x v="1"/>
    <x v="0"/>
    <x v="1"/>
    <x v="10"/>
    <x v="18"/>
  </r>
  <r>
    <s v="201011NH24800"/>
    <d v="2022-10-07T00:00:00"/>
    <x v="2"/>
    <x v="3"/>
    <x v="0"/>
    <x v="0"/>
    <n v="54.859887000000001"/>
    <x v="2"/>
    <x v="95"/>
    <n v="-1.7254750000000001"/>
    <n v="1"/>
    <n v="2"/>
    <x v="40"/>
    <x v="0"/>
    <x v="0"/>
    <x v="0"/>
    <s v="18:10:00"/>
    <x v="0"/>
    <x v="0"/>
    <x v="0"/>
    <x v="1"/>
    <x v="5"/>
    <x v="18"/>
  </r>
  <r>
    <n v="2010000000000"/>
    <d v="2021-12-11T00:00:00"/>
    <x v="0"/>
    <x v="3"/>
    <x v="4"/>
    <x v="0"/>
    <n v="50.661701000000001"/>
    <x v="0"/>
    <x v="334"/>
    <n v="-1.1523300000000001"/>
    <n v="1"/>
    <n v="1"/>
    <x v="42"/>
    <x v="0"/>
    <x v="3"/>
    <x v="0"/>
    <s v="18:45:00"/>
    <x v="0"/>
    <x v="0"/>
    <x v="0"/>
    <x v="0"/>
    <x v="10"/>
    <x v="18"/>
  </r>
  <r>
    <n v="2010000000000"/>
    <d v="2021-09-02T00:00:00"/>
    <x v="5"/>
    <x v="2"/>
    <x v="2"/>
    <x v="0"/>
    <n v="56.019162999999999"/>
    <x v="2"/>
    <x v="167"/>
    <n v="-3.842152"/>
    <n v="1"/>
    <n v="1"/>
    <x v="46"/>
    <x v="0"/>
    <x v="0"/>
    <x v="5"/>
    <s v="18:10:00"/>
    <x v="1"/>
    <x v="0"/>
    <x v="0"/>
    <x v="0"/>
    <x v="4"/>
    <x v="18"/>
  </r>
  <r>
    <s v="200901TX20458"/>
    <d v="2021-07-30T00:00:00"/>
    <x v="2"/>
    <x v="2"/>
    <x v="2"/>
    <x v="0"/>
    <n v="51.487237"/>
    <x v="2"/>
    <x v="48"/>
    <n v="-0.25246000000000002"/>
    <n v="1"/>
    <n v="1"/>
    <x v="0"/>
    <x v="0"/>
    <x v="0"/>
    <x v="0"/>
    <s v="18:45:00"/>
    <x v="0"/>
    <x v="0"/>
    <x v="0"/>
    <x v="0"/>
    <x v="11"/>
    <x v="18"/>
  </r>
  <r>
    <s v="2010400D02492"/>
    <d v="2022-08-28T00:00:00"/>
    <x v="4"/>
    <x v="3"/>
    <x v="1"/>
    <x v="2"/>
    <n v="51.929378999999997"/>
    <x v="2"/>
    <x v="254"/>
    <n v="-0.478381"/>
    <n v="3"/>
    <n v="2"/>
    <x v="3"/>
    <x v="1"/>
    <x v="0"/>
    <x v="1"/>
    <s v="18:45:00"/>
    <x v="1"/>
    <x v="0"/>
    <x v="0"/>
    <x v="1"/>
    <x v="1"/>
    <x v="18"/>
  </r>
  <r>
    <s v="201001PL60025"/>
    <d v="2022-01-16T00:00:00"/>
    <x v="4"/>
    <x v="3"/>
    <x v="1"/>
    <x v="0"/>
    <n v="51.471705"/>
    <x v="0"/>
    <x v="0"/>
    <n v="-7.7899999999999996E-4"/>
    <n v="1"/>
    <n v="2"/>
    <x v="0"/>
    <x v="1"/>
    <x v="0"/>
    <x v="0"/>
    <s v="18:15:00"/>
    <x v="0"/>
    <x v="0"/>
    <x v="0"/>
    <x v="1"/>
    <x v="3"/>
    <x v="18"/>
  </r>
  <r>
    <s v="2010160A00651"/>
    <d v="2022-03-02T00:00:00"/>
    <x v="6"/>
    <x v="3"/>
    <x v="3"/>
    <x v="0"/>
    <n v="53.569650000000003"/>
    <x v="2"/>
    <x v="272"/>
    <n v="-5.8275E-2"/>
    <n v="1"/>
    <n v="2"/>
    <x v="20"/>
    <x v="1"/>
    <x v="3"/>
    <x v="0"/>
    <s v="18:15:00"/>
    <x v="0"/>
    <x v="0"/>
    <x v="0"/>
    <x v="1"/>
    <x v="9"/>
    <x v="18"/>
  </r>
  <r>
    <s v="201005EE07394"/>
    <d v="2022-12-24T00:00:00"/>
    <x v="0"/>
    <x v="0"/>
    <x v="0"/>
    <x v="0"/>
    <n v="53.458348999999998"/>
    <x v="0"/>
    <x v="115"/>
    <n v="-2.9103949999999998"/>
    <n v="1"/>
    <n v="3"/>
    <x v="29"/>
    <x v="3"/>
    <x v="1"/>
    <x v="2"/>
    <s v="18:45:00"/>
    <x v="0"/>
    <x v="7"/>
    <x v="0"/>
    <x v="1"/>
    <x v="10"/>
    <x v="18"/>
  </r>
  <r>
    <n v="2010000000000"/>
    <d v="2022-12-16T00:00:00"/>
    <x v="2"/>
    <x v="2"/>
    <x v="2"/>
    <x v="0"/>
    <n v="51.510092"/>
    <x v="0"/>
    <x v="297"/>
    <n v="-2.5161229999999999"/>
    <n v="1"/>
    <n v="2"/>
    <x v="24"/>
    <x v="0"/>
    <x v="1"/>
    <x v="3"/>
    <s v="18:18:00"/>
    <x v="1"/>
    <x v="0"/>
    <x v="0"/>
    <x v="1"/>
    <x v="10"/>
    <x v="18"/>
  </r>
  <r>
    <n v="2010000000000"/>
    <d v="2021-08-23T00:00:00"/>
    <x v="1"/>
    <x v="3"/>
    <x v="1"/>
    <x v="0"/>
    <n v="51.280892999999999"/>
    <x v="2"/>
    <x v="232"/>
    <n v="-2.4943369999999998"/>
    <n v="1"/>
    <n v="3"/>
    <x v="24"/>
    <x v="0"/>
    <x v="0"/>
    <x v="0"/>
    <s v="18:50:00"/>
    <x v="0"/>
    <x v="0"/>
    <x v="0"/>
    <x v="0"/>
    <x v="1"/>
    <x v="18"/>
  </r>
  <r>
    <s v="20093102C1045"/>
    <d v="2021-05-24T00:00:00"/>
    <x v="1"/>
    <x v="3"/>
    <x v="1"/>
    <x v="0"/>
    <n v="52.994034999999997"/>
    <x v="2"/>
    <x v="139"/>
    <n v="-1.2134609999999999"/>
    <n v="1"/>
    <n v="3"/>
    <x v="37"/>
    <x v="0"/>
    <x v="0"/>
    <x v="0"/>
    <s v="18:24:00"/>
    <x v="0"/>
    <x v="0"/>
    <x v="3"/>
    <x v="0"/>
    <x v="2"/>
    <x v="18"/>
  </r>
  <r>
    <n v="2010000000000"/>
    <d v="2021-07-11T00:00:00"/>
    <x v="4"/>
    <x v="3"/>
    <x v="1"/>
    <x v="0"/>
    <n v="54.884799999999998"/>
    <x v="2"/>
    <x v="43"/>
    <n v="-1.3865769999999999"/>
    <n v="4"/>
    <n v="2"/>
    <x v="27"/>
    <x v="0"/>
    <x v="0"/>
    <x v="0"/>
    <s v="18:31:00"/>
    <x v="0"/>
    <x v="0"/>
    <x v="6"/>
    <x v="0"/>
    <x v="11"/>
    <x v="18"/>
  </r>
  <r>
    <s v="201001TA00241"/>
    <d v="2022-09-12T00:00:00"/>
    <x v="1"/>
    <x v="2"/>
    <x v="2"/>
    <x v="2"/>
    <n v="51.527450999999999"/>
    <x v="2"/>
    <x v="20"/>
    <n v="7.2304999999999994E-2"/>
    <n v="1"/>
    <n v="2"/>
    <x v="0"/>
    <x v="0"/>
    <x v="1"/>
    <x v="4"/>
    <s v="18:45:00"/>
    <x v="0"/>
    <x v="0"/>
    <x v="0"/>
    <x v="1"/>
    <x v="4"/>
    <x v="18"/>
  </r>
  <r>
    <s v="201020T034660"/>
    <d v="2022-09-12T00:00:00"/>
    <x v="1"/>
    <x v="2"/>
    <x v="2"/>
    <x v="0"/>
    <n v="52.428120999999997"/>
    <x v="2"/>
    <x v="37"/>
    <n v="-1.8531899999999999"/>
    <n v="2"/>
    <n v="2"/>
    <x v="23"/>
    <x v="0"/>
    <x v="0"/>
    <x v="0"/>
    <s v="18:03:00"/>
    <x v="0"/>
    <x v="0"/>
    <x v="0"/>
    <x v="1"/>
    <x v="4"/>
    <x v="18"/>
  </r>
  <r>
    <s v="201043W141080"/>
    <d v="2022-08-19T00:00:00"/>
    <x v="2"/>
    <x v="2"/>
    <x v="2"/>
    <x v="2"/>
    <n v="51.464697000000001"/>
    <x v="2"/>
    <x v="58"/>
    <n v="-0.97846299999999997"/>
    <n v="1"/>
    <n v="2"/>
    <x v="10"/>
    <x v="0"/>
    <x v="0"/>
    <x v="0"/>
    <s v="18:15:00"/>
    <x v="0"/>
    <x v="0"/>
    <x v="3"/>
    <x v="1"/>
    <x v="1"/>
    <x v="18"/>
  </r>
  <r>
    <s v="201001XH30131"/>
    <d v="2022-02-27T00:00:00"/>
    <x v="4"/>
    <x v="3"/>
    <x v="1"/>
    <x v="0"/>
    <n v="51.519799999999996"/>
    <x v="0"/>
    <x v="61"/>
    <n v="-0.41121000000000002"/>
    <n v="1"/>
    <n v="1"/>
    <x v="0"/>
    <x v="1"/>
    <x v="0"/>
    <x v="0"/>
    <s v="18:55:00"/>
    <x v="0"/>
    <x v="1"/>
    <x v="7"/>
    <x v="1"/>
    <x v="7"/>
    <x v="18"/>
  </r>
  <r>
    <n v="2010000000000"/>
    <d v="2021-02-10T00:00:00"/>
    <x v="6"/>
    <x v="2"/>
    <x v="2"/>
    <x v="0"/>
    <n v="53.043191999999998"/>
    <x v="1"/>
    <x v="127"/>
    <n v="-2.3301980000000002"/>
    <n v="2"/>
    <n v="3"/>
    <x v="17"/>
    <x v="1"/>
    <x v="1"/>
    <x v="3"/>
    <s v="18:20:00"/>
    <x v="1"/>
    <x v="0"/>
    <x v="0"/>
    <x v="0"/>
    <x v="7"/>
    <x v="18"/>
  </r>
  <r>
    <s v="200945RE37449"/>
    <d v="2021-04-13T00:00:00"/>
    <x v="3"/>
    <x v="2"/>
    <x v="2"/>
    <x v="0"/>
    <n v="51.223669999999998"/>
    <x v="2"/>
    <x v="152"/>
    <n v="-0.165076"/>
    <n v="2"/>
    <n v="2"/>
    <x v="18"/>
    <x v="0"/>
    <x v="0"/>
    <x v="0"/>
    <s v="18:50:00"/>
    <x v="0"/>
    <x v="0"/>
    <x v="0"/>
    <x v="0"/>
    <x v="0"/>
    <x v="18"/>
  </r>
  <r>
    <n v="2010000000000"/>
    <d v="2021-06-06T00:00:00"/>
    <x v="4"/>
    <x v="3"/>
    <x v="0"/>
    <x v="2"/>
    <n v="57.115262000000001"/>
    <x v="2"/>
    <x v="239"/>
    <n v="-2.113734"/>
    <n v="1"/>
    <n v="2"/>
    <x v="32"/>
    <x v="0"/>
    <x v="0"/>
    <x v="0"/>
    <s v="18:00:00"/>
    <x v="0"/>
    <x v="0"/>
    <x v="0"/>
    <x v="0"/>
    <x v="6"/>
    <x v="18"/>
  </r>
  <r>
    <s v="200901TB00105"/>
    <d v="2021-06-24T00:00:00"/>
    <x v="5"/>
    <x v="3"/>
    <x v="0"/>
    <x v="2"/>
    <n v="51.535142"/>
    <x v="2"/>
    <x v="61"/>
    <n v="-0.462584"/>
    <n v="1"/>
    <n v="1"/>
    <x v="0"/>
    <x v="0"/>
    <x v="1"/>
    <x v="2"/>
    <s v="18:43:00"/>
    <x v="0"/>
    <x v="0"/>
    <x v="0"/>
    <x v="0"/>
    <x v="6"/>
    <x v="18"/>
  </r>
  <r>
    <s v="200942I269407"/>
    <d v="2021-07-19T00:00:00"/>
    <x v="1"/>
    <x v="3"/>
    <x v="1"/>
    <x v="0"/>
    <n v="51.559846"/>
    <x v="2"/>
    <x v="387"/>
    <n v="0.42322100000000001"/>
    <n v="1"/>
    <n v="1"/>
    <x v="7"/>
    <x v="0"/>
    <x v="0"/>
    <x v="0"/>
    <s v="18:15:00"/>
    <x v="0"/>
    <x v="0"/>
    <x v="0"/>
    <x v="0"/>
    <x v="11"/>
    <x v="18"/>
  </r>
  <r>
    <s v="201006A027986"/>
    <d v="2022-02-11T00:00:00"/>
    <x v="2"/>
    <x v="2"/>
    <x v="2"/>
    <x v="2"/>
    <n v="53.482720999999998"/>
    <x v="0"/>
    <x v="36"/>
    <n v="-2.2290199999999998"/>
    <n v="1"/>
    <n v="1"/>
    <x v="22"/>
    <x v="0"/>
    <x v="1"/>
    <x v="0"/>
    <s v="18:00:00"/>
    <x v="0"/>
    <x v="0"/>
    <x v="9"/>
    <x v="1"/>
    <x v="7"/>
    <x v="18"/>
  </r>
  <r>
    <n v="2010000000000"/>
    <d v="2021-09-02T00:00:00"/>
    <x v="5"/>
    <x v="3"/>
    <x v="5"/>
    <x v="0"/>
    <n v="51.135094000000002"/>
    <x v="2"/>
    <x v="210"/>
    <n v="-0.97431900000000005"/>
    <n v="1"/>
    <n v="2"/>
    <x v="42"/>
    <x v="1"/>
    <x v="0"/>
    <x v="1"/>
    <s v="18:43:00"/>
    <x v="1"/>
    <x v="6"/>
    <x v="0"/>
    <x v="0"/>
    <x v="4"/>
    <x v="18"/>
  </r>
  <r>
    <s v="200901CW12221"/>
    <d v="2021-10-15T00:00:00"/>
    <x v="2"/>
    <x v="2"/>
    <x v="2"/>
    <x v="0"/>
    <n v="51.53145"/>
    <x v="0"/>
    <x v="4"/>
    <n v="-0.18531"/>
    <n v="1"/>
    <n v="4"/>
    <x v="0"/>
    <x v="0"/>
    <x v="0"/>
    <x v="0"/>
    <s v="18:40:00"/>
    <x v="0"/>
    <x v="0"/>
    <x v="0"/>
    <x v="0"/>
    <x v="5"/>
    <x v="18"/>
  </r>
  <r>
    <s v="200922F904651"/>
    <d v="2021-08-25T00:00:00"/>
    <x v="6"/>
    <x v="2"/>
    <x v="2"/>
    <x v="0"/>
    <n v="52.787160999999998"/>
    <x v="2"/>
    <x v="44"/>
    <n v="-2.6568459999999998"/>
    <n v="1"/>
    <n v="1"/>
    <x v="5"/>
    <x v="0"/>
    <x v="0"/>
    <x v="0"/>
    <s v="18:34:00"/>
    <x v="1"/>
    <x v="0"/>
    <x v="0"/>
    <x v="0"/>
    <x v="1"/>
    <x v="18"/>
  </r>
  <r>
    <n v="2010000000000"/>
    <d v="2022-08-03T00:00:00"/>
    <x v="6"/>
    <x v="2"/>
    <x v="2"/>
    <x v="2"/>
    <n v="51.391927000000003"/>
    <x v="2"/>
    <x v="157"/>
    <n v="1.3909370000000001"/>
    <n v="1"/>
    <n v="1"/>
    <x v="14"/>
    <x v="0"/>
    <x v="0"/>
    <x v="0"/>
    <s v="18:50:00"/>
    <x v="0"/>
    <x v="0"/>
    <x v="3"/>
    <x v="1"/>
    <x v="1"/>
    <x v="18"/>
  </r>
  <r>
    <s v="201054DW23710"/>
    <d v="2022-08-13T00:00:00"/>
    <x v="0"/>
    <x v="3"/>
    <x v="5"/>
    <x v="0"/>
    <n v="51.568936999999998"/>
    <x v="2"/>
    <x v="186"/>
    <n v="-1.78542"/>
    <n v="2"/>
    <n v="1"/>
    <x v="35"/>
    <x v="0"/>
    <x v="1"/>
    <x v="2"/>
    <s v="18:47:00"/>
    <x v="0"/>
    <x v="0"/>
    <x v="0"/>
    <x v="1"/>
    <x v="1"/>
    <x v="18"/>
  </r>
  <r>
    <s v="201004CL10007"/>
    <d v="2022-01-20T00:00:00"/>
    <x v="5"/>
    <x v="3"/>
    <x v="4"/>
    <x v="0"/>
    <n v="53.720089999999999"/>
    <x v="0"/>
    <x v="106"/>
    <n v="-2.6823570000000001"/>
    <n v="2"/>
    <n v="2"/>
    <x v="1"/>
    <x v="0"/>
    <x v="3"/>
    <x v="1"/>
    <s v="18:35:00"/>
    <x v="1"/>
    <x v="0"/>
    <x v="0"/>
    <x v="1"/>
    <x v="3"/>
    <x v="18"/>
  </r>
  <r>
    <n v="2010000000000"/>
    <d v="2022-07-09T00:00:00"/>
    <x v="0"/>
    <x v="3"/>
    <x v="7"/>
    <x v="0"/>
    <n v="53.201613000000002"/>
    <x v="2"/>
    <x v="70"/>
    <n v="-2.9227609999999999"/>
    <n v="1"/>
    <n v="2"/>
    <x v="33"/>
    <x v="0"/>
    <x v="0"/>
    <x v="0"/>
    <s v="18:40:00"/>
    <x v="0"/>
    <x v="0"/>
    <x v="10"/>
    <x v="1"/>
    <x v="11"/>
    <x v="18"/>
  </r>
  <r>
    <s v="201001CW12444"/>
    <d v="2022-11-05T00:00:00"/>
    <x v="0"/>
    <x v="2"/>
    <x v="2"/>
    <x v="2"/>
    <n v="51.528374999999997"/>
    <x v="0"/>
    <x v="4"/>
    <n v="-0.172601"/>
    <n v="2"/>
    <n v="1"/>
    <x v="0"/>
    <x v="1"/>
    <x v="0"/>
    <x v="0"/>
    <s v="18:17:00"/>
    <x v="0"/>
    <x v="1"/>
    <x v="0"/>
    <x v="1"/>
    <x v="8"/>
    <x v="18"/>
  </r>
  <r>
    <n v="2010000000000"/>
    <d v="2021-06-21T00:00:00"/>
    <x v="1"/>
    <x v="3"/>
    <x v="0"/>
    <x v="0"/>
    <n v="53.908057999999997"/>
    <x v="2"/>
    <x v="59"/>
    <n v="-1.630528"/>
    <n v="1"/>
    <n v="2"/>
    <x v="2"/>
    <x v="0"/>
    <x v="0"/>
    <x v="1"/>
    <s v="18:45:00"/>
    <x v="1"/>
    <x v="0"/>
    <x v="5"/>
    <x v="0"/>
    <x v="6"/>
    <x v="18"/>
  </r>
  <r>
    <s v="200901ZT80013"/>
    <d v="2021-01-10T00:00:00"/>
    <x v="4"/>
    <x v="3"/>
    <x v="1"/>
    <x v="0"/>
    <n v="51.375655000000002"/>
    <x v="0"/>
    <x v="99"/>
    <n v="-0.217774"/>
    <n v="1"/>
    <n v="1"/>
    <x v="0"/>
    <x v="2"/>
    <x v="0"/>
    <x v="0"/>
    <s v="18:40:00"/>
    <x v="0"/>
    <x v="2"/>
    <x v="0"/>
    <x v="0"/>
    <x v="3"/>
    <x v="18"/>
  </r>
  <r>
    <n v="2010000000000"/>
    <d v="2022-07-21T00:00:00"/>
    <x v="5"/>
    <x v="0"/>
    <x v="0"/>
    <x v="0"/>
    <n v="50.702503"/>
    <x v="2"/>
    <x v="334"/>
    <n v="-1.297169"/>
    <n v="8"/>
    <n v="2"/>
    <x v="42"/>
    <x v="0"/>
    <x v="0"/>
    <x v="0"/>
    <s v="18:15:00"/>
    <x v="0"/>
    <x v="0"/>
    <x v="0"/>
    <x v="1"/>
    <x v="11"/>
    <x v="18"/>
  </r>
  <r>
    <n v="2010000000000"/>
    <d v="2022-07-24T00:00:00"/>
    <x v="4"/>
    <x v="2"/>
    <x v="2"/>
    <x v="0"/>
    <n v="54.210292000000003"/>
    <x v="2"/>
    <x v="5"/>
    <n v="-3.067307"/>
    <n v="4"/>
    <n v="2"/>
    <x v="4"/>
    <x v="1"/>
    <x v="1"/>
    <x v="1"/>
    <s v="18:19:00"/>
    <x v="1"/>
    <x v="1"/>
    <x v="6"/>
    <x v="1"/>
    <x v="11"/>
    <x v="18"/>
  </r>
  <r>
    <n v="2010000000000"/>
    <d v="2021-09-18T00:00:00"/>
    <x v="0"/>
    <x v="0"/>
    <x v="0"/>
    <x v="0"/>
    <n v="53.725178"/>
    <x v="2"/>
    <x v="7"/>
    <n v="-1.584695"/>
    <n v="2"/>
    <n v="2"/>
    <x v="6"/>
    <x v="0"/>
    <x v="0"/>
    <x v="2"/>
    <s v="18:00:00"/>
    <x v="0"/>
    <x v="0"/>
    <x v="0"/>
    <x v="0"/>
    <x v="4"/>
    <x v="18"/>
  </r>
  <r>
    <s v="201020J007510"/>
    <d v="2022-08-12T00:00:00"/>
    <x v="2"/>
    <x v="2"/>
    <x v="2"/>
    <x v="0"/>
    <n v="52.502254000000001"/>
    <x v="2"/>
    <x v="184"/>
    <n v="-2.0936620000000001"/>
    <n v="2"/>
    <n v="2"/>
    <x v="23"/>
    <x v="0"/>
    <x v="0"/>
    <x v="0"/>
    <s v="18:15:00"/>
    <x v="0"/>
    <x v="0"/>
    <x v="0"/>
    <x v="1"/>
    <x v="1"/>
    <x v="18"/>
  </r>
  <r>
    <s v="201030D000677"/>
    <d v="2022-07-21T00:00:00"/>
    <x v="5"/>
    <x v="2"/>
    <x v="2"/>
    <x v="0"/>
    <n v="52.931359"/>
    <x v="2"/>
    <x v="10"/>
    <n v="-1.4309149999999999"/>
    <n v="1"/>
    <n v="3"/>
    <x v="8"/>
    <x v="0"/>
    <x v="0"/>
    <x v="0"/>
    <s v="18:30:00"/>
    <x v="0"/>
    <x v="0"/>
    <x v="0"/>
    <x v="1"/>
    <x v="11"/>
    <x v="18"/>
  </r>
  <r>
    <s v="201001CW12294"/>
    <d v="2022-10-23T00:00:00"/>
    <x v="4"/>
    <x v="3"/>
    <x v="1"/>
    <x v="0"/>
    <n v="51.503003"/>
    <x v="0"/>
    <x v="4"/>
    <n v="-0.12621099999999999"/>
    <n v="2"/>
    <n v="1"/>
    <x v="0"/>
    <x v="0"/>
    <x v="0"/>
    <x v="0"/>
    <s v="18:59:00"/>
    <x v="0"/>
    <x v="0"/>
    <x v="0"/>
    <x v="1"/>
    <x v="5"/>
    <x v="18"/>
  </r>
  <r>
    <s v="200914A096209"/>
    <d v="2021-05-18T00:00:00"/>
    <x v="3"/>
    <x v="1"/>
    <x v="2"/>
    <x v="0"/>
    <n v="53.522187000000002"/>
    <x v="2"/>
    <x v="319"/>
    <n v="-1.1037060000000001"/>
    <n v="1"/>
    <n v="2"/>
    <x v="21"/>
    <x v="0"/>
    <x v="1"/>
    <x v="2"/>
    <s v="18:40:00"/>
    <x v="0"/>
    <x v="0"/>
    <x v="0"/>
    <x v="0"/>
    <x v="2"/>
    <x v="18"/>
  </r>
  <r>
    <s v="200901HT20343"/>
    <d v="2021-07-02T00:00:00"/>
    <x v="2"/>
    <x v="3"/>
    <x v="1"/>
    <x v="0"/>
    <n v="51.517094999999998"/>
    <x v="2"/>
    <x v="177"/>
    <n v="-6.3654000000000002E-2"/>
    <n v="1"/>
    <n v="1"/>
    <x v="0"/>
    <x v="0"/>
    <x v="0"/>
    <x v="0"/>
    <s v="18:15:00"/>
    <x v="0"/>
    <x v="0"/>
    <x v="3"/>
    <x v="0"/>
    <x v="11"/>
    <x v="18"/>
  </r>
  <r>
    <s v="201043N103040"/>
    <d v="2022-04-14T00:00:00"/>
    <x v="5"/>
    <x v="3"/>
    <x v="1"/>
    <x v="0"/>
    <n v="51.581060999999998"/>
    <x v="2"/>
    <x v="264"/>
    <n v="-0.68965399999999999"/>
    <n v="1"/>
    <n v="2"/>
    <x v="10"/>
    <x v="0"/>
    <x v="0"/>
    <x v="0"/>
    <s v="18:00:00"/>
    <x v="0"/>
    <x v="0"/>
    <x v="3"/>
    <x v="1"/>
    <x v="0"/>
    <x v="18"/>
  </r>
  <r>
    <s v="201054EF30810"/>
    <d v="2022-08-30T00:00:00"/>
    <x v="3"/>
    <x v="1"/>
    <x v="2"/>
    <x v="0"/>
    <n v="51.416148999999997"/>
    <x v="2"/>
    <x v="73"/>
    <n v="-2.2678690000000001"/>
    <n v="2"/>
    <n v="3"/>
    <x v="35"/>
    <x v="0"/>
    <x v="0"/>
    <x v="2"/>
    <s v="18:20:00"/>
    <x v="1"/>
    <x v="0"/>
    <x v="5"/>
    <x v="1"/>
    <x v="1"/>
    <x v="18"/>
  </r>
  <r>
    <s v="201043P272110"/>
    <d v="2022-11-20T00:00:00"/>
    <x v="4"/>
    <x v="0"/>
    <x v="1"/>
    <x v="0"/>
    <n v="52.062089999999998"/>
    <x v="0"/>
    <x v="145"/>
    <n v="-1.327814"/>
    <n v="1"/>
    <n v="2"/>
    <x v="10"/>
    <x v="0"/>
    <x v="0"/>
    <x v="0"/>
    <s v="18:57:00"/>
    <x v="0"/>
    <x v="0"/>
    <x v="0"/>
    <x v="1"/>
    <x v="8"/>
    <x v="18"/>
  </r>
  <r>
    <n v="2010000000000"/>
    <d v="2022-10-06T00:00:00"/>
    <x v="5"/>
    <x v="3"/>
    <x v="0"/>
    <x v="0"/>
    <n v="53.739707000000003"/>
    <x v="2"/>
    <x v="33"/>
    <n v="-1.8284940000000001"/>
    <n v="2"/>
    <n v="2"/>
    <x v="6"/>
    <x v="0"/>
    <x v="0"/>
    <x v="0"/>
    <s v="18:05:00"/>
    <x v="1"/>
    <x v="0"/>
    <x v="0"/>
    <x v="1"/>
    <x v="5"/>
    <x v="18"/>
  </r>
  <r>
    <s v="200906L014835"/>
    <d v="2021-04-26T00:00:00"/>
    <x v="1"/>
    <x v="3"/>
    <x v="5"/>
    <x v="2"/>
    <n v="53.551383000000001"/>
    <x v="2"/>
    <x v="277"/>
    <n v="-2.6316410000000001"/>
    <n v="1"/>
    <n v="2"/>
    <x v="22"/>
    <x v="0"/>
    <x v="0"/>
    <x v="0"/>
    <s v="18:00:00"/>
    <x v="0"/>
    <x v="0"/>
    <x v="0"/>
    <x v="0"/>
    <x v="0"/>
    <x v="18"/>
  </r>
  <r>
    <n v="2010000000000"/>
    <d v="2022-01-29T00:00:00"/>
    <x v="0"/>
    <x v="1"/>
    <x v="2"/>
    <x v="0"/>
    <n v="53.270981999999997"/>
    <x v="0"/>
    <x v="70"/>
    <n v="-2.463905"/>
    <n v="1"/>
    <n v="2"/>
    <x v="33"/>
    <x v="0"/>
    <x v="0"/>
    <x v="0"/>
    <s v="18:03:00"/>
    <x v="0"/>
    <x v="0"/>
    <x v="0"/>
    <x v="1"/>
    <x v="3"/>
    <x v="18"/>
  </r>
  <r>
    <s v="200922D906942"/>
    <d v="2021-12-07T00:00:00"/>
    <x v="3"/>
    <x v="3"/>
    <x v="7"/>
    <x v="0"/>
    <n v="52.365541"/>
    <x v="0"/>
    <x v="130"/>
    <n v="-2.0457890000000001"/>
    <n v="1"/>
    <n v="2"/>
    <x v="5"/>
    <x v="1"/>
    <x v="0"/>
    <x v="0"/>
    <s v="18:32:00"/>
    <x v="0"/>
    <x v="1"/>
    <x v="0"/>
    <x v="0"/>
    <x v="10"/>
    <x v="18"/>
  </r>
  <r>
    <n v="2010000000000"/>
    <d v="2021-06-28T00:00:00"/>
    <x v="1"/>
    <x v="3"/>
    <x v="1"/>
    <x v="0"/>
    <n v="50.869183"/>
    <x v="2"/>
    <x v="326"/>
    <n v="-0.96453299999999997"/>
    <n v="4"/>
    <n v="2"/>
    <x v="42"/>
    <x v="0"/>
    <x v="0"/>
    <x v="0"/>
    <s v="18:50:00"/>
    <x v="0"/>
    <x v="0"/>
    <x v="0"/>
    <x v="0"/>
    <x v="6"/>
    <x v="18"/>
  </r>
  <r>
    <s v="200901LX50205"/>
    <d v="2021-01-05T00:00:00"/>
    <x v="3"/>
    <x v="3"/>
    <x v="1"/>
    <x v="2"/>
    <n v="51.489248000000003"/>
    <x v="0"/>
    <x v="83"/>
    <n v="-0.10963299999999999"/>
    <n v="1"/>
    <n v="2"/>
    <x v="0"/>
    <x v="1"/>
    <x v="0"/>
    <x v="0"/>
    <s v="18:20:00"/>
    <x v="0"/>
    <x v="0"/>
    <x v="0"/>
    <x v="0"/>
    <x v="3"/>
    <x v="18"/>
  </r>
  <r>
    <n v="2010000000000"/>
    <d v="2021-07-16T00:00:00"/>
    <x v="2"/>
    <x v="3"/>
    <x v="0"/>
    <x v="0"/>
    <n v="52.240053000000003"/>
    <x v="2"/>
    <x v="27"/>
    <n v="-1.497501"/>
    <n v="1"/>
    <n v="2"/>
    <x v="16"/>
    <x v="1"/>
    <x v="0"/>
    <x v="1"/>
    <s v="18:30:00"/>
    <x v="1"/>
    <x v="1"/>
    <x v="0"/>
    <x v="0"/>
    <x v="11"/>
    <x v="18"/>
  </r>
  <r>
    <s v="201006K030289"/>
    <d v="2022-04-12T00:00:00"/>
    <x v="3"/>
    <x v="3"/>
    <x v="1"/>
    <x v="0"/>
    <n v="53.595506999999998"/>
    <x v="2"/>
    <x v="45"/>
    <n v="-2.4316430000000002"/>
    <n v="1"/>
    <n v="1"/>
    <x v="22"/>
    <x v="0"/>
    <x v="0"/>
    <x v="0"/>
    <s v="18:45:00"/>
    <x v="0"/>
    <x v="0"/>
    <x v="0"/>
    <x v="1"/>
    <x v="0"/>
    <x v="18"/>
  </r>
  <r>
    <s v="201005EE01291"/>
    <d v="2022-01-21T00:00:00"/>
    <x v="2"/>
    <x v="0"/>
    <x v="1"/>
    <x v="2"/>
    <n v="53.411572999999997"/>
    <x v="0"/>
    <x v="115"/>
    <n v="-2.9826640000000002"/>
    <n v="1"/>
    <n v="2"/>
    <x v="29"/>
    <x v="1"/>
    <x v="1"/>
    <x v="0"/>
    <s v="18:20:00"/>
    <x v="0"/>
    <x v="1"/>
    <x v="0"/>
    <x v="1"/>
    <x v="3"/>
    <x v="18"/>
  </r>
  <r>
    <n v="2010000000000"/>
    <d v="2021-09-19T00:00:00"/>
    <x v="4"/>
    <x v="2"/>
    <x v="2"/>
    <x v="0"/>
    <n v="54.454563"/>
    <x v="2"/>
    <x v="357"/>
    <n v="-2.5829970000000002"/>
    <n v="1"/>
    <n v="3"/>
    <x v="4"/>
    <x v="0"/>
    <x v="0"/>
    <x v="1"/>
    <s v="18:40:00"/>
    <x v="1"/>
    <x v="0"/>
    <x v="0"/>
    <x v="0"/>
    <x v="4"/>
    <x v="18"/>
  </r>
  <r>
    <s v="200906K019014"/>
    <d v="2021-07-01T00:00:00"/>
    <x v="5"/>
    <x v="1"/>
    <x v="2"/>
    <x v="0"/>
    <n v="53.542195"/>
    <x v="2"/>
    <x v="45"/>
    <n v="-2.3817550000000001"/>
    <n v="1"/>
    <n v="2"/>
    <x v="22"/>
    <x v="0"/>
    <x v="0"/>
    <x v="0"/>
    <s v="18:00:00"/>
    <x v="0"/>
    <x v="0"/>
    <x v="0"/>
    <x v="0"/>
    <x v="11"/>
    <x v="18"/>
  </r>
  <r>
    <s v="201020L028011"/>
    <d v="2022-02-18T00:00:00"/>
    <x v="2"/>
    <x v="2"/>
    <x v="2"/>
    <x v="0"/>
    <n v="52.429524999999998"/>
    <x v="0"/>
    <x v="47"/>
    <n v="-1.7743530000000001"/>
    <n v="1"/>
    <n v="4"/>
    <x v="23"/>
    <x v="3"/>
    <x v="0"/>
    <x v="0"/>
    <s v="18:20:00"/>
    <x v="0"/>
    <x v="7"/>
    <x v="0"/>
    <x v="1"/>
    <x v="7"/>
    <x v="18"/>
  </r>
  <r>
    <s v="200950ED2K014"/>
    <d v="2021-07-17T00:00:00"/>
    <x v="0"/>
    <x v="1"/>
    <x v="2"/>
    <x v="0"/>
    <n v="50.390751999999999"/>
    <x v="2"/>
    <x v="175"/>
    <n v="-4.1701389999999998"/>
    <n v="1"/>
    <n v="2"/>
    <x v="15"/>
    <x v="0"/>
    <x v="1"/>
    <x v="0"/>
    <s v="18:57:00"/>
    <x v="0"/>
    <x v="0"/>
    <x v="6"/>
    <x v="0"/>
    <x v="11"/>
    <x v="18"/>
  </r>
  <r>
    <n v="2010000000000"/>
    <d v="2022-11-27T00:00:00"/>
    <x v="4"/>
    <x v="0"/>
    <x v="1"/>
    <x v="0"/>
    <n v="53.641143999999997"/>
    <x v="4"/>
    <x v="153"/>
    <n v="-1.7962229999999999"/>
    <n v="2"/>
    <n v="2"/>
    <x v="6"/>
    <x v="0"/>
    <x v="0"/>
    <x v="2"/>
    <s v="18:56:00"/>
    <x v="0"/>
    <x v="0"/>
    <x v="0"/>
    <x v="1"/>
    <x v="8"/>
    <x v="18"/>
  </r>
  <r>
    <s v="20103102D1655"/>
    <d v="2022-06-28T00:00:00"/>
    <x v="3"/>
    <x v="3"/>
    <x v="1"/>
    <x v="0"/>
    <n v="53.005476999999999"/>
    <x v="2"/>
    <x v="227"/>
    <n v="-1.1269640000000001"/>
    <n v="1"/>
    <n v="1"/>
    <x v="37"/>
    <x v="0"/>
    <x v="2"/>
    <x v="0"/>
    <s v="18:00:00"/>
    <x v="0"/>
    <x v="0"/>
    <x v="0"/>
    <x v="1"/>
    <x v="6"/>
    <x v="18"/>
  </r>
  <r>
    <s v="200901YR90455"/>
    <d v="2021-07-21T00:00:00"/>
    <x v="6"/>
    <x v="2"/>
    <x v="2"/>
    <x v="2"/>
    <n v="51.583883999999998"/>
    <x v="2"/>
    <x v="77"/>
    <n v="-7.2940000000000005E-2"/>
    <n v="1"/>
    <n v="1"/>
    <x v="0"/>
    <x v="0"/>
    <x v="0"/>
    <x v="0"/>
    <s v="18:56:00"/>
    <x v="0"/>
    <x v="0"/>
    <x v="0"/>
    <x v="0"/>
    <x v="11"/>
    <x v="18"/>
  </r>
  <r>
    <s v="2009559C05047"/>
    <d v="2021-12-05T00:00:00"/>
    <x v="4"/>
    <x v="3"/>
    <x v="1"/>
    <x v="0"/>
    <n v="50.735641000000001"/>
    <x v="0"/>
    <x v="271"/>
    <n v="-1.9609989999999999"/>
    <n v="1"/>
    <n v="2"/>
    <x v="44"/>
    <x v="1"/>
    <x v="0"/>
    <x v="0"/>
    <s v="18:00:00"/>
    <x v="0"/>
    <x v="1"/>
    <x v="0"/>
    <x v="0"/>
    <x v="10"/>
    <x v="18"/>
  </r>
  <r>
    <n v="2010000000000"/>
    <d v="2021-05-30T00:00:00"/>
    <x v="4"/>
    <x v="3"/>
    <x v="1"/>
    <x v="0"/>
    <n v="54.869737000000001"/>
    <x v="2"/>
    <x v="43"/>
    <n v="-1.3586009999999999"/>
    <n v="2"/>
    <n v="2"/>
    <x v="27"/>
    <x v="0"/>
    <x v="0"/>
    <x v="0"/>
    <s v="18:45:00"/>
    <x v="0"/>
    <x v="0"/>
    <x v="0"/>
    <x v="0"/>
    <x v="2"/>
    <x v="18"/>
  </r>
  <r>
    <s v="201001CW12315"/>
    <d v="2022-10-19T00:00:00"/>
    <x v="6"/>
    <x v="3"/>
    <x v="1"/>
    <x v="0"/>
    <n v="51.515462999999997"/>
    <x v="0"/>
    <x v="17"/>
    <n v="-0.123682"/>
    <n v="1"/>
    <n v="2"/>
    <x v="0"/>
    <x v="1"/>
    <x v="0"/>
    <x v="0"/>
    <s v="18:10:00"/>
    <x v="0"/>
    <x v="1"/>
    <x v="0"/>
    <x v="1"/>
    <x v="5"/>
    <x v="18"/>
  </r>
  <r>
    <n v="2010000000000"/>
    <d v="2021-12-12T00:00:00"/>
    <x v="4"/>
    <x v="1"/>
    <x v="2"/>
    <x v="0"/>
    <n v="51.904747999999998"/>
    <x v="0"/>
    <x v="375"/>
    <n v="-2.0831110000000002"/>
    <n v="1"/>
    <n v="1"/>
    <x v="39"/>
    <x v="0"/>
    <x v="0"/>
    <x v="0"/>
    <s v="18:50:00"/>
    <x v="0"/>
    <x v="0"/>
    <x v="0"/>
    <x v="0"/>
    <x v="10"/>
    <x v="18"/>
  </r>
  <r>
    <s v="201001LX51015"/>
    <d v="2022-11-07T00:00:00"/>
    <x v="1"/>
    <x v="0"/>
    <x v="1"/>
    <x v="0"/>
    <n v="51.486162999999998"/>
    <x v="0"/>
    <x v="83"/>
    <n v="-0.11912300000000001"/>
    <n v="1"/>
    <n v="2"/>
    <x v="0"/>
    <x v="0"/>
    <x v="0"/>
    <x v="0"/>
    <s v="18:20:00"/>
    <x v="0"/>
    <x v="0"/>
    <x v="0"/>
    <x v="1"/>
    <x v="8"/>
    <x v="18"/>
  </r>
  <r>
    <n v="2010000000000"/>
    <d v="2021-03-05T00:00:00"/>
    <x v="2"/>
    <x v="3"/>
    <x v="1"/>
    <x v="0"/>
    <n v="54.983749000000003"/>
    <x v="0"/>
    <x v="150"/>
    <n v="-1.6049329999999999"/>
    <n v="1"/>
    <n v="2"/>
    <x v="27"/>
    <x v="0"/>
    <x v="0"/>
    <x v="0"/>
    <s v="18:15:00"/>
    <x v="0"/>
    <x v="0"/>
    <x v="0"/>
    <x v="0"/>
    <x v="9"/>
    <x v="18"/>
  </r>
  <r>
    <s v="201001CW12076"/>
    <d v="2022-09-29T00:00:00"/>
    <x v="5"/>
    <x v="0"/>
    <x v="0"/>
    <x v="0"/>
    <n v="51.511133000000001"/>
    <x v="0"/>
    <x v="4"/>
    <n v="-0.128471"/>
    <n v="1"/>
    <n v="3"/>
    <x v="0"/>
    <x v="1"/>
    <x v="0"/>
    <x v="0"/>
    <s v="18:20:00"/>
    <x v="0"/>
    <x v="1"/>
    <x v="0"/>
    <x v="1"/>
    <x v="4"/>
    <x v="18"/>
  </r>
  <r>
    <s v="201014B008210"/>
    <d v="2022-01-21T00:00:00"/>
    <x v="2"/>
    <x v="1"/>
    <x v="2"/>
    <x v="0"/>
    <n v="53.482151999999999"/>
    <x v="1"/>
    <x v="160"/>
    <n v="-1.5189589999999999"/>
    <n v="1"/>
    <n v="2"/>
    <x v="21"/>
    <x v="0"/>
    <x v="0"/>
    <x v="2"/>
    <s v="18:59:00"/>
    <x v="1"/>
    <x v="0"/>
    <x v="0"/>
    <x v="1"/>
    <x v="3"/>
    <x v="18"/>
  </r>
  <r>
    <s v="201043P025090"/>
    <d v="2022-09-01T00:00:00"/>
    <x v="5"/>
    <x v="0"/>
    <x v="0"/>
    <x v="0"/>
    <n v="51.537585999999997"/>
    <x v="2"/>
    <x v="71"/>
    <n v="-0.90473800000000004"/>
    <n v="1"/>
    <n v="1"/>
    <x v="10"/>
    <x v="0"/>
    <x v="2"/>
    <x v="0"/>
    <s v="18:08:00"/>
    <x v="0"/>
    <x v="0"/>
    <x v="1"/>
    <x v="1"/>
    <x v="4"/>
    <x v="18"/>
  </r>
  <r>
    <s v="200914K090609"/>
    <d v="2021-03-25T00:00:00"/>
    <x v="5"/>
    <x v="3"/>
    <x v="0"/>
    <x v="2"/>
    <n v="53.355804999999997"/>
    <x v="2"/>
    <x v="41"/>
    <n v="-1.3890670000000001"/>
    <n v="1"/>
    <n v="1"/>
    <x v="21"/>
    <x v="0"/>
    <x v="0"/>
    <x v="4"/>
    <s v="18:00:00"/>
    <x v="1"/>
    <x v="0"/>
    <x v="0"/>
    <x v="0"/>
    <x v="9"/>
    <x v="18"/>
  </r>
  <r>
    <s v="201004EA10262"/>
    <d v="2022-10-31T00:00:00"/>
    <x v="1"/>
    <x v="2"/>
    <x v="2"/>
    <x v="0"/>
    <n v="53.746892000000003"/>
    <x v="0"/>
    <x v="390"/>
    <n v="-2.4739840000000002"/>
    <n v="3"/>
    <n v="1"/>
    <x v="1"/>
    <x v="0"/>
    <x v="0"/>
    <x v="0"/>
    <s v="18:15:00"/>
    <x v="0"/>
    <x v="0"/>
    <x v="0"/>
    <x v="1"/>
    <x v="5"/>
    <x v="18"/>
  </r>
  <r>
    <s v="20094100A0180"/>
    <d v="2021-03-13T00:00:00"/>
    <x v="0"/>
    <x v="3"/>
    <x v="4"/>
    <x v="0"/>
    <n v="51.874527"/>
    <x v="3"/>
    <x v="223"/>
    <n v="0.13500899999999999"/>
    <n v="1"/>
    <n v="1"/>
    <x v="26"/>
    <x v="0"/>
    <x v="0"/>
    <x v="0"/>
    <s v="18:50:00"/>
    <x v="0"/>
    <x v="0"/>
    <x v="9"/>
    <x v="0"/>
    <x v="9"/>
    <x v="18"/>
  </r>
  <r>
    <s v="201001GD10850"/>
    <d v="2022-12-10T00:00:00"/>
    <x v="0"/>
    <x v="3"/>
    <x v="1"/>
    <x v="0"/>
    <n v="51.530878000000001"/>
    <x v="0"/>
    <x v="177"/>
    <n v="-7.0566000000000004E-2"/>
    <n v="1"/>
    <n v="2"/>
    <x v="0"/>
    <x v="0"/>
    <x v="0"/>
    <x v="0"/>
    <s v="18:44:00"/>
    <x v="0"/>
    <x v="0"/>
    <x v="0"/>
    <x v="1"/>
    <x v="10"/>
    <x v="18"/>
  </r>
  <r>
    <s v="200901VW40134"/>
    <d v="2021-04-26T00:00:00"/>
    <x v="1"/>
    <x v="0"/>
    <x v="0"/>
    <x v="0"/>
    <n v="51.397536000000002"/>
    <x v="2"/>
    <x v="216"/>
    <n v="-0.172933"/>
    <n v="1"/>
    <n v="2"/>
    <x v="0"/>
    <x v="0"/>
    <x v="1"/>
    <x v="0"/>
    <s v="18:23:00"/>
    <x v="0"/>
    <x v="0"/>
    <x v="0"/>
    <x v="0"/>
    <x v="0"/>
    <x v="18"/>
  </r>
  <r>
    <s v="200905FF03767"/>
    <d v="2021-12-21T00:00:00"/>
    <x v="3"/>
    <x v="3"/>
    <x v="0"/>
    <x v="0"/>
    <n v="53.396507999999997"/>
    <x v="3"/>
    <x v="115"/>
    <n v="-2.9559980000000001"/>
    <n v="1"/>
    <n v="2"/>
    <x v="29"/>
    <x v="2"/>
    <x v="0"/>
    <x v="0"/>
    <s v="18:08:00"/>
    <x v="0"/>
    <x v="4"/>
    <x v="0"/>
    <x v="0"/>
    <x v="10"/>
    <x v="18"/>
  </r>
  <r>
    <n v="2010000000000"/>
    <d v="2022-06-14T00:00:00"/>
    <x v="3"/>
    <x v="3"/>
    <x v="1"/>
    <x v="0"/>
    <n v="52.631256"/>
    <x v="2"/>
    <x v="342"/>
    <n v="-1.048881"/>
    <n v="1"/>
    <n v="2"/>
    <x v="38"/>
    <x v="0"/>
    <x v="0"/>
    <x v="0"/>
    <s v="18:20:00"/>
    <x v="0"/>
    <x v="0"/>
    <x v="0"/>
    <x v="1"/>
    <x v="6"/>
    <x v="18"/>
  </r>
  <r>
    <n v="2010000000000"/>
    <d v="2022-12-10T00:00:00"/>
    <x v="0"/>
    <x v="2"/>
    <x v="2"/>
    <x v="0"/>
    <n v="52.985759999999999"/>
    <x v="0"/>
    <x v="31"/>
    <n v="-2.206572"/>
    <n v="1"/>
    <n v="2"/>
    <x v="17"/>
    <x v="1"/>
    <x v="0"/>
    <x v="0"/>
    <s v="18:49:00"/>
    <x v="0"/>
    <x v="0"/>
    <x v="0"/>
    <x v="1"/>
    <x v="10"/>
    <x v="18"/>
  </r>
  <r>
    <s v="201043R097090"/>
    <d v="2022-09-13T00:00:00"/>
    <x v="3"/>
    <x v="3"/>
    <x v="4"/>
    <x v="0"/>
    <n v="51.529226999999999"/>
    <x v="2"/>
    <x v="267"/>
    <n v="-0.62338499999999997"/>
    <n v="1"/>
    <n v="2"/>
    <x v="10"/>
    <x v="0"/>
    <x v="0"/>
    <x v="0"/>
    <s v="18:43:00"/>
    <x v="0"/>
    <x v="0"/>
    <x v="0"/>
    <x v="1"/>
    <x v="4"/>
    <x v="18"/>
  </r>
  <r>
    <s v="201050KC2I003"/>
    <d v="2022-11-15T00:00:00"/>
    <x v="3"/>
    <x v="3"/>
    <x v="1"/>
    <x v="0"/>
    <n v="50.815102000000003"/>
    <x v="2"/>
    <x v="356"/>
    <n v="-3.60955"/>
    <n v="1"/>
    <n v="2"/>
    <x v="15"/>
    <x v="0"/>
    <x v="0"/>
    <x v="0"/>
    <s v="18:15:00"/>
    <x v="1"/>
    <x v="0"/>
    <x v="0"/>
    <x v="1"/>
    <x v="8"/>
    <x v="18"/>
  </r>
  <r>
    <s v="200901EO40184"/>
    <d v="2021-03-27T00:00:00"/>
    <x v="0"/>
    <x v="2"/>
    <x v="2"/>
    <x v="0"/>
    <n v="51.520719999999997"/>
    <x v="2"/>
    <x v="54"/>
    <n v="-8.7284E-2"/>
    <n v="1"/>
    <n v="2"/>
    <x v="0"/>
    <x v="0"/>
    <x v="0"/>
    <x v="0"/>
    <s v="18:33:00"/>
    <x v="0"/>
    <x v="0"/>
    <x v="0"/>
    <x v="0"/>
    <x v="9"/>
    <x v="18"/>
  </r>
  <r>
    <s v="200997GE02906"/>
    <d v="2021-06-18T00:00:00"/>
    <x v="2"/>
    <x v="0"/>
    <x v="1"/>
    <x v="0"/>
    <n v="55.838380999999998"/>
    <x v="2"/>
    <x v="56"/>
    <n v="-4.231109"/>
    <n v="1"/>
    <n v="2"/>
    <x v="28"/>
    <x v="0"/>
    <x v="1"/>
    <x v="0"/>
    <s v="18:00:00"/>
    <x v="0"/>
    <x v="0"/>
    <x v="0"/>
    <x v="0"/>
    <x v="6"/>
    <x v="18"/>
  </r>
  <r>
    <n v="2010000000000"/>
    <d v="2021-02-10T00:00:00"/>
    <x v="6"/>
    <x v="2"/>
    <x v="2"/>
    <x v="1"/>
    <n v="52.467461"/>
    <x v="4"/>
    <x v="305"/>
    <n v="-1.602668"/>
    <n v="3"/>
    <n v="3"/>
    <x v="16"/>
    <x v="2"/>
    <x v="0"/>
    <x v="1"/>
    <s v="18:47:00"/>
    <x v="1"/>
    <x v="5"/>
    <x v="0"/>
    <x v="0"/>
    <x v="7"/>
    <x v="18"/>
  </r>
  <r>
    <n v="2010000000000"/>
    <d v="2021-11-12T00:00:00"/>
    <x v="2"/>
    <x v="3"/>
    <x v="1"/>
    <x v="0"/>
    <n v="51.010111999999999"/>
    <x v="2"/>
    <x v="55"/>
    <n v="-3.0934189999999999"/>
    <n v="1"/>
    <n v="2"/>
    <x v="24"/>
    <x v="1"/>
    <x v="0"/>
    <x v="0"/>
    <s v="18:00:00"/>
    <x v="0"/>
    <x v="6"/>
    <x v="0"/>
    <x v="0"/>
    <x v="8"/>
    <x v="18"/>
  </r>
  <r>
    <s v="201001FH10605"/>
    <d v="2022-11-05T00:00:00"/>
    <x v="0"/>
    <x v="2"/>
    <x v="2"/>
    <x v="0"/>
    <n v="51.467590000000001"/>
    <x v="0"/>
    <x v="82"/>
    <n v="-0.19029299999999999"/>
    <n v="1"/>
    <n v="2"/>
    <x v="0"/>
    <x v="0"/>
    <x v="0"/>
    <x v="0"/>
    <s v="18:05:00"/>
    <x v="0"/>
    <x v="0"/>
    <x v="0"/>
    <x v="1"/>
    <x v="8"/>
    <x v="18"/>
  </r>
  <r>
    <s v="201001BS70243"/>
    <d v="2022-05-09T00:00:00"/>
    <x v="1"/>
    <x v="3"/>
    <x v="1"/>
    <x v="0"/>
    <n v="51.510992999999999"/>
    <x v="2"/>
    <x v="50"/>
    <n v="-0.199958"/>
    <n v="2"/>
    <n v="3"/>
    <x v="0"/>
    <x v="0"/>
    <x v="0"/>
    <x v="0"/>
    <s v="18:20:00"/>
    <x v="0"/>
    <x v="0"/>
    <x v="0"/>
    <x v="1"/>
    <x v="2"/>
    <x v="18"/>
  </r>
  <r>
    <s v="200937G027551"/>
    <d v="2021-07-26T00:00:00"/>
    <x v="1"/>
    <x v="3"/>
    <x v="3"/>
    <x v="0"/>
    <n v="52.065230999999997"/>
    <x v="2"/>
    <x v="355"/>
    <n v="1.1401060000000001"/>
    <n v="2"/>
    <n v="2"/>
    <x v="30"/>
    <x v="0"/>
    <x v="3"/>
    <x v="0"/>
    <s v="18:00:00"/>
    <x v="0"/>
    <x v="0"/>
    <x v="0"/>
    <x v="0"/>
    <x v="11"/>
    <x v="18"/>
  </r>
  <r>
    <s v="200997LB22108"/>
    <d v="2021-08-27T00:00:00"/>
    <x v="2"/>
    <x v="2"/>
    <x v="2"/>
    <x v="2"/>
    <n v="55.998652999999997"/>
    <x v="2"/>
    <x v="322"/>
    <n v="-5.6012700000000004"/>
    <n v="3"/>
    <n v="2"/>
    <x v="28"/>
    <x v="1"/>
    <x v="0"/>
    <x v="1"/>
    <s v="18:10:00"/>
    <x v="1"/>
    <x v="1"/>
    <x v="0"/>
    <x v="0"/>
    <x v="1"/>
    <x v="18"/>
  </r>
  <r>
    <n v="2010000000000"/>
    <d v="2021-12-10T00:00:00"/>
    <x v="2"/>
    <x v="1"/>
    <x v="2"/>
    <x v="0"/>
    <n v="50.863860000000003"/>
    <x v="0"/>
    <x v="15"/>
    <n v="0.55180499999999999"/>
    <n v="1"/>
    <n v="3"/>
    <x v="11"/>
    <x v="0"/>
    <x v="0"/>
    <x v="0"/>
    <s v="18:00:00"/>
    <x v="0"/>
    <x v="0"/>
    <x v="0"/>
    <x v="0"/>
    <x v="10"/>
    <x v="18"/>
  </r>
  <r>
    <s v="200901CW12485"/>
    <d v="2021-11-17T00:00:00"/>
    <x v="6"/>
    <x v="3"/>
    <x v="1"/>
    <x v="0"/>
    <n v="51.510472"/>
    <x v="0"/>
    <x v="4"/>
    <n v="-0.183694"/>
    <n v="1"/>
    <n v="2"/>
    <x v="0"/>
    <x v="1"/>
    <x v="0"/>
    <x v="0"/>
    <s v="18:15:00"/>
    <x v="0"/>
    <x v="0"/>
    <x v="0"/>
    <x v="0"/>
    <x v="8"/>
    <x v="18"/>
  </r>
  <r>
    <s v="2009559C04580"/>
    <d v="2021-11-07T00:00:00"/>
    <x v="4"/>
    <x v="0"/>
    <x v="0"/>
    <x v="0"/>
    <n v="50.731892000000002"/>
    <x v="0"/>
    <x v="211"/>
    <n v="-1.8738589999999999"/>
    <n v="1"/>
    <n v="2"/>
    <x v="44"/>
    <x v="1"/>
    <x v="0"/>
    <x v="0"/>
    <s v="18:25:00"/>
    <x v="0"/>
    <x v="0"/>
    <x v="4"/>
    <x v="0"/>
    <x v="8"/>
    <x v="18"/>
  </r>
  <r>
    <n v="2010000000000"/>
    <d v="2022-07-11T00:00:00"/>
    <x v="1"/>
    <x v="3"/>
    <x v="1"/>
    <x v="0"/>
    <n v="52.643763"/>
    <x v="2"/>
    <x v="189"/>
    <n v="2.9495E-2"/>
    <n v="1"/>
    <n v="2"/>
    <x v="19"/>
    <x v="0"/>
    <x v="0"/>
    <x v="0"/>
    <s v="18:58:00"/>
    <x v="1"/>
    <x v="0"/>
    <x v="0"/>
    <x v="1"/>
    <x v="11"/>
    <x v="18"/>
  </r>
  <r>
    <s v="20093102C2888"/>
    <d v="2021-10-28T00:00:00"/>
    <x v="5"/>
    <x v="3"/>
    <x v="5"/>
    <x v="0"/>
    <n v="52.943444999999997"/>
    <x v="4"/>
    <x v="139"/>
    <n v="-1.1899729999999999"/>
    <n v="1"/>
    <n v="2"/>
    <x v="37"/>
    <x v="0"/>
    <x v="4"/>
    <x v="2"/>
    <s v="18:35:00"/>
    <x v="0"/>
    <x v="0"/>
    <x v="6"/>
    <x v="0"/>
    <x v="5"/>
    <x v="18"/>
  </r>
  <r>
    <s v="2009160A02980"/>
    <d v="2021-07-15T00:00:00"/>
    <x v="5"/>
    <x v="3"/>
    <x v="0"/>
    <x v="0"/>
    <n v="53.557527999999998"/>
    <x v="2"/>
    <x v="272"/>
    <n v="-8.7064000000000002E-2"/>
    <n v="2"/>
    <n v="2"/>
    <x v="20"/>
    <x v="0"/>
    <x v="0"/>
    <x v="0"/>
    <s v="18:35:00"/>
    <x v="0"/>
    <x v="0"/>
    <x v="0"/>
    <x v="0"/>
    <x v="11"/>
    <x v="18"/>
  </r>
  <r>
    <s v="201001TA00113"/>
    <d v="2022-06-01T00:00:00"/>
    <x v="6"/>
    <x v="3"/>
    <x v="1"/>
    <x v="2"/>
    <n v="51.580702000000002"/>
    <x v="2"/>
    <x v="172"/>
    <n v="-3.2948999999999999E-2"/>
    <n v="1"/>
    <n v="1"/>
    <x v="0"/>
    <x v="0"/>
    <x v="0"/>
    <x v="0"/>
    <s v="18:58:00"/>
    <x v="0"/>
    <x v="0"/>
    <x v="0"/>
    <x v="1"/>
    <x v="6"/>
    <x v="18"/>
  </r>
  <r>
    <s v="200991NP13926"/>
    <d v="2021-11-27T00:00:00"/>
    <x v="0"/>
    <x v="2"/>
    <x v="2"/>
    <x v="0"/>
    <n v="56.891122000000003"/>
    <x v="2"/>
    <x v="281"/>
    <n v="-4.9232139999999998"/>
    <n v="1"/>
    <n v="1"/>
    <x v="36"/>
    <x v="1"/>
    <x v="0"/>
    <x v="1"/>
    <s v="18:15:00"/>
    <x v="1"/>
    <x v="1"/>
    <x v="0"/>
    <x v="0"/>
    <x v="8"/>
    <x v="18"/>
  </r>
  <r>
    <s v="200905AA30283"/>
    <d v="2021-01-17T00:00:00"/>
    <x v="4"/>
    <x v="3"/>
    <x v="1"/>
    <x v="0"/>
    <n v="53.365037999999998"/>
    <x v="0"/>
    <x v="284"/>
    <n v="-3.000829"/>
    <n v="1"/>
    <n v="1"/>
    <x v="29"/>
    <x v="1"/>
    <x v="0"/>
    <x v="0"/>
    <s v="18:51:00"/>
    <x v="0"/>
    <x v="1"/>
    <x v="0"/>
    <x v="0"/>
    <x v="3"/>
    <x v="18"/>
  </r>
  <r>
    <s v="201042I214407"/>
    <d v="2022-07-05T00:00:00"/>
    <x v="3"/>
    <x v="1"/>
    <x v="2"/>
    <x v="0"/>
    <n v="51.730505000000001"/>
    <x v="2"/>
    <x v="325"/>
    <n v="0.44653399999999999"/>
    <n v="1"/>
    <n v="2"/>
    <x v="7"/>
    <x v="0"/>
    <x v="0"/>
    <x v="0"/>
    <s v="18:41:00"/>
    <x v="0"/>
    <x v="0"/>
    <x v="0"/>
    <x v="1"/>
    <x v="11"/>
    <x v="18"/>
  </r>
  <r>
    <n v="2010000000000"/>
    <d v="2022-05-07T00:00:00"/>
    <x v="0"/>
    <x v="3"/>
    <x v="0"/>
    <x v="0"/>
    <n v="51.228996000000002"/>
    <x v="2"/>
    <x v="219"/>
    <n v="1.2492780000000001"/>
    <n v="1"/>
    <n v="1"/>
    <x v="14"/>
    <x v="0"/>
    <x v="0"/>
    <x v="1"/>
    <s v="18:06:00"/>
    <x v="1"/>
    <x v="0"/>
    <x v="0"/>
    <x v="1"/>
    <x v="2"/>
    <x v="18"/>
  </r>
  <r>
    <n v="2010000000000"/>
    <d v="2021-11-20T00:00:00"/>
    <x v="0"/>
    <x v="2"/>
    <x v="2"/>
    <x v="0"/>
    <n v="55.566586999999998"/>
    <x v="1"/>
    <x v="132"/>
    <n v="-2.7274799999999999"/>
    <n v="1"/>
    <n v="1"/>
    <x v="34"/>
    <x v="1"/>
    <x v="0"/>
    <x v="1"/>
    <s v="18:50:00"/>
    <x v="1"/>
    <x v="0"/>
    <x v="0"/>
    <x v="0"/>
    <x v="8"/>
    <x v="18"/>
  </r>
  <r>
    <s v="200901BS70252"/>
    <d v="2021-05-20T00:00:00"/>
    <x v="5"/>
    <x v="3"/>
    <x v="1"/>
    <x v="0"/>
    <n v="51.500732999999997"/>
    <x v="2"/>
    <x v="50"/>
    <n v="-0.19359100000000001"/>
    <n v="1"/>
    <n v="1"/>
    <x v="0"/>
    <x v="0"/>
    <x v="0"/>
    <x v="0"/>
    <s v="18:20:00"/>
    <x v="0"/>
    <x v="0"/>
    <x v="0"/>
    <x v="0"/>
    <x v="2"/>
    <x v="18"/>
  </r>
  <r>
    <s v="200930C000159"/>
    <d v="2021-04-02T00:00:00"/>
    <x v="2"/>
    <x v="2"/>
    <x v="2"/>
    <x v="0"/>
    <n v="53.120061999999997"/>
    <x v="2"/>
    <x v="136"/>
    <n v="-1.397346"/>
    <n v="1"/>
    <n v="1"/>
    <x v="8"/>
    <x v="0"/>
    <x v="0"/>
    <x v="0"/>
    <s v="18:51:00"/>
    <x v="1"/>
    <x v="0"/>
    <x v="0"/>
    <x v="0"/>
    <x v="0"/>
    <x v="18"/>
  </r>
  <r>
    <s v="200920M038302"/>
    <d v="2021-07-03T00:00:00"/>
    <x v="0"/>
    <x v="0"/>
    <x v="0"/>
    <x v="0"/>
    <n v="52.416913000000001"/>
    <x v="2"/>
    <x v="113"/>
    <n v="-1.460645"/>
    <n v="1"/>
    <n v="2"/>
    <x v="23"/>
    <x v="0"/>
    <x v="0"/>
    <x v="0"/>
    <s v="18:50:00"/>
    <x v="0"/>
    <x v="0"/>
    <x v="0"/>
    <x v="0"/>
    <x v="11"/>
    <x v="18"/>
  </r>
  <r>
    <s v="200950JN2P002"/>
    <d v="2021-01-21T00:00:00"/>
    <x v="5"/>
    <x v="3"/>
    <x v="1"/>
    <x v="0"/>
    <n v="50.532221"/>
    <x v="0"/>
    <x v="298"/>
    <n v="-3.6247379999999998"/>
    <n v="1"/>
    <n v="2"/>
    <x v="15"/>
    <x v="1"/>
    <x v="0"/>
    <x v="0"/>
    <s v="18:10:00"/>
    <x v="0"/>
    <x v="1"/>
    <x v="0"/>
    <x v="0"/>
    <x v="3"/>
    <x v="18"/>
  </r>
  <r>
    <s v="201060L042339"/>
    <d v="2022-03-12T00:00:00"/>
    <x v="0"/>
    <x v="2"/>
    <x v="2"/>
    <x v="0"/>
    <n v="53.094146000000002"/>
    <x v="1"/>
    <x v="161"/>
    <n v="-3.1450659999999999"/>
    <n v="3"/>
    <n v="3"/>
    <x v="13"/>
    <x v="0"/>
    <x v="0"/>
    <x v="1"/>
    <s v="18:45:00"/>
    <x v="1"/>
    <x v="0"/>
    <x v="0"/>
    <x v="1"/>
    <x v="9"/>
    <x v="18"/>
  </r>
  <r>
    <n v="2010000000000"/>
    <d v="2022-05-22T00:00:00"/>
    <x v="4"/>
    <x v="3"/>
    <x v="5"/>
    <x v="2"/>
    <n v="52.787269999999999"/>
    <x v="2"/>
    <x v="181"/>
    <n v="-2.0097529999999999"/>
    <n v="3"/>
    <n v="2"/>
    <x v="17"/>
    <x v="0"/>
    <x v="0"/>
    <x v="0"/>
    <s v="18:15:00"/>
    <x v="1"/>
    <x v="0"/>
    <x v="10"/>
    <x v="1"/>
    <x v="2"/>
    <x v="18"/>
  </r>
  <r>
    <n v="2010000000000"/>
    <d v="2021-05-23T00:00:00"/>
    <x v="4"/>
    <x v="2"/>
    <x v="2"/>
    <x v="0"/>
    <n v="52.599412000000001"/>
    <x v="2"/>
    <x v="349"/>
    <n v="1.2288650000000001"/>
    <n v="2"/>
    <n v="2"/>
    <x v="25"/>
    <x v="0"/>
    <x v="1"/>
    <x v="3"/>
    <s v="18:50:00"/>
    <x v="1"/>
    <x v="0"/>
    <x v="0"/>
    <x v="0"/>
    <x v="2"/>
    <x v="18"/>
  </r>
  <r>
    <s v="20093102C1767"/>
    <d v="2021-07-07T00:00:00"/>
    <x v="6"/>
    <x v="3"/>
    <x v="5"/>
    <x v="0"/>
    <n v="52.976384000000003"/>
    <x v="2"/>
    <x v="139"/>
    <n v="-1.1564430000000001"/>
    <n v="1"/>
    <n v="2"/>
    <x v="37"/>
    <x v="0"/>
    <x v="0"/>
    <x v="0"/>
    <s v="18:19:00"/>
    <x v="0"/>
    <x v="0"/>
    <x v="0"/>
    <x v="0"/>
    <x v="11"/>
    <x v="18"/>
  </r>
  <r>
    <n v="2010000000000"/>
    <d v="2021-07-17T00:00:00"/>
    <x v="0"/>
    <x v="2"/>
    <x v="2"/>
    <x v="0"/>
    <n v="54.788848000000002"/>
    <x v="2"/>
    <x v="333"/>
    <n v="-3.3450120000000001"/>
    <n v="1"/>
    <n v="2"/>
    <x v="4"/>
    <x v="0"/>
    <x v="0"/>
    <x v="1"/>
    <s v="18:15:00"/>
    <x v="1"/>
    <x v="0"/>
    <x v="0"/>
    <x v="0"/>
    <x v="11"/>
    <x v="18"/>
  </r>
  <r>
    <s v="200901PY20610"/>
    <d v="2021-08-26T00:00:00"/>
    <x v="5"/>
    <x v="2"/>
    <x v="2"/>
    <x v="2"/>
    <n v="51.388922999999998"/>
    <x v="2"/>
    <x v="137"/>
    <n v="0.10959099999999999"/>
    <n v="1"/>
    <n v="2"/>
    <x v="0"/>
    <x v="0"/>
    <x v="0"/>
    <x v="0"/>
    <s v="18:00:00"/>
    <x v="0"/>
    <x v="0"/>
    <x v="0"/>
    <x v="0"/>
    <x v="1"/>
    <x v="18"/>
  </r>
  <r>
    <s v="2010550C36833"/>
    <d v="2022-08-23T00:00:00"/>
    <x v="3"/>
    <x v="0"/>
    <x v="0"/>
    <x v="0"/>
    <n v="50.745314"/>
    <x v="2"/>
    <x v="211"/>
    <n v="-1.8219479999999999"/>
    <n v="1"/>
    <n v="2"/>
    <x v="44"/>
    <x v="0"/>
    <x v="1"/>
    <x v="2"/>
    <s v="18:27:00"/>
    <x v="0"/>
    <x v="0"/>
    <x v="0"/>
    <x v="1"/>
    <x v="1"/>
    <x v="18"/>
  </r>
  <r>
    <s v="201050FT2I018"/>
    <d v="2022-04-27T00:00:00"/>
    <x v="6"/>
    <x v="3"/>
    <x v="5"/>
    <x v="0"/>
    <n v="50.476680999999999"/>
    <x v="2"/>
    <x v="134"/>
    <n v="-3.549121"/>
    <n v="1"/>
    <n v="2"/>
    <x v="15"/>
    <x v="0"/>
    <x v="0"/>
    <x v="0"/>
    <s v="18:55:00"/>
    <x v="0"/>
    <x v="0"/>
    <x v="2"/>
    <x v="1"/>
    <x v="0"/>
    <x v="18"/>
  </r>
  <r>
    <s v="201001KG70342"/>
    <d v="2022-09-09T00:00:00"/>
    <x v="2"/>
    <x v="2"/>
    <x v="2"/>
    <x v="0"/>
    <n v="51.608387999999998"/>
    <x v="2"/>
    <x v="9"/>
    <n v="2.0674000000000001E-2"/>
    <n v="2"/>
    <n v="1"/>
    <x v="0"/>
    <x v="0"/>
    <x v="0"/>
    <x v="0"/>
    <s v="18:25:00"/>
    <x v="0"/>
    <x v="0"/>
    <x v="0"/>
    <x v="1"/>
    <x v="4"/>
    <x v="18"/>
  </r>
  <r>
    <s v="200901EO40090"/>
    <d v="2021-02-20T00:00:00"/>
    <x v="0"/>
    <x v="3"/>
    <x v="1"/>
    <x v="0"/>
    <n v="51.526989999999998"/>
    <x v="0"/>
    <x v="54"/>
    <n v="-9.6824999999999994E-2"/>
    <n v="1"/>
    <n v="2"/>
    <x v="0"/>
    <x v="0"/>
    <x v="0"/>
    <x v="0"/>
    <s v="18:38:00"/>
    <x v="0"/>
    <x v="0"/>
    <x v="0"/>
    <x v="0"/>
    <x v="7"/>
    <x v="18"/>
  </r>
  <r>
    <n v="2010000000000"/>
    <d v="2021-09-13T00:00:00"/>
    <x v="1"/>
    <x v="2"/>
    <x v="2"/>
    <x v="0"/>
    <n v="51.430675000000001"/>
    <x v="2"/>
    <x v="253"/>
    <n v="-3.1693129999999998"/>
    <n v="1"/>
    <n v="1"/>
    <x v="31"/>
    <x v="0"/>
    <x v="2"/>
    <x v="0"/>
    <s v="18:30:00"/>
    <x v="1"/>
    <x v="0"/>
    <x v="0"/>
    <x v="0"/>
    <x v="4"/>
    <x v="18"/>
  </r>
  <r>
    <s v="200945GU39947"/>
    <d v="2021-06-17T00:00:00"/>
    <x v="5"/>
    <x v="2"/>
    <x v="2"/>
    <x v="0"/>
    <n v="51.289275000000004"/>
    <x v="2"/>
    <x v="108"/>
    <n v="-0.64348000000000005"/>
    <n v="1"/>
    <n v="1"/>
    <x v="18"/>
    <x v="0"/>
    <x v="2"/>
    <x v="2"/>
    <s v="18:25:00"/>
    <x v="1"/>
    <x v="0"/>
    <x v="0"/>
    <x v="0"/>
    <x v="6"/>
    <x v="18"/>
  </r>
  <r>
    <s v="201001XH30364"/>
    <d v="2022-05-27T00:00:00"/>
    <x v="2"/>
    <x v="0"/>
    <x v="0"/>
    <x v="0"/>
    <n v="51.526373999999997"/>
    <x v="2"/>
    <x v="61"/>
    <n v="-0.43865999999999999"/>
    <n v="1"/>
    <n v="2"/>
    <x v="0"/>
    <x v="0"/>
    <x v="0"/>
    <x v="0"/>
    <s v="18:00:00"/>
    <x v="0"/>
    <x v="0"/>
    <x v="0"/>
    <x v="1"/>
    <x v="2"/>
    <x v="18"/>
  </r>
  <r>
    <s v="200901PY20747"/>
    <d v="2021-10-25T00:00:00"/>
    <x v="1"/>
    <x v="3"/>
    <x v="1"/>
    <x v="0"/>
    <n v="51.419407"/>
    <x v="0"/>
    <x v="137"/>
    <n v="1.7791999999999999E-2"/>
    <n v="1"/>
    <n v="2"/>
    <x v="0"/>
    <x v="0"/>
    <x v="0"/>
    <x v="0"/>
    <s v="18:48:00"/>
    <x v="0"/>
    <x v="0"/>
    <x v="0"/>
    <x v="0"/>
    <x v="5"/>
    <x v="18"/>
  </r>
  <r>
    <s v="200906L019251"/>
    <d v="2021-07-26T00:00:00"/>
    <x v="1"/>
    <x v="3"/>
    <x v="1"/>
    <x v="0"/>
    <n v="53.543076999999997"/>
    <x v="2"/>
    <x v="277"/>
    <n v="-2.603901"/>
    <n v="1"/>
    <n v="2"/>
    <x v="22"/>
    <x v="1"/>
    <x v="0"/>
    <x v="0"/>
    <s v="18:20:00"/>
    <x v="0"/>
    <x v="1"/>
    <x v="0"/>
    <x v="0"/>
    <x v="11"/>
    <x v="18"/>
  </r>
  <r>
    <s v="201001FH10512"/>
    <d v="2022-09-24T00:00:00"/>
    <x v="0"/>
    <x v="3"/>
    <x v="1"/>
    <x v="0"/>
    <n v="51.505704000000001"/>
    <x v="2"/>
    <x v="82"/>
    <n v="-0.224664"/>
    <n v="1"/>
    <n v="2"/>
    <x v="0"/>
    <x v="0"/>
    <x v="0"/>
    <x v="0"/>
    <s v="18:40:00"/>
    <x v="0"/>
    <x v="0"/>
    <x v="0"/>
    <x v="1"/>
    <x v="4"/>
    <x v="18"/>
  </r>
  <r>
    <n v="2010000000000"/>
    <d v="2021-01-12T00:00:00"/>
    <x v="3"/>
    <x v="3"/>
    <x v="4"/>
    <x v="0"/>
    <n v="53.069738999999998"/>
    <x v="0"/>
    <x v="258"/>
    <n v="-4.2836220000000003"/>
    <n v="2"/>
    <n v="1"/>
    <x v="13"/>
    <x v="1"/>
    <x v="3"/>
    <x v="1"/>
    <s v="18:01:00"/>
    <x v="1"/>
    <x v="0"/>
    <x v="0"/>
    <x v="0"/>
    <x v="3"/>
    <x v="18"/>
  </r>
  <r>
    <s v="201006J039578"/>
    <d v="2022-11-18T00:00:00"/>
    <x v="2"/>
    <x v="3"/>
    <x v="1"/>
    <x v="0"/>
    <n v="53.406610000000001"/>
    <x v="0"/>
    <x v="316"/>
    <n v="-2.1597170000000001"/>
    <n v="1"/>
    <n v="1"/>
    <x v="22"/>
    <x v="1"/>
    <x v="0"/>
    <x v="0"/>
    <s v="18:23:00"/>
    <x v="0"/>
    <x v="1"/>
    <x v="0"/>
    <x v="1"/>
    <x v="8"/>
    <x v="18"/>
  </r>
  <r>
    <n v="2010000000000"/>
    <d v="2021-02-18T00:00:00"/>
    <x v="5"/>
    <x v="2"/>
    <x v="2"/>
    <x v="0"/>
    <n v="52.641173999999999"/>
    <x v="0"/>
    <x v="349"/>
    <n v="1.234308"/>
    <n v="2"/>
    <n v="4"/>
    <x v="25"/>
    <x v="0"/>
    <x v="0"/>
    <x v="2"/>
    <s v="18:40:00"/>
    <x v="0"/>
    <x v="0"/>
    <x v="0"/>
    <x v="0"/>
    <x v="7"/>
    <x v="18"/>
  </r>
  <r>
    <s v="200901XH30073"/>
    <d v="2021-02-13T00:00:00"/>
    <x v="0"/>
    <x v="2"/>
    <x v="2"/>
    <x v="0"/>
    <n v="51.514733"/>
    <x v="0"/>
    <x v="61"/>
    <n v="-0.395677"/>
    <n v="1"/>
    <n v="2"/>
    <x v="0"/>
    <x v="0"/>
    <x v="1"/>
    <x v="4"/>
    <s v="18:54:00"/>
    <x v="0"/>
    <x v="0"/>
    <x v="0"/>
    <x v="0"/>
    <x v="7"/>
    <x v="18"/>
  </r>
  <r>
    <s v="200906M022030"/>
    <d v="2021-10-07T00:00:00"/>
    <x v="5"/>
    <x v="3"/>
    <x v="3"/>
    <x v="0"/>
    <n v="53.413657999999998"/>
    <x v="0"/>
    <x v="270"/>
    <n v="-2.3521679999999998"/>
    <n v="2"/>
    <n v="2"/>
    <x v="22"/>
    <x v="0"/>
    <x v="3"/>
    <x v="0"/>
    <s v="18:30:00"/>
    <x v="0"/>
    <x v="0"/>
    <x v="0"/>
    <x v="0"/>
    <x v="5"/>
    <x v="18"/>
  </r>
  <r>
    <s v="201043N019070"/>
    <d v="2022-07-01T00:00:00"/>
    <x v="2"/>
    <x v="3"/>
    <x v="1"/>
    <x v="0"/>
    <n v="51.677950000000003"/>
    <x v="2"/>
    <x v="364"/>
    <n v="-0.56290499999999999"/>
    <n v="1"/>
    <n v="2"/>
    <x v="10"/>
    <x v="0"/>
    <x v="1"/>
    <x v="4"/>
    <s v="18:15:00"/>
    <x v="1"/>
    <x v="0"/>
    <x v="0"/>
    <x v="1"/>
    <x v="11"/>
    <x v="18"/>
  </r>
  <r>
    <s v="200904EB09032"/>
    <d v="2021-05-25T00:00:00"/>
    <x v="3"/>
    <x v="2"/>
    <x v="2"/>
    <x v="0"/>
    <n v="53.699401999999999"/>
    <x v="2"/>
    <x v="390"/>
    <n v="-2.4589089999999998"/>
    <n v="1"/>
    <n v="2"/>
    <x v="1"/>
    <x v="0"/>
    <x v="1"/>
    <x v="0"/>
    <s v="18:30:00"/>
    <x v="0"/>
    <x v="0"/>
    <x v="0"/>
    <x v="0"/>
    <x v="2"/>
    <x v="18"/>
  </r>
  <r>
    <s v="200997GB21605"/>
    <d v="2021-05-13T00:00:00"/>
    <x v="5"/>
    <x v="2"/>
    <x v="2"/>
    <x v="0"/>
    <n v="55.810478000000003"/>
    <x v="2"/>
    <x v="56"/>
    <n v="-4.3538439999999996"/>
    <n v="1"/>
    <n v="2"/>
    <x v="28"/>
    <x v="0"/>
    <x v="1"/>
    <x v="0"/>
    <s v="18:20:00"/>
    <x v="0"/>
    <x v="0"/>
    <x v="6"/>
    <x v="0"/>
    <x v="2"/>
    <x v="18"/>
  </r>
  <r>
    <n v="2010000000000"/>
    <d v="2021-12-10T00:00:00"/>
    <x v="2"/>
    <x v="0"/>
    <x v="0"/>
    <x v="0"/>
    <n v="53.656219999999998"/>
    <x v="0"/>
    <x v="153"/>
    <n v="-1.7820780000000001"/>
    <n v="2"/>
    <n v="3"/>
    <x v="6"/>
    <x v="0"/>
    <x v="0"/>
    <x v="0"/>
    <s v="18:50:00"/>
    <x v="0"/>
    <x v="0"/>
    <x v="3"/>
    <x v="0"/>
    <x v="10"/>
    <x v="18"/>
  </r>
  <r>
    <n v="2010000000000"/>
    <d v="2022-04-15T00:00:00"/>
    <x v="2"/>
    <x v="3"/>
    <x v="1"/>
    <x v="0"/>
    <n v="50.907733999999998"/>
    <x v="2"/>
    <x v="133"/>
    <n v="-2.744256"/>
    <n v="1"/>
    <n v="2"/>
    <x v="24"/>
    <x v="0"/>
    <x v="0"/>
    <x v="1"/>
    <s v="18:00:00"/>
    <x v="1"/>
    <x v="0"/>
    <x v="0"/>
    <x v="1"/>
    <x v="0"/>
    <x v="18"/>
  </r>
  <r>
    <s v="200901LX50694"/>
    <d v="2021-08-10T00:00:00"/>
    <x v="3"/>
    <x v="3"/>
    <x v="1"/>
    <x v="0"/>
    <n v="51.429338000000001"/>
    <x v="2"/>
    <x v="83"/>
    <n v="-0.13095300000000001"/>
    <n v="1"/>
    <n v="1"/>
    <x v="0"/>
    <x v="0"/>
    <x v="0"/>
    <x v="0"/>
    <s v="18:45:00"/>
    <x v="0"/>
    <x v="0"/>
    <x v="0"/>
    <x v="0"/>
    <x v="1"/>
    <x v="18"/>
  </r>
  <r>
    <s v="200934TN33669"/>
    <d v="2021-08-12T00:00:00"/>
    <x v="5"/>
    <x v="3"/>
    <x v="6"/>
    <x v="0"/>
    <n v="52.219788000000001"/>
    <x v="2"/>
    <x v="144"/>
    <n v="-0.87822500000000003"/>
    <n v="1"/>
    <n v="2"/>
    <x v="12"/>
    <x v="0"/>
    <x v="1"/>
    <x v="1"/>
    <s v="18:00:00"/>
    <x v="1"/>
    <x v="0"/>
    <x v="0"/>
    <x v="0"/>
    <x v="1"/>
    <x v="18"/>
  </r>
  <r>
    <s v="200901KF60019"/>
    <d v="2021-02-08T00:00:00"/>
    <x v="1"/>
    <x v="3"/>
    <x v="1"/>
    <x v="0"/>
    <n v="51.531512999999997"/>
    <x v="0"/>
    <x v="20"/>
    <n v="4.5816000000000003E-2"/>
    <n v="1"/>
    <n v="2"/>
    <x v="0"/>
    <x v="1"/>
    <x v="0"/>
    <x v="0"/>
    <s v="18:50:00"/>
    <x v="0"/>
    <x v="1"/>
    <x v="0"/>
    <x v="0"/>
    <x v="7"/>
    <x v="18"/>
  </r>
  <r>
    <s v="201004CM10107"/>
    <d v="2022-07-22T00:00:00"/>
    <x v="2"/>
    <x v="3"/>
    <x v="4"/>
    <x v="0"/>
    <n v="53.743001999999997"/>
    <x v="2"/>
    <x v="106"/>
    <n v="-2.683789"/>
    <n v="1"/>
    <n v="2"/>
    <x v="1"/>
    <x v="0"/>
    <x v="3"/>
    <x v="0"/>
    <s v="18:20:00"/>
    <x v="1"/>
    <x v="0"/>
    <x v="0"/>
    <x v="1"/>
    <x v="11"/>
    <x v="18"/>
  </r>
  <r>
    <n v="2010000000000"/>
    <d v="2021-01-12T00:00:00"/>
    <x v="3"/>
    <x v="2"/>
    <x v="2"/>
    <x v="0"/>
    <n v="53.708641999999998"/>
    <x v="1"/>
    <x v="23"/>
    <n v="-1.3951789999999999"/>
    <n v="2"/>
    <n v="3"/>
    <x v="6"/>
    <x v="1"/>
    <x v="1"/>
    <x v="3"/>
    <s v="18:50:00"/>
    <x v="1"/>
    <x v="1"/>
    <x v="7"/>
    <x v="0"/>
    <x v="3"/>
    <x v="18"/>
  </r>
  <r>
    <n v="2010000000000"/>
    <d v="2021-04-27T00:00:00"/>
    <x v="3"/>
    <x v="3"/>
    <x v="1"/>
    <x v="0"/>
    <n v="50.900664999999996"/>
    <x v="2"/>
    <x v="133"/>
    <n v="-2.752675"/>
    <n v="2"/>
    <n v="2"/>
    <x v="24"/>
    <x v="0"/>
    <x v="0"/>
    <x v="1"/>
    <s v="18:43:00"/>
    <x v="1"/>
    <x v="0"/>
    <x v="6"/>
    <x v="0"/>
    <x v="0"/>
    <x v="18"/>
  </r>
  <r>
    <s v="201030D000707"/>
    <d v="2022-07-24T00:00:00"/>
    <x v="4"/>
    <x v="3"/>
    <x v="0"/>
    <x v="0"/>
    <n v="52.899267999999999"/>
    <x v="2"/>
    <x v="10"/>
    <n v="-1.4907999999999999"/>
    <n v="3"/>
    <n v="2"/>
    <x v="8"/>
    <x v="0"/>
    <x v="0"/>
    <x v="0"/>
    <s v="18:54:00"/>
    <x v="0"/>
    <x v="0"/>
    <x v="0"/>
    <x v="1"/>
    <x v="11"/>
    <x v="18"/>
  </r>
  <r>
    <s v="201032B187810"/>
    <d v="2022-06-30T00:00:00"/>
    <x v="5"/>
    <x v="0"/>
    <x v="0"/>
    <x v="2"/>
    <n v="53.199714999999998"/>
    <x v="2"/>
    <x v="363"/>
    <n v="-0.58198000000000005"/>
    <n v="1"/>
    <n v="2"/>
    <x v="45"/>
    <x v="0"/>
    <x v="0"/>
    <x v="0"/>
    <s v="18:05:00"/>
    <x v="0"/>
    <x v="0"/>
    <x v="0"/>
    <x v="1"/>
    <x v="6"/>
    <x v="18"/>
  </r>
  <r>
    <s v="201042I295906"/>
    <d v="2022-06-08T00:00:00"/>
    <x v="6"/>
    <x v="3"/>
    <x v="4"/>
    <x v="2"/>
    <n v="51.542639999999999"/>
    <x v="2"/>
    <x v="8"/>
    <n v="0.450575"/>
    <n v="2"/>
    <n v="2"/>
    <x v="7"/>
    <x v="0"/>
    <x v="3"/>
    <x v="4"/>
    <s v="18:35:00"/>
    <x v="1"/>
    <x v="0"/>
    <x v="0"/>
    <x v="1"/>
    <x v="6"/>
    <x v="18"/>
  </r>
  <r>
    <s v="201001SX20101"/>
    <d v="2022-02-03T00:00:00"/>
    <x v="5"/>
    <x v="0"/>
    <x v="8"/>
    <x v="0"/>
    <n v="51.652985000000001"/>
    <x v="2"/>
    <x v="12"/>
    <n v="-0.19997599999999999"/>
    <n v="2"/>
    <n v="1"/>
    <x v="0"/>
    <x v="1"/>
    <x v="0"/>
    <x v="0"/>
    <s v="18:00:00"/>
    <x v="0"/>
    <x v="1"/>
    <x v="0"/>
    <x v="1"/>
    <x v="7"/>
    <x v="18"/>
  </r>
  <r>
    <s v="201054ET05710"/>
    <d v="2022-02-22T00:00:00"/>
    <x v="3"/>
    <x v="3"/>
    <x v="3"/>
    <x v="0"/>
    <n v="51.306649999999998"/>
    <x v="0"/>
    <x v="73"/>
    <n v="-2.21286"/>
    <n v="1"/>
    <n v="2"/>
    <x v="35"/>
    <x v="1"/>
    <x v="3"/>
    <x v="0"/>
    <s v="18:00:00"/>
    <x v="0"/>
    <x v="4"/>
    <x v="0"/>
    <x v="1"/>
    <x v="7"/>
    <x v="18"/>
  </r>
  <r>
    <s v="200991NE06532"/>
    <d v="2021-04-30T00:00:00"/>
    <x v="2"/>
    <x v="2"/>
    <x v="2"/>
    <x v="2"/>
    <n v="57.789313999999997"/>
    <x v="2"/>
    <x v="281"/>
    <n v="-5.16465"/>
    <n v="1"/>
    <n v="1"/>
    <x v="36"/>
    <x v="1"/>
    <x v="0"/>
    <x v="1"/>
    <s v="18:34:00"/>
    <x v="1"/>
    <x v="0"/>
    <x v="0"/>
    <x v="0"/>
    <x v="0"/>
    <x v="18"/>
  </r>
  <r>
    <s v="200901KD77034"/>
    <d v="2021-01-15T00:00:00"/>
    <x v="2"/>
    <x v="3"/>
    <x v="1"/>
    <x v="0"/>
    <n v="51.584345999999996"/>
    <x v="0"/>
    <x v="51"/>
    <n v="0.16367100000000001"/>
    <n v="1"/>
    <n v="2"/>
    <x v="0"/>
    <x v="0"/>
    <x v="0"/>
    <x v="0"/>
    <s v="18:35:00"/>
    <x v="0"/>
    <x v="0"/>
    <x v="0"/>
    <x v="0"/>
    <x v="3"/>
    <x v="18"/>
  </r>
  <r>
    <n v="2010000000000"/>
    <d v="2021-03-20T00:00:00"/>
    <x v="0"/>
    <x v="3"/>
    <x v="1"/>
    <x v="0"/>
    <n v="53.395453000000003"/>
    <x v="4"/>
    <x v="92"/>
    <n v="-2.6601590000000002"/>
    <n v="1"/>
    <n v="1"/>
    <x v="33"/>
    <x v="0"/>
    <x v="0"/>
    <x v="5"/>
    <s v="18:45:00"/>
    <x v="0"/>
    <x v="0"/>
    <x v="0"/>
    <x v="0"/>
    <x v="9"/>
    <x v="18"/>
  </r>
  <r>
    <s v="200901PY20227"/>
    <d v="2021-04-21T00:00:00"/>
    <x v="6"/>
    <x v="3"/>
    <x v="1"/>
    <x v="0"/>
    <n v="51.406117999999999"/>
    <x v="2"/>
    <x v="137"/>
    <n v="-1.5001E-2"/>
    <n v="1"/>
    <n v="2"/>
    <x v="0"/>
    <x v="0"/>
    <x v="0"/>
    <x v="0"/>
    <s v="18:50:00"/>
    <x v="0"/>
    <x v="0"/>
    <x v="5"/>
    <x v="0"/>
    <x v="0"/>
    <x v="18"/>
  </r>
  <r>
    <n v="2010000000000"/>
    <d v="2021-11-28T00:00:00"/>
    <x v="4"/>
    <x v="3"/>
    <x v="1"/>
    <x v="0"/>
    <n v="51.547542"/>
    <x v="0"/>
    <x v="69"/>
    <n v="-3.2077849999999999"/>
    <n v="4"/>
    <n v="2"/>
    <x v="31"/>
    <x v="1"/>
    <x v="0"/>
    <x v="0"/>
    <s v="18:45:00"/>
    <x v="1"/>
    <x v="1"/>
    <x v="0"/>
    <x v="0"/>
    <x v="8"/>
    <x v="18"/>
  </r>
  <r>
    <n v="2010000000000"/>
    <d v="2022-06-25T00:00:00"/>
    <x v="0"/>
    <x v="3"/>
    <x v="5"/>
    <x v="0"/>
    <n v="52.590394000000003"/>
    <x v="2"/>
    <x v="251"/>
    <n v="-1.0543419999999999"/>
    <n v="1"/>
    <n v="2"/>
    <x v="38"/>
    <x v="0"/>
    <x v="0"/>
    <x v="0"/>
    <s v="18:40:00"/>
    <x v="0"/>
    <x v="0"/>
    <x v="3"/>
    <x v="1"/>
    <x v="6"/>
    <x v="18"/>
  </r>
  <r>
    <n v="2010000000000"/>
    <d v="2022-08-19T00:00:00"/>
    <x v="2"/>
    <x v="3"/>
    <x v="5"/>
    <x v="0"/>
    <n v="52.35333"/>
    <x v="2"/>
    <x v="329"/>
    <n v="-1.286991"/>
    <n v="1"/>
    <n v="3"/>
    <x v="16"/>
    <x v="1"/>
    <x v="0"/>
    <x v="0"/>
    <s v="18:15:00"/>
    <x v="0"/>
    <x v="1"/>
    <x v="0"/>
    <x v="1"/>
    <x v="1"/>
    <x v="18"/>
  </r>
  <r>
    <n v="2010000000000"/>
    <d v="2021-02-02T00:00:00"/>
    <x v="3"/>
    <x v="2"/>
    <x v="2"/>
    <x v="0"/>
    <n v="53.213875999999999"/>
    <x v="0"/>
    <x v="161"/>
    <n v="-3.0688849999999999"/>
    <n v="3"/>
    <n v="2"/>
    <x v="13"/>
    <x v="3"/>
    <x v="0"/>
    <x v="0"/>
    <s v="18:10:00"/>
    <x v="0"/>
    <x v="7"/>
    <x v="3"/>
    <x v="0"/>
    <x v="7"/>
    <x v="18"/>
  </r>
  <r>
    <s v="201001RG40094"/>
    <d v="2022-02-20T00:00:00"/>
    <x v="4"/>
    <x v="0"/>
    <x v="1"/>
    <x v="0"/>
    <n v="51.490749000000001"/>
    <x v="0"/>
    <x v="176"/>
    <n v="7.2944999999999996E-2"/>
    <n v="1"/>
    <n v="1"/>
    <x v="0"/>
    <x v="0"/>
    <x v="1"/>
    <x v="0"/>
    <s v="18:00:00"/>
    <x v="0"/>
    <x v="0"/>
    <x v="4"/>
    <x v="1"/>
    <x v="7"/>
    <x v="18"/>
  </r>
  <r>
    <n v="2010000000000"/>
    <d v="2022-08-26T00:00:00"/>
    <x v="2"/>
    <x v="2"/>
    <x v="2"/>
    <x v="0"/>
    <n v="52.524780999999997"/>
    <x v="2"/>
    <x v="39"/>
    <n v="1.0064850000000001"/>
    <n v="1"/>
    <n v="1"/>
    <x v="25"/>
    <x v="1"/>
    <x v="0"/>
    <x v="1"/>
    <s v="18:30:00"/>
    <x v="1"/>
    <x v="4"/>
    <x v="5"/>
    <x v="1"/>
    <x v="1"/>
    <x v="18"/>
  </r>
  <r>
    <s v="200901RG40581"/>
    <d v="2021-10-09T00:00:00"/>
    <x v="0"/>
    <x v="3"/>
    <x v="1"/>
    <x v="0"/>
    <n v="51.482059"/>
    <x v="0"/>
    <x v="176"/>
    <n v="6.5925999999999998E-2"/>
    <n v="1"/>
    <n v="2"/>
    <x v="0"/>
    <x v="1"/>
    <x v="0"/>
    <x v="0"/>
    <s v="18:25:00"/>
    <x v="0"/>
    <x v="1"/>
    <x v="0"/>
    <x v="0"/>
    <x v="5"/>
    <x v="18"/>
  </r>
  <r>
    <s v="201001CW11838"/>
    <d v="2022-09-03T00:00:00"/>
    <x v="0"/>
    <x v="3"/>
    <x v="1"/>
    <x v="2"/>
    <n v="51.505170999999997"/>
    <x v="2"/>
    <x v="4"/>
    <n v="-0.13808200000000001"/>
    <n v="1"/>
    <n v="1"/>
    <x v="0"/>
    <x v="0"/>
    <x v="0"/>
    <x v="0"/>
    <s v="18:06:00"/>
    <x v="0"/>
    <x v="0"/>
    <x v="0"/>
    <x v="1"/>
    <x v="4"/>
    <x v="18"/>
  </r>
  <r>
    <s v="200901QA10098"/>
    <d v="2021-03-28T00:00:00"/>
    <x v="4"/>
    <x v="0"/>
    <x v="4"/>
    <x v="0"/>
    <n v="51.578248000000002"/>
    <x v="2"/>
    <x v="18"/>
    <n v="-0.326907"/>
    <n v="1"/>
    <n v="2"/>
    <x v="0"/>
    <x v="1"/>
    <x v="3"/>
    <x v="0"/>
    <s v="18:00:00"/>
    <x v="0"/>
    <x v="1"/>
    <x v="0"/>
    <x v="0"/>
    <x v="9"/>
    <x v="18"/>
  </r>
  <r>
    <s v="201001LX50066"/>
    <d v="2022-01-20T00:00:00"/>
    <x v="5"/>
    <x v="3"/>
    <x v="1"/>
    <x v="0"/>
    <n v="51.452824999999997"/>
    <x v="0"/>
    <x v="83"/>
    <n v="-0.143235"/>
    <n v="1"/>
    <n v="1"/>
    <x v="0"/>
    <x v="1"/>
    <x v="0"/>
    <x v="0"/>
    <s v="18:11:00"/>
    <x v="0"/>
    <x v="0"/>
    <x v="2"/>
    <x v="1"/>
    <x v="3"/>
    <x v="18"/>
  </r>
  <r>
    <n v="2010000000000"/>
    <d v="2022-01-01T00:00:00"/>
    <x v="0"/>
    <x v="2"/>
    <x v="2"/>
    <x v="0"/>
    <n v="51.343128999999998"/>
    <x v="0"/>
    <x v="138"/>
    <n v="0.57777299999999998"/>
    <n v="2"/>
    <n v="1"/>
    <x v="14"/>
    <x v="1"/>
    <x v="1"/>
    <x v="4"/>
    <s v="18:10:00"/>
    <x v="0"/>
    <x v="0"/>
    <x v="7"/>
    <x v="1"/>
    <x v="3"/>
    <x v="18"/>
  </r>
  <r>
    <n v="2010000000000"/>
    <d v="2021-04-12T00:00:00"/>
    <x v="1"/>
    <x v="3"/>
    <x v="0"/>
    <x v="0"/>
    <n v="54.806615999999998"/>
    <x v="2"/>
    <x v="333"/>
    <n v="-3.14629"/>
    <n v="2"/>
    <n v="3"/>
    <x v="4"/>
    <x v="0"/>
    <x v="0"/>
    <x v="1"/>
    <s v="18:08:00"/>
    <x v="1"/>
    <x v="0"/>
    <x v="3"/>
    <x v="0"/>
    <x v="0"/>
    <x v="18"/>
  </r>
  <r>
    <s v="200901KF60773"/>
    <d v="2021-12-31T00:00:00"/>
    <x v="2"/>
    <x v="3"/>
    <x v="0"/>
    <x v="0"/>
    <n v="51.545253000000002"/>
    <x v="0"/>
    <x v="20"/>
    <n v="3.6624999999999998E-2"/>
    <n v="2"/>
    <n v="2"/>
    <x v="0"/>
    <x v="0"/>
    <x v="0"/>
    <x v="0"/>
    <s v="18:59:00"/>
    <x v="0"/>
    <x v="0"/>
    <x v="1"/>
    <x v="0"/>
    <x v="10"/>
    <x v="18"/>
  </r>
  <r>
    <s v="200901PL60469"/>
    <d v="2021-07-24T00:00:00"/>
    <x v="0"/>
    <x v="2"/>
    <x v="2"/>
    <x v="0"/>
    <n v="51.475458000000003"/>
    <x v="2"/>
    <x v="0"/>
    <n v="-3.6616999999999997E-2"/>
    <n v="1"/>
    <n v="2"/>
    <x v="0"/>
    <x v="0"/>
    <x v="0"/>
    <x v="0"/>
    <s v="18:20:00"/>
    <x v="0"/>
    <x v="0"/>
    <x v="5"/>
    <x v="0"/>
    <x v="11"/>
    <x v="18"/>
  </r>
  <r>
    <s v="200945RE47318"/>
    <d v="2021-12-09T00:00:00"/>
    <x v="5"/>
    <x v="2"/>
    <x v="2"/>
    <x v="0"/>
    <n v="51.266308000000002"/>
    <x v="0"/>
    <x v="152"/>
    <n v="-0.177283"/>
    <n v="2"/>
    <n v="2"/>
    <x v="18"/>
    <x v="1"/>
    <x v="1"/>
    <x v="3"/>
    <s v="18:59:00"/>
    <x v="1"/>
    <x v="0"/>
    <x v="6"/>
    <x v="0"/>
    <x v="10"/>
    <x v="18"/>
  </r>
  <r>
    <s v="200997QA01909"/>
    <d v="2021-09-14T00:00:00"/>
    <x v="3"/>
    <x v="0"/>
    <x v="4"/>
    <x v="0"/>
    <n v="55.780622000000001"/>
    <x v="2"/>
    <x v="344"/>
    <n v="-4.164015"/>
    <n v="1"/>
    <n v="2"/>
    <x v="28"/>
    <x v="0"/>
    <x v="1"/>
    <x v="4"/>
    <s v="18:40:00"/>
    <x v="1"/>
    <x v="0"/>
    <x v="7"/>
    <x v="0"/>
    <x v="4"/>
    <x v="18"/>
  </r>
  <r>
    <s v="200991NP06138"/>
    <d v="2021-06-04T00:00:00"/>
    <x v="2"/>
    <x v="2"/>
    <x v="2"/>
    <x v="1"/>
    <n v="57.377046"/>
    <x v="2"/>
    <x v="281"/>
    <n v="-6.1959220000000004"/>
    <n v="1"/>
    <n v="3"/>
    <x v="36"/>
    <x v="0"/>
    <x v="0"/>
    <x v="1"/>
    <s v="18:53:00"/>
    <x v="1"/>
    <x v="0"/>
    <x v="5"/>
    <x v="0"/>
    <x v="6"/>
    <x v="18"/>
  </r>
  <r>
    <s v="201001KD50011"/>
    <d v="2022-01-04T00:00:00"/>
    <x v="3"/>
    <x v="3"/>
    <x v="1"/>
    <x v="0"/>
    <n v="51.577294999999999"/>
    <x v="0"/>
    <x v="51"/>
    <n v="0.25628699999999999"/>
    <n v="1"/>
    <n v="2"/>
    <x v="0"/>
    <x v="0"/>
    <x v="0"/>
    <x v="0"/>
    <s v="18:00:00"/>
    <x v="1"/>
    <x v="0"/>
    <x v="0"/>
    <x v="1"/>
    <x v="3"/>
    <x v="18"/>
  </r>
  <r>
    <s v="200942I023701"/>
    <d v="2021-01-24T00:00:00"/>
    <x v="4"/>
    <x v="3"/>
    <x v="1"/>
    <x v="0"/>
    <n v="51.649425000000001"/>
    <x v="0"/>
    <x v="325"/>
    <n v="0.59540899999999997"/>
    <n v="2"/>
    <n v="2"/>
    <x v="7"/>
    <x v="1"/>
    <x v="0"/>
    <x v="1"/>
    <s v="18:30:00"/>
    <x v="1"/>
    <x v="4"/>
    <x v="0"/>
    <x v="0"/>
    <x v="3"/>
    <x v="18"/>
  </r>
  <r>
    <n v="2010000000000"/>
    <d v="2021-10-07T00:00:00"/>
    <x v="5"/>
    <x v="3"/>
    <x v="1"/>
    <x v="0"/>
    <n v="51.121644000000003"/>
    <x v="2"/>
    <x v="343"/>
    <n v="-0.17955399999999999"/>
    <n v="1"/>
    <n v="1"/>
    <x v="11"/>
    <x v="1"/>
    <x v="0"/>
    <x v="0"/>
    <s v="18:03:00"/>
    <x v="0"/>
    <x v="1"/>
    <x v="0"/>
    <x v="0"/>
    <x v="5"/>
    <x v="18"/>
  </r>
  <r>
    <s v="201042I079903"/>
    <d v="2022-03-13T00:00:00"/>
    <x v="4"/>
    <x v="1"/>
    <x v="2"/>
    <x v="0"/>
    <n v="51.735346"/>
    <x v="0"/>
    <x v="78"/>
    <n v="1.1271E-2"/>
    <n v="1"/>
    <n v="1"/>
    <x v="7"/>
    <x v="0"/>
    <x v="0"/>
    <x v="0"/>
    <s v="18:00:00"/>
    <x v="0"/>
    <x v="0"/>
    <x v="0"/>
    <x v="1"/>
    <x v="9"/>
    <x v="18"/>
  </r>
  <r>
    <s v="20093102C2686"/>
    <d v="2021-08-26T00:00:00"/>
    <x v="5"/>
    <x v="3"/>
    <x v="1"/>
    <x v="0"/>
    <n v="53.001722000000001"/>
    <x v="2"/>
    <x v="139"/>
    <n v="-1.2067639999999999"/>
    <n v="2"/>
    <n v="3"/>
    <x v="37"/>
    <x v="0"/>
    <x v="0"/>
    <x v="0"/>
    <s v="18:36:00"/>
    <x v="0"/>
    <x v="0"/>
    <x v="0"/>
    <x v="0"/>
    <x v="1"/>
    <x v="18"/>
  </r>
  <r>
    <n v="2010000000000"/>
    <d v="2022-07-19T00:00:00"/>
    <x v="3"/>
    <x v="3"/>
    <x v="4"/>
    <x v="0"/>
    <n v="53.67841"/>
    <x v="2"/>
    <x v="153"/>
    <n v="-1.775757"/>
    <n v="1"/>
    <n v="2"/>
    <x v="6"/>
    <x v="1"/>
    <x v="1"/>
    <x v="0"/>
    <s v="18:20:00"/>
    <x v="0"/>
    <x v="0"/>
    <x v="0"/>
    <x v="1"/>
    <x v="11"/>
    <x v="18"/>
  </r>
  <r>
    <s v="2009170M11329"/>
    <d v="2021-06-19T00:00:00"/>
    <x v="0"/>
    <x v="2"/>
    <x v="2"/>
    <x v="0"/>
    <n v="54.556086000000001"/>
    <x v="2"/>
    <x v="26"/>
    <n v="-1.2628710000000001"/>
    <n v="1"/>
    <n v="1"/>
    <x v="9"/>
    <x v="0"/>
    <x v="0"/>
    <x v="0"/>
    <s v="18:30:00"/>
    <x v="0"/>
    <x v="0"/>
    <x v="0"/>
    <x v="0"/>
    <x v="6"/>
    <x v="18"/>
  </r>
  <r>
    <n v="2010000000000"/>
    <d v="2021-04-03T00:00:00"/>
    <x v="0"/>
    <x v="3"/>
    <x v="5"/>
    <x v="0"/>
    <n v="53.021227000000003"/>
    <x v="2"/>
    <x v="127"/>
    <n v="-2.2289539999999999"/>
    <n v="1"/>
    <n v="2"/>
    <x v="17"/>
    <x v="0"/>
    <x v="0"/>
    <x v="0"/>
    <s v="18:20:00"/>
    <x v="0"/>
    <x v="0"/>
    <x v="0"/>
    <x v="0"/>
    <x v="0"/>
    <x v="18"/>
  </r>
  <r>
    <s v="200905FF31668"/>
    <d v="2021-03-29T00:00:00"/>
    <x v="1"/>
    <x v="3"/>
    <x v="0"/>
    <x v="0"/>
    <n v="53.376131999999998"/>
    <x v="2"/>
    <x v="115"/>
    <n v="-2.8942100000000002"/>
    <n v="1"/>
    <n v="2"/>
    <x v="29"/>
    <x v="0"/>
    <x v="0"/>
    <x v="0"/>
    <s v="18:30:00"/>
    <x v="0"/>
    <x v="0"/>
    <x v="0"/>
    <x v="0"/>
    <x v="9"/>
    <x v="18"/>
  </r>
  <r>
    <s v="200922C904677"/>
    <d v="2021-08-25T00:00:00"/>
    <x v="6"/>
    <x v="3"/>
    <x v="1"/>
    <x v="0"/>
    <n v="52.072588000000003"/>
    <x v="2"/>
    <x v="155"/>
    <n v="-2.108371"/>
    <n v="1"/>
    <n v="2"/>
    <x v="5"/>
    <x v="0"/>
    <x v="0"/>
    <x v="0"/>
    <s v="18:15:00"/>
    <x v="1"/>
    <x v="0"/>
    <x v="0"/>
    <x v="0"/>
    <x v="1"/>
    <x v="18"/>
  </r>
  <r>
    <s v="201001CW10553"/>
    <d v="2022-03-30T00:00:00"/>
    <x v="6"/>
    <x v="3"/>
    <x v="0"/>
    <x v="0"/>
    <n v="51.537576000000001"/>
    <x v="2"/>
    <x v="17"/>
    <n v="-0.14007600000000001"/>
    <n v="1"/>
    <n v="1"/>
    <x v="0"/>
    <x v="1"/>
    <x v="0"/>
    <x v="0"/>
    <s v="18:49:00"/>
    <x v="0"/>
    <x v="1"/>
    <x v="0"/>
    <x v="1"/>
    <x v="9"/>
    <x v="18"/>
  </r>
  <r>
    <s v="201001HT20924"/>
    <d v="2022-12-10T00:00:00"/>
    <x v="0"/>
    <x v="3"/>
    <x v="1"/>
    <x v="0"/>
    <n v="51.520674"/>
    <x v="2"/>
    <x v="177"/>
    <n v="-5.1681999999999999E-2"/>
    <n v="1"/>
    <n v="1"/>
    <x v="0"/>
    <x v="0"/>
    <x v="0"/>
    <x v="0"/>
    <s v="18:00:00"/>
    <x v="0"/>
    <x v="0"/>
    <x v="0"/>
    <x v="1"/>
    <x v="10"/>
    <x v="18"/>
  </r>
  <r>
    <n v="2010000000000"/>
    <d v="2022-04-21T00:00:00"/>
    <x v="5"/>
    <x v="2"/>
    <x v="2"/>
    <x v="0"/>
    <n v="50.842928000000001"/>
    <x v="2"/>
    <x v="142"/>
    <n v="-1.7934540000000001"/>
    <n v="1"/>
    <n v="2"/>
    <x v="42"/>
    <x v="0"/>
    <x v="0"/>
    <x v="0"/>
    <s v="18:30:00"/>
    <x v="1"/>
    <x v="0"/>
    <x v="2"/>
    <x v="1"/>
    <x v="0"/>
    <x v="18"/>
  </r>
  <r>
    <s v="200945WO37344"/>
    <d v="2021-04-08T00:00:00"/>
    <x v="5"/>
    <x v="3"/>
    <x v="1"/>
    <x v="0"/>
    <n v="51.339619999999996"/>
    <x v="2"/>
    <x v="29"/>
    <n v="-0.48823"/>
    <n v="1"/>
    <n v="2"/>
    <x v="18"/>
    <x v="0"/>
    <x v="0"/>
    <x v="2"/>
    <s v="18:40:00"/>
    <x v="1"/>
    <x v="0"/>
    <x v="1"/>
    <x v="0"/>
    <x v="0"/>
    <x v="18"/>
  </r>
  <r>
    <n v="2010000000000"/>
    <d v="2021-05-01T00:00:00"/>
    <x v="0"/>
    <x v="3"/>
    <x v="1"/>
    <x v="0"/>
    <n v="54.995074000000002"/>
    <x v="2"/>
    <x v="241"/>
    <n v="-3.2293470000000002"/>
    <n v="3"/>
    <n v="2"/>
    <x v="47"/>
    <x v="0"/>
    <x v="0"/>
    <x v="1"/>
    <s v="18:28:00"/>
    <x v="1"/>
    <x v="0"/>
    <x v="0"/>
    <x v="0"/>
    <x v="2"/>
    <x v="18"/>
  </r>
  <r>
    <s v="201001BS70750"/>
    <d v="2022-12-01T00:00:00"/>
    <x v="5"/>
    <x v="0"/>
    <x v="0"/>
    <x v="0"/>
    <n v="51.492838999999996"/>
    <x v="0"/>
    <x v="50"/>
    <n v="-0.20067399999999999"/>
    <n v="1"/>
    <n v="1"/>
    <x v="0"/>
    <x v="2"/>
    <x v="2"/>
    <x v="0"/>
    <s v="18:35:00"/>
    <x v="0"/>
    <x v="7"/>
    <x v="0"/>
    <x v="1"/>
    <x v="10"/>
    <x v="18"/>
  </r>
  <r>
    <n v="2010000000000"/>
    <d v="2021-10-09T00:00:00"/>
    <x v="0"/>
    <x v="3"/>
    <x v="1"/>
    <x v="0"/>
    <n v="55.173439999999999"/>
    <x v="0"/>
    <x v="226"/>
    <n v="-1.550306"/>
    <n v="1"/>
    <n v="1"/>
    <x v="27"/>
    <x v="0"/>
    <x v="0"/>
    <x v="0"/>
    <s v="18:30:00"/>
    <x v="0"/>
    <x v="0"/>
    <x v="6"/>
    <x v="0"/>
    <x v="5"/>
    <x v="18"/>
  </r>
  <r>
    <s v="201001BS70731"/>
    <d v="2022-12-05T00:00:00"/>
    <x v="1"/>
    <x v="3"/>
    <x v="1"/>
    <x v="0"/>
    <n v="51.487654999999997"/>
    <x v="0"/>
    <x v="50"/>
    <n v="-0.16789200000000001"/>
    <n v="1"/>
    <n v="2"/>
    <x v="0"/>
    <x v="0"/>
    <x v="0"/>
    <x v="0"/>
    <s v="18:45:00"/>
    <x v="0"/>
    <x v="0"/>
    <x v="0"/>
    <x v="1"/>
    <x v="10"/>
    <x v="18"/>
  </r>
  <r>
    <s v="200943W042129"/>
    <d v="2021-12-03T00:00:00"/>
    <x v="2"/>
    <x v="2"/>
    <x v="2"/>
    <x v="0"/>
    <n v="51.430576000000002"/>
    <x v="0"/>
    <x v="58"/>
    <n v="-0.96354399999999996"/>
    <n v="1"/>
    <n v="2"/>
    <x v="10"/>
    <x v="1"/>
    <x v="0"/>
    <x v="0"/>
    <s v="18:15:00"/>
    <x v="0"/>
    <x v="0"/>
    <x v="0"/>
    <x v="0"/>
    <x v="10"/>
    <x v="18"/>
  </r>
  <r>
    <n v="2010000000000"/>
    <d v="2022-06-22T00:00:00"/>
    <x v="6"/>
    <x v="3"/>
    <x v="4"/>
    <x v="0"/>
    <n v="52.496499999999997"/>
    <x v="2"/>
    <x v="329"/>
    <n v="-1.3572979999999999"/>
    <n v="1"/>
    <n v="2"/>
    <x v="16"/>
    <x v="0"/>
    <x v="3"/>
    <x v="1"/>
    <s v="18:27:00"/>
    <x v="1"/>
    <x v="0"/>
    <x v="0"/>
    <x v="1"/>
    <x v="6"/>
    <x v="18"/>
  </r>
  <r>
    <s v="200905AA33195"/>
    <d v="2021-06-15T00:00:00"/>
    <x v="3"/>
    <x v="3"/>
    <x v="1"/>
    <x v="0"/>
    <n v="53.418013000000002"/>
    <x v="2"/>
    <x v="284"/>
    <n v="-3.0600040000000002"/>
    <n v="3"/>
    <n v="2"/>
    <x v="29"/>
    <x v="0"/>
    <x v="0"/>
    <x v="0"/>
    <s v="18:05:00"/>
    <x v="0"/>
    <x v="0"/>
    <x v="0"/>
    <x v="0"/>
    <x v="6"/>
    <x v="18"/>
  </r>
  <r>
    <s v="200914K069309"/>
    <d v="2021-03-02T00:00:00"/>
    <x v="3"/>
    <x v="0"/>
    <x v="0"/>
    <x v="0"/>
    <n v="53.400084"/>
    <x v="0"/>
    <x v="41"/>
    <n v="-1.4365619999999999"/>
    <n v="2"/>
    <n v="2"/>
    <x v="21"/>
    <x v="0"/>
    <x v="1"/>
    <x v="2"/>
    <s v="18:41:00"/>
    <x v="0"/>
    <x v="0"/>
    <x v="0"/>
    <x v="0"/>
    <x v="9"/>
    <x v="18"/>
  </r>
  <r>
    <s v="200901CW10308"/>
    <d v="2021-02-23T00:00:00"/>
    <x v="3"/>
    <x v="3"/>
    <x v="0"/>
    <x v="1"/>
    <n v="51.518183000000001"/>
    <x v="0"/>
    <x v="4"/>
    <n v="-0.14202000000000001"/>
    <n v="1"/>
    <n v="2"/>
    <x v="0"/>
    <x v="0"/>
    <x v="0"/>
    <x v="0"/>
    <s v="18:43:00"/>
    <x v="0"/>
    <x v="0"/>
    <x v="0"/>
    <x v="0"/>
    <x v="7"/>
    <x v="18"/>
  </r>
  <r>
    <n v="2010000000000"/>
    <d v="2021-10-07T00:00:00"/>
    <x v="5"/>
    <x v="2"/>
    <x v="2"/>
    <x v="0"/>
    <n v="51.394294000000002"/>
    <x v="1"/>
    <x v="46"/>
    <n v="0.16029599999999999"/>
    <n v="1"/>
    <n v="2"/>
    <x v="14"/>
    <x v="1"/>
    <x v="1"/>
    <x v="3"/>
    <s v="18:30:00"/>
    <x v="1"/>
    <x v="1"/>
    <x v="0"/>
    <x v="0"/>
    <x v="5"/>
    <x v="18"/>
  </r>
  <r>
    <s v="200945MO33654"/>
    <d v="2021-01-09T00:00:00"/>
    <x v="0"/>
    <x v="3"/>
    <x v="1"/>
    <x v="0"/>
    <n v="51.282590999999996"/>
    <x v="0"/>
    <x v="320"/>
    <n v="-0.36649700000000002"/>
    <n v="1"/>
    <n v="3"/>
    <x v="18"/>
    <x v="1"/>
    <x v="0"/>
    <x v="0"/>
    <s v="18:13:00"/>
    <x v="0"/>
    <x v="4"/>
    <x v="5"/>
    <x v="0"/>
    <x v="3"/>
    <x v="18"/>
  </r>
  <r>
    <s v="200906J021859"/>
    <d v="2021-10-02T00:00:00"/>
    <x v="0"/>
    <x v="1"/>
    <x v="2"/>
    <x v="0"/>
    <n v="53.424439"/>
    <x v="0"/>
    <x v="316"/>
    <n v="-2.1343510000000001"/>
    <n v="1"/>
    <n v="4"/>
    <x v="22"/>
    <x v="1"/>
    <x v="1"/>
    <x v="0"/>
    <s v="18:45:00"/>
    <x v="0"/>
    <x v="6"/>
    <x v="0"/>
    <x v="0"/>
    <x v="5"/>
    <x v="18"/>
  </r>
  <r>
    <s v="20104100K0486"/>
    <d v="2022-09-22T00:00:00"/>
    <x v="5"/>
    <x v="1"/>
    <x v="2"/>
    <x v="2"/>
    <n v="51.716563999999998"/>
    <x v="2"/>
    <x v="360"/>
    <n v="-6.4408999999999994E-2"/>
    <n v="1"/>
    <n v="1"/>
    <x v="26"/>
    <x v="0"/>
    <x v="0"/>
    <x v="0"/>
    <s v="18:12:00"/>
    <x v="0"/>
    <x v="0"/>
    <x v="0"/>
    <x v="1"/>
    <x v="4"/>
    <x v="18"/>
  </r>
  <r>
    <n v="2010000000000"/>
    <d v="2022-09-23T00:00:00"/>
    <x v="2"/>
    <x v="3"/>
    <x v="1"/>
    <x v="0"/>
    <n v="52.815187000000002"/>
    <x v="2"/>
    <x v="181"/>
    <n v="-2.099526"/>
    <n v="1"/>
    <n v="1"/>
    <x v="17"/>
    <x v="1"/>
    <x v="0"/>
    <x v="0"/>
    <s v="18:15:00"/>
    <x v="0"/>
    <x v="1"/>
    <x v="0"/>
    <x v="1"/>
    <x v="4"/>
    <x v="18"/>
  </r>
  <r>
    <s v="20104100G0322"/>
    <d v="2022-05-12T00:00:00"/>
    <x v="5"/>
    <x v="1"/>
    <x v="2"/>
    <x v="0"/>
    <n v="51.961412000000003"/>
    <x v="2"/>
    <x v="249"/>
    <n v="-0.19958000000000001"/>
    <n v="1"/>
    <n v="1"/>
    <x v="26"/>
    <x v="1"/>
    <x v="0"/>
    <x v="4"/>
    <s v="18:20:00"/>
    <x v="1"/>
    <x v="4"/>
    <x v="0"/>
    <x v="1"/>
    <x v="2"/>
    <x v="18"/>
  </r>
  <r>
    <s v="200901TX20552"/>
    <d v="2021-09-16T00:00:00"/>
    <x v="5"/>
    <x v="0"/>
    <x v="0"/>
    <x v="0"/>
    <n v="51.440724000000003"/>
    <x v="2"/>
    <x v="48"/>
    <n v="-0.38906299999999999"/>
    <n v="1"/>
    <n v="2"/>
    <x v="0"/>
    <x v="0"/>
    <x v="0"/>
    <x v="0"/>
    <s v="18:00:00"/>
    <x v="0"/>
    <x v="0"/>
    <x v="0"/>
    <x v="0"/>
    <x v="4"/>
    <x v="18"/>
  </r>
  <r>
    <s v="200997LA04407"/>
    <d v="2021-07-22T00:00:00"/>
    <x v="5"/>
    <x v="2"/>
    <x v="2"/>
    <x v="2"/>
    <n v="56.287374"/>
    <x v="2"/>
    <x v="322"/>
    <n v="-4.7091890000000003"/>
    <n v="2"/>
    <n v="2"/>
    <x v="28"/>
    <x v="0"/>
    <x v="0"/>
    <x v="1"/>
    <s v="18:30:00"/>
    <x v="1"/>
    <x v="0"/>
    <x v="0"/>
    <x v="0"/>
    <x v="11"/>
    <x v="18"/>
  </r>
  <r>
    <n v="2010000000000"/>
    <d v="2022-09-09T00:00:00"/>
    <x v="2"/>
    <x v="3"/>
    <x v="5"/>
    <x v="2"/>
    <n v="53.213448999999997"/>
    <x v="2"/>
    <x v="156"/>
    <n v="-2.3298589999999999"/>
    <n v="1"/>
    <n v="2"/>
    <x v="33"/>
    <x v="0"/>
    <x v="0"/>
    <x v="1"/>
    <s v="18:10:00"/>
    <x v="1"/>
    <x v="0"/>
    <x v="0"/>
    <x v="1"/>
    <x v="4"/>
    <x v="18"/>
  </r>
  <r>
    <s v="201001VW40326"/>
    <d v="2022-09-07T00:00:00"/>
    <x v="6"/>
    <x v="2"/>
    <x v="2"/>
    <x v="0"/>
    <n v="51.390528000000003"/>
    <x v="2"/>
    <x v="216"/>
    <n v="-0.22007099999999999"/>
    <n v="1"/>
    <n v="1"/>
    <x v="0"/>
    <x v="0"/>
    <x v="0"/>
    <x v="0"/>
    <s v="18:06:00"/>
    <x v="0"/>
    <x v="0"/>
    <x v="2"/>
    <x v="1"/>
    <x v="4"/>
    <x v="18"/>
  </r>
  <r>
    <n v="2010000000000"/>
    <d v="2021-03-17T00:00:00"/>
    <x v="6"/>
    <x v="2"/>
    <x v="2"/>
    <x v="0"/>
    <n v="51.220860999999999"/>
    <x v="2"/>
    <x v="205"/>
    <n v="-2.9755419999999999"/>
    <n v="1"/>
    <n v="2"/>
    <x v="24"/>
    <x v="0"/>
    <x v="0"/>
    <x v="0"/>
    <s v="18:27:00"/>
    <x v="0"/>
    <x v="0"/>
    <x v="6"/>
    <x v="0"/>
    <x v="9"/>
    <x v="18"/>
  </r>
  <r>
    <s v="200904BB09120"/>
    <d v="2021-08-19T00:00:00"/>
    <x v="5"/>
    <x v="2"/>
    <x v="2"/>
    <x v="0"/>
    <n v="54.174498999999997"/>
    <x v="2"/>
    <x v="62"/>
    <n v="-2.7480310000000001"/>
    <n v="1"/>
    <n v="1"/>
    <x v="1"/>
    <x v="0"/>
    <x v="0"/>
    <x v="1"/>
    <s v="18:30:00"/>
    <x v="1"/>
    <x v="0"/>
    <x v="0"/>
    <x v="0"/>
    <x v="1"/>
    <x v="18"/>
  </r>
  <r>
    <s v="200901TC00256"/>
    <d v="2021-10-01T00:00:00"/>
    <x v="2"/>
    <x v="3"/>
    <x v="0"/>
    <x v="2"/>
    <n v="51.592545000000001"/>
    <x v="0"/>
    <x v="172"/>
    <n v="6.2399999999999999E-4"/>
    <n v="2"/>
    <n v="2"/>
    <x v="0"/>
    <x v="0"/>
    <x v="0"/>
    <x v="0"/>
    <s v="18:59:00"/>
    <x v="0"/>
    <x v="0"/>
    <x v="0"/>
    <x v="0"/>
    <x v="5"/>
    <x v="18"/>
  </r>
  <r>
    <s v="201001QA10155"/>
    <d v="2022-05-24T00:00:00"/>
    <x v="3"/>
    <x v="3"/>
    <x v="1"/>
    <x v="0"/>
    <n v="51.607581000000003"/>
    <x v="2"/>
    <x v="301"/>
    <n v="-0.29073500000000002"/>
    <n v="1"/>
    <n v="1"/>
    <x v="0"/>
    <x v="0"/>
    <x v="0"/>
    <x v="0"/>
    <s v="18:40:00"/>
    <x v="0"/>
    <x v="0"/>
    <x v="0"/>
    <x v="1"/>
    <x v="2"/>
    <x v="18"/>
  </r>
  <r>
    <n v="2010000000000"/>
    <d v="2022-11-08T00:00:00"/>
    <x v="3"/>
    <x v="2"/>
    <x v="2"/>
    <x v="1"/>
    <n v="53.837960000000002"/>
    <x v="0"/>
    <x v="24"/>
    <n v="-1.929454"/>
    <n v="1"/>
    <n v="2"/>
    <x v="6"/>
    <x v="1"/>
    <x v="0"/>
    <x v="0"/>
    <s v="18:10:00"/>
    <x v="1"/>
    <x v="6"/>
    <x v="0"/>
    <x v="1"/>
    <x v="8"/>
    <x v="18"/>
  </r>
  <r>
    <s v="201001YR90661"/>
    <d v="2022-09-18T00:00:00"/>
    <x v="4"/>
    <x v="3"/>
    <x v="1"/>
    <x v="0"/>
    <n v="51.605262000000003"/>
    <x v="0"/>
    <x v="77"/>
    <n v="-7.1457999999999994E-2"/>
    <n v="2"/>
    <n v="2"/>
    <x v="0"/>
    <x v="0"/>
    <x v="0"/>
    <x v="0"/>
    <s v="18:30:00"/>
    <x v="0"/>
    <x v="0"/>
    <x v="2"/>
    <x v="1"/>
    <x v="4"/>
    <x v="18"/>
  </r>
  <r>
    <s v="2009160D06940"/>
    <d v="2021-12-14T00:00:00"/>
    <x v="3"/>
    <x v="3"/>
    <x v="3"/>
    <x v="2"/>
    <n v="53.738531000000002"/>
    <x v="0"/>
    <x v="234"/>
    <n v="-0.34298899999999999"/>
    <n v="1"/>
    <n v="2"/>
    <x v="20"/>
    <x v="1"/>
    <x v="3"/>
    <x v="0"/>
    <s v="18:17:00"/>
    <x v="0"/>
    <x v="1"/>
    <x v="0"/>
    <x v="0"/>
    <x v="10"/>
    <x v="18"/>
  </r>
  <r>
    <s v="201014A108110"/>
    <d v="2022-07-11T00:00:00"/>
    <x v="1"/>
    <x v="3"/>
    <x v="1"/>
    <x v="0"/>
    <n v="53.504306999999997"/>
    <x v="2"/>
    <x v="319"/>
    <n v="-1.1541399999999999"/>
    <n v="1"/>
    <n v="2"/>
    <x v="21"/>
    <x v="0"/>
    <x v="0"/>
    <x v="0"/>
    <s v="18:43:00"/>
    <x v="0"/>
    <x v="0"/>
    <x v="5"/>
    <x v="1"/>
    <x v="11"/>
    <x v="18"/>
  </r>
  <r>
    <s v="201037B045858"/>
    <d v="2022-09-29T00:00:00"/>
    <x v="5"/>
    <x v="2"/>
    <x v="2"/>
    <x v="0"/>
    <n v="52.200951000000003"/>
    <x v="2"/>
    <x v="193"/>
    <n v="0.759015"/>
    <n v="2"/>
    <n v="2"/>
    <x v="30"/>
    <x v="1"/>
    <x v="0"/>
    <x v="2"/>
    <s v="18:00:00"/>
    <x v="1"/>
    <x v="1"/>
    <x v="3"/>
    <x v="1"/>
    <x v="4"/>
    <x v="18"/>
  </r>
  <r>
    <n v="2010000000000"/>
    <d v="2022-05-28T00:00:00"/>
    <x v="0"/>
    <x v="2"/>
    <x v="2"/>
    <x v="0"/>
    <n v="51.660440000000001"/>
    <x v="2"/>
    <x v="236"/>
    <n v="-3.9253260000000001"/>
    <n v="2"/>
    <n v="2"/>
    <x v="31"/>
    <x v="0"/>
    <x v="0"/>
    <x v="0"/>
    <s v="18:10:00"/>
    <x v="0"/>
    <x v="0"/>
    <x v="0"/>
    <x v="1"/>
    <x v="2"/>
    <x v="18"/>
  </r>
  <r>
    <s v="200945SP34876"/>
    <d v="2021-01-30T00:00:00"/>
    <x v="0"/>
    <x v="2"/>
    <x v="2"/>
    <x v="0"/>
    <n v="51.405830000000002"/>
    <x v="0"/>
    <x v="185"/>
    <n v="-0.46246799999999999"/>
    <n v="4"/>
    <n v="2"/>
    <x v="18"/>
    <x v="0"/>
    <x v="0"/>
    <x v="0"/>
    <s v="18:20:00"/>
    <x v="0"/>
    <x v="0"/>
    <x v="0"/>
    <x v="0"/>
    <x v="3"/>
    <x v="18"/>
  </r>
  <r>
    <s v="2010170S10270"/>
    <d v="2022-02-10T00:00:00"/>
    <x v="5"/>
    <x v="3"/>
    <x v="4"/>
    <x v="0"/>
    <n v="54.592328999999999"/>
    <x v="0"/>
    <x v="388"/>
    <n v="-1.297193"/>
    <n v="4"/>
    <n v="2"/>
    <x v="9"/>
    <x v="1"/>
    <x v="0"/>
    <x v="2"/>
    <s v="18:27:00"/>
    <x v="1"/>
    <x v="0"/>
    <x v="0"/>
    <x v="1"/>
    <x v="7"/>
    <x v="18"/>
  </r>
  <r>
    <n v="2010000000000"/>
    <d v="2022-06-08T00:00:00"/>
    <x v="6"/>
    <x v="4"/>
    <x v="0"/>
    <x v="0"/>
    <n v="53.036858000000002"/>
    <x v="2"/>
    <x v="156"/>
    <n v="-2.4522910000000002"/>
    <n v="1"/>
    <n v="2"/>
    <x v="33"/>
    <x v="0"/>
    <x v="0"/>
    <x v="1"/>
    <s v="18:20:00"/>
    <x v="1"/>
    <x v="0"/>
    <x v="0"/>
    <x v="1"/>
    <x v="6"/>
    <x v="18"/>
  </r>
  <r>
    <n v="2010000000000"/>
    <d v="2021-05-22T00:00:00"/>
    <x v="0"/>
    <x v="3"/>
    <x v="1"/>
    <x v="0"/>
    <n v="50.864763000000004"/>
    <x v="2"/>
    <x v="15"/>
    <n v="0.58838100000000004"/>
    <n v="1"/>
    <n v="2"/>
    <x v="11"/>
    <x v="0"/>
    <x v="2"/>
    <x v="0"/>
    <s v="18:44:00"/>
    <x v="0"/>
    <x v="0"/>
    <x v="0"/>
    <x v="0"/>
    <x v="2"/>
    <x v="18"/>
  </r>
  <r>
    <n v="2010000000000"/>
    <d v="2021-10-30T00:00:00"/>
    <x v="0"/>
    <x v="3"/>
    <x v="7"/>
    <x v="0"/>
    <n v="51.386648999999998"/>
    <x v="0"/>
    <x v="157"/>
    <n v="1.4023350000000001"/>
    <n v="1"/>
    <n v="2"/>
    <x v="14"/>
    <x v="0"/>
    <x v="0"/>
    <x v="0"/>
    <s v="18:10:00"/>
    <x v="0"/>
    <x v="0"/>
    <x v="0"/>
    <x v="0"/>
    <x v="5"/>
    <x v="18"/>
  </r>
  <r>
    <s v="2009170H10179"/>
    <d v="2021-02-11T00:00:00"/>
    <x v="5"/>
    <x v="3"/>
    <x v="1"/>
    <x v="2"/>
    <n v="54.686991999999996"/>
    <x v="0"/>
    <x v="11"/>
    <n v="-1.214118"/>
    <n v="1"/>
    <n v="2"/>
    <x v="9"/>
    <x v="1"/>
    <x v="0"/>
    <x v="0"/>
    <s v="18:10:00"/>
    <x v="0"/>
    <x v="0"/>
    <x v="0"/>
    <x v="0"/>
    <x v="7"/>
    <x v="18"/>
  </r>
  <r>
    <n v="2010000000000"/>
    <d v="2021-04-10T00:00:00"/>
    <x v="0"/>
    <x v="3"/>
    <x v="1"/>
    <x v="0"/>
    <n v="53.796635000000002"/>
    <x v="2"/>
    <x v="24"/>
    <n v="-1.79213"/>
    <n v="2"/>
    <n v="2"/>
    <x v="6"/>
    <x v="1"/>
    <x v="0"/>
    <x v="0"/>
    <s v="18:10:00"/>
    <x v="0"/>
    <x v="1"/>
    <x v="0"/>
    <x v="0"/>
    <x v="0"/>
    <x v="18"/>
  </r>
  <r>
    <n v="2010000000000"/>
    <d v="2021-11-22T00:00:00"/>
    <x v="1"/>
    <x v="3"/>
    <x v="4"/>
    <x v="0"/>
    <n v="51.161496999999997"/>
    <x v="0"/>
    <x v="105"/>
    <n v="0.86916300000000002"/>
    <n v="1"/>
    <n v="2"/>
    <x v="14"/>
    <x v="1"/>
    <x v="3"/>
    <x v="1"/>
    <s v="18:50:00"/>
    <x v="1"/>
    <x v="0"/>
    <x v="0"/>
    <x v="0"/>
    <x v="8"/>
    <x v="18"/>
  </r>
  <r>
    <s v="201045RE51646"/>
    <d v="2022-06-08T00:00:00"/>
    <x v="6"/>
    <x v="3"/>
    <x v="0"/>
    <x v="0"/>
    <n v="51.203254000000001"/>
    <x v="2"/>
    <x v="152"/>
    <n v="-0.15357699999999999"/>
    <n v="1"/>
    <n v="2"/>
    <x v="18"/>
    <x v="0"/>
    <x v="0"/>
    <x v="0"/>
    <s v="18:30:00"/>
    <x v="1"/>
    <x v="0"/>
    <x v="0"/>
    <x v="1"/>
    <x v="6"/>
    <x v="18"/>
  </r>
  <r>
    <n v="2010000000000"/>
    <d v="2021-01-16T00:00:00"/>
    <x v="0"/>
    <x v="0"/>
    <x v="1"/>
    <x v="2"/>
    <n v="52.192073999999998"/>
    <x v="0"/>
    <x v="76"/>
    <n v="0.13351399999999999"/>
    <n v="1"/>
    <n v="2"/>
    <x v="19"/>
    <x v="1"/>
    <x v="1"/>
    <x v="0"/>
    <s v="18:00:00"/>
    <x v="0"/>
    <x v="0"/>
    <x v="0"/>
    <x v="0"/>
    <x v="3"/>
    <x v="18"/>
  </r>
  <r>
    <n v="2010000000000"/>
    <d v="2021-11-16T00:00:00"/>
    <x v="3"/>
    <x v="3"/>
    <x v="4"/>
    <x v="0"/>
    <n v="54.843665999999999"/>
    <x v="0"/>
    <x v="43"/>
    <n v="-1.4683330000000001"/>
    <n v="1"/>
    <n v="2"/>
    <x v="27"/>
    <x v="1"/>
    <x v="0"/>
    <x v="2"/>
    <s v="18:05:00"/>
    <x v="0"/>
    <x v="1"/>
    <x v="0"/>
    <x v="0"/>
    <x v="8"/>
    <x v="18"/>
  </r>
  <r>
    <s v="201001TE00024"/>
    <d v="2022-02-16T00:00:00"/>
    <x v="6"/>
    <x v="3"/>
    <x v="0"/>
    <x v="0"/>
    <n v="51.407155000000003"/>
    <x v="0"/>
    <x v="216"/>
    <n v="-0.21353"/>
    <n v="2"/>
    <n v="1"/>
    <x v="0"/>
    <x v="1"/>
    <x v="0"/>
    <x v="0"/>
    <s v="18:10:00"/>
    <x v="0"/>
    <x v="1"/>
    <x v="0"/>
    <x v="1"/>
    <x v="7"/>
    <x v="18"/>
  </r>
  <r>
    <s v="201001GD10231"/>
    <d v="2022-04-14T00:00:00"/>
    <x v="5"/>
    <x v="3"/>
    <x v="1"/>
    <x v="0"/>
    <n v="51.567338999999997"/>
    <x v="2"/>
    <x v="199"/>
    <n v="-7.3063000000000003E-2"/>
    <n v="5"/>
    <n v="2"/>
    <x v="0"/>
    <x v="0"/>
    <x v="0"/>
    <x v="0"/>
    <s v="18:55:00"/>
    <x v="0"/>
    <x v="0"/>
    <x v="0"/>
    <x v="1"/>
    <x v="0"/>
    <x v="18"/>
  </r>
  <r>
    <s v="2009160C07980"/>
    <d v="2021-12-27T00:00:00"/>
    <x v="1"/>
    <x v="3"/>
    <x v="1"/>
    <x v="0"/>
    <n v="53.690264999999997"/>
    <x v="0"/>
    <x v="248"/>
    <n v="-1.0329010000000001"/>
    <n v="2"/>
    <n v="2"/>
    <x v="20"/>
    <x v="1"/>
    <x v="0"/>
    <x v="0"/>
    <s v="18:59:00"/>
    <x v="1"/>
    <x v="0"/>
    <x v="0"/>
    <x v="0"/>
    <x v="10"/>
    <x v="18"/>
  </r>
  <r>
    <n v="2010000000000"/>
    <d v="2021-09-15T00:00:00"/>
    <x v="6"/>
    <x v="0"/>
    <x v="7"/>
    <x v="0"/>
    <n v="51.499623"/>
    <x v="2"/>
    <x v="69"/>
    <n v="-3.2069510000000001"/>
    <n v="1"/>
    <n v="1"/>
    <x v="31"/>
    <x v="0"/>
    <x v="0"/>
    <x v="0"/>
    <s v="18:48:00"/>
    <x v="0"/>
    <x v="0"/>
    <x v="1"/>
    <x v="0"/>
    <x v="4"/>
    <x v="18"/>
  </r>
  <r>
    <n v="2010000000000"/>
    <d v="2022-08-03T00:00:00"/>
    <x v="6"/>
    <x v="2"/>
    <x v="2"/>
    <x v="0"/>
    <n v="52.820971"/>
    <x v="2"/>
    <x v="181"/>
    <n v="-2.2581720000000001"/>
    <n v="1"/>
    <n v="2"/>
    <x v="17"/>
    <x v="0"/>
    <x v="0"/>
    <x v="1"/>
    <s v="18:10:00"/>
    <x v="1"/>
    <x v="0"/>
    <x v="0"/>
    <x v="1"/>
    <x v="1"/>
    <x v="18"/>
  </r>
  <r>
    <n v="2010000000000"/>
    <d v="2021-05-02T00:00:00"/>
    <x v="4"/>
    <x v="1"/>
    <x v="2"/>
    <x v="0"/>
    <n v="51.704712000000001"/>
    <x v="2"/>
    <x v="88"/>
    <n v="-1.9474370000000001"/>
    <n v="1"/>
    <n v="2"/>
    <x v="39"/>
    <x v="0"/>
    <x v="0"/>
    <x v="4"/>
    <s v="18:30:00"/>
    <x v="1"/>
    <x v="0"/>
    <x v="0"/>
    <x v="0"/>
    <x v="2"/>
    <x v="18"/>
  </r>
  <r>
    <n v="2010000000000"/>
    <d v="2021-05-03T00:00:00"/>
    <x v="1"/>
    <x v="2"/>
    <x v="2"/>
    <x v="0"/>
    <n v="55.434119000000003"/>
    <x v="2"/>
    <x v="132"/>
    <n v="-2.774035"/>
    <n v="1"/>
    <n v="1"/>
    <x v="34"/>
    <x v="0"/>
    <x v="0"/>
    <x v="0"/>
    <s v="18:30:00"/>
    <x v="0"/>
    <x v="0"/>
    <x v="0"/>
    <x v="0"/>
    <x v="2"/>
    <x v="18"/>
  </r>
  <r>
    <s v="201001ZT80397"/>
    <d v="2022-11-25T00:00:00"/>
    <x v="2"/>
    <x v="0"/>
    <x v="5"/>
    <x v="0"/>
    <n v="51.373517"/>
    <x v="4"/>
    <x v="99"/>
    <n v="-0.22504099999999999"/>
    <n v="1"/>
    <n v="1"/>
    <x v="0"/>
    <x v="1"/>
    <x v="1"/>
    <x v="0"/>
    <s v="18:00:00"/>
    <x v="0"/>
    <x v="1"/>
    <x v="0"/>
    <x v="1"/>
    <x v="8"/>
    <x v="18"/>
  </r>
  <r>
    <n v="2010000000000"/>
    <d v="2021-05-02T00:00:00"/>
    <x v="4"/>
    <x v="3"/>
    <x v="1"/>
    <x v="0"/>
    <n v="53.397807"/>
    <x v="2"/>
    <x v="92"/>
    <n v="-2.5881560000000001"/>
    <n v="1"/>
    <n v="1"/>
    <x v="33"/>
    <x v="0"/>
    <x v="0"/>
    <x v="0"/>
    <s v="18:33:00"/>
    <x v="0"/>
    <x v="0"/>
    <x v="0"/>
    <x v="0"/>
    <x v="2"/>
    <x v="18"/>
  </r>
  <r>
    <s v="200911NF34739"/>
    <d v="2021-12-19T00:00:00"/>
    <x v="4"/>
    <x v="1"/>
    <x v="2"/>
    <x v="0"/>
    <n v="54.785310000000003"/>
    <x v="2"/>
    <x v="95"/>
    <n v="-1.3507640000000001"/>
    <n v="4"/>
    <n v="2"/>
    <x v="40"/>
    <x v="3"/>
    <x v="0"/>
    <x v="0"/>
    <s v="18:15:00"/>
    <x v="1"/>
    <x v="7"/>
    <x v="2"/>
    <x v="0"/>
    <x v="10"/>
    <x v="18"/>
  </r>
  <r>
    <n v="2010000000000"/>
    <d v="2021-08-09T00:00:00"/>
    <x v="1"/>
    <x v="2"/>
    <x v="2"/>
    <x v="0"/>
    <n v="56.205547000000003"/>
    <x v="2"/>
    <x v="266"/>
    <n v="-3.0503279999999999"/>
    <n v="2"/>
    <n v="2"/>
    <x v="49"/>
    <x v="0"/>
    <x v="0"/>
    <x v="0"/>
    <s v="18:30:00"/>
    <x v="1"/>
    <x v="0"/>
    <x v="0"/>
    <x v="0"/>
    <x v="1"/>
    <x v="18"/>
  </r>
  <r>
    <n v="2010000000000"/>
    <d v="2021-01-16T00:00:00"/>
    <x v="0"/>
    <x v="3"/>
    <x v="4"/>
    <x v="0"/>
    <n v="52.675961000000001"/>
    <x v="0"/>
    <x v="313"/>
    <n v="-0.71748000000000001"/>
    <n v="1"/>
    <n v="2"/>
    <x v="38"/>
    <x v="1"/>
    <x v="3"/>
    <x v="2"/>
    <s v="18:21:00"/>
    <x v="1"/>
    <x v="0"/>
    <x v="0"/>
    <x v="0"/>
    <x v="3"/>
    <x v="18"/>
  </r>
  <r>
    <s v="200954ED18409"/>
    <d v="2021-05-26T00:00:00"/>
    <x v="6"/>
    <x v="3"/>
    <x v="1"/>
    <x v="0"/>
    <n v="51.340065000000003"/>
    <x v="2"/>
    <x v="73"/>
    <n v="-2.1072090000000001"/>
    <n v="1"/>
    <n v="2"/>
    <x v="35"/>
    <x v="0"/>
    <x v="0"/>
    <x v="1"/>
    <s v="18:08:00"/>
    <x v="1"/>
    <x v="0"/>
    <x v="2"/>
    <x v="0"/>
    <x v="2"/>
    <x v="18"/>
  </r>
  <r>
    <n v="2010000000000"/>
    <d v="2021-02-26T00:00:00"/>
    <x v="2"/>
    <x v="3"/>
    <x v="7"/>
    <x v="0"/>
    <n v="53.841816999999999"/>
    <x v="0"/>
    <x v="24"/>
    <n v="-1.7327859999999999"/>
    <n v="1"/>
    <n v="2"/>
    <x v="6"/>
    <x v="1"/>
    <x v="0"/>
    <x v="0"/>
    <s v="18:15:00"/>
    <x v="0"/>
    <x v="0"/>
    <x v="0"/>
    <x v="0"/>
    <x v="7"/>
    <x v="18"/>
  </r>
  <r>
    <n v="2010000000000"/>
    <d v="2021-03-23T00:00:00"/>
    <x v="3"/>
    <x v="2"/>
    <x v="2"/>
    <x v="0"/>
    <n v="56.064135999999998"/>
    <x v="1"/>
    <x v="206"/>
    <n v="-3.8394780000000002"/>
    <n v="1"/>
    <n v="2"/>
    <x v="46"/>
    <x v="1"/>
    <x v="0"/>
    <x v="1"/>
    <s v="18:45:00"/>
    <x v="1"/>
    <x v="1"/>
    <x v="3"/>
    <x v="0"/>
    <x v="9"/>
    <x v="18"/>
  </r>
  <r>
    <n v="2010000000000"/>
    <d v="2021-04-05T00:00:00"/>
    <x v="1"/>
    <x v="3"/>
    <x v="1"/>
    <x v="0"/>
    <n v="53.149444000000003"/>
    <x v="2"/>
    <x v="156"/>
    <n v="-2.3615159999999999"/>
    <n v="1"/>
    <n v="2"/>
    <x v="33"/>
    <x v="0"/>
    <x v="0"/>
    <x v="0"/>
    <s v="18:20:00"/>
    <x v="0"/>
    <x v="0"/>
    <x v="0"/>
    <x v="0"/>
    <x v="0"/>
    <x v="18"/>
  </r>
  <r>
    <s v="201043S122040"/>
    <d v="2022-04-16T00:00:00"/>
    <x v="0"/>
    <x v="2"/>
    <x v="2"/>
    <x v="2"/>
    <n v="52.036104000000002"/>
    <x v="2"/>
    <x v="85"/>
    <n v="-0.65525100000000003"/>
    <n v="3"/>
    <n v="2"/>
    <x v="10"/>
    <x v="0"/>
    <x v="0"/>
    <x v="1"/>
    <s v="18:28:00"/>
    <x v="1"/>
    <x v="0"/>
    <x v="5"/>
    <x v="1"/>
    <x v="0"/>
    <x v="18"/>
  </r>
  <r>
    <s v="201005CC06458"/>
    <d v="2022-11-09T00:00:00"/>
    <x v="6"/>
    <x v="2"/>
    <x v="2"/>
    <x v="0"/>
    <n v="53.406851000000003"/>
    <x v="0"/>
    <x v="115"/>
    <n v="-2.885227"/>
    <n v="2"/>
    <n v="2"/>
    <x v="29"/>
    <x v="1"/>
    <x v="1"/>
    <x v="3"/>
    <s v="18:34:00"/>
    <x v="0"/>
    <x v="0"/>
    <x v="0"/>
    <x v="1"/>
    <x v="8"/>
    <x v="18"/>
  </r>
  <r>
    <s v="201043P114060"/>
    <d v="2022-06-11T00:00:00"/>
    <x v="0"/>
    <x v="3"/>
    <x v="1"/>
    <x v="0"/>
    <n v="52.053736000000001"/>
    <x v="2"/>
    <x v="145"/>
    <n v="-1.345148"/>
    <n v="1"/>
    <n v="2"/>
    <x v="10"/>
    <x v="0"/>
    <x v="0"/>
    <x v="0"/>
    <s v="18:30:00"/>
    <x v="0"/>
    <x v="0"/>
    <x v="6"/>
    <x v="1"/>
    <x v="6"/>
    <x v="18"/>
  </r>
  <r>
    <s v="200920F207903"/>
    <d v="2021-11-16T00:00:00"/>
    <x v="3"/>
    <x v="3"/>
    <x v="1"/>
    <x v="0"/>
    <n v="52.512774999999998"/>
    <x v="0"/>
    <x v="37"/>
    <n v="-1.910229"/>
    <n v="1"/>
    <n v="1"/>
    <x v="23"/>
    <x v="1"/>
    <x v="0"/>
    <x v="0"/>
    <s v="18:43:00"/>
    <x v="0"/>
    <x v="4"/>
    <x v="0"/>
    <x v="0"/>
    <x v="8"/>
    <x v="18"/>
  </r>
  <r>
    <s v="20105500D0020"/>
    <d v="2022-01-02T00:00:00"/>
    <x v="4"/>
    <x v="1"/>
    <x v="2"/>
    <x v="0"/>
    <n v="50.800165"/>
    <x v="1"/>
    <x v="117"/>
    <n v="-1.819043"/>
    <n v="1"/>
    <n v="1"/>
    <x v="44"/>
    <x v="2"/>
    <x v="0"/>
    <x v="2"/>
    <s v="18:40:00"/>
    <x v="1"/>
    <x v="0"/>
    <x v="0"/>
    <x v="1"/>
    <x v="3"/>
    <x v="18"/>
  </r>
  <r>
    <s v="201030D000945"/>
    <d v="2022-09-29T00:00:00"/>
    <x v="5"/>
    <x v="2"/>
    <x v="2"/>
    <x v="0"/>
    <n v="52.956955999999998"/>
    <x v="4"/>
    <x v="188"/>
    <n v="-1.35585"/>
    <n v="1"/>
    <n v="1"/>
    <x v="8"/>
    <x v="1"/>
    <x v="0"/>
    <x v="1"/>
    <s v="18:20:00"/>
    <x v="1"/>
    <x v="0"/>
    <x v="1"/>
    <x v="1"/>
    <x v="4"/>
    <x v="18"/>
  </r>
  <r>
    <s v="200963DP39309"/>
    <d v="2021-10-30T00:00:00"/>
    <x v="0"/>
    <x v="2"/>
    <x v="2"/>
    <x v="0"/>
    <n v="52.777166000000001"/>
    <x v="1"/>
    <x v="378"/>
    <n v="-3.1812040000000001"/>
    <n v="2"/>
    <n v="3"/>
    <x v="41"/>
    <x v="1"/>
    <x v="0"/>
    <x v="1"/>
    <s v="18:10:00"/>
    <x v="1"/>
    <x v="1"/>
    <x v="9"/>
    <x v="0"/>
    <x v="5"/>
    <x v="18"/>
  </r>
  <r>
    <n v="2010000000000"/>
    <d v="2021-09-30T00:00:00"/>
    <x v="5"/>
    <x v="2"/>
    <x v="2"/>
    <x v="0"/>
    <n v="57.058346999999998"/>
    <x v="2"/>
    <x v="66"/>
    <n v="-3.1242510000000001"/>
    <n v="1"/>
    <n v="1"/>
    <x v="32"/>
    <x v="0"/>
    <x v="0"/>
    <x v="1"/>
    <s v="18:30:00"/>
    <x v="1"/>
    <x v="0"/>
    <x v="0"/>
    <x v="0"/>
    <x v="4"/>
    <x v="18"/>
  </r>
  <r>
    <n v="2010000000000"/>
    <d v="2022-02-25T00:00:00"/>
    <x v="2"/>
    <x v="2"/>
    <x v="2"/>
    <x v="2"/>
    <n v="53.732379999999999"/>
    <x v="0"/>
    <x v="33"/>
    <n v="-1.8621760000000001"/>
    <n v="1"/>
    <n v="1"/>
    <x v="6"/>
    <x v="1"/>
    <x v="0"/>
    <x v="0"/>
    <s v="18:54:00"/>
    <x v="0"/>
    <x v="1"/>
    <x v="0"/>
    <x v="1"/>
    <x v="7"/>
    <x v="18"/>
  </r>
  <r>
    <n v="2010000000000"/>
    <d v="2022-10-21T00:00:00"/>
    <x v="2"/>
    <x v="2"/>
    <x v="2"/>
    <x v="0"/>
    <n v="52.722797"/>
    <x v="0"/>
    <x v="362"/>
    <n v="-1.146242"/>
    <n v="1"/>
    <n v="2"/>
    <x v="38"/>
    <x v="0"/>
    <x v="0"/>
    <x v="0"/>
    <s v="18:20:00"/>
    <x v="0"/>
    <x v="0"/>
    <x v="0"/>
    <x v="1"/>
    <x v="5"/>
    <x v="18"/>
  </r>
  <r>
    <n v="2010000000000"/>
    <d v="2022-12-16T00:00:00"/>
    <x v="2"/>
    <x v="0"/>
    <x v="1"/>
    <x v="0"/>
    <n v="53.39752"/>
    <x v="0"/>
    <x v="92"/>
    <n v="-2.5734140000000001"/>
    <n v="1"/>
    <n v="3"/>
    <x v="33"/>
    <x v="1"/>
    <x v="0"/>
    <x v="0"/>
    <s v="18:54:00"/>
    <x v="0"/>
    <x v="0"/>
    <x v="0"/>
    <x v="1"/>
    <x v="10"/>
    <x v="18"/>
  </r>
  <r>
    <s v="201001HT20272"/>
    <d v="2022-04-24T00:00:00"/>
    <x v="4"/>
    <x v="3"/>
    <x v="1"/>
    <x v="0"/>
    <n v="51.531820000000003"/>
    <x v="2"/>
    <x v="177"/>
    <n v="-3.5201000000000003E-2"/>
    <n v="1"/>
    <n v="1"/>
    <x v="0"/>
    <x v="0"/>
    <x v="0"/>
    <x v="0"/>
    <s v="18:10:00"/>
    <x v="0"/>
    <x v="0"/>
    <x v="0"/>
    <x v="1"/>
    <x v="0"/>
    <x v="18"/>
  </r>
  <r>
    <s v="200904BB09106"/>
    <d v="2021-06-21T00:00:00"/>
    <x v="1"/>
    <x v="3"/>
    <x v="7"/>
    <x v="0"/>
    <n v="54.061397999999997"/>
    <x v="2"/>
    <x v="62"/>
    <n v="-2.8851840000000002"/>
    <n v="1"/>
    <n v="1"/>
    <x v="1"/>
    <x v="0"/>
    <x v="0"/>
    <x v="0"/>
    <s v="18:50:00"/>
    <x v="0"/>
    <x v="0"/>
    <x v="0"/>
    <x v="0"/>
    <x v="6"/>
    <x v="18"/>
  </r>
  <r>
    <n v="2010000000000"/>
    <d v="2021-03-02T00:00:00"/>
    <x v="3"/>
    <x v="3"/>
    <x v="1"/>
    <x v="2"/>
    <n v="51.340040000000002"/>
    <x v="2"/>
    <x v="222"/>
    <n v="0.75293100000000002"/>
    <n v="1"/>
    <n v="2"/>
    <x v="14"/>
    <x v="0"/>
    <x v="0"/>
    <x v="0"/>
    <s v="18:10:00"/>
    <x v="0"/>
    <x v="0"/>
    <x v="0"/>
    <x v="0"/>
    <x v="9"/>
    <x v="18"/>
  </r>
  <r>
    <s v="200906A009177"/>
    <d v="2021-01-17T00:00:00"/>
    <x v="4"/>
    <x v="3"/>
    <x v="0"/>
    <x v="0"/>
    <n v="53.524433000000002"/>
    <x v="0"/>
    <x v="36"/>
    <n v="-2.1728299999999998"/>
    <n v="1"/>
    <n v="1"/>
    <x v="22"/>
    <x v="1"/>
    <x v="1"/>
    <x v="2"/>
    <s v="18:10:00"/>
    <x v="0"/>
    <x v="6"/>
    <x v="0"/>
    <x v="0"/>
    <x v="3"/>
    <x v="18"/>
  </r>
  <r>
    <n v="2010000000000"/>
    <d v="2021-04-18T00:00:00"/>
    <x v="4"/>
    <x v="3"/>
    <x v="1"/>
    <x v="0"/>
    <n v="51.446367000000002"/>
    <x v="2"/>
    <x v="299"/>
    <n v="0.26493699999999998"/>
    <n v="1"/>
    <n v="2"/>
    <x v="14"/>
    <x v="0"/>
    <x v="0"/>
    <x v="0"/>
    <s v="18:05:00"/>
    <x v="0"/>
    <x v="0"/>
    <x v="0"/>
    <x v="0"/>
    <x v="0"/>
    <x v="18"/>
  </r>
  <r>
    <s v="201050BC2A001"/>
    <d v="2022-10-08T00:00:00"/>
    <x v="0"/>
    <x v="1"/>
    <x v="2"/>
    <x v="0"/>
    <n v="50.703847000000003"/>
    <x v="2"/>
    <x v="129"/>
    <n v="-4.6406320000000001"/>
    <n v="1"/>
    <n v="2"/>
    <x v="15"/>
    <x v="0"/>
    <x v="0"/>
    <x v="1"/>
    <s v="18:30:00"/>
    <x v="1"/>
    <x v="0"/>
    <x v="0"/>
    <x v="1"/>
    <x v="5"/>
    <x v="18"/>
  </r>
  <r>
    <n v="2010000000000"/>
    <d v="2021-12-05T00:00:00"/>
    <x v="4"/>
    <x v="0"/>
    <x v="0"/>
    <x v="2"/>
    <n v="51.683314000000003"/>
    <x v="0"/>
    <x v="63"/>
    <n v="-3.379772"/>
    <n v="1"/>
    <n v="1"/>
    <x v="31"/>
    <x v="1"/>
    <x v="0"/>
    <x v="0"/>
    <s v="18:22:00"/>
    <x v="0"/>
    <x v="1"/>
    <x v="0"/>
    <x v="0"/>
    <x v="10"/>
    <x v="18"/>
  </r>
  <r>
    <s v="200937B043796"/>
    <d v="2021-11-21T00:00:00"/>
    <x v="4"/>
    <x v="3"/>
    <x v="1"/>
    <x v="0"/>
    <n v="52.260064"/>
    <x v="1"/>
    <x v="358"/>
    <n v="1.101831"/>
    <n v="2"/>
    <n v="2"/>
    <x v="30"/>
    <x v="1"/>
    <x v="0"/>
    <x v="4"/>
    <s v="18:40:00"/>
    <x v="1"/>
    <x v="1"/>
    <x v="0"/>
    <x v="0"/>
    <x v="8"/>
    <x v="18"/>
  </r>
  <r>
    <s v="201001HT20170"/>
    <d v="2022-03-19T00:00:00"/>
    <x v="0"/>
    <x v="2"/>
    <x v="2"/>
    <x v="2"/>
    <n v="51.507294000000002"/>
    <x v="0"/>
    <x v="177"/>
    <n v="-4.6969999999999998E-3"/>
    <n v="1"/>
    <n v="2"/>
    <x v="0"/>
    <x v="0"/>
    <x v="1"/>
    <x v="4"/>
    <s v="18:14:00"/>
    <x v="0"/>
    <x v="0"/>
    <x v="0"/>
    <x v="1"/>
    <x v="9"/>
    <x v="18"/>
  </r>
  <r>
    <s v="200905BB32155"/>
    <d v="2021-04-27T00:00:00"/>
    <x v="3"/>
    <x v="2"/>
    <x v="2"/>
    <x v="0"/>
    <n v="53.648097"/>
    <x v="2"/>
    <x v="57"/>
    <n v="-2.9684870000000001"/>
    <n v="2"/>
    <n v="2"/>
    <x v="29"/>
    <x v="0"/>
    <x v="0"/>
    <x v="0"/>
    <s v="18:30:00"/>
    <x v="0"/>
    <x v="0"/>
    <x v="0"/>
    <x v="0"/>
    <x v="0"/>
    <x v="18"/>
  </r>
  <r>
    <s v="200901BS70460"/>
    <d v="2021-08-17T00:00:00"/>
    <x v="3"/>
    <x v="3"/>
    <x v="1"/>
    <x v="0"/>
    <n v="51.482660000000003"/>
    <x v="2"/>
    <x v="50"/>
    <n v="-0.170541"/>
    <n v="1"/>
    <n v="2"/>
    <x v="0"/>
    <x v="0"/>
    <x v="0"/>
    <x v="0"/>
    <s v="18:10:00"/>
    <x v="0"/>
    <x v="0"/>
    <x v="11"/>
    <x v="0"/>
    <x v="1"/>
    <x v="18"/>
  </r>
  <r>
    <s v="200901EO40030"/>
    <d v="2021-01-25T00:00:00"/>
    <x v="1"/>
    <x v="2"/>
    <x v="2"/>
    <x v="0"/>
    <n v="51.523327000000002"/>
    <x v="0"/>
    <x v="54"/>
    <n v="-9.8275000000000001E-2"/>
    <n v="2"/>
    <n v="2"/>
    <x v="0"/>
    <x v="1"/>
    <x v="0"/>
    <x v="0"/>
    <s v="18:00:00"/>
    <x v="0"/>
    <x v="1"/>
    <x v="0"/>
    <x v="0"/>
    <x v="3"/>
    <x v="18"/>
  </r>
  <r>
    <n v="2010000000000"/>
    <d v="2021-08-11T00:00:00"/>
    <x v="6"/>
    <x v="2"/>
    <x v="2"/>
    <x v="0"/>
    <n v="53.653889999999997"/>
    <x v="2"/>
    <x v="23"/>
    <n v="-1.4294009999999999"/>
    <n v="1"/>
    <n v="1"/>
    <x v="6"/>
    <x v="0"/>
    <x v="0"/>
    <x v="0"/>
    <s v="18:30:00"/>
    <x v="1"/>
    <x v="0"/>
    <x v="6"/>
    <x v="0"/>
    <x v="1"/>
    <x v="18"/>
  </r>
  <r>
    <n v="2010000000000"/>
    <d v="2022-09-01T00:00:00"/>
    <x v="5"/>
    <x v="3"/>
    <x v="1"/>
    <x v="2"/>
    <n v="53.092818999999999"/>
    <x v="2"/>
    <x v="156"/>
    <n v="-2.4395880000000001"/>
    <n v="1"/>
    <n v="2"/>
    <x v="33"/>
    <x v="0"/>
    <x v="0"/>
    <x v="0"/>
    <s v="18:30:00"/>
    <x v="0"/>
    <x v="0"/>
    <x v="0"/>
    <x v="1"/>
    <x v="4"/>
    <x v="18"/>
  </r>
  <r>
    <s v="2010550C18592"/>
    <d v="2022-05-07T00:00:00"/>
    <x v="0"/>
    <x v="0"/>
    <x v="4"/>
    <x v="0"/>
    <n v="50.747391999999998"/>
    <x v="2"/>
    <x v="211"/>
    <n v="-1.82846"/>
    <n v="2"/>
    <n v="2"/>
    <x v="44"/>
    <x v="0"/>
    <x v="3"/>
    <x v="0"/>
    <s v="18:30:00"/>
    <x v="0"/>
    <x v="0"/>
    <x v="0"/>
    <x v="1"/>
    <x v="2"/>
    <x v="18"/>
  </r>
  <r>
    <n v="2010000000000"/>
    <d v="2022-04-17T00:00:00"/>
    <x v="4"/>
    <x v="3"/>
    <x v="0"/>
    <x v="0"/>
    <n v="53.773237999999999"/>
    <x v="2"/>
    <x v="7"/>
    <n v="-1.5520529999999999"/>
    <n v="1"/>
    <n v="1"/>
    <x v="6"/>
    <x v="0"/>
    <x v="0"/>
    <x v="0"/>
    <s v="18:35:00"/>
    <x v="0"/>
    <x v="0"/>
    <x v="0"/>
    <x v="1"/>
    <x v="0"/>
    <x v="18"/>
  </r>
  <r>
    <s v="201045MO53283"/>
    <d v="2022-08-19T00:00:00"/>
    <x v="2"/>
    <x v="3"/>
    <x v="0"/>
    <x v="0"/>
    <n v="51.301684000000002"/>
    <x v="2"/>
    <x v="320"/>
    <n v="-0.28060600000000002"/>
    <n v="1"/>
    <n v="1"/>
    <x v="18"/>
    <x v="0"/>
    <x v="0"/>
    <x v="0"/>
    <s v="18:33:00"/>
    <x v="1"/>
    <x v="0"/>
    <x v="5"/>
    <x v="1"/>
    <x v="1"/>
    <x v="18"/>
  </r>
  <r>
    <s v="201043N071040"/>
    <d v="2022-04-05T00:00:00"/>
    <x v="3"/>
    <x v="2"/>
    <x v="2"/>
    <x v="0"/>
    <n v="51.560581999999997"/>
    <x v="2"/>
    <x v="214"/>
    <n v="-0.51784600000000003"/>
    <n v="4"/>
    <n v="4"/>
    <x v="10"/>
    <x v="0"/>
    <x v="1"/>
    <x v="3"/>
    <s v="18:00:00"/>
    <x v="1"/>
    <x v="0"/>
    <x v="0"/>
    <x v="1"/>
    <x v="0"/>
    <x v="18"/>
  </r>
  <r>
    <s v="200911NH12349"/>
    <d v="2021-05-15T00:00:00"/>
    <x v="0"/>
    <x v="1"/>
    <x v="2"/>
    <x v="2"/>
    <n v="54.889727000000001"/>
    <x v="2"/>
    <x v="95"/>
    <n v="-1.727611"/>
    <n v="4"/>
    <n v="2"/>
    <x v="40"/>
    <x v="1"/>
    <x v="0"/>
    <x v="2"/>
    <s v="18:25:00"/>
    <x v="1"/>
    <x v="1"/>
    <x v="0"/>
    <x v="0"/>
    <x v="2"/>
    <x v="18"/>
  </r>
  <r>
    <s v="201001RY10039"/>
    <d v="2022-02-02T00:00:00"/>
    <x v="6"/>
    <x v="3"/>
    <x v="0"/>
    <x v="0"/>
    <n v="51.429122"/>
    <x v="0"/>
    <x v="171"/>
    <n v="0.109573"/>
    <n v="1"/>
    <n v="2"/>
    <x v="0"/>
    <x v="1"/>
    <x v="0"/>
    <x v="0"/>
    <s v="18:00:00"/>
    <x v="0"/>
    <x v="0"/>
    <x v="0"/>
    <x v="1"/>
    <x v="7"/>
    <x v="18"/>
  </r>
  <r>
    <s v="200937L016789"/>
    <d v="2021-04-04T00:00:00"/>
    <x v="4"/>
    <x v="3"/>
    <x v="5"/>
    <x v="0"/>
    <n v="52.393622999999998"/>
    <x v="2"/>
    <x v="340"/>
    <n v="1.6550290000000001"/>
    <n v="1"/>
    <n v="2"/>
    <x v="30"/>
    <x v="0"/>
    <x v="0"/>
    <x v="1"/>
    <s v="18:25:00"/>
    <x v="1"/>
    <x v="0"/>
    <x v="0"/>
    <x v="0"/>
    <x v="0"/>
    <x v="18"/>
  </r>
  <r>
    <n v="2010000000000"/>
    <d v="2021-12-19T00:00:00"/>
    <x v="4"/>
    <x v="2"/>
    <x v="2"/>
    <x v="0"/>
    <n v="53.635390000000001"/>
    <x v="0"/>
    <x v="23"/>
    <n v="-1.3785320000000001"/>
    <n v="2"/>
    <n v="2"/>
    <x v="6"/>
    <x v="1"/>
    <x v="0"/>
    <x v="0"/>
    <s v="18:50:00"/>
    <x v="1"/>
    <x v="1"/>
    <x v="0"/>
    <x v="0"/>
    <x v="10"/>
    <x v="18"/>
  </r>
  <r>
    <s v="201001BS70657"/>
    <d v="2022-11-08T00:00:00"/>
    <x v="3"/>
    <x v="0"/>
    <x v="0"/>
    <x v="0"/>
    <n v="51.488576000000002"/>
    <x v="0"/>
    <x v="50"/>
    <n v="-0.19248699999999999"/>
    <n v="2"/>
    <n v="1"/>
    <x v="0"/>
    <x v="1"/>
    <x v="0"/>
    <x v="0"/>
    <s v="18:58:00"/>
    <x v="0"/>
    <x v="0"/>
    <x v="7"/>
    <x v="1"/>
    <x v="8"/>
    <x v="18"/>
  </r>
  <r>
    <s v="201001YE80515"/>
    <d v="2022-07-15T00:00:00"/>
    <x v="2"/>
    <x v="0"/>
    <x v="0"/>
    <x v="0"/>
    <n v="51.612642000000001"/>
    <x v="2"/>
    <x v="68"/>
    <n v="-0.121698"/>
    <n v="1"/>
    <n v="3"/>
    <x v="0"/>
    <x v="0"/>
    <x v="0"/>
    <x v="0"/>
    <s v="18:20:00"/>
    <x v="0"/>
    <x v="0"/>
    <x v="0"/>
    <x v="1"/>
    <x v="11"/>
    <x v="18"/>
  </r>
  <r>
    <n v="2010000000000"/>
    <d v="2021-03-10T00:00:00"/>
    <x v="6"/>
    <x v="3"/>
    <x v="5"/>
    <x v="0"/>
    <n v="52.819395999999998"/>
    <x v="0"/>
    <x v="122"/>
    <n v="-1.623505"/>
    <n v="1"/>
    <n v="1"/>
    <x v="17"/>
    <x v="0"/>
    <x v="0"/>
    <x v="0"/>
    <s v="18:55:00"/>
    <x v="0"/>
    <x v="0"/>
    <x v="0"/>
    <x v="0"/>
    <x v="9"/>
    <x v="18"/>
  </r>
  <r>
    <s v="200904CM09019"/>
    <d v="2021-01-23T00:00:00"/>
    <x v="0"/>
    <x v="2"/>
    <x v="2"/>
    <x v="2"/>
    <n v="53.724724000000002"/>
    <x v="0"/>
    <x v="106"/>
    <n v="-2.7635169999999998"/>
    <n v="2"/>
    <n v="2"/>
    <x v="1"/>
    <x v="1"/>
    <x v="0"/>
    <x v="0"/>
    <s v="18:24:00"/>
    <x v="0"/>
    <x v="0"/>
    <x v="0"/>
    <x v="0"/>
    <x v="3"/>
    <x v="18"/>
  </r>
  <r>
    <n v="2010000000000"/>
    <d v="2022-10-24T00:00:00"/>
    <x v="1"/>
    <x v="1"/>
    <x v="2"/>
    <x v="0"/>
    <n v="53.398913"/>
    <x v="0"/>
    <x v="92"/>
    <n v="-2.5244019999999998"/>
    <n v="1"/>
    <n v="1"/>
    <x v="33"/>
    <x v="1"/>
    <x v="0"/>
    <x v="2"/>
    <s v="18:40:00"/>
    <x v="0"/>
    <x v="0"/>
    <x v="0"/>
    <x v="1"/>
    <x v="5"/>
    <x v="18"/>
  </r>
  <r>
    <s v="201060L201156"/>
    <d v="2022-10-29T00:00:00"/>
    <x v="0"/>
    <x v="3"/>
    <x v="1"/>
    <x v="0"/>
    <n v="53.045366000000001"/>
    <x v="0"/>
    <x v="79"/>
    <n v="-3.0017619999999998"/>
    <n v="1"/>
    <n v="1"/>
    <x v="13"/>
    <x v="0"/>
    <x v="0"/>
    <x v="0"/>
    <s v="18:05:00"/>
    <x v="0"/>
    <x v="0"/>
    <x v="0"/>
    <x v="1"/>
    <x v="5"/>
    <x v="18"/>
  </r>
  <r>
    <s v="200920D270602"/>
    <d v="2021-10-15T00:00:00"/>
    <x v="2"/>
    <x v="3"/>
    <x v="4"/>
    <x v="0"/>
    <n v="52.533337000000003"/>
    <x v="2"/>
    <x v="37"/>
    <n v="-1.8808499999999999"/>
    <n v="1"/>
    <n v="2"/>
    <x v="23"/>
    <x v="1"/>
    <x v="0"/>
    <x v="0"/>
    <s v="18:20:00"/>
    <x v="0"/>
    <x v="4"/>
    <x v="0"/>
    <x v="0"/>
    <x v="5"/>
    <x v="18"/>
  </r>
  <r>
    <s v="201004CA10142"/>
    <d v="2022-06-03T00:00:00"/>
    <x v="2"/>
    <x v="3"/>
    <x v="1"/>
    <x v="0"/>
    <n v="53.651662999999999"/>
    <x v="2"/>
    <x v="257"/>
    <n v="-2.6207319999999998"/>
    <n v="1"/>
    <n v="1"/>
    <x v="1"/>
    <x v="0"/>
    <x v="0"/>
    <x v="0"/>
    <s v="18:09:00"/>
    <x v="0"/>
    <x v="0"/>
    <x v="0"/>
    <x v="1"/>
    <x v="6"/>
    <x v="18"/>
  </r>
  <r>
    <s v="201034TN41160"/>
    <d v="2022-10-12T00:00:00"/>
    <x v="6"/>
    <x v="2"/>
    <x v="2"/>
    <x v="0"/>
    <n v="52.241652999999999"/>
    <x v="0"/>
    <x v="144"/>
    <n v="-0.842669"/>
    <n v="2"/>
    <n v="2"/>
    <x v="12"/>
    <x v="0"/>
    <x v="1"/>
    <x v="3"/>
    <s v="18:25:00"/>
    <x v="1"/>
    <x v="0"/>
    <x v="0"/>
    <x v="1"/>
    <x v="5"/>
    <x v="18"/>
  </r>
  <r>
    <s v="2010400B01181"/>
    <d v="2022-04-05T00:00:00"/>
    <x v="3"/>
    <x v="3"/>
    <x v="5"/>
    <x v="0"/>
    <n v="52.133189999999999"/>
    <x v="2"/>
    <x v="3"/>
    <n v="-0.44178499999999998"/>
    <n v="1"/>
    <n v="2"/>
    <x v="3"/>
    <x v="0"/>
    <x v="0"/>
    <x v="0"/>
    <s v="18:00:00"/>
    <x v="1"/>
    <x v="0"/>
    <x v="0"/>
    <x v="1"/>
    <x v="0"/>
    <x v="18"/>
  </r>
  <r>
    <s v="200920F101602"/>
    <d v="2021-06-06T00:00:00"/>
    <x v="4"/>
    <x v="3"/>
    <x v="1"/>
    <x v="0"/>
    <n v="52.494542000000003"/>
    <x v="2"/>
    <x v="37"/>
    <n v="-1.935306"/>
    <n v="1"/>
    <n v="1"/>
    <x v="23"/>
    <x v="1"/>
    <x v="0"/>
    <x v="0"/>
    <s v="18:42:00"/>
    <x v="0"/>
    <x v="1"/>
    <x v="6"/>
    <x v="0"/>
    <x v="6"/>
    <x v="18"/>
  </r>
  <r>
    <n v="2010000000000"/>
    <d v="2022-11-09T00:00:00"/>
    <x v="6"/>
    <x v="2"/>
    <x v="2"/>
    <x v="0"/>
    <n v="51.29034"/>
    <x v="0"/>
    <x v="246"/>
    <n v="0.54053200000000001"/>
    <n v="3"/>
    <n v="4"/>
    <x v="14"/>
    <x v="1"/>
    <x v="1"/>
    <x v="3"/>
    <s v="18:25:00"/>
    <x v="1"/>
    <x v="1"/>
    <x v="0"/>
    <x v="1"/>
    <x v="8"/>
    <x v="18"/>
  </r>
  <r>
    <s v="200901JI40379"/>
    <d v="2021-06-30T00:00:00"/>
    <x v="6"/>
    <x v="2"/>
    <x v="2"/>
    <x v="0"/>
    <n v="51.596262000000003"/>
    <x v="2"/>
    <x v="9"/>
    <n v="2.5045000000000001E-2"/>
    <n v="1"/>
    <n v="2"/>
    <x v="0"/>
    <x v="0"/>
    <x v="1"/>
    <x v="0"/>
    <s v="18:37:00"/>
    <x v="0"/>
    <x v="0"/>
    <x v="9"/>
    <x v="0"/>
    <x v="6"/>
    <x v="18"/>
  </r>
  <r>
    <s v="201050EL2J017"/>
    <d v="2022-11-09T00:00:00"/>
    <x v="6"/>
    <x v="3"/>
    <x v="7"/>
    <x v="0"/>
    <n v="50.417735"/>
    <x v="0"/>
    <x v="175"/>
    <n v="-4.1508190000000003"/>
    <n v="1"/>
    <n v="1"/>
    <x v="15"/>
    <x v="0"/>
    <x v="0"/>
    <x v="0"/>
    <s v="18:30:00"/>
    <x v="0"/>
    <x v="0"/>
    <x v="0"/>
    <x v="1"/>
    <x v="8"/>
    <x v="18"/>
  </r>
  <r>
    <s v="2009559D04673"/>
    <d v="2021-10-09T00:00:00"/>
    <x v="0"/>
    <x v="1"/>
    <x v="2"/>
    <x v="0"/>
    <n v="50.552804999999999"/>
    <x v="2"/>
    <x v="280"/>
    <n v="-2.4381240000000002"/>
    <n v="1"/>
    <n v="2"/>
    <x v="44"/>
    <x v="1"/>
    <x v="0"/>
    <x v="2"/>
    <s v="18:30:00"/>
    <x v="1"/>
    <x v="1"/>
    <x v="0"/>
    <x v="0"/>
    <x v="5"/>
    <x v="18"/>
  </r>
  <r>
    <n v="2010000000000"/>
    <d v="2022-08-12T00:00:00"/>
    <x v="2"/>
    <x v="3"/>
    <x v="0"/>
    <x v="0"/>
    <n v="51.503297000000003"/>
    <x v="2"/>
    <x v="38"/>
    <n v="-2.6023480000000001"/>
    <n v="1"/>
    <n v="1"/>
    <x v="24"/>
    <x v="0"/>
    <x v="0"/>
    <x v="0"/>
    <s v="18:10:00"/>
    <x v="0"/>
    <x v="0"/>
    <x v="0"/>
    <x v="1"/>
    <x v="1"/>
    <x v="18"/>
  </r>
  <r>
    <n v="2010000000000"/>
    <d v="2022-03-01T00:00:00"/>
    <x v="3"/>
    <x v="2"/>
    <x v="2"/>
    <x v="0"/>
    <n v="51.267581"/>
    <x v="0"/>
    <x v="243"/>
    <n v="-0.83333400000000002"/>
    <n v="1"/>
    <n v="2"/>
    <x v="42"/>
    <x v="0"/>
    <x v="0"/>
    <x v="0"/>
    <s v="18:50:00"/>
    <x v="0"/>
    <x v="0"/>
    <x v="0"/>
    <x v="1"/>
    <x v="9"/>
    <x v="18"/>
  </r>
  <r>
    <n v="2010000000000"/>
    <d v="2022-07-27T00:00:00"/>
    <x v="6"/>
    <x v="3"/>
    <x v="4"/>
    <x v="0"/>
    <n v="51.407091000000001"/>
    <x v="2"/>
    <x v="253"/>
    <n v="-3.2244980000000001"/>
    <n v="2"/>
    <n v="3"/>
    <x v="31"/>
    <x v="0"/>
    <x v="0"/>
    <x v="0"/>
    <s v="18:05:00"/>
    <x v="0"/>
    <x v="0"/>
    <x v="0"/>
    <x v="1"/>
    <x v="11"/>
    <x v="18"/>
  </r>
  <r>
    <s v="201001ZT80232"/>
    <d v="2022-07-27T00:00:00"/>
    <x v="6"/>
    <x v="2"/>
    <x v="2"/>
    <x v="0"/>
    <n v="51.386363000000003"/>
    <x v="2"/>
    <x v="99"/>
    <n v="-0.16576099999999999"/>
    <n v="1"/>
    <n v="2"/>
    <x v="0"/>
    <x v="0"/>
    <x v="0"/>
    <x v="0"/>
    <s v="18:25:00"/>
    <x v="0"/>
    <x v="0"/>
    <x v="0"/>
    <x v="1"/>
    <x v="11"/>
    <x v="18"/>
  </r>
  <r>
    <n v="2010000000000"/>
    <d v="2022-11-05T00:00:00"/>
    <x v="0"/>
    <x v="3"/>
    <x v="4"/>
    <x v="0"/>
    <n v="52.631664000000001"/>
    <x v="0"/>
    <x v="98"/>
    <n v="1.298645"/>
    <n v="1"/>
    <n v="2"/>
    <x v="25"/>
    <x v="1"/>
    <x v="3"/>
    <x v="0"/>
    <s v="18:15:00"/>
    <x v="0"/>
    <x v="1"/>
    <x v="0"/>
    <x v="1"/>
    <x v="8"/>
    <x v="18"/>
  </r>
  <r>
    <n v="2010000000000"/>
    <d v="2021-03-17T00:00:00"/>
    <x v="6"/>
    <x v="1"/>
    <x v="2"/>
    <x v="0"/>
    <n v="53.333616999999997"/>
    <x v="0"/>
    <x v="92"/>
    <n v="-2.5715050000000002"/>
    <n v="1"/>
    <n v="1"/>
    <x v="33"/>
    <x v="0"/>
    <x v="3"/>
    <x v="1"/>
    <s v="19:15:00"/>
    <x v="1"/>
    <x v="0"/>
    <x v="0"/>
    <x v="0"/>
    <x v="9"/>
    <x v="19"/>
  </r>
  <r>
    <n v="2010000000000"/>
    <d v="2021-08-14T00:00:00"/>
    <x v="0"/>
    <x v="3"/>
    <x v="6"/>
    <x v="0"/>
    <n v="51.469371000000002"/>
    <x v="2"/>
    <x v="69"/>
    <n v="-3.2106150000000002"/>
    <n v="1"/>
    <n v="2"/>
    <x v="31"/>
    <x v="0"/>
    <x v="1"/>
    <x v="3"/>
    <s v="19:05:00"/>
    <x v="1"/>
    <x v="0"/>
    <x v="0"/>
    <x v="0"/>
    <x v="1"/>
    <x v="19"/>
  </r>
  <r>
    <n v="2010000000000"/>
    <d v="2021-10-05T00:00:00"/>
    <x v="3"/>
    <x v="2"/>
    <x v="2"/>
    <x v="0"/>
    <n v="51.471530999999999"/>
    <x v="2"/>
    <x v="69"/>
    <n v="-3.1840359999999999"/>
    <n v="1"/>
    <n v="2"/>
    <x v="31"/>
    <x v="0"/>
    <x v="0"/>
    <x v="0"/>
    <s v="19:00:00"/>
    <x v="0"/>
    <x v="0"/>
    <x v="3"/>
    <x v="0"/>
    <x v="5"/>
    <x v="19"/>
  </r>
  <r>
    <s v="200920D097901"/>
    <d v="2021-04-18T00:00:00"/>
    <x v="4"/>
    <x v="3"/>
    <x v="6"/>
    <x v="0"/>
    <n v="52.510744000000003"/>
    <x v="2"/>
    <x v="37"/>
    <n v="-1.856009"/>
    <n v="1"/>
    <n v="2"/>
    <x v="23"/>
    <x v="0"/>
    <x v="4"/>
    <x v="0"/>
    <s v="19:19:00"/>
    <x v="0"/>
    <x v="0"/>
    <x v="0"/>
    <x v="0"/>
    <x v="0"/>
    <x v="19"/>
  </r>
  <r>
    <s v="200906N025340"/>
    <d v="2021-11-27T00:00:00"/>
    <x v="0"/>
    <x v="3"/>
    <x v="4"/>
    <x v="0"/>
    <n v="53.563319"/>
    <x v="0"/>
    <x v="174"/>
    <n v="-2.3203450000000001"/>
    <n v="1"/>
    <n v="1"/>
    <x v="22"/>
    <x v="1"/>
    <x v="3"/>
    <x v="0"/>
    <s v="19:55:00"/>
    <x v="0"/>
    <x v="0"/>
    <x v="0"/>
    <x v="0"/>
    <x v="8"/>
    <x v="19"/>
  </r>
  <r>
    <s v="200906P024185"/>
    <d v="2021-11-17T00:00:00"/>
    <x v="6"/>
    <x v="5"/>
    <x v="1"/>
    <x v="0"/>
    <n v="53.600721"/>
    <x v="0"/>
    <x v="173"/>
    <n v="-2.1888570000000001"/>
    <n v="2"/>
    <n v="2"/>
    <x v="22"/>
    <x v="1"/>
    <x v="0"/>
    <x v="0"/>
    <s v="19:28:00"/>
    <x v="0"/>
    <x v="0"/>
    <x v="0"/>
    <x v="0"/>
    <x v="8"/>
    <x v="19"/>
  </r>
  <r>
    <n v="2010000000000"/>
    <d v="2022-09-27T00:00:00"/>
    <x v="3"/>
    <x v="3"/>
    <x v="1"/>
    <x v="0"/>
    <n v="53.815702000000002"/>
    <x v="0"/>
    <x v="7"/>
    <n v="-1.5386899999999999"/>
    <n v="1"/>
    <n v="2"/>
    <x v="6"/>
    <x v="1"/>
    <x v="0"/>
    <x v="0"/>
    <s v="19:50:00"/>
    <x v="0"/>
    <x v="1"/>
    <x v="0"/>
    <x v="1"/>
    <x v="4"/>
    <x v="19"/>
  </r>
  <r>
    <s v="200905AA01765"/>
    <d v="2021-09-18T00:00:00"/>
    <x v="0"/>
    <x v="3"/>
    <x v="1"/>
    <x v="0"/>
    <n v="53.376237000000003"/>
    <x v="2"/>
    <x v="284"/>
    <n v="-3.0158230000000001"/>
    <n v="1"/>
    <n v="2"/>
    <x v="29"/>
    <x v="0"/>
    <x v="0"/>
    <x v="0"/>
    <s v="19:10:00"/>
    <x v="0"/>
    <x v="0"/>
    <x v="0"/>
    <x v="0"/>
    <x v="4"/>
    <x v="19"/>
  </r>
  <r>
    <s v="20093102B2304"/>
    <d v="2021-08-24T00:00:00"/>
    <x v="3"/>
    <x v="0"/>
    <x v="7"/>
    <x v="0"/>
    <n v="53.307220999999998"/>
    <x v="2"/>
    <x v="143"/>
    <n v="-1.1227720000000001"/>
    <n v="1"/>
    <n v="2"/>
    <x v="37"/>
    <x v="0"/>
    <x v="0"/>
    <x v="0"/>
    <s v="19:12:00"/>
    <x v="0"/>
    <x v="0"/>
    <x v="0"/>
    <x v="0"/>
    <x v="1"/>
    <x v="19"/>
  </r>
  <r>
    <s v="200920E501402"/>
    <d v="2021-12-29T00:00:00"/>
    <x v="6"/>
    <x v="2"/>
    <x v="2"/>
    <x v="0"/>
    <n v="52.409260000000003"/>
    <x v="0"/>
    <x v="37"/>
    <n v="-1.86913"/>
    <n v="2"/>
    <n v="2"/>
    <x v="23"/>
    <x v="3"/>
    <x v="0"/>
    <x v="0"/>
    <s v="19:36:00"/>
    <x v="0"/>
    <x v="7"/>
    <x v="0"/>
    <x v="0"/>
    <x v="10"/>
    <x v="19"/>
  </r>
  <r>
    <n v="2010000000000"/>
    <d v="2021-06-08T00:00:00"/>
    <x v="3"/>
    <x v="2"/>
    <x v="2"/>
    <x v="0"/>
    <n v="51.297704000000003"/>
    <x v="2"/>
    <x v="52"/>
    <n v="1.1209830000000001"/>
    <n v="1"/>
    <n v="1"/>
    <x v="14"/>
    <x v="1"/>
    <x v="0"/>
    <x v="0"/>
    <s v="19:08:00"/>
    <x v="1"/>
    <x v="1"/>
    <x v="2"/>
    <x v="0"/>
    <x v="6"/>
    <x v="19"/>
  </r>
  <r>
    <s v="200942I294309"/>
    <d v="2021-09-12T00:00:00"/>
    <x v="4"/>
    <x v="1"/>
    <x v="2"/>
    <x v="2"/>
    <n v="51.658928000000003"/>
    <x v="2"/>
    <x v="367"/>
    <n v="0.68473799999999996"/>
    <n v="1"/>
    <n v="1"/>
    <x v="7"/>
    <x v="0"/>
    <x v="0"/>
    <x v="1"/>
    <s v="19:00:00"/>
    <x v="1"/>
    <x v="0"/>
    <x v="0"/>
    <x v="0"/>
    <x v="4"/>
    <x v="19"/>
  </r>
  <r>
    <s v="201020T013440"/>
    <d v="2022-05-28T00:00:00"/>
    <x v="0"/>
    <x v="2"/>
    <x v="2"/>
    <x v="0"/>
    <n v="52.458438000000001"/>
    <x v="2"/>
    <x v="37"/>
    <n v="-1.8707499999999999"/>
    <n v="1"/>
    <n v="1"/>
    <x v="23"/>
    <x v="0"/>
    <x v="0"/>
    <x v="0"/>
    <s v="19:58:00"/>
    <x v="0"/>
    <x v="0"/>
    <x v="0"/>
    <x v="1"/>
    <x v="2"/>
    <x v="19"/>
  </r>
  <r>
    <s v="200906C008518"/>
    <d v="2021-01-12T00:00:00"/>
    <x v="3"/>
    <x v="3"/>
    <x v="0"/>
    <x v="0"/>
    <n v="53.404260000000001"/>
    <x v="0"/>
    <x v="36"/>
    <n v="-2.223484"/>
    <n v="2"/>
    <n v="2"/>
    <x v="22"/>
    <x v="1"/>
    <x v="1"/>
    <x v="2"/>
    <s v="19:20:00"/>
    <x v="0"/>
    <x v="1"/>
    <x v="0"/>
    <x v="0"/>
    <x v="3"/>
    <x v="19"/>
  </r>
  <r>
    <s v="200906J010391"/>
    <d v="2021-02-12T00:00:00"/>
    <x v="2"/>
    <x v="3"/>
    <x v="1"/>
    <x v="0"/>
    <n v="53.413691"/>
    <x v="0"/>
    <x v="316"/>
    <n v="-2.0939969999999999"/>
    <n v="1"/>
    <n v="1"/>
    <x v="22"/>
    <x v="1"/>
    <x v="0"/>
    <x v="0"/>
    <s v="19:50:00"/>
    <x v="0"/>
    <x v="1"/>
    <x v="0"/>
    <x v="0"/>
    <x v="7"/>
    <x v="19"/>
  </r>
  <r>
    <n v="2010000000000"/>
    <d v="2022-07-24T00:00:00"/>
    <x v="4"/>
    <x v="1"/>
    <x v="2"/>
    <x v="0"/>
    <n v="51.871532999999999"/>
    <x v="2"/>
    <x v="204"/>
    <n v="-2.2415159999999998"/>
    <n v="1"/>
    <n v="2"/>
    <x v="39"/>
    <x v="1"/>
    <x v="0"/>
    <x v="0"/>
    <s v="19:25:00"/>
    <x v="0"/>
    <x v="0"/>
    <x v="0"/>
    <x v="1"/>
    <x v="11"/>
    <x v="19"/>
  </r>
  <r>
    <s v="201001GD10039"/>
    <d v="2022-01-21T00:00:00"/>
    <x v="2"/>
    <x v="4"/>
    <x v="1"/>
    <x v="0"/>
    <n v="51.527211999999999"/>
    <x v="0"/>
    <x v="199"/>
    <n v="-7.7353000000000005E-2"/>
    <n v="1"/>
    <n v="1"/>
    <x v="0"/>
    <x v="0"/>
    <x v="0"/>
    <x v="0"/>
    <s v="19:30:00"/>
    <x v="0"/>
    <x v="0"/>
    <x v="0"/>
    <x v="1"/>
    <x v="3"/>
    <x v="19"/>
  </r>
  <r>
    <s v="200901SX20955"/>
    <d v="2021-10-05T00:00:00"/>
    <x v="3"/>
    <x v="2"/>
    <x v="2"/>
    <x v="0"/>
    <n v="51.579397999999998"/>
    <x v="0"/>
    <x v="12"/>
    <n v="-0.19812199999999999"/>
    <n v="1"/>
    <n v="1"/>
    <x v="0"/>
    <x v="1"/>
    <x v="0"/>
    <x v="0"/>
    <s v="19:46:00"/>
    <x v="0"/>
    <x v="0"/>
    <x v="0"/>
    <x v="0"/>
    <x v="5"/>
    <x v="19"/>
  </r>
  <r>
    <s v="201001QK50758"/>
    <d v="2022-11-26T00:00:00"/>
    <x v="0"/>
    <x v="3"/>
    <x v="1"/>
    <x v="0"/>
    <n v="51.530853999999998"/>
    <x v="0"/>
    <x v="18"/>
    <n v="-0.21676500000000001"/>
    <n v="1"/>
    <n v="1"/>
    <x v="0"/>
    <x v="2"/>
    <x v="0"/>
    <x v="0"/>
    <s v="19:30:00"/>
    <x v="0"/>
    <x v="0"/>
    <x v="0"/>
    <x v="1"/>
    <x v="8"/>
    <x v="19"/>
  </r>
  <r>
    <s v="201006B039742"/>
    <d v="2022-11-27T00:00:00"/>
    <x v="4"/>
    <x v="3"/>
    <x v="1"/>
    <x v="0"/>
    <n v="53.469608999999998"/>
    <x v="0"/>
    <x v="36"/>
    <n v="-2.2227730000000001"/>
    <n v="1"/>
    <n v="1"/>
    <x v="22"/>
    <x v="0"/>
    <x v="0"/>
    <x v="0"/>
    <s v="19:05:00"/>
    <x v="0"/>
    <x v="0"/>
    <x v="0"/>
    <x v="1"/>
    <x v="8"/>
    <x v="19"/>
  </r>
  <r>
    <s v="200906J023809"/>
    <d v="2021-11-10T00:00:00"/>
    <x v="6"/>
    <x v="3"/>
    <x v="1"/>
    <x v="0"/>
    <n v="53.451376000000003"/>
    <x v="0"/>
    <x v="316"/>
    <n v="-2.1574749999999998"/>
    <n v="1"/>
    <n v="1"/>
    <x v="22"/>
    <x v="2"/>
    <x v="0"/>
    <x v="0"/>
    <s v="19:50:00"/>
    <x v="0"/>
    <x v="1"/>
    <x v="0"/>
    <x v="0"/>
    <x v="8"/>
    <x v="19"/>
  </r>
  <r>
    <n v="2010000000000"/>
    <d v="2022-10-22T00:00:00"/>
    <x v="0"/>
    <x v="2"/>
    <x v="2"/>
    <x v="0"/>
    <n v="51.342931"/>
    <x v="1"/>
    <x v="46"/>
    <n v="0.15601300000000001"/>
    <n v="1"/>
    <n v="2"/>
    <x v="14"/>
    <x v="0"/>
    <x v="1"/>
    <x v="3"/>
    <s v="19:35:00"/>
    <x v="1"/>
    <x v="0"/>
    <x v="8"/>
    <x v="1"/>
    <x v="5"/>
    <x v="19"/>
  </r>
  <r>
    <s v="201001CW11183"/>
    <d v="2022-06-19T00:00:00"/>
    <x v="4"/>
    <x v="0"/>
    <x v="1"/>
    <x v="0"/>
    <n v="51.527482999999997"/>
    <x v="2"/>
    <x v="4"/>
    <n v="-0.19628100000000001"/>
    <n v="1"/>
    <n v="2"/>
    <x v="0"/>
    <x v="0"/>
    <x v="0"/>
    <x v="0"/>
    <s v="19:05:00"/>
    <x v="0"/>
    <x v="0"/>
    <x v="0"/>
    <x v="1"/>
    <x v="6"/>
    <x v="19"/>
  </r>
  <r>
    <n v="2010000000000"/>
    <d v="2021-06-27T00:00:00"/>
    <x v="4"/>
    <x v="3"/>
    <x v="7"/>
    <x v="0"/>
    <n v="53.424053999999998"/>
    <x v="2"/>
    <x v="92"/>
    <n v="-2.569858"/>
    <n v="2"/>
    <n v="2"/>
    <x v="33"/>
    <x v="1"/>
    <x v="1"/>
    <x v="3"/>
    <s v="19:40:00"/>
    <x v="1"/>
    <x v="0"/>
    <x v="0"/>
    <x v="0"/>
    <x v="6"/>
    <x v="19"/>
  </r>
  <r>
    <n v="2010000000000"/>
    <d v="2021-03-09T00:00:00"/>
    <x v="3"/>
    <x v="3"/>
    <x v="0"/>
    <x v="0"/>
    <n v="51.478389999999997"/>
    <x v="0"/>
    <x v="38"/>
    <n v="-2.619443"/>
    <n v="1"/>
    <n v="2"/>
    <x v="24"/>
    <x v="1"/>
    <x v="0"/>
    <x v="0"/>
    <s v="19:37:00"/>
    <x v="1"/>
    <x v="1"/>
    <x v="0"/>
    <x v="0"/>
    <x v="9"/>
    <x v="19"/>
  </r>
  <r>
    <s v="201006B039987"/>
    <d v="2022-12-09T00:00:00"/>
    <x v="2"/>
    <x v="3"/>
    <x v="0"/>
    <x v="0"/>
    <n v="53.454422999999998"/>
    <x v="1"/>
    <x v="36"/>
    <n v="-2.2205849999999998"/>
    <n v="1"/>
    <n v="1"/>
    <x v="22"/>
    <x v="1"/>
    <x v="0"/>
    <x v="0"/>
    <s v="19:10:00"/>
    <x v="0"/>
    <x v="1"/>
    <x v="0"/>
    <x v="1"/>
    <x v="10"/>
    <x v="19"/>
  </r>
  <r>
    <n v="2010000000000"/>
    <d v="2022-11-20T00:00:00"/>
    <x v="4"/>
    <x v="2"/>
    <x v="2"/>
    <x v="0"/>
    <n v="50.865799000000003"/>
    <x v="1"/>
    <x v="141"/>
    <n v="-1.0986130000000001"/>
    <n v="2"/>
    <n v="1"/>
    <x v="42"/>
    <x v="1"/>
    <x v="0"/>
    <x v="1"/>
    <s v="19:10:00"/>
    <x v="1"/>
    <x v="1"/>
    <x v="5"/>
    <x v="1"/>
    <x v="8"/>
    <x v="19"/>
  </r>
  <r>
    <s v="201001LX50728"/>
    <d v="2022-02-17T00:00:00"/>
    <x v="5"/>
    <x v="3"/>
    <x v="1"/>
    <x v="0"/>
    <n v="51.450071000000001"/>
    <x v="0"/>
    <x v="83"/>
    <n v="-0.122766"/>
    <n v="1"/>
    <n v="2"/>
    <x v="0"/>
    <x v="0"/>
    <x v="0"/>
    <x v="0"/>
    <s v="19:26:00"/>
    <x v="0"/>
    <x v="0"/>
    <x v="0"/>
    <x v="1"/>
    <x v="7"/>
    <x v="19"/>
  </r>
  <r>
    <s v="200954DE38709"/>
    <d v="2021-10-22T00:00:00"/>
    <x v="2"/>
    <x v="0"/>
    <x v="1"/>
    <x v="0"/>
    <n v="51.558369999999996"/>
    <x v="0"/>
    <x v="186"/>
    <n v="-1.761236"/>
    <n v="1"/>
    <n v="4"/>
    <x v="35"/>
    <x v="0"/>
    <x v="1"/>
    <x v="0"/>
    <s v="19:08:00"/>
    <x v="0"/>
    <x v="0"/>
    <x v="0"/>
    <x v="0"/>
    <x v="5"/>
    <x v="19"/>
  </r>
  <r>
    <s v="201004CK10199"/>
    <d v="2022-11-15T00:00:00"/>
    <x v="3"/>
    <x v="3"/>
    <x v="1"/>
    <x v="0"/>
    <n v="53.601851000000003"/>
    <x v="0"/>
    <x v="154"/>
    <n v="-2.8436599999999999"/>
    <n v="1"/>
    <n v="2"/>
    <x v="1"/>
    <x v="1"/>
    <x v="0"/>
    <x v="0"/>
    <s v="19:23:00"/>
    <x v="1"/>
    <x v="1"/>
    <x v="0"/>
    <x v="1"/>
    <x v="8"/>
    <x v="19"/>
  </r>
  <r>
    <n v="2010000000000"/>
    <d v="2021-04-28T00:00:00"/>
    <x v="6"/>
    <x v="2"/>
    <x v="2"/>
    <x v="0"/>
    <n v="53.780194000000002"/>
    <x v="2"/>
    <x v="7"/>
    <n v="-1.3126549999999999"/>
    <n v="1"/>
    <n v="1"/>
    <x v="6"/>
    <x v="1"/>
    <x v="1"/>
    <x v="3"/>
    <s v="19:07:00"/>
    <x v="1"/>
    <x v="1"/>
    <x v="0"/>
    <x v="0"/>
    <x v="0"/>
    <x v="19"/>
  </r>
  <r>
    <s v="201001GD10480"/>
    <d v="2022-07-01T00:00:00"/>
    <x v="2"/>
    <x v="3"/>
    <x v="1"/>
    <x v="0"/>
    <n v="51.543667999999997"/>
    <x v="2"/>
    <x v="199"/>
    <n v="-5.5459000000000001E-2"/>
    <n v="1"/>
    <n v="2"/>
    <x v="0"/>
    <x v="0"/>
    <x v="0"/>
    <x v="0"/>
    <s v="19:30:00"/>
    <x v="0"/>
    <x v="0"/>
    <x v="0"/>
    <x v="1"/>
    <x v="11"/>
    <x v="19"/>
  </r>
  <r>
    <n v="2010000000000"/>
    <d v="2021-04-11T00:00:00"/>
    <x v="4"/>
    <x v="1"/>
    <x v="2"/>
    <x v="0"/>
    <n v="53.408082"/>
    <x v="0"/>
    <x v="92"/>
    <n v="-2.524365"/>
    <n v="2"/>
    <n v="2"/>
    <x v="33"/>
    <x v="0"/>
    <x v="1"/>
    <x v="3"/>
    <s v="19:30:00"/>
    <x v="1"/>
    <x v="0"/>
    <x v="0"/>
    <x v="0"/>
    <x v="0"/>
    <x v="19"/>
  </r>
  <r>
    <s v="200901VK30262"/>
    <d v="2021-08-13T00:00:00"/>
    <x v="2"/>
    <x v="2"/>
    <x v="2"/>
    <x v="0"/>
    <n v="51.387934999999999"/>
    <x v="2"/>
    <x v="119"/>
    <n v="-0.26300200000000001"/>
    <n v="1"/>
    <n v="2"/>
    <x v="0"/>
    <x v="0"/>
    <x v="0"/>
    <x v="0"/>
    <s v="19:55:00"/>
    <x v="0"/>
    <x v="0"/>
    <x v="0"/>
    <x v="0"/>
    <x v="1"/>
    <x v="19"/>
  </r>
  <r>
    <s v="200901RG40267"/>
    <d v="2021-05-28T00:00:00"/>
    <x v="2"/>
    <x v="2"/>
    <x v="2"/>
    <x v="0"/>
    <n v="51.494908000000002"/>
    <x v="2"/>
    <x v="176"/>
    <n v="4.4130000000000003E-3"/>
    <n v="1"/>
    <n v="2"/>
    <x v="0"/>
    <x v="0"/>
    <x v="0"/>
    <x v="0"/>
    <s v="19:50:00"/>
    <x v="0"/>
    <x v="0"/>
    <x v="0"/>
    <x v="0"/>
    <x v="2"/>
    <x v="19"/>
  </r>
  <r>
    <s v="20093102A0026"/>
    <d v="2021-01-06T00:00:00"/>
    <x v="6"/>
    <x v="0"/>
    <x v="0"/>
    <x v="0"/>
    <n v="53.143473"/>
    <x v="0"/>
    <x v="336"/>
    <n v="-1.1914469999999999"/>
    <n v="3"/>
    <n v="3"/>
    <x v="37"/>
    <x v="0"/>
    <x v="1"/>
    <x v="2"/>
    <s v="19:16:00"/>
    <x v="0"/>
    <x v="0"/>
    <x v="3"/>
    <x v="0"/>
    <x v="3"/>
    <x v="19"/>
  </r>
  <r>
    <n v="2010000000000"/>
    <d v="2021-03-28T00:00:00"/>
    <x v="4"/>
    <x v="0"/>
    <x v="0"/>
    <x v="0"/>
    <n v="50.837421999999997"/>
    <x v="0"/>
    <x v="107"/>
    <n v="-0.16606699999999999"/>
    <n v="1"/>
    <n v="2"/>
    <x v="11"/>
    <x v="1"/>
    <x v="0"/>
    <x v="0"/>
    <s v="19:10:00"/>
    <x v="0"/>
    <x v="0"/>
    <x v="0"/>
    <x v="0"/>
    <x v="9"/>
    <x v="19"/>
  </r>
  <r>
    <s v="200920D195803"/>
    <d v="2021-08-11T00:00:00"/>
    <x v="6"/>
    <x v="3"/>
    <x v="4"/>
    <x v="0"/>
    <n v="52.482576000000002"/>
    <x v="2"/>
    <x v="37"/>
    <n v="-1.779088"/>
    <n v="1"/>
    <n v="1"/>
    <x v="23"/>
    <x v="0"/>
    <x v="3"/>
    <x v="0"/>
    <s v="19:05:00"/>
    <x v="0"/>
    <x v="0"/>
    <x v="3"/>
    <x v="0"/>
    <x v="1"/>
    <x v="19"/>
  </r>
  <r>
    <n v="2010000000000"/>
    <d v="2021-04-04T00:00:00"/>
    <x v="4"/>
    <x v="3"/>
    <x v="1"/>
    <x v="0"/>
    <n v="51.382351999999997"/>
    <x v="0"/>
    <x v="138"/>
    <n v="0.51946800000000004"/>
    <n v="2"/>
    <n v="1"/>
    <x v="14"/>
    <x v="0"/>
    <x v="0"/>
    <x v="0"/>
    <s v="19:20:00"/>
    <x v="0"/>
    <x v="0"/>
    <x v="0"/>
    <x v="0"/>
    <x v="0"/>
    <x v="19"/>
  </r>
  <r>
    <s v="2009400C03525"/>
    <d v="2021-12-06T00:00:00"/>
    <x v="1"/>
    <x v="3"/>
    <x v="0"/>
    <x v="0"/>
    <n v="51.912593999999999"/>
    <x v="0"/>
    <x v="287"/>
    <n v="-0.453069"/>
    <n v="1"/>
    <n v="2"/>
    <x v="3"/>
    <x v="0"/>
    <x v="0"/>
    <x v="0"/>
    <s v="19:45:00"/>
    <x v="0"/>
    <x v="0"/>
    <x v="0"/>
    <x v="0"/>
    <x v="10"/>
    <x v="19"/>
  </r>
  <r>
    <s v="201006X035562"/>
    <d v="2022-08-18T00:00:00"/>
    <x v="5"/>
    <x v="2"/>
    <x v="2"/>
    <x v="0"/>
    <n v="53.472197999999999"/>
    <x v="2"/>
    <x v="321"/>
    <n v="-2.4017659999999998"/>
    <n v="1"/>
    <n v="3"/>
    <x v="22"/>
    <x v="0"/>
    <x v="1"/>
    <x v="3"/>
    <s v="19:05:00"/>
    <x v="1"/>
    <x v="0"/>
    <x v="0"/>
    <x v="1"/>
    <x v="1"/>
    <x v="19"/>
  </r>
  <r>
    <s v="201001KF60709"/>
    <d v="2022-11-06T00:00:00"/>
    <x v="4"/>
    <x v="3"/>
    <x v="1"/>
    <x v="0"/>
    <n v="51.527645"/>
    <x v="0"/>
    <x v="20"/>
    <n v="5.6167000000000002E-2"/>
    <n v="1"/>
    <n v="2"/>
    <x v="0"/>
    <x v="0"/>
    <x v="0"/>
    <x v="0"/>
    <s v="19:40:00"/>
    <x v="0"/>
    <x v="0"/>
    <x v="0"/>
    <x v="1"/>
    <x v="8"/>
    <x v="19"/>
  </r>
  <r>
    <n v="2010000000000"/>
    <d v="2021-06-17T00:00:00"/>
    <x v="5"/>
    <x v="3"/>
    <x v="7"/>
    <x v="0"/>
    <n v="51.464548999999998"/>
    <x v="2"/>
    <x v="69"/>
    <n v="-3.1719059999999999"/>
    <n v="1"/>
    <n v="2"/>
    <x v="31"/>
    <x v="0"/>
    <x v="0"/>
    <x v="0"/>
    <s v="19:58:00"/>
    <x v="0"/>
    <x v="0"/>
    <x v="3"/>
    <x v="0"/>
    <x v="6"/>
    <x v="19"/>
  </r>
  <r>
    <s v="201050BB2G009"/>
    <d v="2022-06-21T00:00:00"/>
    <x v="3"/>
    <x v="2"/>
    <x v="2"/>
    <x v="2"/>
    <n v="50.459882999999998"/>
    <x v="2"/>
    <x v="129"/>
    <n v="-4.7311480000000001"/>
    <n v="1"/>
    <n v="1"/>
    <x v="15"/>
    <x v="0"/>
    <x v="0"/>
    <x v="0"/>
    <s v="19:26:00"/>
    <x v="1"/>
    <x v="0"/>
    <x v="0"/>
    <x v="1"/>
    <x v="6"/>
    <x v="19"/>
  </r>
  <r>
    <n v="2010000000000"/>
    <d v="2021-04-21T00:00:00"/>
    <x v="6"/>
    <x v="3"/>
    <x v="4"/>
    <x v="2"/>
    <n v="56.134754999999998"/>
    <x v="2"/>
    <x v="206"/>
    <n v="-3.9743300000000001"/>
    <n v="1"/>
    <n v="2"/>
    <x v="46"/>
    <x v="0"/>
    <x v="3"/>
    <x v="1"/>
    <s v="19:50:00"/>
    <x v="1"/>
    <x v="0"/>
    <x v="0"/>
    <x v="0"/>
    <x v="0"/>
    <x v="19"/>
  </r>
  <r>
    <s v="201014C116110"/>
    <d v="2022-09-29T00:00:00"/>
    <x v="5"/>
    <x v="3"/>
    <x v="1"/>
    <x v="0"/>
    <n v="53.383966999999998"/>
    <x v="1"/>
    <x v="35"/>
    <n v="-1.251698"/>
    <n v="4"/>
    <n v="2"/>
    <x v="21"/>
    <x v="1"/>
    <x v="0"/>
    <x v="1"/>
    <s v="19:00:00"/>
    <x v="1"/>
    <x v="1"/>
    <x v="0"/>
    <x v="1"/>
    <x v="4"/>
    <x v="19"/>
  </r>
  <r>
    <s v="201001BS70023"/>
    <d v="2022-01-17T00:00:00"/>
    <x v="1"/>
    <x v="3"/>
    <x v="1"/>
    <x v="0"/>
    <n v="51.482636999999997"/>
    <x v="0"/>
    <x v="50"/>
    <n v="-0.186385"/>
    <n v="1"/>
    <n v="2"/>
    <x v="0"/>
    <x v="0"/>
    <x v="0"/>
    <x v="0"/>
    <s v="19:27:00"/>
    <x v="0"/>
    <x v="0"/>
    <x v="7"/>
    <x v="1"/>
    <x v="3"/>
    <x v="19"/>
  </r>
  <r>
    <n v="2010000000000"/>
    <d v="2022-03-16T00:00:00"/>
    <x v="6"/>
    <x v="1"/>
    <x v="2"/>
    <x v="2"/>
    <n v="51.914897000000003"/>
    <x v="0"/>
    <x v="375"/>
    <n v="-2.0975229999999998"/>
    <n v="1"/>
    <n v="2"/>
    <x v="39"/>
    <x v="0"/>
    <x v="0"/>
    <x v="0"/>
    <s v="19:00:00"/>
    <x v="0"/>
    <x v="0"/>
    <x v="0"/>
    <x v="1"/>
    <x v="9"/>
    <x v="19"/>
  </r>
  <r>
    <n v="2010000000000"/>
    <d v="2021-05-06T00:00:00"/>
    <x v="5"/>
    <x v="2"/>
    <x v="2"/>
    <x v="0"/>
    <n v="53.648935000000002"/>
    <x v="2"/>
    <x v="153"/>
    <n v="-1.779544"/>
    <n v="1"/>
    <n v="1"/>
    <x v="6"/>
    <x v="0"/>
    <x v="1"/>
    <x v="0"/>
    <s v="19:40:00"/>
    <x v="0"/>
    <x v="0"/>
    <x v="0"/>
    <x v="0"/>
    <x v="2"/>
    <x v="19"/>
  </r>
  <r>
    <s v="200914C138509"/>
    <d v="2021-11-05T00:00:00"/>
    <x v="2"/>
    <x v="1"/>
    <x v="2"/>
    <x v="0"/>
    <n v="53.453769000000001"/>
    <x v="0"/>
    <x v="35"/>
    <n v="-1.3689880000000001"/>
    <n v="1"/>
    <n v="1"/>
    <x v="21"/>
    <x v="1"/>
    <x v="0"/>
    <x v="0"/>
    <s v="19:30:00"/>
    <x v="0"/>
    <x v="1"/>
    <x v="0"/>
    <x v="0"/>
    <x v="8"/>
    <x v="19"/>
  </r>
  <r>
    <s v="201006A027926"/>
    <d v="2022-02-13T00:00:00"/>
    <x v="4"/>
    <x v="3"/>
    <x v="0"/>
    <x v="0"/>
    <n v="53.511943000000002"/>
    <x v="0"/>
    <x v="36"/>
    <n v="-2.2242009999999999"/>
    <n v="2"/>
    <n v="2"/>
    <x v="22"/>
    <x v="1"/>
    <x v="0"/>
    <x v="0"/>
    <s v="19:30:00"/>
    <x v="0"/>
    <x v="0"/>
    <x v="1"/>
    <x v="1"/>
    <x v="7"/>
    <x v="19"/>
  </r>
  <r>
    <s v="201006G034721"/>
    <d v="2022-08-07T00:00:00"/>
    <x v="4"/>
    <x v="2"/>
    <x v="2"/>
    <x v="0"/>
    <n v="53.448331000000003"/>
    <x v="2"/>
    <x v="370"/>
    <n v="-2.0281229999999999"/>
    <n v="1"/>
    <n v="1"/>
    <x v="22"/>
    <x v="0"/>
    <x v="1"/>
    <x v="0"/>
    <s v="19:25:00"/>
    <x v="0"/>
    <x v="0"/>
    <x v="0"/>
    <x v="1"/>
    <x v="1"/>
    <x v="19"/>
  </r>
  <r>
    <s v="200950EL2L001"/>
    <d v="2021-01-09T00:00:00"/>
    <x v="0"/>
    <x v="3"/>
    <x v="7"/>
    <x v="0"/>
    <n v="50.408546999999999"/>
    <x v="0"/>
    <x v="175"/>
    <n v="-4.1612410000000004"/>
    <n v="1"/>
    <n v="2"/>
    <x v="15"/>
    <x v="2"/>
    <x v="0"/>
    <x v="0"/>
    <s v="19:44:00"/>
    <x v="0"/>
    <x v="0"/>
    <x v="0"/>
    <x v="0"/>
    <x v="3"/>
    <x v="19"/>
  </r>
  <r>
    <n v="2010000000000"/>
    <d v="2021-02-24T00:00:00"/>
    <x v="6"/>
    <x v="3"/>
    <x v="1"/>
    <x v="0"/>
    <n v="54.196382"/>
    <x v="0"/>
    <x v="5"/>
    <n v="-3.0850360000000001"/>
    <n v="1"/>
    <n v="2"/>
    <x v="4"/>
    <x v="0"/>
    <x v="0"/>
    <x v="5"/>
    <s v="19:20:00"/>
    <x v="0"/>
    <x v="0"/>
    <x v="0"/>
    <x v="0"/>
    <x v="7"/>
    <x v="19"/>
  </r>
  <r>
    <n v="2010000000000"/>
    <d v="2021-06-15T00:00:00"/>
    <x v="3"/>
    <x v="2"/>
    <x v="2"/>
    <x v="2"/>
    <n v="52.552183999999997"/>
    <x v="2"/>
    <x v="285"/>
    <n v="-1.1122430000000001"/>
    <n v="2"/>
    <n v="2"/>
    <x v="38"/>
    <x v="1"/>
    <x v="0"/>
    <x v="1"/>
    <s v="19:05:00"/>
    <x v="1"/>
    <x v="0"/>
    <x v="0"/>
    <x v="0"/>
    <x v="6"/>
    <x v="19"/>
  </r>
  <r>
    <n v="2010000000000"/>
    <d v="2021-02-18T00:00:00"/>
    <x v="5"/>
    <x v="3"/>
    <x v="1"/>
    <x v="0"/>
    <n v="52.566640999999997"/>
    <x v="0"/>
    <x v="349"/>
    <n v="1.1092660000000001"/>
    <n v="1"/>
    <n v="2"/>
    <x v="25"/>
    <x v="0"/>
    <x v="0"/>
    <x v="2"/>
    <s v="19:24:00"/>
    <x v="0"/>
    <x v="0"/>
    <x v="0"/>
    <x v="0"/>
    <x v="7"/>
    <x v="19"/>
  </r>
  <r>
    <s v="201063AC11310"/>
    <d v="2022-04-14T00:00:00"/>
    <x v="5"/>
    <x v="3"/>
    <x v="4"/>
    <x v="0"/>
    <n v="51.673606999999997"/>
    <x v="2"/>
    <x v="261"/>
    <n v="-4.1706079999999996"/>
    <n v="1"/>
    <n v="2"/>
    <x v="41"/>
    <x v="0"/>
    <x v="3"/>
    <x v="0"/>
    <s v="19:25:00"/>
    <x v="1"/>
    <x v="0"/>
    <x v="0"/>
    <x v="1"/>
    <x v="0"/>
    <x v="19"/>
  </r>
  <r>
    <n v="2010000000000"/>
    <d v="2021-12-28T00:00:00"/>
    <x v="3"/>
    <x v="2"/>
    <x v="2"/>
    <x v="0"/>
    <n v="51.436703999999999"/>
    <x v="0"/>
    <x v="222"/>
    <n v="0.76536099999999996"/>
    <n v="1"/>
    <n v="2"/>
    <x v="14"/>
    <x v="1"/>
    <x v="0"/>
    <x v="0"/>
    <s v="19:40:00"/>
    <x v="0"/>
    <x v="4"/>
    <x v="3"/>
    <x v="0"/>
    <x v="10"/>
    <x v="19"/>
  </r>
  <r>
    <s v="200901TE00000"/>
    <d v="2021-02-21T00:00:00"/>
    <x v="4"/>
    <x v="3"/>
    <x v="4"/>
    <x v="2"/>
    <n v="51.398842000000002"/>
    <x v="2"/>
    <x v="216"/>
    <n v="-0.16439899999999999"/>
    <n v="1"/>
    <n v="2"/>
    <x v="0"/>
    <x v="0"/>
    <x v="0"/>
    <x v="0"/>
    <s v="19:22:00"/>
    <x v="0"/>
    <x v="0"/>
    <x v="0"/>
    <x v="0"/>
    <x v="7"/>
    <x v="19"/>
  </r>
  <r>
    <n v="2010000000000"/>
    <d v="2021-09-15T00:00:00"/>
    <x v="6"/>
    <x v="2"/>
    <x v="2"/>
    <x v="0"/>
    <n v="53.813825999999999"/>
    <x v="2"/>
    <x v="7"/>
    <n v="-1.5658970000000001"/>
    <n v="1"/>
    <n v="1"/>
    <x v="6"/>
    <x v="0"/>
    <x v="0"/>
    <x v="0"/>
    <s v="19:00:00"/>
    <x v="0"/>
    <x v="0"/>
    <x v="0"/>
    <x v="0"/>
    <x v="4"/>
    <x v="19"/>
  </r>
  <r>
    <s v="200920L141701"/>
    <d v="2021-10-12T00:00:00"/>
    <x v="3"/>
    <x v="0"/>
    <x v="1"/>
    <x v="0"/>
    <n v="52.451349999999998"/>
    <x v="0"/>
    <x v="47"/>
    <n v="-1.7634989999999999"/>
    <n v="2"/>
    <n v="2"/>
    <x v="23"/>
    <x v="0"/>
    <x v="1"/>
    <x v="1"/>
    <s v="19:27:00"/>
    <x v="0"/>
    <x v="0"/>
    <x v="0"/>
    <x v="0"/>
    <x v="5"/>
    <x v="19"/>
  </r>
  <r>
    <s v="2010550D32181"/>
    <d v="2022-07-24T00:00:00"/>
    <x v="4"/>
    <x v="3"/>
    <x v="5"/>
    <x v="0"/>
    <n v="50.714587000000002"/>
    <x v="2"/>
    <x v="116"/>
    <n v="-2.4390640000000001"/>
    <n v="2"/>
    <n v="1"/>
    <x v="44"/>
    <x v="0"/>
    <x v="0"/>
    <x v="0"/>
    <s v="19:00:00"/>
    <x v="0"/>
    <x v="0"/>
    <x v="0"/>
    <x v="1"/>
    <x v="11"/>
    <x v="19"/>
  </r>
  <r>
    <n v="2010000000000"/>
    <d v="2021-02-06T00:00:00"/>
    <x v="0"/>
    <x v="1"/>
    <x v="2"/>
    <x v="0"/>
    <n v="53.069232"/>
    <x v="0"/>
    <x v="396"/>
    <n v="-2.4944199999999999"/>
    <n v="1"/>
    <n v="2"/>
    <x v="33"/>
    <x v="1"/>
    <x v="0"/>
    <x v="2"/>
    <s v="19:00:00"/>
    <x v="1"/>
    <x v="0"/>
    <x v="0"/>
    <x v="0"/>
    <x v="7"/>
    <x v="19"/>
  </r>
  <r>
    <s v="20093102D1029"/>
    <d v="2021-04-10T00:00:00"/>
    <x v="0"/>
    <x v="3"/>
    <x v="0"/>
    <x v="0"/>
    <n v="52.964464999999997"/>
    <x v="2"/>
    <x v="170"/>
    <n v="-0.87824999999999998"/>
    <n v="1"/>
    <n v="2"/>
    <x v="37"/>
    <x v="1"/>
    <x v="0"/>
    <x v="1"/>
    <s v="19:08:00"/>
    <x v="1"/>
    <x v="1"/>
    <x v="0"/>
    <x v="0"/>
    <x v="0"/>
    <x v="19"/>
  </r>
  <r>
    <n v="2010000000000"/>
    <d v="2022-10-05T00:00:00"/>
    <x v="6"/>
    <x v="2"/>
    <x v="2"/>
    <x v="0"/>
    <n v="54.997810000000001"/>
    <x v="0"/>
    <x v="274"/>
    <n v="-1.4949030000000001"/>
    <n v="1"/>
    <n v="1"/>
    <x v="27"/>
    <x v="1"/>
    <x v="0"/>
    <x v="0"/>
    <s v="19:46:00"/>
    <x v="0"/>
    <x v="0"/>
    <x v="0"/>
    <x v="1"/>
    <x v="5"/>
    <x v="19"/>
  </r>
  <r>
    <s v="201005DD03455"/>
    <d v="2022-05-27T00:00:00"/>
    <x v="2"/>
    <x v="2"/>
    <x v="2"/>
    <x v="0"/>
    <n v="53.47683"/>
    <x v="2"/>
    <x v="289"/>
    <n v="-2.6386699999999998"/>
    <n v="1"/>
    <n v="2"/>
    <x v="29"/>
    <x v="0"/>
    <x v="1"/>
    <x v="3"/>
    <s v="19:42:00"/>
    <x v="1"/>
    <x v="0"/>
    <x v="2"/>
    <x v="1"/>
    <x v="2"/>
    <x v="19"/>
  </r>
  <r>
    <n v="2010000000000"/>
    <d v="2022-08-07T00:00:00"/>
    <x v="4"/>
    <x v="3"/>
    <x v="5"/>
    <x v="0"/>
    <n v="54.074843999999999"/>
    <x v="2"/>
    <x v="198"/>
    <n v="-1.2130399999999999"/>
    <n v="1"/>
    <n v="4"/>
    <x v="2"/>
    <x v="0"/>
    <x v="0"/>
    <x v="1"/>
    <s v="19:44:00"/>
    <x v="1"/>
    <x v="0"/>
    <x v="0"/>
    <x v="1"/>
    <x v="1"/>
    <x v="19"/>
  </r>
  <r>
    <n v="2010000000000"/>
    <d v="2022-09-19T00:00:00"/>
    <x v="1"/>
    <x v="2"/>
    <x v="2"/>
    <x v="0"/>
    <n v="50.982647999999998"/>
    <x v="4"/>
    <x v="141"/>
    <n v="-1.1266970000000001"/>
    <n v="1"/>
    <n v="1"/>
    <x v="42"/>
    <x v="0"/>
    <x v="0"/>
    <x v="0"/>
    <s v="19:30:00"/>
    <x v="1"/>
    <x v="0"/>
    <x v="0"/>
    <x v="1"/>
    <x v="4"/>
    <x v="19"/>
  </r>
  <r>
    <s v="201004CM10079"/>
    <d v="2022-05-03T00:00:00"/>
    <x v="3"/>
    <x v="3"/>
    <x v="4"/>
    <x v="0"/>
    <n v="53.764761999999997"/>
    <x v="2"/>
    <x v="106"/>
    <n v="-2.6333220000000002"/>
    <n v="1"/>
    <n v="2"/>
    <x v="1"/>
    <x v="0"/>
    <x v="1"/>
    <x v="2"/>
    <s v="19:45:00"/>
    <x v="1"/>
    <x v="0"/>
    <x v="0"/>
    <x v="1"/>
    <x v="2"/>
    <x v="19"/>
  </r>
  <r>
    <s v="200901MM70823"/>
    <d v="2021-10-15T00:00:00"/>
    <x v="2"/>
    <x v="3"/>
    <x v="1"/>
    <x v="0"/>
    <n v="51.487118000000002"/>
    <x v="0"/>
    <x v="67"/>
    <n v="-6.1754999999999997E-2"/>
    <n v="1"/>
    <n v="2"/>
    <x v="0"/>
    <x v="0"/>
    <x v="0"/>
    <x v="0"/>
    <s v="19:38:00"/>
    <x v="0"/>
    <x v="0"/>
    <x v="3"/>
    <x v="0"/>
    <x v="5"/>
    <x v="19"/>
  </r>
  <r>
    <n v="2010000000000"/>
    <d v="2022-10-29T00:00:00"/>
    <x v="0"/>
    <x v="3"/>
    <x v="0"/>
    <x v="0"/>
    <n v="54.900277000000003"/>
    <x v="0"/>
    <x v="162"/>
    <n v="-1.5818920000000001"/>
    <n v="3"/>
    <n v="2"/>
    <x v="27"/>
    <x v="0"/>
    <x v="0"/>
    <x v="0"/>
    <s v="19:43:00"/>
    <x v="0"/>
    <x v="5"/>
    <x v="0"/>
    <x v="1"/>
    <x v="5"/>
    <x v="19"/>
  </r>
  <r>
    <s v="2010160D07151"/>
    <d v="2022-07-04T00:00:00"/>
    <x v="1"/>
    <x v="3"/>
    <x v="1"/>
    <x v="0"/>
    <n v="53.731456999999999"/>
    <x v="2"/>
    <x v="234"/>
    <n v="-0.39117299999999999"/>
    <n v="2"/>
    <n v="2"/>
    <x v="20"/>
    <x v="0"/>
    <x v="1"/>
    <x v="0"/>
    <s v="19:45:00"/>
    <x v="0"/>
    <x v="0"/>
    <x v="0"/>
    <x v="1"/>
    <x v="11"/>
    <x v="19"/>
  </r>
  <r>
    <s v="201006F030714"/>
    <d v="2022-04-23T00:00:00"/>
    <x v="0"/>
    <x v="3"/>
    <x v="5"/>
    <x v="0"/>
    <n v="53.489854000000001"/>
    <x v="2"/>
    <x v="321"/>
    <n v="-2.330492"/>
    <n v="1"/>
    <n v="2"/>
    <x v="22"/>
    <x v="0"/>
    <x v="0"/>
    <x v="0"/>
    <s v="19:19:00"/>
    <x v="0"/>
    <x v="0"/>
    <x v="0"/>
    <x v="1"/>
    <x v="0"/>
    <x v="19"/>
  </r>
  <r>
    <s v="201001CW10054"/>
    <d v="2022-01-06T00:00:00"/>
    <x v="5"/>
    <x v="3"/>
    <x v="1"/>
    <x v="0"/>
    <n v="51.545900000000003"/>
    <x v="0"/>
    <x v="17"/>
    <n v="-0.14896699999999999"/>
    <n v="1"/>
    <n v="2"/>
    <x v="0"/>
    <x v="3"/>
    <x v="0"/>
    <x v="0"/>
    <s v="19:30:00"/>
    <x v="0"/>
    <x v="0"/>
    <x v="0"/>
    <x v="1"/>
    <x v="3"/>
    <x v="19"/>
  </r>
  <r>
    <s v="201091NJ09793"/>
    <d v="2022-07-14T00:00:00"/>
    <x v="5"/>
    <x v="2"/>
    <x v="2"/>
    <x v="0"/>
    <n v="57.961841999999997"/>
    <x v="1"/>
    <x v="281"/>
    <n v="-4.0274369999999999"/>
    <n v="1"/>
    <n v="1"/>
    <x v="36"/>
    <x v="1"/>
    <x v="0"/>
    <x v="1"/>
    <s v="19:40:00"/>
    <x v="1"/>
    <x v="1"/>
    <x v="0"/>
    <x v="1"/>
    <x v="11"/>
    <x v="19"/>
  </r>
  <r>
    <s v="201022C005094"/>
    <d v="2022-10-08T00:00:00"/>
    <x v="0"/>
    <x v="3"/>
    <x v="1"/>
    <x v="0"/>
    <n v="52.144432999999999"/>
    <x v="1"/>
    <x v="155"/>
    <n v="-2.0974390000000001"/>
    <n v="2"/>
    <n v="3"/>
    <x v="5"/>
    <x v="0"/>
    <x v="0"/>
    <x v="1"/>
    <s v="19:50:00"/>
    <x v="1"/>
    <x v="0"/>
    <x v="0"/>
    <x v="1"/>
    <x v="5"/>
    <x v="19"/>
  </r>
  <r>
    <n v="2010000000000"/>
    <d v="2022-06-25T00:00:00"/>
    <x v="0"/>
    <x v="2"/>
    <x v="2"/>
    <x v="0"/>
    <n v="55.026096000000003"/>
    <x v="2"/>
    <x v="274"/>
    <n v="-1.42916"/>
    <n v="1"/>
    <n v="2"/>
    <x v="27"/>
    <x v="0"/>
    <x v="0"/>
    <x v="0"/>
    <s v="19:00:00"/>
    <x v="0"/>
    <x v="0"/>
    <x v="0"/>
    <x v="1"/>
    <x v="6"/>
    <x v="19"/>
  </r>
  <r>
    <n v="2010000000000"/>
    <d v="2022-08-11T00:00:00"/>
    <x v="5"/>
    <x v="3"/>
    <x v="1"/>
    <x v="0"/>
    <n v="54.877043999999998"/>
    <x v="2"/>
    <x v="43"/>
    <n v="-1.4177090000000001"/>
    <n v="2"/>
    <n v="2"/>
    <x v="27"/>
    <x v="0"/>
    <x v="0"/>
    <x v="2"/>
    <s v="19:00:00"/>
    <x v="1"/>
    <x v="0"/>
    <x v="2"/>
    <x v="1"/>
    <x v="1"/>
    <x v="19"/>
  </r>
  <r>
    <s v="200906K014684"/>
    <d v="2021-04-30T00:00:00"/>
    <x v="2"/>
    <x v="3"/>
    <x v="5"/>
    <x v="0"/>
    <n v="53.601613"/>
    <x v="2"/>
    <x v="45"/>
    <n v="-2.4079799999999998"/>
    <n v="1"/>
    <n v="2"/>
    <x v="22"/>
    <x v="1"/>
    <x v="0"/>
    <x v="0"/>
    <s v="19:12:00"/>
    <x v="0"/>
    <x v="1"/>
    <x v="0"/>
    <x v="0"/>
    <x v="0"/>
    <x v="19"/>
  </r>
  <r>
    <s v="201020K010980"/>
    <d v="2022-09-09T00:00:00"/>
    <x v="2"/>
    <x v="2"/>
    <x v="2"/>
    <x v="0"/>
    <n v="52.483587"/>
    <x v="2"/>
    <x v="215"/>
    <n v="-1.968896"/>
    <n v="1"/>
    <n v="1"/>
    <x v="23"/>
    <x v="0"/>
    <x v="0"/>
    <x v="0"/>
    <s v="19:30:00"/>
    <x v="0"/>
    <x v="0"/>
    <x v="0"/>
    <x v="1"/>
    <x v="4"/>
    <x v="19"/>
  </r>
  <r>
    <s v="20103102B0841"/>
    <d v="2022-04-26T00:00:00"/>
    <x v="3"/>
    <x v="3"/>
    <x v="1"/>
    <x v="0"/>
    <n v="53.325252999999996"/>
    <x v="2"/>
    <x v="143"/>
    <n v="-1.1300589999999999"/>
    <n v="1"/>
    <n v="1"/>
    <x v="37"/>
    <x v="0"/>
    <x v="0"/>
    <x v="0"/>
    <s v="19:35:00"/>
    <x v="0"/>
    <x v="0"/>
    <x v="0"/>
    <x v="1"/>
    <x v="0"/>
    <x v="19"/>
  </r>
  <r>
    <n v="2010000000000"/>
    <d v="2022-02-24T00:00:00"/>
    <x v="5"/>
    <x v="3"/>
    <x v="6"/>
    <x v="0"/>
    <n v="52.219419000000002"/>
    <x v="1"/>
    <x v="200"/>
    <n v="4.8180000000000002E-3"/>
    <n v="1"/>
    <n v="1"/>
    <x v="19"/>
    <x v="1"/>
    <x v="1"/>
    <x v="3"/>
    <s v="19:51:00"/>
    <x v="1"/>
    <x v="1"/>
    <x v="6"/>
    <x v="1"/>
    <x v="7"/>
    <x v="19"/>
  </r>
  <r>
    <s v="201030C000407"/>
    <d v="2022-07-02T00:00:00"/>
    <x v="0"/>
    <x v="3"/>
    <x v="1"/>
    <x v="0"/>
    <n v="53.148497999999996"/>
    <x v="2"/>
    <x v="136"/>
    <n v="-1.421619"/>
    <n v="4"/>
    <n v="2"/>
    <x v="8"/>
    <x v="0"/>
    <x v="0"/>
    <x v="1"/>
    <s v="19:55:00"/>
    <x v="1"/>
    <x v="0"/>
    <x v="0"/>
    <x v="1"/>
    <x v="11"/>
    <x v="19"/>
  </r>
  <r>
    <n v="2010000000000"/>
    <d v="2022-12-03T00:00:00"/>
    <x v="0"/>
    <x v="2"/>
    <x v="2"/>
    <x v="0"/>
    <n v="52.201667999999998"/>
    <x v="0"/>
    <x v="76"/>
    <n v="0.12504699999999999"/>
    <n v="1"/>
    <n v="2"/>
    <x v="19"/>
    <x v="1"/>
    <x v="0"/>
    <x v="0"/>
    <s v="19:34:00"/>
    <x v="0"/>
    <x v="0"/>
    <x v="0"/>
    <x v="1"/>
    <x v="10"/>
    <x v="19"/>
  </r>
  <r>
    <s v="201001MM70805"/>
    <d v="2022-09-01T00:00:00"/>
    <x v="5"/>
    <x v="2"/>
    <x v="2"/>
    <x v="0"/>
    <n v="51.504370000000002"/>
    <x v="2"/>
    <x v="67"/>
    <n v="-8.2781999999999994E-2"/>
    <n v="3"/>
    <n v="1"/>
    <x v="0"/>
    <x v="0"/>
    <x v="0"/>
    <x v="0"/>
    <s v="19:23:00"/>
    <x v="0"/>
    <x v="0"/>
    <x v="6"/>
    <x v="1"/>
    <x v="4"/>
    <x v="19"/>
  </r>
  <r>
    <s v="201001XD80160"/>
    <d v="2022-02-27T00:00:00"/>
    <x v="4"/>
    <x v="3"/>
    <x v="1"/>
    <x v="0"/>
    <n v="51.508237000000001"/>
    <x v="0"/>
    <x v="121"/>
    <n v="-0.38754699999999997"/>
    <n v="1"/>
    <n v="1"/>
    <x v="0"/>
    <x v="1"/>
    <x v="0"/>
    <x v="0"/>
    <s v="19:20:00"/>
    <x v="0"/>
    <x v="0"/>
    <x v="7"/>
    <x v="1"/>
    <x v="7"/>
    <x v="19"/>
  </r>
  <r>
    <s v="200963AC00409"/>
    <d v="2021-01-05T00:00:00"/>
    <x v="3"/>
    <x v="2"/>
    <x v="2"/>
    <x v="2"/>
    <n v="51.850816000000002"/>
    <x v="0"/>
    <x v="261"/>
    <n v="-4.3368229999999999"/>
    <n v="1"/>
    <n v="2"/>
    <x v="41"/>
    <x v="1"/>
    <x v="0"/>
    <x v="0"/>
    <s v="19:19:00"/>
    <x v="0"/>
    <x v="4"/>
    <x v="0"/>
    <x v="0"/>
    <x v="3"/>
    <x v="19"/>
  </r>
  <r>
    <s v="201001TB00773"/>
    <d v="2022-10-11T00:00:00"/>
    <x v="3"/>
    <x v="3"/>
    <x v="0"/>
    <x v="0"/>
    <n v="51.537799999999997"/>
    <x v="0"/>
    <x v="199"/>
    <n v="-5.4122999999999998E-2"/>
    <n v="2"/>
    <n v="2"/>
    <x v="0"/>
    <x v="0"/>
    <x v="0"/>
    <x v="0"/>
    <s v="19:00:00"/>
    <x v="0"/>
    <x v="0"/>
    <x v="0"/>
    <x v="1"/>
    <x v="5"/>
    <x v="19"/>
  </r>
  <r>
    <s v="2010400C01602"/>
    <d v="2022-05-31T00:00:00"/>
    <x v="3"/>
    <x v="2"/>
    <x v="2"/>
    <x v="0"/>
    <n v="51.88955"/>
    <x v="2"/>
    <x v="287"/>
    <n v="-0.43758399999999997"/>
    <n v="1"/>
    <n v="2"/>
    <x v="3"/>
    <x v="0"/>
    <x v="0"/>
    <x v="0"/>
    <s v="19:50:00"/>
    <x v="0"/>
    <x v="0"/>
    <x v="0"/>
    <x v="1"/>
    <x v="2"/>
    <x v="19"/>
  </r>
  <r>
    <s v="200901MM70967"/>
    <d v="2021-11-23T00:00:00"/>
    <x v="3"/>
    <x v="3"/>
    <x v="5"/>
    <x v="0"/>
    <n v="51.477125000000001"/>
    <x v="0"/>
    <x v="67"/>
    <n v="-9.4005000000000005E-2"/>
    <n v="1"/>
    <n v="2"/>
    <x v="0"/>
    <x v="0"/>
    <x v="0"/>
    <x v="0"/>
    <s v="19:25:00"/>
    <x v="0"/>
    <x v="0"/>
    <x v="7"/>
    <x v="0"/>
    <x v="8"/>
    <x v="19"/>
  </r>
  <r>
    <s v="200901QK50085"/>
    <d v="2021-01-12T00:00:00"/>
    <x v="3"/>
    <x v="2"/>
    <x v="2"/>
    <x v="0"/>
    <n v="51.557467000000003"/>
    <x v="0"/>
    <x v="18"/>
    <n v="-0.216445"/>
    <n v="1"/>
    <n v="2"/>
    <x v="0"/>
    <x v="1"/>
    <x v="0"/>
    <x v="0"/>
    <s v="19:00:00"/>
    <x v="0"/>
    <x v="1"/>
    <x v="0"/>
    <x v="0"/>
    <x v="3"/>
    <x v="19"/>
  </r>
  <r>
    <n v="2010000000000"/>
    <d v="2021-12-13T00:00:00"/>
    <x v="1"/>
    <x v="2"/>
    <x v="2"/>
    <x v="2"/>
    <n v="51.143568999999999"/>
    <x v="1"/>
    <x v="205"/>
    <n v="-3.102287"/>
    <n v="3"/>
    <n v="2"/>
    <x v="24"/>
    <x v="1"/>
    <x v="0"/>
    <x v="1"/>
    <s v="19:50:00"/>
    <x v="1"/>
    <x v="0"/>
    <x v="0"/>
    <x v="0"/>
    <x v="10"/>
    <x v="19"/>
  </r>
  <r>
    <n v="2010000000000"/>
    <d v="2022-05-15T00:00:00"/>
    <x v="4"/>
    <x v="3"/>
    <x v="4"/>
    <x v="0"/>
    <n v="52.754705000000001"/>
    <x v="2"/>
    <x v="362"/>
    <n v="-1.1967380000000001"/>
    <n v="1"/>
    <n v="1"/>
    <x v="38"/>
    <x v="0"/>
    <x v="3"/>
    <x v="2"/>
    <s v="19:35:00"/>
    <x v="1"/>
    <x v="0"/>
    <x v="0"/>
    <x v="1"/>
    <x v="2"/>
    <x v="19"/>
  </r>
  <r>
    <n v="2010000000000"/>
    <d v="2022-08-12T00:00:00"/>
    <x v="2"/>
    <x v="3"/>
    <x v="0"/>
    <x v="0"/>
    <n v="51.709491999999997"/>
    <x v="2"/>
    <x v="88"/>
    <n v="-1.7102200000000001"/>
    <n v="1"/>
    <n v="2"/>
    <x v="39"/>
    <x v="0"/>
    <x v="0"/>
    <x v="1"/>
    <s v="19:30:00"/>
    <x v="1"/>
    <x v="0"/>
    <x v="3"/>
    <x v="1"/>
    <x v="1"/>
    <x v="19"/>
  </r>
  <r>
    <s v="20093102D3227"/>
    <d v="2021-12-15T00:00:00"/>
    <x v="6"/>
    <x v="2"/>
    <x v="2"/>
    <x v="0"/>
    <n v="52.948787000000003"/>
    <x v="0"/>
    <x v="170"/>
    <n v="-1.0382089999999999"/>
    <n v="1"/>
    <n v="1"/>
    <x v="37"/>
    <x v="0"/>
    <x v="0"/>
    <x v="0"/>
    <s v="19:44:00"/>
    <x v="1"/>
    <x v="0"/>
    <x v="0"/>
    <x v="0"/>
    <x v="10"/>
    <x v="19"/>
  </r>
  <r>
    <n v="2010000000000"/>
    <d v="2022-12-17T00:00:00"/>
    <x v="0"/>
    <x v="2"/>
    <x v="2"/>
    <x v="0"/>
    <n v="50.952433999999997"/>
    <x v="4"/>
    <x v="133"/>
    <n v="-2.619971"/>
    <n v="1"/>
    <n v="1"/>
    <x v="24"/>
    <x v="1"/>
    <x v="0"/>
    <x v="0"/>
    <s v="19:20:00"/>
    <x v="0"/>
    <x v="0"/>
    <x v="0"/>
    <x v="1"/>
    <x v="10"/>
    <x v="19"/>
  </r>
  <r>
    <n v="2010000000000"/>
    <d v="2021-03-23T00:00:00"/>
    <x v="3"/>
    <x v="2"/>
    <x v="2"/>
    <x v="0"/>
    <n v="53.641309999999997"/>
    <x v="0"/>
    <x v="153"/>
    <n v="-1.7423740000000001"/>
    <n v="1"/>
    <n v="2"/>
    <x v="6"/>
    <x v="0"/>
    <x v="0"/>
    <x v="0"/>
    <s v="19:50:00"/>
    <x v="0"/>
    <x v="0"/>
    <x v="0"/>
    <x v="0"/>
    <x v="9"/>
    <x v="19"/>
  </r>
  <r>
    <n v="2010000000000"/>
    <d v="2022-05-01T00:00:00"/>
    <x v="4"/>
    <x v="2"/>
    <x v="2"/>
    <x v="0"/>
    <n v="52.606667999999999"/>
    <x v="2"/>
    <x v="269"/>
    <n v="-1.7951509999999999"/>
    <n v="1"/>
    <n v="1"/>
    <x v="17"/>
    <x v="1"/>
    <x v="1"/>
    <x v="3"/>
    <s v="19:29:00"/>
    <x v="1"/>
    <x v="1"/>
    <x v="0"/>
    <x v="1"/>
    <x v="2"/>
    <x v="19"/>
  </r>
  <r>
    <s v="200943R089029"/>
    <d v="2021-02-11T00:00:00"/>
    <x v="5"/>
    <x v="3"/>
    <x v="1"/>
    <x v="0"/>
    <n v="51.403289999999998"/>
    <x v="0"/>
    <x v="21"/>
    <n v="-0.73931000000000002"/>
    <n v="1"/>
    <n v="1"/>
    <x v="10"/>
    <x v="1"/>
    <x v="0"/>
    <x v="0"/>
    <s v="19:35:00"/>
    <x v="0"/>
    <x v="1"/>
    <x v="6"/>
    <x v="0"/>
    <x v="7"/>
    <x v="19"/>
  </r>
  <r>
    <n v="2010000000000"/>
    <d v="2021-04-20T00:00:00"/>
    <x v="3"/>
    <x v="2"/>
    <x v="2"/>
    <x v="2"/>
    <n v="53.738529999999997"/>
    <x v="2"/>
    <x v="7"/>
    <n v="-1.548632"/>
    <n v="1"/>
    <n v="2"/>
    <x v="6"/>
    <x v="0"/>
    <x v="0"/>
    <x v="0"/>
    <s v="19:15:00"/>
    <x v="0"/>
    <x v="0"/>
    <x v="4"/>
    <x v="0"/>
    <x v="0"/>
    <x v="19"/>
  </r>
  <r>
    <s v="200920E103202"/>
    <d v="2021-07-04T00:00:00"/>
    <x v="4"/>
    <x v="3"/>
    <x v="1"/>
    <x v="0"/>
    <n v="52.406973999999998"/>
    <x v="2"/>
    <x v="37"/>
    <n v="-1.9297010000000001"/>
    <n v="1"/>
    <n v="2"/>
    <x v="23"/>
    <x v="0"/>
    <x v="0"/>
    <x v="0"/>
    <s v="19:00:00"/>
    <x v="0"/>
    <x v="0"/>
    <x v="7"/>
    <x v="0"/>
    <x v="11"/>
    <x v="19"/>
  </r>
  <r>
    <s v="201043N204020"/>
    <d v="2022-02-25T00:00:00"/>
    <x v="2"/>
    <x v="3"/>
    <x v="3"/>
    <x v="0"/>
    <n v="51.813932999999999"/>
    <x v="0"/>
    <x v="202"/>
    <n v="-0.82406500000000005"/>
    <n v="3"/>
    <n v="2"/>
    <x v="10"/>
    <x v="1"/>
    <x v="3"/>
    <x v="0"/>
    <s v="19:05:00"/>
    <x v="0"/>
    <x v="1"/>
    <x v="0"/>
    <x v="1"/>
    <x v="7"/>
    <x v="19"/>
  </r>
  <r>
    <n v="2010000000000"/>
    <d v="2021-08-22T00:00:00"/>
    <x v="4"/>
    <x v="2"/>
    <x v="2"/>
    <x v="0"/>
    <n v="51.344568000000002"/>
    <x v="2"/>
    <x v="93"/>
    <n v="0.50317699999999999"/>
    <n v="2"/>
    <n v="1"/>
    <x v="14"/>
    <x v="0"/>
    <x v="1"/>
    <x v="3"/>
    <s v="19:09:00"/>
    <x v="1"/>
    <x v="0"/>
    <x v="0"/>
    <x v="0"/>
    <x v="1"/>
    <x v="19"/>
  </r>
  <r>
    <s v="201001KG70202"/>
    <d v="2022-06-03T00:00:00"/>
    <x v="2"/>
    <x v="2"/>
    <x v="2"/>
    <x v="0"/>
    <n v="51.560921"/>
    <x v="2"/>
    <x v="361"/>
    <n v="0.146399"/>
    <n v="1"/>
    <n v="2"/>
    <x v="0"/>
    <x v="0"/>
    <x v="0"/>
    <x v="0"/>
    <s v="19:46:00"/>
    <x v="0"/>
    <x v="0"/>
    <x v="0"/>
    <x v="1"/>
    <x v="6"/>
    <x v="19"/>
  </r>
  <r>
    <s v="200954ES31209"/>
    <d v="2021-08-18T00:00:00"/>
    <x v="6"/>
    <x v="1"/>
    <x v="2"/>
    <x v="0"/>
    <n v="51.072347999999998"/>
    <x v="2"/>
    <x v="73"/>
    <n v="-1.8061370000000001"/>
    <n v="1"/>
    <n v="3"/>
    <x v="35"/>
    <x v="0"/>
    <x v="0"/>
    <x v="0"/>
    <s v="19:15:00"/>
    <x v="0"/>
    <x v="0"/>
    <x v="0"/>
    <x v="0"/>
    <x v="1"/>
    <x v="19"/>
  </r>
  <r>
    <s v="200906A011723"/>
    <d v="2021-02-12T00:00:00"/>
    <x v="2"/>
    <x v="1"/>
    <x v="2"/>
    <x v="0"/>
    <n v="53.484940999999999"/>
    <x v="0"/>
    <x v="36"/>
    <n v="-2.1936170000000002"/>
    <n v="1"/>
    <n v="3"/>
    <x v="22"/>
    <x v="1"/>
    <x v="0"/>
    <x v="0"/>
    <s v="19:05:00"/>
    <x v="0"/>
    <x v="1"/>
    <x v="0"/>
    <x v="0"/>
    <x v="7"/>
    <x v="19"/>
  </r>
  <r>
    <s v="201001SX20041"/>
    <d v="2022-01-08T00:00:00"/>
    <x v="0"/>
    <x v="3"/>
    <x v="1"/>
    <x v="0"/>
    <n v="51.607348000000002"/>
    <x v="0"/>
    <x v="12"/>
    <n v="-0.23846400000000001"/>
    <n v="1"/>
    <n v="2"/>
    <x v="0"/>
    <x v="2"/>
    <x v="2"/>
    <x v="0"/>
    <s v="19:20:00"/>
    <x v="0"/>
    <x v="7"/>
    <x v="0"/>
    <x v="1"/>
    <x v="3"/>
    <x v="19"/>
  </r>
  <r>
    <s v="20103102B2275"/>
    <d v="2022-07-02T00:00:00"/>
    <x v="0"/>
    <x v="0"/>
    <x v="0"/>
    <x v="0"/>
    <n v="53.055143999999999"/>
    <x v="2"/>
    <x v="75"/>
    <n v="-0.78383599999999998"/>
    <n v="2"/>
    <n v="2"/>
    <x v="37"/>
    <x v="0"/>
    <x v="0"/>
    <x v="0"/>
    <s v="19:05:00"/>
    <x v="0"/>
    <x v="0"/>
    <x v="1"/>
    <x v="1"/>
    <x v="11"/>
    <x v="19"/>
  </r>
  <r>
    <s v="201005AA03641"/>
    <d v="2022-05-31T00:00:00"/>
    <x v="3"/>
    <x v="3"/>
    <x v="1"/>
    <x v="2"/>
    <n v="53.364769000000003"/>
    <x v="2"/>
    <x v="284"/>
    <n v="-3.0006729999999999"/>
    <n v="1"/>
    <n v="1"/>
    <x v="29"/>
    <x v="0"/>
    <x v="0"/>
    <x v="0"/>
    <s v="19:15:00"/>
    <x v="0"/>
    <x v="4"/>
    <x v="0"/>
    <x v="1"/>
    <x v="2"/>
    <x v="19"/>
  </r>
  <r>
    <s v="201001VW40351"/>
    <d v="2022-09-30T00:00:00"/>
    <x v="2"/>
    <x v="2"/>
    <x v="2"/>
    <x v="0"/>
    <n v="51.404248000000003"/>
    <x v="2"/>
    <x v="216"/>
    <n v="-0.165046"/>
    <n v="1"/>
    <n v="3"/>
    <x v="0"/>
    <x v="0"/>
    <x v="0"/>
    <x v="0"/>
    <s v="19:22:00"/>
    <x v="0"/>
    <x v="0"/>
    <x v="0"/>
    <x v="1"/>
    <x v="4"/>
    <x v="19"/>
  </r>
  <r>
    <s v="2010160D03451"/>
    <d v="2022-07-05T00:00:00"/>
    <x v="3"/>
    <x v="2"/>
    <x v="2"/>
    <x v="0"/>
    <n v="53.737243999999997"/>
    <x v="2"/>
    <x v="234"/>
    <n v="-0.393681"/>
    <n v="1"/>
    <n v="1"/>
    <x v="20"/>
    <x v="0"/>
    <x v="0"/>
    <x v="0"/>
    <s v="19:20:00"/>
    <x v="0"/>
    <x v="0"/>
    <x v="6"/>
    <x v="1"/>
    <x v="11"/>
    <x v="19"/>
  </r>
  <r>
    <s v="200901ZD30036"/>
    <d v="2021-02-03T00:00:00"/>
    <x v="6"/>
    <x v="3"/>
    <x v="1"/>
    <x v="0"/>
    <n v="51.415005999999998"/>
    <x v="0"/>
    <x v="13"/>
    <n v="-0.117588"/>
    <n v="2"/>
    <n v="1"/>
    <x v="0"/>
    <x v="3"/>
    <x v="0"/>
    <x v="0"/>
    <s v="19:59:00"/>
    <x v="0"/>
    <x v="7"/>
    <x v="0"/>
    <x v="0"/>
    <x v="7"/>
    <x v="19"/>
  </r>
  <r>
    <s v="200954ES44009"/>
    <d v="2021-11-14T00:00:00"/>
    <x v="4"/>
    <x v="3"/>
    <x v="1"/>
    <x v="0"/>
    <n v="51.069822000000002"/>
    <x v="0"/>
    <x v="73"/>
    <n v="-1.80101"/>
    <n v="1"/>
    <n v="2"/>
    <x v="35"/>
    <x v="0"/>
    <x v="0"/>
    <x v="0"/>
    <s v="19:20:00"/>
    <x v="0"/>
    <x v="0"/>
    <x v="4"/>
    <x v="0"/>
    <x v="8"/>
    <x v="19"/>
  </r>
  <r>
    <n v="2010000000000"/>
    <d v="2021-11-04T00:00:00"/>
    <x v="5"/>
    <x v="2"/>
    <x v="2"/>
    <x v="0"/>
    <n v="53.167779000000003"/>
    <x v="0"/>
    <x v="161"/>
    <n v="-2.9832190000000001"/>
    <n v="2"/>
    <n v="2"/>
    <x v="13"/>
    <x v="1"/>
    <x v="0"/>
    <x v="0"/>
    <s v="19:15:00"/>
    <x v="0"/>
    <x v="0"/>
    <x v="0"/>
    <x v="0"/>
    <x v="8"/>
    <x v="19"/>
  </r>
  <r>
    <n v="2010000000000"/>
    <d v="2021-02-02T00:00:00"/>
    <x v="3"/>
    <x v="0"/>
    <x v="1"/>
    <x v="0"/>
    <n v="55.960816999999999"/>
    <x v="0"/>
    <x v="72"/>
    <n v="-3.2581820000000001"/>
    <n v="1"/>
    <n v="2"/>
    <x v="34"/>
    <x v="3"/>
    <x v="0"/>
    <x v="0"/>
    <s v="19:00:00"/>
    <x v="0"/>
    <x v="3"/>
    <x v="0"/>
    <x v="0"/>
    <x v="7"/>
    <x v="19"/>
  </r>
  <r>
    <s v="200901PY20408"/>
    <d v="2021-06-17T00:00:00"/>
    <x v="5"/>
    <x v="3"/>
    <x v="0"/>
    <x v="0"/>
    <n v="51.388491999999999"/>
    <x v="2"/>
    <x v="137"/>
    <n v="0.103535"/>
    <n v="1"/>
    <n v="2"/>
    <x v="0"/>
    <x v="0"/>
    <x v="0"/>
    <x v="0"/>
    <s v="19:45:00"/>
    <x v="0"/>
    <x v="0"/>
    <x v="0"/>
    <x v="0"/>
    <x v="6"/>
    <x v="19"/>
  </r>
  <r>
    <s v="20103102C0372"/>
    <d v="2022-02-05T00:00:00"/>
    <x v="0"/>
    <x v="3"/>
    <x v="1"/>
    <x v="0"/>
    <n v="52.969808"/>
    <x v="0"/>
    <x v="139"/>
    <n v="-1.1419779999999999"/>
    <n v="1"/>
    <n v="2"/>
    <x v="37"/>
    <x v="0"/>
    <x v="0"/>
    <x v="0"/>
    <s v="19:01:00"/>
    <x v="0"/>
    <x v="0"/>
    <x v="0"/>
    <x v="1"/>
    <x v="7"/>
    <x v="19"/>
  </r>
  <r>
    <s v="200901RG40756"/>
    <d v="2021-12-07T00:00:00"/>
    <x v="3"/>
    <x v="3"/>
    <x v="0"/>
    <x v="0"/>
    <n v="51.481180000000002"/>
    <x v="0"/>
    <x v="176"/>
    <n v="-7.9979999999999999E-3"/>
    <n v="1"/>
    <n v="2"/>
    <x v="0"/>
    <x v="1"/>
    <x v="0"/>
    <x v="0"/>
    <s v="19:25:00"/>
    <x v="0"/>
    <x v="1"/>
    <x v="7"/>
    <x v="0"/>
    <x v="10"/>
    <x v="19"/>
  </r>
  <r>
    <s v="200954DE04709"/>
    <d v="2021-02-07T00:00:00"/>
    <x v="4"/>
    <x v="1"/>
    <x v="2"/>
    <x v="2"/>
    <n v="51.608777000000003"/>
    <x v="1"/>
    <x v="186"/>
    <n v="-1.7895639999999999"/>
    <n v="5"/>
    <n v="3"/>
    <x v="35"/>
    <x v="3"/>
    <x v="4"/>
    <x v="3"/>
    <s v="19:45:00"/>
    <x v="1"/>
    <x v="4"/>
    <x v="0"/>
    <x v="0"/>
    <x v="7"/>
    <x v="19"/>
  </r>
  <r>
    <n v="2010000000000"/>
    <d v="2021-02-11T00:00:00"/>
    <x v="5"/>
    <x v="2"/>
    <x v="2"/>
    <x v="0"/>
    <n v="52.292524"/>
    <x v="1"/>
    <x v="179"/>
    <n v="-1.607167"/>
    <n v="1"/>
    <n v="2"/>
    <x v="16"/>
    <x v="1"/>
    <x v="1"/>
    <x v="1"/>
    <s v="19:21:00"/>
    <x v="1"/>
    <x v="0"/>
    <x v="11"/>
    <x v="0"/>
    <x v="7"/>
    <x v="19"/>
  </r>
  <r>
    <s v="200943R192089"/>
    <d v="2021-08-28T00:00:00"/>
    <x v="0"/>
    <x v="3"/>
    <x v="1"/>
    <x v="0"/>
    <n v="51.494076"/>
    <x v="2"/>
    <x v="123"/>
    <n v="-0.84960000000000002"/>
    <n v="1"/>
    <n v="2"/>
    <x v="10"/>
    <x v="0"/>
    <x v="0"/>
    <x v="2"/>
    <s v="19:20:00"/>
    <x v="1"/>
    <x v="0"/>
    <x v="0"/>
    <x v="0"/>
    <x v="1"/>
    <x v="19"/>
  </r>
  <r>
    <s v="200932D265809"/>
    <d v="2021-09-09T00:00:00"/>
    <x v="5"/>
    <x v="2"/>
    <x v="2"/>
    <x v="0"/>
    <n v="53.444386999999999"/>
    <x v="2"/>
    <x v="346"/>
    <n v="-0.27902100000000002"/>
    <n v="3"/>
    <n v="2"/>
    <x v="45"/>
    <x v="0"/>
    <x v="0"/>
    <x v="1"/>
    <s v="19:39:00"/>
    <x v="1"/>
    <x v="0"/>
    <x v="0"/>
    <x v="0"/>
    <x v="4"/>
    <x v="19"/>
  </r>
  <r>
    <n v="2010000000000"/>
    <d v="2021-02-19T00:00:00"/>
    <x v="2"/>
    <x v="2"/>
    <x v="2"/>
    <x v="0"/>
    <n v="52.823656999999997"/>
    <x v="2"/>
    <x v="122"/>
    <n v="-1.635043"/>
    <n v="2"/>
    <n v="2"/>
    <x v="17"/>
    <x v="0"/>
    <x v="1"/>
    <x v="3"/>
    <s v="19:20:00"/>
    <x v="0"/>
    <x v="0"/>
    <x v="0"/>
    <x v="0"/>
    <x v="7"/>
    <x v="19"/>
  </r>
  <r>
    <n v="2010000000000"/>
    <d v="2021-10-05T00:00:00"/>
    <x v="3"/>
    <x v="3"/>
    <x v="1"/>
    <x v="0"/>
    <n v="53.804772"/>
    <x v="0"/>
    <x v="7"/>
    <n v="-1.689746"/>
    <n v="1"/>
    <n v="2"/>
    <x v="6"/>
    <x v="0"/>
    <x v="1"/>
    <x v="2"/>
    <s v="19:10:00"/>
    <x v="0"/>
    <x v="0"/>
    <x v="0"/>
    <x v="0"/>
    <x v="5"/>
    <x v="19"/>
  </r>
  <r>
    <s v="201001HT20525"/>
    <d v="2022-08-05T00:00:00"/>
    <x v="2"/>
    <x v="0"/>
    <x v="1"/>
    <x v="2"/>
    <n v="51.526980000000002"/>
    <x v="2"/>
    <x v="177"/>
    <n v="-2.5461999999999999E-2"/>
    <n v="1"/>
    <n v="1"/>
    <x v="0"/>
    <x v="0"/>
    <x v="0"/>
    <x v="0"/>
    <s v="19:34:00"/>
    <x v="0"/>
    <x v="0"/>
    <x v="0"/>
    <x v="1"/>
    <x v="1"/>
    <x v="19"/>
  </r>
  <r>
    <s v="200905DD30489"/>
    <d v="2021-01-31T00:00:00"/>
    <x v="4"/>
    <x v="3"/>
    <x v="1"/>
    <x v="2"/>
    <n v="53.471108999999998"/>
    <x v="0"/>
    <x v="289"/>
    <n v="-2.6494309999999999"/>
    <n v="1"/>
    <n v="1"/>
    <x v="29"/>
    <x v="0"/>
    <x v="0"/>
    <x v="0"/>
    <s v="19:20:00"/>
    <x v="0"/>
    <x v="0"/>
    <x v="0"/>
    <x v="0"/>
    <x v="3"/>
    <x v="19"/>
  </r>
  <r>
    <s v="2010550C30307"/>
    <d v="2022-07-15T00:00:00"/>
    <x v="2"/>
    <x v="3"/>
    <x v="5"/>
    <x v="0"/>
    <n v="50.772787000000001"/>
    <x v="2"/>
    <x v="271"/>
    <n v="-2.0091869999999998"/>
    <n v="1"/>
    <n v="2"/>
    <x v="44"/>
    <x v="0"/>
    <x v="0"/>
    <x v="0"/>
    <s v="19:01:00"/>
    <x v="0"/>
    <x v="0"/>
    <x v="0"/>
    <x v="1"/>
    <x v="11"/>
    <x v="19"/>
  </r>
  <r>
    <s v="201042I391211"/>
    <d v="2022-11-27T00:00:00"/>
    <x v="4"/>
    <x v="3"/>
    <x v="1"/>
    <x v="0"/>
    <n v="51.796491000000003"/>
    <x v="1"/>
    <x v="125"/>
    <n v="0.72162400000000004"/>
    <n v="2"/>
    <n v="2"/>
    <x v="7"/>
    <x v="1"/>
    <x v="0"/>
    <x v="1"/>
    <s v="19:00:00"/>
    <x v="1"/>
    <x v="0"/>
    <x v="0"/>
    <x v="1"/>
    <x v="8"/>
    <x v="19"/>
  </r>
  <r>
    <n v="2010000000000"/>
    <d v="2021-07-17T00:00:00"/>
    <x v="0"/>
    <x v="0"/>
    <x v="7"/>
    <x v="0"/>
    <n v="55.944721000000001"/>
    <x v="2"/>
    <x v="72"/>
    <n v="-3.20546"/>
    <n v="1"/>
    <n v="2"/>
    <x v="34"/>
    <x v="1"/>
    <x v="2"/>
    <x v="0"/>
    <s v="19:15:00"/>
    <x v="0"/>
    <x v="1"/>
    <x v="0"/>
    <x v="0"/>
    <x v="11"/>
    <x v="19"/>
  </r>
  <r>
    <s v="200906G013527"/>
    <d v="2021-03-29T00:00:00"/>
    <x v="1"/>
    <x v="1"/>
    <x v="2"/>
    <x v="0"/>
    <n v="53.462510000000002"/>
    <x v="2"/>
    <x v="370"/>
    <n v="-2.0799460000000001"/>
    <n v="1"/>
    <n v="1"/>
    <x v="22"/>
    <x v="0"/>
    <x v="0"/>
    <x v="0"/>
    <s v="19:00:00"/>
    <x v="0"/>
    <x v="0"/>
    <x v="0"/>
    <x v="0"/>
    <x v="9"/>
    <x v="19"/>
  </r>
  <r>
    <n v="2010000000000"/>
    <d v="2021-12-22T00:00:00"/>
    <x v="6"/>
    <x v="3"/>
    <x v="1"/>
    <x v="0"/>
    <n v="53.853113999999998"/>
    <x v="0"/>
    <x v="24"/>
    <n v="-1.762054"/>
    <n v="1"/>
    <n v="2"/>
    <x v="6"/>
    <x v="3"/>
    <x v="0"/>
    <x v="0"/>
    <s v="19:54:00"/>
    <x v="0"/>
    <x v="7"/>
    <x v="0"/>
    <x v="0"/>
    <x v="10"/>
    <x v="19"/>
  </r>
  <r>
    <s v="200954EG12309"/>
    <d v="2021-03-31T00:00:00"/>
    <x v="6"/>
    <x v="1"/>
    <x v="2"/>
    <x v="0"/>
    <n v="51.27272"/>
    <x v="2"/>
    <x v="397"/>
    <n v="-2.1775820000000001"/>
    <n v="2"/>
    <n v="2"/>
    <x v="35"/>
    <x v="0"/>
    <x v="0"/>
    <x v="1"/>
    <s v="19:35:00"/>
    <x v="1"/>
    <x v="0"/>
    <x v="0"/>
    <x v="0"/>
    <x v="9"/>
    <x v="19"/>
  </r>
  <r>
    <s v="201034TK80090"/>
    <d v="2022-05-19T00:00:00"/>
    <x v="5"/>
    <x v="2"/>
    <x v="2"/>
    <x v="1"/>
    <n v="52.402295000000002"/>
    <x v="2"/>
    <x v="275"/>
    <n v="-0.76041599999999998"/>
    <n v="1"/>
    <n v="2"/>
    <x v="12"/>
    <x v="0"/>
    <x v="0"/>
    <x v="1"/>
    <s v="19:30:00"/>
    <x v="1"/>
    <x v="0"/>
    <x v="0"/>
    <x v="1"/>
    <x v="2"/>
    <x v="19"/>
  </r>
  <r>
    <n v="2010000000000"/>
    <d v="2021-10-09T00:00:00"/>
    <x v="0"/>
    <x v="2"/>
    <x v="2"/>
    <x v="0"/>
    <n v="56.728814"/>
    <x v="2"/>
    <x v="382"/>
    <n v="-3.4064679999999998"/>
    <n v="1"/>
    <n v="1"/>
    <x v="50"/>
    <x v="1"/>
    <x v="0"/>
    <x v="1"/>
    <s v="19:45:00"/>
    <x v="1"/>
    <x v="1"/>
    <x v="0"/>
    <x v="0"/>
    <x v="5"/>
    <x v="19"/>
  </r>
  <r>
    <s v="200943N018069"/>
    <d v="2021-06-02T00:00:00"/>
    <x v="6"/>
    <x v="3"/>
    <x v="1"/>
    <x v="0"/>
    <n v="51.595401000000003"/>
    <x v="2"/>
    <x v="264"/>
    <n v="-0.68548799999999999"/>
    <n v="1"/>
    <n v="1"/>
    <x v="10"/>
    <x v="0"/>
    <x v="0"/>
    <x v="0"/>
    <s v="19:05:00"/>
    <x v="0"/>
    <x v="0"/>
    <x v="0"/>
    <x v="0"/>
    <x v="6"/>
    <x v="19"/>
  </r>
  <r>
    <s v="2009160C05410"/>
    <d v="2021-09-15T00:00:00"/>
    <x v="6"/>
    <x v="3"/>
    <x v="4"/>
    <x v="2"/>
    <n v="53.873353999999999"/>
    <x v="2"/>
    <x v="248"/>
    <n v="-0.69907399999999997"/>
    <n v="1"/>
    <n v="1"/>
    <x v="20"/>
    <x v="0"/>
    <x v="3"/>
    <x v="0"/>
    <s v="19:10:00"/>
    <x v="1"/>
    <x v="0"/>
    <x v="0"/>
    <x v="0"/>
    <x v="4"/>
    <x v="19"/>
  </r>
  <r>
    <n v="2010000000000"/>
    <d v="2021-03-08T00:00:00"/>
    <x v="1"/>
    <x v="2"/>
    <x v="2"/>
    <x v="0"/>
    <n v="53.740817999999997"/>
    <x v="0"/>
    <x v="33"/>
    <n v="-2.0128529999999998"/>
    <n v="1"/>
    <n v="1"/>
    <x v="6"/>
    <x v="1"/>
    <x v="0"/>
    <x v="5"/>
    <s v="19:00:00"/>
    <x v="1"/>
    <x v="1"/>
    <x v="0"/>
    <x v="0"/>
    <x v="9"/>
    <x v="19"/>
  </r>
  <r>
    <n v="2010000000000"/>
    <d v="2022-10-28T00:00:00"/>
    <x v="2"/>
    <x v="2"/>
    <x v="2"/>
    <x v="0"/>
    <n v="52.372238000000003"/>
    <x v="1"/>
    <x v="30"/>
    <n v="0.165107"/>
    <n v="1"/>
    <n v="1"/>
    <x v="19"/>
    <x v="1"/>
    <x v="0"/>
    <x v="1"/>
    <s v="19:59:00"/>
    <x v="1"/>
    <x v="0"/>
    <x v="0"/>
    <x v="1"/>
    <x v="5"/>
    <x v="19"/>
  </r>
  <r>
    <s v="201001MM70391"/>
    <d v="2022-05-26T00:00:00"/>
    <x v="5"/>
    <x v="0"/>
    <x v="1"/>
    <x v="0"/>
    <n v="51.496313000000001"/>
    <x v="2"/>
    <x v="67"/>
    <n v="-5.2289000000000002E-2"/>
    <n v="1"/>
    <n v="1"/>
    <x v="0"/>
    <x v="0"/>
    <x v="0"/>
    <x v="0"/>
    <s v="19:30:00"/>
    <x v="0"/>
    <x v="0"/>
    <x v="0"/>
    <x v="1"/>
    <x v="2"/>
    <x v="19"/>
  </r>
  <r>
    <s v="200950FT2H001"/>
    <d v="2021-01-14T00:00:00"/>
    <x v="5"/>
    <x v="3"/>
    <x v="1"/>
    <x v="0"/>
    <n v="50.479115"/>
    <x v="0"/>
    <x v="134"/>
    <n v="-3.5621670000000001"/>
    <n v="1"/>
    <n v="2"/>
    <x v="15"/>
    <x v="1"/>
    <x v="0"/>
    <x v="0"/>
    <s v="19:00:00"/>
    <x v="0"/>
    <x v="0"/>
    <x v="0"/>
    <x v="0"/>
    <x v="3"/>
    <x v="19"/>
  </r>
  <r>
    <n v="2010000000000"/>
    <d v="2022-05-25T00:00:00"/>
    <x v="6"/>
    <x v="0"/>
    <x v="0"/>
    <x v="0"/>
    <n v="53.798186999999999"/>
    <x v="2"/>
    <x v="24"/>
    <n v="-1.7575069999999999"/>
    <n v="1"/>
    <n v="2"/>
    <x v="6"/>
    <x v="0"/>
    <x v="1"/>
    <x v="0"/>
    <s v="19:50:00"/>
    <x v="0"/>
    <x v="0"/>
    <x v="0"/>
    <x v="1"/>
    <x v="2"/>
    <x v="19"/>
  </r>
  <r>
    <s v="201001CW10465"/>
    <d v="2022-03-17T00:00:00"/>
    <x v="5"/>
    <x v="0"/>
    <x v="0"/>
    <x v="0"/>
    <n v="51.515912999999998"/>
    <x v="0"/>
    <x v="4"/>
    <n v="-0.17497399999999999"/>
    <n v="1"/>
    <n v="1"/>
    <x v="0"/>
    <x v="0"/>
    <x v="0"/>
    <x v="0"/>
    <s v="19:55:00"/>
    <x v="0"/>
    <x v="0"/>
    <x v="0"/>
    <x v="1"/>
    <x v="9"/>
    <x v="19"/>
  </r>
  <r>
    <n v="2010000000000"/>
    <d v="2022-07-08T00:00:00"/>
    <x v="2"/>
    <x v="2"/>
    <x v="2"/>
    <x v="2"/>
    <n v="51.280746000000001"/>
    <x v="2"/>
    <x v="243"/>
    <n v="-0.892648"/>
    <n v="1"/>
    <n v="1"/>
    <x v="42"/>
    <x v="0"/>
    <x v="0"/>
    <x v="1"/>
    <s v="19:43:00"/>
    <x v="1"/>
    <x v="0"/>
    <x v="0"/>
    <x v="1"/>
    <x v="11"/>
    <x v="19"/>
  </r>
  <r>
    <s v="200901YE80247"/>
    <d v="2021-04-19T00:00:00"/>
    <x v="1"/>
    <x v="2"/>
    <x v="2"/>
    <x v="2"/>
    <n v="51.689470999999998"/>
    <x v="2"/>
    <x v="68"/>
    <n v="-8.4807999999999995E-2"/>
    <n v="1"/>
    <n v="1"/>
    <x v="0"/>
    <x v="0"/>
    <x v="1"/>
    <x v="3"/>
    <s v="19:00:00"/>
    <x v="1"/>
    <x v="0"/>
    <x v="0"/>
    <x v="0"/>
    <x v="0"/>
    <x v="19"/>
  </r>
  <r>
    <n v="2010000000000"/>
    <d v="2022-02-19T00:00:00"/>
    <x v="0"/>
    <x v="3"/>
    <x v="5"/>
    <x v="0"/>
    <n v="52.613818999999999"/>
    <x v="2"/>
    <x v="269"/>
    <n v="-1.692914"/>
    <n v="1"/>
    <n v="2"/>
    <x v="17"/>
    <x v="1"/>
    <x v="0"/>
    <x v="0"/>
    <s v="19:13:00"/>
    <x v="0"/>
    <x v="0"/>
    <x v="0"/>
    <x v="1"/>
    <x v="7"/>
    <x v="19"/>
  </r>
  <r>
    <n v="2010000000000"/>
    <d v="2021-06-22T00:00:00"/>
    <x v="3"/>
    <x v="3"/>
    <x v="1"/>
    <x v="0"/>
    <n v="53.385174999999997"/>
    <x v="2"/>
    <x v="92"/>
    <n v="-2.6326360000000002"/>
    <n v="1"/>
    <n v="2"/>
    <x v="33"/>
    <x v="0"/>
    <x v="0"/>
    <x v="0"/>
    <s v="19:45:00"/>
    <x v="0"/>
    <x v="0"/>
    <x v="0"/>
    <x v="0"/>
    <x v="6"/>
    <x v="19"/>
  </r>
  <r>
    <s v="201001QA10450"/>
    <d v="2022-11-12T00:00:00"/>
    <x v="0"/>
    <x v="3"/>
    <x v="1"/>
    <x v="0"/>
    <n v="51.611935000000003"/>
    <x v="0"/>
    <x v="301"/>
    <n v="-0.311948"/>
    <n v="1"/>
    <n v="2"/>
    <x v="0"/>
    <x v="1"/>
    <x v="0"/>
    <x v="0"/>
    <s v="19:35:00"/>
    <x v="0"/>
    <x v="1"/>
    <x v="0"/>
    <x v="1"/>
    <x v="8"/>
    <x v="19"/>
  </r>
  <r>
    <n v="2010000000000"/>
    <d v="2022-12-09T00:00:00"/>
    <x v="2"/>
    <x v="3"/>
    <x v="1"/>
    <x v="0"/>
    <n v="53.796306999999999"/>
    <x v="4"/>
    <x v="24"/>
    <n v="-1.719716"/>
    <n v="1"/>
    <n v="2"/>
    <x v="6"/>
    <x v="0"/>
    <x v="0"/>
    <x v="0"/>
    <s v="19:38:00"/>
    <x v="0"/>
    <x v="0"/>
    <x v="2"/>
    <x v="1"/>
    <x v="10"/>
    <x v="19"/>
  </r>
  <r>
    <n v="2010000000000"/>
    <d v="2021-09-03T00:00:00"/>
    <x v="2"/>
    <x v="3"/>
    <x v="1"/>
    <x v="0"/>
    <n v="53.845750000000002"/>
    <x v="2"/>
    <x v="24"/>
    <n v="-1.765136"/>
    <n v="2"/>
    <n v="2"/>
    <x v="6"/>
    <x v="1"/>
    <x v="0"/>
    <x v="0"/>
    <s v="19:00:00"/>
    <x v="0"/>
    <x v="0"/>
    <x v="0"/>
    <x v="0"/>
    <x v="4"/>
    <x v="19"/>
  </r>
  <r>
    <n v="2010000000000"/>
    <d v="2021-08-08T00:00:00"/>
    <x v="4"/>
    <x v="3"/>
    <x v="1"/>
    <x v="0"/>
    <n v="53.965466999999997"/>
    <x v="2"/>
    <x v="91"/>
    <n v="-1.0637350000000001"/>
    <n v="2"/>
    <n v="2"/>
    <x v="2"/>
    <x v="0"/>
    <x v="0"/>
    <x v="0"/>
    <s v="19:52:00"/>
    <x v="0"/>
    <x v="0"/>
    <x v="4"/>
    <x v="0"/>
    <x v="1"/>
    <x v="19"/>
  </r>
  <r>
    <n v="2010000000000"/>
    <d v="2021-10-31T00:00:00"/>
    <x v="4"/>
    <x v="2"/>
    <x v="2"/>
    <x v="0"/>
    <n v="51.191322"/>
    <x v="4"/>
    <x v="210"/>
    <n v="-0.86044699999999996"/>
    <n v="1"/>
    <n v="1"/>
    <x v="42"/>
    <x v="0"/>
    <x v="1"/>
    <x v="3"/>
    <s v="19:20:00"/>
    <x v="1"/>
    <x v="0"/>
    <x v="0"/>
    <x v="0"/>
    <x v="5"/>
    <x v="19"/>
  </r>
  <r>
    <s v="200901QA10147"/>
    <d v="2021-04-26T00:00:00"/>
    <x v="1"/>
    <x v="2"/>
    <x v="2"/>
    <x v="0"/>
    <n v="51.562179"/>
    <x v="2"/>
    <x v="301"/>
    <n v="-0.36717300000000003"/>
    <n v="1"/>
    <n v="1"/>
    <x v="0"/>
    <x v="0"/>
    <x v="0"/>
    <x v="0"/>
    <s v="19:04:00"/>
    <x v="0"/>
    <x v="0"/>
    <x v="4"/>
    <x v="0"/>
    <x v="0"/>
    <x v="19"/>
  </r>
  <r>
    <s v="201050FT2F003"/>
    <d v="2022-02-03T00:00:00"/>
    <x v="5"/>
    <x v="4"/>
    <x v="1"/>
    <x v="2"/>
    <n v="50.465054000000002"/>
    <x v="0"/>
    <x v="134"/>
    <n v="-3.5099909999999999"/>
    <n v="1"/>
    <n v="2"/>
    <x v="15"/>
    <x v="1"/>
    <x v="0"/>
    <x v="0"/>
    <s v="19:37:00"/>
    <x v="0"/>
    <x v="1"/>
    <x v="0"/>
    <x v="1"/>
    <x v="7"/>
    <x v="19"/>
  </r>
  <r>
    <s v="201001WW50460"/>
    <d v="2022-07-01T00:00:00"/>
    <x v="2"/>
    <x v="3"/>
    <x v="1"/>
    <x v="0"/>
    <n v="51.459842999999999"/>
    <x v="2"/>
    <x v="42"/>
    <n v="-0.21291199999999999"/>
    <n v="1"/>
    <n v="2"/>
    <x v="0"/>
    <x v="0"/>
    <x v="0"/>
    <x v="0"/>
    <s v="19:45:00"/>
    <x v="0"/>
    <x v="0"/>
    <x v="8"/>
    <x v="1"/>
    <x v="11"/>
    <x v="19"/>
  </r>
  <r>
    <s v="200901BS70165"/>
    <d v="2021-03-22T00:00:00"/>
    <x v="1"/>
    <x v="3"/>
    <x v="0"/>
    <x v="0"/>
    <n v="51.492092"/>
    <x v="0"/>
    <x v="50"/>
    <n v="-0.16411300000000001"/>
    <n v="1"/>
    <n v="2"/>
    <x v="0"/>
    <x v="0"/>
    <x v="0"/>
    <x v="0"/>
    <s v="19:05:00"/>
    <x v="0"/>
    <x v="0"/>
    <x v="6"/>
    <x v="0"/>
    <x v="9"/>
    <x v="19"/>
  </r>
  <r>
    <s v="200901KD50352"/>
    <d v="2021-07-31T00:00:00"/>
    <x v="0"/>
    <x v="3"/>
    <x v="1"/>
    <x v="0"/>
    <n v="51.565565999999997"/>
    <x v="2"/>
    <x v="51"/>
    <n v="0.182259"/>
    <n v="2"/>
    <n v="3"/>
    <x v="0"/>
    <x v="0"/>
    <x v="0"/>
    <x v="0"/>
    <s v="19:00:00"/>
    <x v="0"/>
    <x v="0"/>
    <x v="0"/>
    <x v="0"/>
    <x v="11"/>
    <x v="19"/>
  </r>
  <r>
    <n v="2010000000000"/>
    <d v="2021-10-06T00:00:00"/>
    <x v="6"/>
    <x v="2"/>
    <x v="2"/>
    <x v="0"/>
    <n v="51.269961000000002"/>
    <x v="0"/>
    <x v="246"/>
    <n v="0.50542799999999999"/>
    <n v="3"/>
    <n v="2"/>
    <x v="14"/>
    <x v="1"/>
    <x v="0"/>
    <x v="0"/>
    <s v="19:15:00"/>
    <x v="0"/>
    <x v="1"/>
    <x v="0"/>
    <x v="0"/>
    <x v="5"/>
    <x v="19"/>
  </r>
  <r>
    <n v="2010000000000"/>
    <d v="2021-08-05T00:00:00"/>
    <x v="5"/>
    <x v="3"/>
    <x v="1"/>
    <x v="0"/>
    <n v="51.316386000000001"/>
    <x v="2"/>
    <x v="46"/>
    <n v="0.127357"/>
    <n v="1"/>
    <n v="1"/>
    <x v="14"/>
    <x v="0"/>
    <x v="1"/>
    <x v="0"/>
    <s v="19:55:00"/>
    <x v="1"/>
    <x v="0"/>
    <x v="6"/>
    <x v="0"/>
    <x v="1"/>
    <x v="19"/>
  </r>
  <r>
    <s v="200901RY10456"/>
    <d v="2021-11-12T00:00:00"/>
    <x v="2"/>
    <x v="3"/>
    <x v="1"/>
    <x v="2"/>
    <n v="51.447868"/>
    <x v="0"/>
    <x v="171"/>
    <n v="0.117345"/>
    <n v="1"/>
    <n v="2"/>
    <x v="0"/>
    <x v="1"/>
    <x v="0"/>
    <x v="0"/>
    <s v="19:10:00"/>
    <x v="0"/>
    <x v="1"/>
    <x v="0"/>
    <x v="0"/>
    <x v="8"/>
    <x v="19"/>
  </r>
  <r>
    <s v="200997GA03511"/>
    <d v="2021-11-16T00:00:00"/>
    <x v="3"/>
    <x v="4"/>
    <x v="7"/>
    <x v="0"/>
    <n v="55.853803999999997"/>
    <x v="0"/>
    <x v="56"/>
    <n v="-4.2674649999999996"/>
    <n v="1"/>
    <n v="1"/>
    <x v="28"/>
    <x v="1"/>
    <x v="0"/>
    <x v="0"/>
    <s v="19:40:00"/>
    <x v="0"/>
    <x v="0"/>
    <x v="0"/>
    <x v="0"/>
    <x v="8"/>
    <x v="19"/>
  </r>
  <r>
    <s v="200914C015709"/>
    <d v="2021-01-27T00:00:00"/>
    <x v="6"/>
    <x v="3"/>
    <x v="1"/>
    <x v="2"/>
    <n v="53.403075000000001"/>
    <x v="0"/>
    <x v="35"/>
    <n v="-1.274526"/>
    <n v="1"/>
    <n v="2"/>
    <x v="21"/>
    <x v="1"/>
    <x v="0"/>
    <x v="1"/>
    <s v="19:45:00"/>
    <x v="1"/>
    <x v="0"/>
    <x v="0"/>
    <x v="0"/>
    <x v="3"/>
    <x v="19"/>
  </r>
  <r>
    <s v="201004TA10150"/>
    <d v="2022-09-04T00:00:00"/>
    <x v="4"/>
    <x v="2"/>
    <x v="2"/>
    <x v="2"/>
    <n v="53.805183"/>
    <x v="0"/>
    <x v="350"/>
    <n v="-2.2499060000000002"/>
    <n v="1"/>
    <n v="1"/>
    <x v="1"/>
    <x v="0"/>
    <x v="1"/>
    <x v="3"/>
    <s v="19:47:00"/>
    <x v="1"/>
    <x v="0"/>
    <x v="0"/>
    <x v="1"/>
    <x v="4"/>
    <x v="19"/>
  </r>
  <r>
    <s v="2009160B02640"/>
    <d v="2021-07-22T00:00:00"/>
    <x v="5"/>
    <x v="3"/>
    <x v="1"/>
    <x v="0"/>
    <n v="53.550514999999997"/>
    <x v="2"/>
    <x v="32"/>
    <n v="-0.50310600000000005"/>
    <n v="1"/>
    <n v="2"/>
    <x v="20"/>
    <x v="0"/>
    <x v="0"/>
    <x v="1"/>
    <s v="19:18:00"/>
    <x v="1"/>
    <x v="0"/>
    <x v="0"/>
    <x v="0"/>
    <x v="11"/>
    <x v="19"/>
  </r>
  <r>
    <s v="200945MO35936"/>
    <d v="2021-03-03T00:00:00"/>
    <x v="6"/>
    <x v="2"/>
    <x v="2"/>
    <x v="0"/>
    <n v="51.226678"/>
    <x v="1"/>
    <x v="320"/>
    <n v="-0.40728999999999999"/>
    <n v="1"/>
    <n v="1"/>
    <x v="18"/>
    <x v="1"/>
    <x v="0"/>
    <x v="1"/>
    <s v="19:14:00"/>
    <x v="1"/>
    <x v="6"/>
    <x v="0"/>
    <x v="0"/>
    <x v="9"/>
    <x v="19"/>
  </r>
  <r>
    <n v="2010000000000"/>
    <d v="2021-03-06T00:00:00"/>
    <x v="0"/>
    <x v="3"/>
    <x v="5"/>
    <x v="0"/>
    <n v="51.270622000000003"/>
    <x v="0"/>
    <x v="111"/>
    <n v="-1.0958760000000001"/>
    <n v="1"/>
    <n v="2"/>
    <x v="42"/>
    <x v="0"/>
    <x v="0"/>
    <x v="0"/>
    <s v="19:05:00"/>
    <x v="0"/>
    <x v="0"/>
    <x v="0"/>
    <x v="0"/>
    <x v="9"/>
    <x v="19"/>
  </r>
  <r>
    <n v="2010000000000"/>
    <d v="2022-03-29T00:00:00"/>
    <x v="3"/>
    <x v="2"/>
    <x v="2"/>
    <x v="0"/>
    <n v="50.858691"/>
    <x v="0"/>
    <x v="165"/>
    <n v="-1.158425"/>
    <n v="1"/>
    <n v="2"/>
    <x v="42"/>
    <x v="1"/>
    <x v="1"/>
    <x v="1"/>
    <s v="19:54:00"/>
    <x v="1"/>
    <x v="1"/>
    <x v="0"/>
    <x v="1"/>
    <x v="9"/>
    <x v="19"/>
  </r>
  <r>
    <n v="2010000000000"/>
    <d v="2022-06-04T00:00:00"/>
    <x v="0"/>
    <x v="3"/>
    <x v="0"/>
    <x v="0"/>
    <n v="52.687296000000003"/>
    <x v="2"/>
    <x v="28"/>
    <n v="-2.0452370000000002"/>
    <n v="1"/>
    <n v="2"/>
    <x v="17"/>
    <x v="1"/>
    <x v="0"/>
    <x v="0"/>
    <s v="19:40:00"/>
    <x v="0"/>
    <x v="0"/>
    <x v="5"/>
    <x v="1"/>
    <x v="6"/>
    <x v="19"/>
  </r>
  <r>
    <n v="2010000000000"/>
    <d v="2022-09-15T00:00:00"/>
    <x v="5"/>
    <x v="3"/>
    <x v="4"/>
    <x v="0"/>
    <n v="50.940702999999999"/>
    <x v="0"/>
    <x v="208"/>
    <n v="-1.4068799999999999"/>
    <n v="1"/>
    <n v="2"/>
    <x v="42"/>
    <x v="0"/>
    <x v="3"/>
    <x v="2"/>
    <s v="19:50:00"/>
    <x v="0"/>
    <x v="0"/>
    <x v="0"/>
    <x v="1"/>
    <x v="4"/>
    <x v="19"/>
  </r>
  <r>
    <s v="201001JC30651"/>
    <d v="2022-09-09T00:00:00"/>
    <x v="2"/>
    <x v="2"/>
    <x v="2"/>
    <x v="0"/>
    <n v="51.572141999999999"/>
    <x v="2"/>
    <x v="172"/>
    <n v="1.5747000000000001E-2"/>
    <n v="2"/>
    <n v="2"/>
    <x v="0"/>
    <x v="0"/>
    <x v="1"/>
    <x v="4"/>
    <s v="19:40:00"/>
    <x v="0"/>
    <x v="0"/>
    <x v="0"/>
    <x v="1"/>
    <x v="4"/>
    <x v="19"/>
  </r>
  <r>
    <s v="200937L016593"/>
    <d v="2021-01-30T00:00:00"/>
    <x v="0"/>
    <x v="3"/>
    <x v="1"/>
    <x v="0"/>
    <n v="52.297285000000002"/>
    <x v="1"/>
    <x v="358"/>
    <n v="1.3363590000000001"/>
    <n v="1"/>
    <n v="1"/>
    <x v="30"/>
    <x v="1"/>
    <x v="0"/>
    <x v="1"/>
    <s v="19:02:00"/>
    <x v="1"/>
    <x v="1"/>
    <x v="0"/>
    <x v="0"/>
    <x v="3"/>
    <x v="19"/>
  </r>
  <r>
    <s v="20103104C1365"/>
    <d v="2022-07-01T00:00:00"/>
    <x v="2"/>
    <x v="3"/>
    <x v="0"/>
    <x v="0"/>
    <n v="52.976705000000003"/>
    <x v="2"/>
    <x v="139"/>
    <n v="-1.189649"/>
    <n v="1"/>
    <n v="2"/>
    <x v="37"/>
    <x v="0"/>
    <x v="0"/>
    <x v="0"/>
    <s v="19:30:00"/>
    <x v="0"/>
    <x v="0"/>
    <x v="0"/>
    <x v="1"/>
    <x v="11"/>
    <x v="19"/>
  </r>
  <r>
    <n v="2010000000000"/>
    <d v="2021-04-13T00:00:00"/>
    <x v="3"/>
    <x v="0"/>
    <x v="0"/>
    <x v="0"/>
    <n v="53.798670000000001"/>
    <x v="2"/>
    <x v="7"/>
    <n v="-1.52749"/>
    <n v="1"/>
    <n v="2"/>
    <x v="6"/>
    <x v="0"/>
    <x v="0"/>
    <x v="0"/>
    <s v="19:40:00"/>
    <x v="0"/>
    <x v="0"/>
    <x v="0"/>
    <x v="0"/>
    <x v="0"/>
    <x v="19"/>
  </r>
  <r>
    <s v="200901JI40097"/>
    <d v="2021-03-10T00:00:00"/>
    <x v="6"/>
    <x v="3"/>
    <x v="1"/>
    <x v="0"/>
    <n v="51.552092000000002"/>
    <x v="0"/>
    <x v="9"/>
    <n v="0.107613"/>
    <n v="3"/>
    <n v="2"/>
    <x v="0"/>
    <x v="0"/>
    <x v="0"/>
    <x v="0"/>
    <s v="19:58:00"/>
    <x v="0"/>
    <x v="0"/>
    <x v="0"/>
    <x v="0"/>
    <x v="9"/>
    <x v="19"/>
  </r>
  <r>
    <s v="201001XD80400"/>
    <d v="2022-05-24T00:00:00"/>
    <x v="3"/>
    <x v="3"/>
    <x v="1"/>
    <x v="0"/>
    <n v="51.521943999999998"/>
    <x v="2"/>
    <x v="121"/>
    <n v="-0.26424999999999998"/>
    <n v="1"/>
    <n v="2"/>
    <x v="0"/>
    <x v="0"/>
    <x v="1"/>
    <x v="2"/>
    <s v="19:00:00"/>
    <x v="0"/>
    <x v="0"/>
    <x v="8"/>
    <x v="1"/>
    <x v="2"/>
    <x v="19"/>
  </r>
  <r>
    <s v="200904CA09074"/>
    <d v="2021-09-04T00:00:00"/>
    <x v="0"/>
    <x v="3"/>
    <x v="5"/>
    <x v="0"/>
    <n v="53.640855999999999"/>
    <x v="2"/>
    <x v="257"/>
    <n v="-2.64175"/>
    <n v="3"/>
    <n v="2"/>
    <x v="1"/>
    <x v="1"/>
    <x v="0"/>
    <x v="0"/>
    <s v="19:15:00"/>
    <x v="0"/>
    <x v="0"/>
    <x v="0"/>
    <x v="0"/>
    <x v="4"/>
    <x v="19"/>
  </r>
  <r>
    <n v="2010000000000"/>
    <d v="2022-02-09T00:00:00"/>
    <x v="6"/>
    <x v="4"/>
    <x v="0"/>
    <x v="0"/>
    <n v="51.803446000000001"/>
    <x v="0"/>
    <x v="335"/>
    <n v="-2.599958"/>
    <n v="3"/>
    <n v="2"/>
    <x v="39"/>
    <x v="0"/>
    <x v="0"/>
    <x v="2"/>
    <s v="19:16:00"/>
    <x v="0"/>
    <x v="0"/>
    <x v="1"/>
    <x v="1"/>
    <x v="7"/>
    <x v="19"/>
  </r>
  <r>
    <n v="2010000000000"/>
    <d v="2022-05-12T00:00:00"/>
    <x v="5"/>
    <x v="3"/>
    <x v="1"/>
    <x v="0"/>
    <n v="53.734312000000003"/>
    <x v="2"/>
    <x v="33"/>
    <n v="-1.8271520000000001"/>
    <n v="4"/>
    <n v="3"/>
    <x v="6"/>
    <x v="0"/>
    <x v="0"/>
    <x v="0"/>
    <s v="19:27:00"/>
    <x v="1"/>
    <x v="0"/>
    <x v="0"/>
    <x v="1"/>
    <x v="2"/>
    <x v="19"/>
  </r>
  <r>
    <s v="200901TE00130"/>
    <d v="2021-10-02T00:00:00"/>
    <x v="0"/>
    <x v="3"/>
    <x v="1"/>
    <x v="2"/>
    <n v="51.486674000000001"/>
    <x v="0"/>
    <x v="82"/>
    <n v="-0.197459"/>
    <n v="1"/>
    <n v="1"/>
    <x v="0"/>
    <x v="0"/>
    <x v="0"/>
    <x v="0"/>
    <s v="19:09:00"/>
    <x v="0"/>
    <x v="0"/>
    <x v="0"/>
    <x v="0"/>
    <x v="5"/>
    <x v="19"/>
  </r>
  <r>
    <s v="201043W150060"/>
    <d v="2022-06-22T00:00:00"/>
    <x v="6"/>
    <x v="2"/>
    <x v="2"/>
    <x v="0"/>
    <n v="51.437508999999999"/>
    <x v="2"/>
    <x v="123"/>
    <n v="-0.83979999999999999"/>
    <n v="1"/>
    <n v="1"/>
    <x v="10"/>
    <x v="0"/>
    <x v="1"/>
    <x v="3"/>
    <s v="19:00:00"/>
    <x v="1"/>
    <x v="0"/>
    <x v="0"/>
    <x v="1"/>
    <x v="6"/>
    <x v="19"/>
  </r>
  <r>
    <n v="2010000000000"/>
    <d v="2021-12-09T00:00:00"/>
    <x v="5"/>
    <x v="3"/>
    <x v="1"/>
    <x v="0"/>
    <n v="51.694271000000001"/>
    <x v="0"/>
    <x v="293"/>
    <n v="-2.2184349999999999"/>
    <n v="1"/>
    <n v="2"/>
    <x v="39"/>
    <x v="0"/>
    <x v="0"/>
    <x v="0"/>
    <s v="19:25:00"/>
    <x v="0"/>
    <x v="0"/>
    <x v="0"/>
    <x v="0"/>
    <x v="10"/>
    <x v="19"/>
  </r>
  <r>
    <n v="2010000000000"/>
    <d v="2021-05-07T00:00:00"/>
    <x v="2"/>
    <x v="3"/>
    <x v="7"/>
    <x v="0"/>
    <n v="51.071925999999998"/>
    <x v="2"/>
    <x v="22"/>
    <n v="1.1311720000000001"/>
    <n v="1"/>
    <n v="2"/>
    <x v="14"/>
    <x v="0"/>
    <x v="0"/>
    <x v="0"/>
    <s v="19:15:00"/>
    <x v="0"/>
    <x v="0"/>
    <x v="0"/>
    <x v="0"/>
    <x v="2"/>
    <x v="19"/>
  </r>
  <r>
    <s v="200901VK30004"/>
    <d v="2021-01-10T00:00:00"/>
    <x v="4"/>
    <x v="3"/>
    <x v="5"/>
    <x v="0"/>
    <n v="51.398609"/>
    <x v="0"/>
    <x v="119"/>
    <n v="-0.25512200000000002"/>
    <n v="1"/>
    <n v="2"/>
    <x v="0"/>
    <x v="0"/>
    <x v="0"/>
    <x v="0"/>
    <s v="19:36:00"/>
    <x v="0"/>
    <x v="0"/>
    <x v="5"/>
    <x v="0"/>
    <x v="3"/>
    <x v="19"/>
  </r>
  <r>
    <s v="200905DD30902"/>
    <d v="2021-01-26T00:00:00"/>
    <x v="3"/>
    <x v="2"/>
    <x v="2"/>
    <x v="0"/>
    <n v="53.472199000000003"/>
    <x v="0"/>
    <x v="289"/>
    <n v="-2.72553"/>
    <n v="1"/>
    <n v="2"/>
    <x v="29"/>
    <x v="0"/>
    <x v="1"/>
    <x v="1"/>
    <s v="19:35:00"/>
    <x v="0"/>
    <x v="0"/>
    <x v="4"/>
    <x v="0"/>
    <x v="3"/>
    <x v="19"/>
  </r>
  <r>
    <n v="2010000000000"/>
    <d v="2022-03-25T00:00:00"/>
    <x v="2"/>
    <x v="3"/>
    <x v="1"/>
    <x v="0"/>
    <n v="55.010795000000002"/>
    <x v="1"/>
    <x v="226"/>
    <n v="-1.9396070000000001"/>
    <n v="1"/>
    <n v="1"/>
    <x v="27"/>
    <x v="1"/>
    <x v="0"/>
    <x v="1"/>
    <s v="19:19:00"/>
    <x v="1"/>
    <x v="2"/>
    <x v="0"/>
    <x v="1"/>
    <x v="9"/>
    <x v="19"/>
  </r>
  <r>
    <s v="200922C903481"/>
    <d v="2021-06-24T00:00:00"/>
    <x v="5"/>
    <x v="2"/>
    <x v="2"/>
    <x v="0"/>
    <n v="52.225920000000002"/>
    <x v="2"/>
    <x v="102"/>
    <n v="-2.2560250000000002"/>
    <n v="1"/>
    <n v="1"/>
    <x v="5"/>
    <x v="0"/>
    <x v="0"/>
    <x v="0"/>
    <s v="19:09:00"/>
    <x v="1"/>
    <x v="0"/>
    <x v="0"/>
    <x v="0"/>
    <x v="6"/>
    <x v="19"/>
  </r>
  <r>
    <n v="2010000000000"/>
    <d v="2022-05-13T00:00:00"/>
    <x v="2"/>
    <x v="3"/>
    <x v="1"/>
    <x v="0"/>
    <n v="53.775460000000002"/>
    <x v="2"/>
    <x v="7"/>
    <n v="-1.545353"/>
    <n v="1"/>
    <n v="1"/>
    <x v="6"/>
    <x v="0"/>
    <x v="0"/>
    <x v="0"/>
    <s v="19:06:00"/>
    <x v="0"/>
    <x v="0"/>
    <x v="0"/>
    <x v="1"/>
    <x v="2"/>
    <x v="19"/>
  </r>
  <r>
    <n v="2010000000000"/>
    <d v="2021-02-16T00:00:00"/>
    <x v="3"/>
    <x v="0"/>
    <x v="0"/>
    <x v="0"/>
    <n v="54.974083"/>
    <x v="0"/>
    <x v="150"/>
    <n v="-1.61737"/>
    <n v="1"/>
    <n v="2"/>
    <x v="27"/>
    <x v="0"/>
    <x v="0"/>
    <x v="0"/>
    <s v="19:20:00"/>
    <x v="0"/>
    <x v="0"/>
    <x v="0"/>
    <x v="0"/>
    <x v="7"/>
    <x v="19"/>
  </r>
  <r>
    <s v="20094100A0816"/>
    <d v="2021-12-14T00:00:00"/>
    <x v="3"/>
    <x v="3"/>
    <x v="5"/>
    <x v="0"/>
    <n v="51.800071000000003"/>
    <x v="0"/>
    <x v="223"/>
    <n v="-3.5306999999999998E-2"/>
    <n v="1"/>
    <n v="2"/>
    <x v="26"/>
    <x v="1"/>
    <x v="0"/>
    <x v="0"/>
    <s v="19:40:00"/>
    <x v="0"/>
    <x v="1"/>
    <x v="0"/>
    <x v="0"/>
    <x v="10"/>
    <x v="19"/>
  </r>
  <r>
    <s v="201011NE13920"/>
    <d v="2022-06-04T00:00:00"/>
    <x v="0"/>
    <x v="3"/>
    <x v="1"/>
    <x v="0"/>
    <n v="54.758012999999998"/>
    <x v="2"/>
    <x v="95"/>
    <n v="-1.3221419999999999"/>
    <n v="1"/>
    <n v="1"/>
    <x v="40"/>
    <x v="0"/>
    <x v="0"/>
    <x v="0"/>
    <s v="19:31:00"/>
    <x v="0"/>
    <x v="0"/>
    <x v="0"/>
    <x v="1"/>
    <x v="6"/>
    <x v="19"/>
  </r>
  <r>
    <s v="200920J031801"/>
    <d v="2021-03-31T00:00:00"/>
    <x v="6"/>
    <x v="3"/>
    <x v="1"/>
    <x v="0"/>
    <n v="52.530909999999999"/>
    <x v="2"/>
    <x v="184"/>
    <n v="-2.1189300000000002"/>
    <n v="1"/>
    <n v="2"/>
    <x v="23"/>
    <x v="0"/>
    <x v="0"/>
    <x v="0"/>
    <s v="19:08:00"/>
    <x v="0"/>
    <x v="0"/>
    <x v="0"/>
    <x v="0"/>
    <x v="9"/>
    <x v="19"/>
  </r>
  <r>
    <s v="2009400C02324"/>
    <d v="2021-08-18T00:00:00"/>
    <x v="6"/>
    <x v="3"/>
    <x v="4"/>
    <x v="0"/>
    <n v="51.887372999999997"/>
    <x v="2"/>
    <x v="287"/>
    <n v="-0.45655099999999998"/>
    <n v="1"/>
    <n v="3"/>
    <x v="3"/>
    <x v="0"/>
    <x v="0"/>
    <x v="2"/>
    <s v="19:17:00"/>
    <x v="0"/>
    <x v="0"/>
    <x v="0"/>
    <x v="0"/>
    <x v="1"/>
    <x v="19"/>
  </r>
  <r>
    <s v="200997BE00406"/>
    <d v="2021-06-02T00:00:00"/>
    <x v="6"/>
    <x v="2"/>
    <x v="2"/>
    <x v="2"/>
    <n v="55.898505999999998"/>
    <x v="2"/>
    <x v="56"/>
    <n v="-4.2705520000000003"/>
    <n v="1"/>
    <n v="1"/>
    <x v="28"/>
    <x v="0"/>
    <x v="0"/>
    <x v="0"/>
    <s v="19:00:00"/>
    <x v="0"/>
    <x v="0"/>
    <x v="0"/>
    <x v="0"/>
    <x v="6"/>
    <x v="19"/>
  </r>
  <r>
    <s v="201032D272810"/>
    <d v="2022-09-17T00:00:00"/>
    <x v="0"/>
    <x v="2"/>
    <x v="2"/>
    <x v="0"/>
    <n v="53.456677999999997"/>
    <x v="2"/>
    <x v="346"/>
    <n v="-0.52583800000000003"/>
    <n v="3"/>
    <n v="1"/>
    <x v="45"/>
    <x v="0"/>
    <x v="0"/>
    <x v="1"/>
    <s v="19:24:00"/>
    <x v="1"/>
    <x v="0"/>
    <x v="0"/>
    <x v="1"/>
    <x v="4"/>
    <x v="19"/>
  </r>
  <r>
    <s v="200932D149709"/>
    <d v="2021-06-06T00:00:00"/>
    <x v="4"/>
    <x v="2"/>
    <x v="2"/>
    <x v="0"/>
    <n v="53.373924000000002"/>
    <x v="2"/>
    <x v="346"/>
    <n v="-0.707731"/>
    <n v="3"/>
    <n v="1"/>
    <x v="45"/>
    <x v="0"/>
    <x v="0"/>
    <x v="1"/>
    <s v="19:36:00"/>
    <x v="1"/>
    <x v="0"/>
    <x v="8"/>
    <x v="0"/>
    <x v="6"/>
    <x v="19"/>
  </r>
  <r>
    <n v="2010000000000"/>
    <d v="2021-04-15T00:00:00"/>
    <x v="5"/>
    <x v="2"/>
    <x v="2"/>
    <x v="0"/>
    <n v="51.278851000000003"/>
    <x v="2"/>
    <x v="219"/>
    <n v="1.2484949999999999"/>
    <n v="1"/>
    <n v="1"/>
    <x v="14"/>
    <x v="0"/>
    <x v="0"/>
    <x v="4"/>
    <s v="19:00:00"/>
    <x v="1"/>
    <x v="0"/>
    <x v="0"/>
    <x v="0"/>
    <x v="0"/>
    <x v="19"/>
  </r>
  <r>
    <n v="2010000000000"/>
    <d v="2021-10-15T00:00:00"/>
    <x v="2"/>
    <x v="3"/>
    <x v="1"/>
    <x v="0"/>
    <n v="52.814723999999998"/>
    <x v="0"/>
    <x v="181"/>
    <n v="-2.1140650000000001"/>
    <n v="1"/>
    <n v="1"/>
    <x v="17"/>
    <x v="0"/>
    <x v="0"/>
    <x v="0"/>
    <s v="19:05:00"/>
    <x v="0"/>
    <x v="0"/>
    <x v="1"/>
    <x v="0"/>
    <x v="5"/>
    <x v="19"/>
  </r>
  <r>
    <s v="201004CM10183"/>
    <d v="2022-11-11T00:00:00"/>
    <x v="2"/>
    <x v="2"/>
    <x v="2"/>
    <x v="0"/>
    <n v="53.744624000000002"/>
    <x v="0"/>
    <x v="106"/>
    <n v="-2.65076"/>
    <n v="1"/>
    <n v="3"/>
    <x v="1"/>
    <x v="0"/>
    <x v="0"/>
    <x v="2"/>
    <s v="19:09:00"/>
    <x v="1"/>
    <x v="5"/>
    <x v="0"/>
    <x v="1"/>
    <x v="8"/>
    <x v="19"/>
  </r>
  <r>
    <n v="2010000000000"/>
    <d v="2021-05-28T00:00:00"/>
    <x v="2"/>
    <x v="4"/>
    <x v="1"/>
    <x v="0"/>
    <n v="52.733876000000002"/>
    <x v="2"/>
    <x v="192"/>
    <n v="-1.416755"/>
    <n v="1"/>
    <n v="2"/>
    <x v="38"/>
    <x v="0"/>
    <x v="0"/>
    <x v="4"/>
    <s v="19:29:00"/>
    <x v="1"/>
    <x v="0"/>
    <x v="0"/>
    <x v="0"/>
    <x v="2"/>
    <x v="19"/>
  </r>
  <r>
    <n v="2010000000000"/>
    <d v="2021-10-09T00:00:00"/>
    <x v="0"/>
    <x v="3"/>
    <x v="4"/>
    <x v="0"/>
    <n v="53.389991999999999"/>
    <x v="0"/>
    <x v="92"/>
    <n v="-2.5871460000000002"/>
    <n v="2"/>
    <n v="2"/>
    <x v="33"/>
    <x v="0"/>
    <x v="3"/>
    <x v="0"/>
    <s v="19:20:00"/>
    <x v="0"/>
    <x v="0"/>
    <x v="0"/>
    <x v="0"/>
    <x v="5"/>
    <x v="19"/>
  </r>
  <r>
    <s v="2009559C03705"/>
    <d v="2021-09-10T00:00:00"/>
    <x v="2"/>
    <x v="3"/>
    <x v="4"/>
    <x v="0"/>
    <n v="50.723019999999998"/>
    <x v="0"/>
    <x v="271"/>
    <n v="-1.906609"/>
    <n v="1"/>
    <n v="2"/>
    <x v="44"/>
    <x v="0"/>
    <x v="3"/>
    <x v="0"/>
    <s v="19:00:00"/>
    <x v="0"/>
    <x v="0"/>
    <x v="0"/>
    <x v="0"/>
    <x v="4"/>
    <x v="19"/>
  </r>
  <r>
    <s v="200904AM09211"/>
    <d v="2021-11-21T00:00:00"/>
    <x v="4"/>
    <x v="2"/>
    <x v="2"/>
    <x v="0"/>
    <n v="53.810775999999997"/>
    <x v="0"/>
    <x v="1"/>
    <n v="-3.0554610000000002"/>
    <n v="1"/>
    <n v="1"/>
    <x v="1"/>
    <x v="1"/>
    <x v="1"/>
    <x v="0"/>
    <s v="19:00:00"/>
    <x v="0"/>
    <x v="1"/>
    <x v="0"/>
    <x v="0"/>
    <x v="8"/>
    <x v="19"/>
  </r>
  <r>
    <n v="2010000000000"/>
    <d v="2021-04-29T00:00:00"/>
    <x v="5"/>
    <x v="3"/>
    <x v="4"/>
    <x v="0"/>
    <n v="56.480061999999997"/>
    <x v="2"/>
    <x v="327"/>
    <n v="-2.8731270000000002"/>
    <n v="1"/>
    <n v="3"/>
    <x v="50"/>
    <x v="0"/>
    <x v="0"/>
    <x v="0"/>
    <s v="19:05:00"/>
    <x v="0"/>
    <x v="0"/>
    <x v="0"/>
    <x v="0"/>
    <x v="0"/>
    <x v="19"/>
  </r>
  <r>
    <n v="2010000000000"/>
    <d v="2021-07-02T00:00:00"/>
    <x v="2"/>
    <x v="3"/>
    <x v="1"/>
    <x v="2"/>
    <n v="51.016903999999997"/>
    <x v="2"/>
    <x v="300"/>
    <n v="-0.51913799999999999"/>
    <n v="1"/>
    <n v="1"/>
    <x v="11"/>
    <x v="0"/>
    <x v="0"/>
    <x v="1"/>
    <s v="19:31:00"/>
    <x v="1"/>
    <x v="0"/>
    <x v="0"/>
    <x v="0"/>
    <x v="11"/>
    <x v="19"/>
  </r>
  <r>
    <s v="200922F902795"/>
    <d v="2021-05-24T00:00:00"/>
    <x v="1"/>
    <x v="0"/>
    <x v="4"/>
    <x v="0"/>
    <n v="52.681998"/>
    <x v="2"/>
    <x v="44"/>
    <n v="-2.7589630000000001"/>
    <n v="1"/>
    <n v="1"/>
    <x v="5"/>
    <x v="0"/>
    <x v="1"/>
    <x v="3"/>
    <s v="19:25:00"/>
    <x v="1"/>
    <x v="0"/>
    <x v="0"/>
    <x v="0"/>
    <x v="2"/>
    <x v="19"/>
  </r>
  <r>
    <s v="201004CM10121"/>
    <d v="2022-08-12T00:00:00"/>
    <x v="2"/>
    <x v="3"/>
    <x v="4"/>
    <x v="0"/>
    <n v="53.749434999999998"/>
    <x v="2"/>
    <x v="106"/>
    <n v="-2.7210480000000001"/>
    <n v="1"/>
    <n v="2"/>
    <x v="1"/>
    <x v="0"/>
    <x v="3"/>
    <x v="2"/>
    <s v="19:20:00"/>
    <x v="1"/>
    <x v="0"/>
    <x v="0"/>
    <x v="1"/>
    <x v="1"/>
    <x v="19"/>
  </r>
  <r>
    <s v="200901GD10328"/>
    <d v="2021-06-12T00:00:00"/>
    <x v="0"/>
    <x v="3"/>
    <x v="6"/>
    <x v="0"/>
    <n v="51.525998999999999"/>
    <x v="2"/>
    <x v="199"/>
    <n v="-8.5622000000000004E-2"/>
    <n v="1"/>
    <n v="2"/>
    <x v="0"/>
    <x v="0"/>
    <x v="0"/>
    <x v="0"/>
    <s v="19:20:00"/>
    <x v="0"/>
    <x v="0"/>
    <x v="0"/>
    <x v="0"/>
    <x v="6"/>
    <x v="19"/>
  </r>
  <r>
    <s v="200901JI40067"/>
    <d v="2021-03-03T00:00:00"/>
    <x v="6"/>
    <x v="2"/>
    <x v="2"/>
    <x v="0"/>
    <n v="51.562558000000003"/>
    <x v="0"/>
    <x v="9"/>
    <n v="9.0637999999999996E-2"/>
    <n v="1"/>
    <n v="2"/>
    <x v="0"/>
    <x v="0"/>
    <x v="0"/>
    <x v="0"/>
    <s v="19:50:00"/>
    <x v="0"/>
    <x v="0"/>
    <x v="2"/>
    <x v="0"/>
    <x v="9"/>
    <x v="19"/>
  </r>
  <r>
    <s v="20103102C3276"/>
    <d v="2022-12-21T00:00:00"/>
    <x v="6"/>
    <x v="3"/>
    <x v="1"/>
    <x v="0"/>
    <n v="52.947096999999999"/>
    <x v="0"/>
    <x v="139"/>
    <n v="-1.184993"/>
    <n v="1"/>
    <n v="1"/>
    <x v="37"/>
    <x v="1"/>
    <x v="0"/>
    <x v="0"/>
    <s v="19:00:00"/>
    <x v="0"/>
    <x v="0"/>
    <x v="0"/>
    <x v="1"/>
    <x v="10"/>
    <x v="19"/>
  </r>
  <r>
    <n v="2010000000000"/>
    <d v="2022-07-29T00:00:00"/>
    <x v="2"/>
    <x v="3"/>
    <x v="1"/>
    <x v="0"/>
    <n v="53.707763"/>
    <x v="2"/>
    <x v="153"/>
    <n v="-1.647586"/>
    <n v="2"/>
    <n v="2"/>
    <x v="6"/>
    <x v="0"/>
    <x v="0"/>
    <x v="0"/>
    <s v="19:40:00"/>
    <x v="0"/>
    <x v="0"/>
    <x v="9"/>
    <x v="1"/>
    <x v="11"/>
    <x v="19"/>
  </r>
  <r>
    <n v="2010000000000"/>
    <d v="2021-07-16T00:00:00"/>
    <x v="2"/>
    <x v="3"/>
    <x v="1"/>
    <x v="0"/>
    <n v="52.554886000000003"/>
    <x v="2"/>
    <x v="189"/>
    <n v="-0.126109"/>
    <n v="1"/>
    <n v="2"/>
    <x v="19"/>
    <x v="0"/>
    <x v="0"/>
    <x v="0"/>
    <s v="19:30:00"/>
    <x v="0"/>
    <x v="0"/>
    <x v="0"/>
    <x v="0"/>
    <x v="11"/>
    <x v="19"/>
  </r>
  <r>
    <s v="201001XH30105"/>
    <d v="2022-02-10T00:00:00"/>
    <x v="5"/>
    <x v="3"/>
    <x v="6"/>
    <x v="0"/>
    <n v="51.557749999999999"/>
    <x v="0"/>
    <x v="61"/>
    <n v="-0.46542800000000001"/>
    <n v="1"/>
    <n v="2"/>
    <x v="0"/>
    <x v="2"/>
    <x v="4"/>
    <x v="3"/>
    <s v="19:50:00"/>
    <x v="1"/>
    <x v="5"/>
    <x v="0"/>
    <x v="1"/>
    <x v="7"/>
    <x v="19"/>
  </r>
  <r>
    <s v="201001GD10624"/>
    <d v="2022-09-28T00:00:00"/>
    <x v="6"/>
    <x v="3"/>
    <x v="1"/>
    <x v="0"/>
    <n v="51.538342"/>
    <x v="0"/>
    <x v="199"/>
    <n v="-4.3429000000000002E-2"/>
    <n v="1"/>
    <n v="2"/>
    <x v="0"/>
    <x v="0"/>
    <x v="0"/>
    <x v="0"/>
    <s v="19:15:00"/>
    <x v="0"/>
    <x v="0"/>
    <x v="0"/>
    <x v="1"/>
    <x v="4"/>
    <x v="19"/>
  </r>
  <r>
    <n v="2010000000000"/>
    <d v="2022-10-29T00:00:00"/>
    <x v="0"/>
    <x v="2"/>
    <x v="2"/>
    <x v="0"/>
    <n v="53.964007000000002"/>
    <x v="0"/>
    <x v="91"/>
    <n v="-1.084193"/>
    <n v="1"/>
    <n v="1"/>
    <x v="2"/>
    <x v="0"/>
    <x v="0"/>
    <x v="0"/>
    <s v="19:40:00"/>
    <x v="0"/>
    <x v="0"/>
    <x v="0"/>
    <x v="1"/>
    <x v="5"/>
    <x v="19"/>
  </r>
  <r>
    <s v="200901PY20386"/>
    <d v="2021-05-28T00:00:00"/>
    <x v="2"/>
    <x v="3"/>
    <x v="0"/>
    <x v="0"/>
    <n v="51.373013"/>
    <x v="2"/>
    <x v="137"/>
    <n v="9.9088999999999997E-2"/>
    <n v="1"/>
    <n v="2"/>
    <x v="0"/>
    <x v="0"/>
    <x v="0"/>
    <x v="0"/>
    <s v="19:49:00"/>
    <x v="0"/>
    <x v="0"/>
    <x v="0"/>
    <x v="0"/>
    <x v="2"/>
    <x v="19"/>
  </r>
  <r>
    <s v="200945GU44990"/>
    <d v="2021-10-23T00:00:00"/>
    <x v="0"/>
    <x v="3"/>
    <x v="1"/>
    <x v="2"/>
    <n v="51.222779000000003"/>
    <x v="0"/>
    <x v="108"/>
    <n v="-0.66333699999999995"/>
    <n v="1"/>
    <n v="2"/>
    <x v="18"/>
    <x v="1"/>
    <x v="0"/>
    <x v="2"/>
    <s v="19:10:00"/>
    <x v="1"/>
    <x v="0"/>
    <x v="9"/>
    <x v="0"/>
    <x v="5"/>
    <x v="19"/>
  </r>
  <r>
    <s v="201001SX20382"/>
    <d v="2022-04-02T00:00:00"/>
    <x v="0"/>
    <x v="2"/>
    <x v="2"/>
    <x v="0"/>
    <n v="51.605809000000001"/>
    <x v="2"/>
    <x v="12"/>
    <n v="-0.150142"/>
    <n v="1"/>
    <n v="2"/>
    <x v="0"/>
    <x v="1"/>
    <x v="1"/>
    <x v="2"/>
    <s v="19:40:00"/>
    <x v="0"/>
    <x v="1"/>
    <x v="0"/>
    <x v="1"/>
    <x v="0"/>
    <x v="19"/>
  </r>
  <r>
    <n v="2010000000000"/>
    <d v="2022-06-03T00:00:00"/>
    <x v="2"/>
    <x v="1"/>
    <x v="2"/>
    <x v="0"/>
    <n v="53.389195000000001"/>
    <x v="2"/>
    <x v="92"/>
    <n v="-2.505938"/>
    <n v="1"/>
    <n v="2"/>
    <x v="33"/>
    <x v="0"/>
    <x v="1"/>
    <x v="3"/>
    <s v="19:30:00"/>
    <x v="1"/>
    <x v="0"/>
    <x v="3"/>
    <x v="1"/>
    <x v="6"/>
    <x v="19"/>
  </r>
  <r>
    <n v="2010000000000"/>
    <d v="2021-02-20T00:00:00"/>
    <x v="0"/>
    <x v="3"/>
    <x v="1"/>
    <x v="0"/>
    <n v="51.330643000000002"/>
    <x v="3"/>
    <x v="246"/>
    <n v="0.53586900000000004"/>
    <n v="1"/>
    <n v="2"/>
    <x v="14"/>
    <x v="0"/>
    <x v="0"/>
    <x v="0"/>
    <s v="19:21:00"/>
    <x v="0"/>
    <x v="0"/>
    <x v="0"/>
    <x v="0"/>
    <x v="7"/>
    <x v="19"/>
  </r>
  <r>
    <s v="201034TK29370"/>
    <d v="2022-07-20T00:00:00"/>
    <x v="6"/>
    <x v="3"/>
    <x v="1"/>
    <x v="0"/>
    <n v="52.401439000000003"/>
    <x v="2"/>
    <x v="275"/>
    <n v="-0.75602999999999998"/>
    <n v="1"/>
    <n v="2"/>
    <x v="12"/>
    <x v="0"/>
    <x v="0"/>
    <x v="1"/>
    <s v="19:30:00"/>
    <x v="1"/>
    <x v="0"/>
    <x v="0"/>
    <x v="1"/>
    <x v="11"/>
    <x v="19"/>
  </r>
  <r>
    <s v="200905DD33733"/>
    <d v="2021-07-14T00:00:00"/>
    <x v="6"/>
    <x v="3"/>
    <x v="1"/>
    <x v="0"/>
    <n v="53.421790999999999"/>
    <x v="2"/>
    <x v="289"/>
    <n v="-2.765603"/>
    <n v="1"/>
    <n v="1"/>
    <x v="29"/>
    <x v="0"/>
    <x v="0"/>
    <x v="0"/>
    <s v="19:00:00"/>
    <x v="0"/>
    <x v="0"/>
    <x v="0"/>
    <x v="0"/>
    <x v="11"/>
    <x v="19"/>
  </r>
  <r>
    <s v="200906L008719"/>
    <d v="2021-01-17T00:00:00"/>
    <x v="4"/>
    <x v="3"/>
    <x v="1"/>
    <x v="0"/>
    <n v="53.513846999999998"/>
    <x v="0"/>
    <x v="277"/>
    <n v="-2.4671569999999998"/>
    <n v="1"/>
    <n v="2"/>
    <x v="22"/>
    <x v="1"/>
    <x v="0"/>
    <x v="0"/>
    <s v="19:20:00"/>
    <x v="0"/>
    <x v="1"/>
    <x v="0"/>
    <x v="0"/>
    <x v="3"/>
    <x v="19"/>
  </r>
  <r>
    <n v="2010000000000"/>
    <d v="2022-09-25T00:00:00"/>
    <x v="4"/>
    <x v="3"/>
    <x v="4"/>
    <x v="0"/>
    <n v="53.779029000000001"/>
    <x v="0"/>
    <x v="7"/>
    <n v="-1.3132809999999999"/>
    <n v="1"/>
    <n v="2"/>
    <x v="6"/>
    <x v="0"/>
    <x v="3"/>
    <x v="1"/>
    <s v="19:10:00"/>
    <x v="1"/>
    <x v="0"/>
    <x v="3"/>
    <x v="1"/>
    <x v="4"/>
    <x v="19"/>
  </r>
  <r>
    <n v="2010000000000"/>
    <d v="2021-02-26T00:00:00"/>
    <x v="2"/>
    <x v="3"/>
    <x v="1"/>
    <x v="2"/>
    <n v="54.923771000000002"/>
    <x v="0"/>
    <x v="43"/>
    <n v="-1.3805229999999999"/>
    <n v="1"/>
    <n v="2"/>
    <x v="27"/>
    <x v="0"/>
    <x v="0"/>
    <x v="0"/>
    <s v="19:04:00"/>
    <x v="0"/>
    <x v="0"/>
    <x v="0"/>
    <x v="0"/>
    <x v="7"/>
    <x v="19"/>
  </r>
  <r>
    <s v="200936T090022"/>
    <d v="2021-01-30T00:00:00"/>
    <x v="0"/>
    <x v="2"/>
    <x v="2"/>
    <x v="0"/>
    <n v="52.483490000000003"/>
    <x v="1"/>
    <x v="349"/>
    <n v="1.2219819999999999"/>
    <n v="1"/>
    <n v="1"/>
    <x v="25"/>
    <x v="0"/>
    <x v="0"/>
    <x v="1"/>
    <s v="19:49:00"/>
    <x v="1"/>
    <x v="0"/>
    <x v="0"/>
    <x v="0"/>
    <x v="3"/>
    <x v="19"/>
  </r>
  <r>
    <s v="201001GD10764"/>
    <d v="2022-11-14T00:00:00"/>
    <x v="1"/>
    <x v="2"/>
    <x v="2"/>
    <x v="0"/>
    <n v="51.555408999999997"/>
    <x v="0"/>
    <x v="199"/>
    <n v="-3.6926E-2"/>
    <n v="1"/>
    <n v="1"/>
    <x v="0"/>
    <x v="1"/>
    <x v="0"/>
    <x v="0"/>
    <s v="19:54:00"/>
    <x v="0"/>
    <x v="0"/>
    <x v="0"/>
    <x v="1"/>
    <x v="8"/>
    <x v="19"/>
  </r>
  <r>
    <s v="201014A157210"/>
    <d v="2022-09-03T00:00:00"/>
    <x v="0"/>
    <x v="1"/>
    <x v="2"/>
    <x v="2"/>
    <n v="53.629123999999997"/>
    <x v="2"/>
    <x v="319"/>
    <n v="-1.1489240000000001"/>
    <n v="1"/>
    <n v="1"/>
    <x v="21"/>
    <x v="0"/>
    <x v="0"/>
    <x v="1"/>
    <s v="19:05:00"/>
    <x v="1"/>
    <x v="0"/>
    <x v="0"/>
    <x v="1"/>
    <x v="4"/>
    <x v="19"/>
  </r>
  <r>
    <n v="2010000000000"/>
    <d v="2021-07-25T00:00:00"/>
    <x v="4"/>
    <x v="3"/>
    <x v="1"/>
    <x v="0"/>
    <n v="53.807743000000002"/>
    <x v="2"/>
    <x v="24"/>
    <n v="-1.7717259999999999"/>
    <n v="2"/>
    <n v="3"/>
    <x v="6"/>
    <x v="0"/>
    <x v="0"/>
    <x v="0"/>
    <s v="19:00:00"/>
    <x v="0"/>
    <x v="0"/>
    <x v="0"/>
    <x v="0"/>
    <x v="11"/>
    <x v="19"/>
  </r>
  <r>
    <s v="200901JI40127"/>
    <d v="2021-04-21T00:00:00"/>
    <x v="6"/>
    <x v="2"/>
    <x v="2"/>
    <x v="2"/>
    <n v="51.562105000000003"/>
    <x v="0"/>
    <x v="9"/>
    <n v="6.0317999999999997E-2"/>
    <n v="1"/>
    <n v="3"/>
    <x v="0"/>
    <x v="0"/>
    <x v="0"/>
    <x v="0"/>
    <s v="19:27:00"/>
    <x v="0"/>
    <x v="0"/>
    <x v="0"/>
    <x v="0"/>
    <x v="0"/>
    <x v="19"/>
  </r>
  <r>
    <n v="2010000000000"/>
    <d v="2021-01-20T00:00:00"/>
    <x v="6"/>
    <x v="3"/>
    <x v="4"/>
    <x v="0"/>
    <n v="55.898738000000002"/>
    <x v="3"/>
    <x v="247"/>
    <n v="-3.6457830000000002"/>
    <n v="1"/>
    <n v="1"/>
    <x v="34"/>
    <x v="1"/>
    <x v="3"/>
    <x v="0"/>
    <s v="19:10:00"/>
    <x v="0"/>
    <x v="1"/>
    <x v="0"/>
    <x v="0"/>
    <x v="3"/>
    <x v="19"/>
  </r>
  <r>
    <s v="201001YR90784"/>
    <d v="2022-11-03T00:00:00"/>
    <x v="5"/>
    <x v="3"/>
    <x v="1"/>
    <x v="0"/>
    <n v="51.577441"/>
    <x v="0"/>
    <x v="77"/>
    <n v="-0.12488200000000001"/>
    <n v="1"/>
    <n v="2"/>
    <x v="0"/>
    <x v="0"/>
    <x v="0"/>
    <x v="0"/>
    <s v="19:10:00"/>
    <x v="0"/>
    <x v="0"/>
    <x v="0"/>
    <x v="1"/>
    <x v="8"/>
    <x v="19"/>
  </r>
  <r>
    <n v="2010000000000"/>
    <d v="2022-05-05T00:00:00"/>
    <x v="5"/>
    <x v="3"/>
    <x v="1"/>
    <x v="0"/>
    <n v="53.810566000000001"/>
    <x v="2"/>
    <x v="24"/>
    <n v="-1.745438"/>
    <n v="1"/>
    <n v="3"/>
    <x v="6"/>
    <x v="1"/>
    <x v="0"/>
    <x v="0"/>
    <s v="19:07:00"/>
    <x v="0"/>
    <x v="0"/>
    <x v="0"/>
    <x v="1"/>
    <x v="2"/>
    <x v="19"/>
  </r>
  <r>
    <s v="2009170L52269"/>
    <d v="2021-12-26T00:00:00"/>
    <x v="4"/>
    <x v="2"/>
    <x v="2"/>
    <x v="0"/>
    <n v="54.556569000000003"/>
    <x v="0"/>
    <x v="237"/>
    <n v="-0.90025100000000002"/>
    <n v="2"/>
    <n v="1"/>
    <x v="9"/>
    <x v="1"/>
    <x v="0"/>
    <x v="2"/>
    <s v="19:40:00"/>
    <x v="1"/>
    <x v="0"/>
    <x v="0"/>
    <x v="0"/>
    <x v="10"/>
    <x v="19"/>
  </r>
  <r>
    <s v="201001LX50293"/>
    <d v="2022-04-07T00:00:00"/>
    <x v="5"/>
    <x v="3"/>
    <x v="1"/>
    <x v="2"/>
    <n v="51.469862999999997"/>
    <x v="2"/>
    <x v="83"/>
    <n v="-0.117634"/>
    <n v="1"/>
    <n v="1"/>
    <x v="0"/>
    <x v="0"/>
    <x v="0"/>
    <x v="0"/>
    <s v="19:30:00"/>
    <x v="0"/>
    <x v="0"/>
    <x v="0"/>
    <x v="1"/>
    <x v="0"/>
    <x v="19"/>
  </r>
  <r>
    <s v="200920Z012301"/>
    <d v="2021-05-07T00:00:00"/>
    <x v="2"/>
    <x v="3"/>
    <x v="6"/>
    <x v="0"/>
    <n v="52.441706000000003"/>
    <x v="2"/>
    <x v="47"/>
    <n v="-1.7117659999999999"/>
    <n v="1"/>
    <n v="2"/>
    <x v="23"/>
    <x v="0"/>
    <x v="1"/>
    <x v="3"/>
    <s v="19:15:00"/>
    <x v="1"/>
    <x v="0"/>
    <x v="2"/>
    <x v="0"/>
    <x v="2"/>
    <x v="19"/>
  </r>
  <r>
    <n v="2010000000000"/>
    <d v="2022-10-15T00:00:00"/>
    <x v="0"/>
    <x v="0"/>
    <x v="0"/>
    <x v="0"/>
    <n v="52.653235000000002"/>
    <x v="0"/>
    <x v="201"/>
    <n v="1.260192"/>
    <n v="2"/>
    <n v="2"/>
    <x v="25"/>
    <x v="1"/>
    <x v="1"/>
    <x v="2"/>
    <s v="19:00:00"/>
    <x v="0"/>
    <x v="1"/>
    <x v="0"/>
    <x v="1"/>
    <x v="5"/>
    <x v="19"/>
  </r>
  <r>
    <n v="2010000000000"/>
    <d v="2022-02-27T00:00:00"/>
    <x v="4"/>
    <x v="3"/>
    <x v="6"/>
    <x v="2"/>
    <n v="50.856060999999997"/>
    <x v="0"/>
    <x v="307"/>
    <n v="0.47123500000000001"/>
    <n v="1"/>
    <n v="1"/>
    <x v="11"/>
    <x v="1"/>
    <x v="0"/>
    <x v="0"/>
    <s v="19:15:00"/>
    <x v="0"/>
    <x v="4"/>
    <x v="0"/>
    <x v="1"/>
    <x v="7"/>
    <x v="19"/>
  </r>
  <r>
    <n v="2010000000000"/>
    <d v="2022-06-28T00:00:00"/>
    <x v="3"/>
    <x v="3"/>
    <x v="6"/>
    <x v="0"/>
    <n v="54.952046000000003"/>
    <x v="2"/>
    <x v="220"/>
    <n v="-2.9797560000000001"/>
    <n v="1"/>
    <n v="1"/>
    <x v="4"/>
    <x v="1"/>
    <x v="4"/>
    <x v="3"/>
    <s v="19:35:00"/>
    <x v="1"/>
    <x v="1"/>
    <x v="0"/>
    <x v="1"/>
    <x v="6"/>
    <x v="19"/>
  </r>
  <r>
    <n v="2010000000000"/>
    <d v="2022-08-08T00:00:00"/>
    <x v="1"/>
    <x v="3"/>
    <x v="1"/>
    <x v="0"/>
    <n v="51.528477000000002"/>
    <x v="2"/>
    <x v="303"/>
    <n v="-3.6948470000000002"/>
    <n v="1"/>
    <n v="2"/>
    <x v="31"/>
    <x v="0"/>
    <x v="0"/>
    <x v="0"/>
    <s v="19:30:00"/>
    <x v="0"/>
    <x v="0"/>
    <x v="0"/>
    <x v="1"/>
    <x v="1"/>
    <x v="19"/>
  </r>
  <r>
    <n v="2010000000000"/>
    <d v="2022-03-15T00:00:00"/>
    <x v="3"/>
    <x v="3"/>
    <x v="1"/>
    <x v="0"/>
    <n v="52.787914000000001"/>
    <x v="2"/>
    <x v="122"/>
    <n v="-1.617993"/>
    <n v="1"/>
    <n v="2"/>
    <x v="17"/>
    <x v="0"/>
    <x v="0"/>
    <x v="0"/>
    <s v="19:45:00"/>
    <x v="0"/>
    <x v="0"/>
    <x v="0"/>
    <x v="1"/>
    <x v="9"/>
    <x v="19"/>
  </r>
  <r>
    <n v="2010000000000"/>
    <d v="2022-10-18T00:00:00"/>
    <x v="3"/>
    <x v="3"/>
    <x v="1"/>
    <x v="0"/>
    <n v="54.983569000000003"/>
    <x v="0"/>
    <x v="150"/>
    <n v="-1.6649400000000001"/>
    <n v="1"/>
    <n v="1"/>
    <x v="27"/>
    <x v="0"/>
    <x v="0"/>
    <x v="0"/>
    <s v="19:30:00"/>
    <x v="0"/>
    <x v="0"/>
    <x v="0"/>
    <x v="1"/>
    <x v="5"/>
    <x v="19"/>
  </r>
  <r>
    <s v="201042I316109"/>
    <d v="2022-09-08T00:00:00"/>
    <x v="5"/>
    <x v="1"/>
    <x v="2"/>
    <x v="0"/>
    <n v="51.508958"/>
    <x v="2"/>
    <x v="8"/>
    <n v="0.283605"/>
    <n v="1"/>
    <n v="2"/>
    <x v="7"/>
    <x v="0"/>
    <x v="2"/>
    <x v="0"/>
    <s v="19:00:00"/>
    <x v="0"/>
    <x v="0"/>
    <x v="0"/>
    <x v="1"/>
    <x v="4"/>
    <x v="19"/>
  </r>
  <r>
    <s v="201004EA10089"/>
    <d v="2022-04-17T00:00:00"/>
    <x v="4"/>
    <x v="3"/>
    <x v="7"/>
    <x v="0"/>
    <n v="53.748514999999998"/>
    <x v="2"/>
    <x v="390"/>
    <n v="-2.494929"/>
    <n v="1"/>
    <n v="1"/>
    <x v="1"/>
    <x v="0"/>
    <x v="0"/>
    <x v="0"/>
    <s v="19:00:00"/>
    <x v="0"/>
    <x v="0"/>
    <x v="4"/>
    <x v="1"/>
    <x v="0"/>
    <x v="19"/>
  </r>
  <r>
    <n v="2010000000000"/>
    <d v="2022-09-21T00:00:00"/>
    <x v="6"/>
    <x v="2"/>
    <x v="2"/>
    <x v="0"/>
    <n v="51.716203"/>
    <x v="1"/>
    <x v="63"/>
    <n v="-3.4776180000000001"/>
    <n v="1"/>
    <n v="2"/>
    <x v="31"/>
    <x v="0"/>
    <x v="0"/>
    <x v="0"/>
    <s v="19:00:00"/>
    <x v="1"/>
    <x v="0"/>
    <x v="0"/>
    <x v="1"/>
    <x v="4"/>
    <x v="19"/>
  </r>
  <r>
    <n v="2010000000000"/>
    <d v="2021-10-24T00:00:00"/>
    <x v="4"/>
    <x v="2"/>
    <x v="2"/>
    <x v="2"/>
    <n v="53.040697000000002"/>
    <x v="1"/>
    <x v="19"/>
    <n v="-3.204653"/>
    <n v="1"/>
    <n v="1"/>
    <x v="13"/>
    <x v="1"/>
    <x v="0"/>
    <x v="1"/>
    <s v="19:30:00"/>
    <x v="1"/>
    <x v="1"/>
    <x v="0"/>
    <x v="0"/>
    <x v="5"/>
    <x v="19"/>
  </r>
  <r>
    <s v="201006L032343"/>
    <d v="2022-06-03T00:00:00"/>
    <x v="2"/>
    <x v="3"/>
    <x v="1"/>
    <x v="2"/>
    <n v="53.475788000000001"/>
    <x v="2"/>
    <x v="277"/>
    <n v="-2.5967669999999998"/>
    <n v="1"/>
    <n v="1"/>
    <x v="22"/>
    <x v="0"/>
    <x v="0"/>
    <x v="0"/>
    <s v="19:29:00"/>
    <x v="0"/>
    <x v="0"/>
    <x v="6"/>
    <x v="1"/>
    <x v="6"/>
    <x v="19"/>
  </r>
  <r>
    <s v="20094100F4228"/>
    <d v="2021-03-25T00:00:00"/>
    <x v="5"/>
    <x v="3"/>
    <x v="1"/>
    <x v="0"/>
    <n v="51.727725"/>
    <x v="0"/>
    <x v="218"/>
    <n v="-0.34137600000000001"/>
    <n v="1"/>
    <n v="3"/>
    <x v="26"/>
    <x v="0"/>
    <x v="0"/>
    <x v="0"/>
    <s v="19:30:00"/>
    <x v="0"/>
    <x v="0"/>
    <x v="0"/>
    <x v="0"/>
    <x v="9"/>
    <x v="19"/>
  </r>
  <r>
    <n v="2010000000000"/>
    <d v="2021-01-23T00:00:00"/>
    <x v="0"/>
    <x v="3"/>
    <x v="1"/>
    <x v="2"/>
    <n v="50.944972999999997"/>
    <x v="0"/>
    <x v="133"/>
    <n v="-2.6193019999999998"/>
    <n v="1"/>
    <n v="2"/>
    <x v="24"/>
    <x v="0"/>
    <x v="0"/>
    <x v="0"/>
    <s v="19:09:00"/>
    <x v="0"/>
    <x v="0"/>
    <x v="0"/>
    <x v="0"/>
    <x v="3"/>
    <x v="19"/>
  </r>
  <r>
    <s v="20104100K0424"/>
    <d v="2022-08-13T00:00:00"/>
    <x v="0"/>
    <x v="3"/>
    <x v="1"/>
    <x v="0"/>
    <n v="51.709176999999997"/>
    <x v="2"/>
    <x v="360"/>
    <n v="-3.6498999999999997E-2"/>
    <n v="2"/>
    <n v="3"/>
    <x v="26"/>
    <x v="0"/>
    <x v="0"/>
    <x v="0"/>
    <s v="19:30:00"/>
    <x v="0"/>
    <x v="0"/>
    <x v="0"/>
    <x v="1"/>
    <x v="1"/>
    <x v="19"/>
  </r>
  <r>
    <s v="201001SX20647"/>
    <d v="2022-06-16T00:00:00"/>
    <x v="5"/>
    <x v="3"/>
    <x v="1"/>
    <x v="0"/>
    <n v="51.643503000000003"/>
    <x v="2"/>
    <x v="12"/>
    <n v="-0.17404600000000001"/>
    <n v="1"/>
    <n v="3"/>
    <x v="0"/>
    <x v="0"/>
    <x v="0"/>
    <x v="0"/>
    <s v="19:45:00"/>
    <x v="0"/>
    <x v="0"/>
    <x v="0"/>
    <x v="1"/>
    <x v="6"/>
    <x v="19"/>
  </r>
  <r>
    <s v="201020H004300"/>
    <d v="2022-06-11T00:00:00"/>
    <x v="0"/>
    <x v="3"/>
    <x v="1"/>
    <x v="0"/>
    <n v="52.615654999999997"/>
    <x v="2"/>
    <x v="151"/>
    <n v="-2.0043980000000001"/>
    <n v="1"/>
    <n v="2"/>
    <x v="23"/>
    <x v="0"/>
    <x v="0"/>
    <x v="0"/>
    <s v="19:40:00"/>
    <x v="0"/>
    <x v="0"/>
    <x v="6"/>
    <x v="1"/>
    <x v="6"/>
    <x v="19"/>
  </r>
  <r>
    <n v="2010000000000"/>
    <d v="2021-04-27T00:00:00"/>
    <x v="3"/>
    <x v="0"/>
    <x v="4"/>
    <x v="0"/>
    <n v="51.506860000000003"/>
    <x v="2"/>
    <x v="253"/>
    <n v="-3.3117540000000001"/>
    <n v="3"/>
    <n v="2"/>
    <x v="31"/>
    <x v="0"/>
    <x v="4"/>
    <x v="3"/>
    <s v="19:20:00"/>
    <x v="1"/>
    <x v="0"/>
    <x v="0"/>
    <x v="0"/>
    <x v="0"/>
    <x v="19"/>
  </r>
  <r>
    <s v="200914K263209"/>
    <d v="2021-09-02T00:00:00"/>
    <x v="5"/>
    <x v="3"/>
    <x v="1"/>
    <x v="0"/>
    <n v="53.373435999999998"/>
    <x v="2"/>
    <x v="41"/>
    <n v="-1.446984"/>
    <n v="1"/>
    <n v="2"/>
    <x v="21"/>
    <x v="0"/>
    <x v="0"/>
    <x v="0"/>
    <s v="19:20:00"/>
    <x v="0"/>
    <x v="4"/>
    <x v="0"/>
    <x v="0"/>
    <x v="4"/>
    <x v="19"/>
  </r>
  <r>
    <s v="201014K202110"/>
    <d v="2022-07-30T00:00:00"/>
    <x v="0"/>
    <x v="3"/>
    <x v="1"/>
    <x v="0"/>
    <n v="53.355114"/>
    <x v="2"/>
    <x v="41"/>
    <n v="-1.450377"/>
    <n v="1"/>
    <n v="2"/>
    <x v="21"/>
    <x v="1"/>
    <x v="0"/>
    <x v="0"/>
    <s v="19:30:00"/>
    <x v="0"/>
    <x v="1"/>
    <x v="0"/>
    <x v="1"/>
    <x v="11"/>
    <x v="19"/>
  </r>
  <r>
    <s v="2009160D06090"/>
    <d v="2021-10-05T00:00:00"/>
    <x v="3"/>
    <x v="2"/>
    <x v="2"/>
    <x v="0"/>
    <n v="53.778951999999997"/>
    <x v="0"/>
    <x v="234"/>
    <n v="-0.33426299999999998"/>
    <n v="1"/>
    <n v="2"/>
    <x v="20"/>
    <x v="0"/>
    <x v="0"/>
    <x v="2"/>
    <s v="19:30:00"/>
    <x v="0"/>
    <x v="0"/>
    <x v="0"/>
    <x v="0"/>
    <x v="5"/>
    <x v="19"/>
  </r>
  <r>
    <s v="200997ND02111"/>
    <d v="2021-11-15T00:00:00"/>
    <x v="1"/>
    <x v="3"/>
    <x v="0"/>
    <x v="0"/>
    <n v="55.811605999999998"/>
    <x v="0"/>
    <x v="278"/>
    <n v="-3.9786820000000001"/>
    <n v="2"/>
    <n v="3"/>
    <x v="28"/>
    <x v="1"/>
    <x v="0"/>
    <x v="0"/>
    <s v="19:30:00"/>
    <x v="0"/>
    <x v="0"/>
    <x v="0"/>
    <x v="0"/>
    <x v="8"/>
    <x v="19"/>
  </r>
  <r>
    <s v="200943P215129"/>
    <d v="2021-12-16T00:00:00"/>
    <x v="5"/>
    <x v="3"/>
    <x v="1"/>
    <x v="0"/>
    <n v="51.783748000000003"/>
    <x v="1"/>
    <x v="100"/>
    <n v="-1.4538770000000001"/>
    <n v="2"/>
    <n v="2"/>
    <x v="10"/>
    <x v="0"/>
    <x v="4"/>
    <x v="1"/>
    <s v="19:45:00"/>
    <x v="1"/>
    <x v="0"/>
    <x v="0"/>
    <x v="0"/>
    <x v="10"/>
    <x v="19"/>
  </r>
  <r>
    <s v="201045MO55148"/>
    <d v="2022-10-05T00:00:00"/>
    <x v="6"/>
    <x v="3"/>
    <x v="1"/>
    <x v="0"/>
    <n v="51.298793000000003"/>
    <x v="3"/>
    <x v="320"/>
    <n v="-0.31055100000000002"/>
    <n v="1"/>
    <n v="2"/>
    <x v="18"/>
    <x v="0"/>
    <x v="0"/>
    <x v="0"/>
    <s v="19:35:00"/>
    <x v="0"/>
    <x v="0"/>
    <x v="0"/>
    <x v="1"/>
    <x v="5"/>
    <x v="19"/>
  </r>
  <r>
    <s v="201050BN2E022"/>
    <d v="2022-11-28T00:00:00"/>
    <x v="1"/>
    <x v="1"/>
    <x v="2"/>
    <x v="0"/>
    <n v="50.519413999999998"/>
    <x v="0"/>
    <x v="129"/>
    <n v="-4.2156789999999997"/>
    <n v="1"/>
    <n v="1"/>
    <x v="15"/>
    <x v="2"/>
    <x v="0"/>
    <x v="0"/>
    <s v="19:24:00"/>
    <x v="1"/>
    <x v="0"/>
    <x v="0"/>
    <x v="1"/>
    <x v="8"/>
    <x v="19"/>
  </r>
  <r>
    <n v="2010000000000"/>
    <d v="2021-03-07T00:00:00"/>
    <x v="4"/>
    <x v="3"/>
    <x v="4"/>
    <x v="0"/>
    <n v="51.321086000000001"/>
    <x v="0"/>
    <x v="163"/>
    <n v="-2.9693429999999998"/>
    <n v="1"/>
    <n v="1"/>
    <x v="24"/>
    <x v="1"/>
    <x v="0"/>
    <x v="0"/>
    <s v="19:00:00"/>
    <x v="1"/>
    <x v="1"/>
    <x v="0"/>
    <x v="0"/>
    <x v="9"/>
    <x v="19"/>
  </r>
  <r>
    <s v="201004BA10117"/>
    <d v="2022-08-06T00:00:00"/>
    <x v="0"/>
    <x v="2"/>
    <x v="2"/>
    <x v="0"/>
    <n v="54.066470000000002"/>
    <x v="2"/>
    <x v="62"/>
    <n v="-2.8029299999999999"/>
    <n v="3"/>
    <n v="2"/>
    <x v="1"/>
    <x v="1"/>
    <x v="0"/>
    <x v="0"/>
    <s v="19:10:00"/>
    <x v="1"/>
    <x v="0"/>
    <x v="0"/>
    <x v="1"/>
    <x v="1"/>
    <x v="19"/>
  </r>
  <r>
    <s v="20103104B2504"/>
    <d v="2022-10-19T00:00:00"/>
    <x v="6"/>
    <x v="2"/>
    <x v="2"/>
    <x v="2"/>
    <n v="53.394880999999998"/>
    <x v="1"/>
    <x v="143"/>
    <n v="-0.89704099999999998"/>
    <n v="1"/>
    <n v="1"/>
    <x v="37"/>
    <x v="1"/>
    <x v="0"/>
    <x v="1"/>
    <s v="19:09:00"/>
    <x v="1"/>
    <x v="1"/>
    <x v="2"/>
    <x v="1"/>
    <x v="5"/>
    <x v="19"/>
  </r>
  <r>
    <n v="2010000000000"/>
    <d v="2021-12-03T00:00:00"/>
    <x v="2"/>
    <x v="2"/>
    <x v="2"/>
    <x v="2"/>
    <n v="51.305790000000002"/>
    <x v="1"/>
    <x v="93"/>
    <n v="0.435637"/>
    <n v="1"/>
    <n v="2"/>
    <x v="14"/>
    <x v="0"/>
    <x v="1"/>
    <x v="3"/>
    <s v="19:30:00"/>
    <x v="0"/>
    <x v="0"/>
    <x v="0"/>
    <x v="0"/>
    <x v="10"/>
    <x v="19"/>
  </r>
  <r>
    <s v="201006F037724"/>
    <d v="2022-10-18T00:00:00"/>
    <x v="3"/>
    <x v="3"/>
    <x v="1"/>
    <x v="0"/>
    <n v="53.532440000000001"/>
    <x v="0"/>
    <x v="321"/>
    <n v="-2.4225530000000002"/>
    <n v="1"/>
    <n v="1"/>
    <x v="22"/>
    <x v="1"/>
    <x v="0"/>
    <x v="0"/>
    <s v="19:30:00"/>
    <x v="0"/>
    <x v="1"/>
    <x v="0"/>
    <x v="1"/>
    <x v="5"/>
    <x v="19"/>
  </r>
  <r>
    <s v="201063AC20610"/>
    <d v="2022-06-06T00:00:00"/>
    <x v="1"/>
    <x v="2"/>
    <x v="2"/>
    <x v="2"/>
    <n v="51.862479999999998"/>
    <x v="2"/>
    <x v="261"/>
    <n v="-4.3108469999999999"/>
    <n v="1"/>
    <n v="2"/>
    <x v="41"/>
    <x v="0"/>
    <x v="0"/>
    <x v="0"/>
    <s v="19:37:00"/>
    <x v="0"/>
    <x v="0"/>
    <x v="0"/>
    <x v="1"/>
    <x v="6"/>
    <x v="19"/>
  </r>
  <r>
    <s v="201001ZT80072"/>
    <d v="2022-03-23T00:00:00"/>
    <x v="6"/>
    <x v="3"/>
    <x v="1"/>
    <x v="0"/>
    <n v="51.374315000000003"/>
    <x v="2"/>
    <x v="99"/>
    <n v="-0.22429199999999999"/>
    <n v="1"/>
    <n v="2"/>
    <x v="0"/>
    <x v="0"/>
    <x v="0"/>
    <x v="0"/>
    <s v="19:50:00"/>
    <x v="0"/>
    <x v="0"/>
    <x v="7"/>
    <x v="1"/>
    <x v="9"/>
    <x v="19"/>
  </r>
  <r>
    <s v="201020T027470"/>
    <d v="2022-08-09T00:00:00"/>
    <x v="3"/>
    <x v="3"/>
    <x v="1"/>
    <x v="0"/>
    <n v="52.448943999999997"/>
    <x v="2"/>
    <x v="37"/>
    <n v="-1.82796"/>
    <n v="1"/>
    <n v="1"/>
    <x v="23"/>
    <x v="1"/>
    <x v="0"/>
    <x v="0"/>
    <s v="19:50:00"/>
    <x v="0"/>
    <x v="1"/>
    <x v="6"/>
    <x v="1"/>
    <x v="1"/>
    <x v="19"/>
  </r>
  <r>
    <s v="200904CA09012"/>
    <d v="2021-02-24T00:00:00"/>
    <x v="6"/>
    <x v="2"/>
    <x v="2"/>
    <x v="0"/>
    <n v="53.638089999999998"/>
    <x v="0"/>
    <x v="257"/>
    <n v="-2.6379269999999999"/>
    <n v="3"/>
    <n v="2"/>
    <x v="1"/>
    <x v="1"/>
    <x v="0"/>
    <x v="0"/>
    <s v="19:05:00"/>
    <x v="1"/>
    <x v="0"/>
    <x v="6"/>
    <x v="0"/>
    <x v="7"/>
    <x v="19"/>
  </r>
  <r>
    <n v="2010000000000"/>
    <d v="2022-04-08T00:00:00"/>
    <x v="2"/>
    <x v="5"/>
    <x v="8"/>
    <x v="0"/>
    <n v="53.772131000000002"/>
    <x v="2"/>
    <x v="24"/>
    <n v="-1.7623610000000001"/>
    <n v="2"/>
    <n v="2"/>
    <x v="6"/>
    <x v="0"/>
    <x v="0"/>
    <x v="0"/>
    <s v="19:50:00"/>
    <x v="0"/>
    <x v="0"/>
    <x v="0"/>
    <x v="1"/>
    <x v="0"/>
    <x v="19"/>
  </r>
  <r>
    <s v="2010400C00870"/>
    <d v="2022-03-24T00:00:00"/>
    <x v="5"/>
    <x v="0"/>
    <x v="4"/>
    <x v="0"/>
    <n v="51.893580999999998"/>
    <x v="0"/>
    <x v="287"/>
    <n v="-0.47058"/>
    <n v="3"/>
    <n v="2"/>
    <x v="3"/>
    <x v="1"/>
    <x v="3"/>
    <x v="0"/>
    <s v="19:00:00"/>
    <x v="0"/>
    <x v="1"/>
    <x v="0"/>
    <x v="1"/>
    <x v="9"/>
    <x v="19"/>
  </r>
  <r>
    <s v="200945EL43192"/>
    <d v="2021-09-01T00:00:00"/>
    <x v="6"/>
    <x v="2"/>
    <x v="2"/>
    <x v="0"/>
    <n v="51.373145999999998"/>
    <x v="0"/>
    <x v="345"/>
    <n v="-0.42548799999999998"/>
    <n v="1"/>
    <n v="2"/>
    <x v="18"/>
    <x v="0"/>
    <x v="0"/>
    <x v="0"/>
    <s v="19:00:00"/>
    <x v="0"/>
    <x v="0"/>
    <x v="0"/>
    <x v="0"/>
    <x v="4"/>
    <x v="19"/>
  </r>
  <r>
    <s v="201032B091410"/>
    <d v="2022-03-31T00:00:00"/>
    <x v="5"/>
    <x v="2"/>
    <x v="2"/>
    <x v="0"/>
    <n v="52.904536999999998"/>
    <x v="0"/>
    <x v="323"/>
    <n v="-0.20696500000000001"/>
    <n v="1"/>
    <n v="1"/>
    <x v="45"/>
    <x v="0"/>
    <x v="0"/>
    <x v="0"/>
    <s v="19:45:00"/>
    <x v="1"/>
    <x v="0"/>
    <x v="0"/>
    <x v="1"/>
    <x v="9"/>
    <x v="19"/>
  </r>
  <r>
    <s v="201042I221007"/>
    <d v="2022-07-07T00:00:00"/>
    <x v="5"/>
    <x v="3"/>
    <x v="7"/>
    <x v="0"/>
    <n v="51.697119000000001"/>
    <x v="2"/>
    <x v="78"/>
    <n v="0.109136"/>
    <n v="1"/>
    <n v="2"/>
    <x v="7"/>
    <x v="0"/>
    <x v="0"/>
    <x v="0"/>
    <s v="19:45:00"/>
    <x v="1"/>
    <x v="0"/>
    <x v="11"/>
    <x v="1"/>
    <x v="11"/>
    <x v="19"/>
  </r>
  <r>
    <n v="2010000000000"/>
    <d v="2021-07-30T00:00:00"/>
    <x v="2"/>
    <x v="2"/>
    <x v="2"/>
    <x v="2"/>
    <n v="54.028987000000001"/>
    <x v="2"/>
    <x v="59"/>
    <n v="-1.452826"/>
    <n v="2"/>
    <n v="2"/>
    <x v="2"/>
    <x v="0"/>
    <x v="0"/>
    <x v="1"/>
    <s v="19:00:00"/>
    <x v="1"/>
    <x v="0"/>
    <x v="4"/>
    <x v="0"/>
    <x v="11"/>
    <x v="19"/>
  </r>
  <r>
    <s v="20104100J0581"/>
    <d v="2022-10-13T00:00:00"/>
    <x v="5"/>
    <x v="3"/>
    <x v="0"/>
    <x v="0"/>
    <n v="51.654254999999999"/>
    <x v="1"/>
    <x v="182"/>
    <n v="-0.31586900000000001"/>
    <n v="1"/>
    <n v="2"/>
    <x v="26"/>
    <x v="0"/>
    <x v="0"/>
    <x v="1"/>
    <s v="19:20:00"/>
    <x v="1"/>
    <x v="0"/>
    <x v="0"/>
    <x v="1"/>
    <x v="5"/>
    <x v="19"/>
  </r>
  <r>
    <s v="200942I192905"/>
    <d v="2021-05-23T00:00:00"/>
    <x v="4"/>
    <x v="5"/>
    <x v="7"/>
    <x v="0"/>
    <n v="51.876567000000001"/>
    <x v="2"/>
    <x v="250"/>
    <n v="0.55166199999999999"/>
    <n v="1"/>
    <n v="2"/>
    <x v="7"/>
    <x v="0"/>
    <x v="0"/>
    <x v="0"/>
    <s v="19:45:00"/>
    <x v="0"/>
    <x v="0"/>
    <x v="0"/>
    <x v="0"/>
    <x v="2"/>
    <x v="19"/>
  </r>
  <r>
    <n v="2010000000000"/>
    <d v="2021-07-30T00:00:00"/>
    <x v="2"/>
    <x v="2"/>
    <x v="2"/>
    <x v="0"/>
    <n v="53.674593000000002"/>
    <x v="2"/>
    <x v="23"/>
    <n v="-1.5178290000000001"/>
    <n v="1"/>
    <n v="1"/>
    <x v="6"/>
    <x v="0"/>
    <x v="0"/>
    <x v="0"/>
    <s v="19:45:00"/>
    <x v="0"/>
    <x v="0"/>
    <x v="0"/>
    <x v="0"/>
    <x v="11"/>
    <x v="19"/>
  </r>
  <r>
    <n v="2010000000000"/>
    <d v="2021-02-22T00:00:00"/>
    <x v="1"/>
    <x v="2"/>
    <x v="2"/>
    <x v="2"/>
    <n v="51.092781000000002"/>
    <x v="2"/>
    <x v="22"/>
    <n v="1.1717200000000001"/>
    <n v="3"/>
    <n v="1"/>
    <x v="14"/>
    <x v="0"/>
    <x v="0"/>
    <x v="0"/>
    <s v="19:45:00"/>
    <x v="0"/>
    <x v="0"/>
    <x v="0"/>
    <x v="0"/>
    <x v="7"/>
    <x v="19"/>
  </r>
  <r>
    <s v="200937L017445"/>
    <d v="2021-10-23T00:00:00"/>
    <x v="0"/>
    <x v="2"/>
    <x v="2"/>
    <x v="0"/>
    <n v="52.448568999999999"/>
    <x v="1"/>
    <x v="340"/>
    <n v="1.4705600000000001"/>
    <n v="1"/>
    <n v="1"/>
    <x v="30"/>
    <x v="1"/>
    <x v="0"/>
    <x v="1"/>
    <s v="19:40:00"/>
    <x v="1"/>
    <x v="0"/>
    <x v="0"/>
    <x v="0"/>
    <x v="5"/>
    <x v="19"/>
  </r>
  <r>
    <n v="2010000000000"/>
    <d v="2022-11-13T00:00:00"/>
    <x v="4"/>
    <x v="0"/>
    <x v="0"/>
    <x v="0"/>
    <n v="51.472731000000003"/>
    <x v="0"/>
    <x v="38"/>
    <n v="-2.526211"/>
    <n v="2"/>
    <n v="2"/>
    <x v="24"/>
    <x v="1"/>
    <x v="0"/>
    <x v="0"/>
    <s v="19:20:00"/>
    <x v="0"/>
    <x v="0"/>
    <x v="0"/>
    <x v="1"/>
    <x v="8"/>
    <x v="19"/>
  </r>
  <r>
    <n v="2010000000000"/>
    <d v="2021-11-28T00:00:00"/>
    <x v="4"/>
    <x v="2"/>
    <x v="2"/>
    <x v="0"/>
    <n v="52.606175999999998"/>
    <x v="2"/>
    <x v="159"/>
    <n v="-0.19820599999999999"/>
    <n v="1"/>
    <n v="1"/>
    <x v="19"/>
    <x v="1"/>
    <x v="0"/>
    <x v="0"/>
    <s v="19:00:00"/>
    <x v="1"/>
    <x v="1"/>
    <x v="0"/>
    <x v="0"/>
    <x v="8"/>
    <x v="19"/>
  </r>
  <r>
    <s v="201020G004250"/>
    <d v="2022-06-13T00:00:00"/>
    <x v="1"/>
    <x v="2"/>
    <x v="2"/>
    <x v="0"/>
    <n v="52.607638999999999"/>
    <x v="2"/>
    <x v="292"/>
    <n v="-2.0605129999999998"/>
    <n v="1"/>
    <n v="2"/>
    <x v="23"/>
    <x v="1"/>
    <x v="0"/>
    <x v="0"/>
    <s v="19:02:00"/>
    <x v="0"/>
    <x v="1"/>
    <x v="0"/>
    <x v="1"/>
    <x v="6"/>
    <x v="19"/>
  </r>
  <r>
    <s v="200922F904149"/>
    <d v="2021-07-29T00:00:00"/>
    <x v="5"/>
    <x v="2"/>
    <x v="2"/>
    <x v="0"/>
    <n v="52.833024000000002"/>
    <x v="2"/>
    <x v="44"/>
    <n v="-3.033534"/>
    <n v="2"/>
    <n v="2"/>
    <x v="5"/>
    <x v="1"/>
    <x v="0"/>
    <x v="1"/>
    <s v="19:50:00"/>
    <x v="1"/>
    <x v="0"/>
    <x v="0"/>
    <x v="0"/>
    <x v="11"/>
    <x v="19"/>
  </r>
  <r>
    <s v="201014C121510"/>
    <d v="2022-10-08T00:00:00"/>
    <x v="0"/>
    <x v="1"/>
    <x v="2"/>
    <x v="0"/>
    <n v="53.366540000000001"/>
    <x v="1"/>
    <x v="35"/>
    <n v="-1.2828120000000001"/>
    <n v="2"/>
    <n v="2"/>
    <x v="21"/>
    <x v="0"/>
    <x v="1"/>
    <x v="3"/>
    <s v="19:42:00"/>
    <x v="1"/>
    <x v="0"/>
    <x v="2"/>
    <x v="1"/>
    <x v="5"/>
    <x v="19"/>
  </r>
  <r>
    <s v="201004EB10011"/>
    <d v="2022-02-08T00:00:00"/>
    <x v="3"/>
    <x v="2"/>
    <x v="2"/>
    <x v="2"/>
    <n v="53.705798000000001"/>
    <x v="2"/>
    <x v="390"/>
    <n v="-2.4551919999999998"/>
    <n v="1"/>
    <n v="1"/>
    <x v="1"/>
    <x v="0"/>
    <x v="0"/>
    <x v="2"/>
    <s v="19:55:00"/>
    <x v="0"/>
    <x v="0"/>
    <x v="0"/>
    <x v="1"/>
    <x v="7"/>
    <x v="19"/>
  </r>
  <r>
    <s v="200904BB09052"/>
    <d v="2021-04-03T00:00:00"/>
    <x v="0"/>
    <x v="3"/>
    <x v="7"/>
    <x v="0"/>
    <n v="54.072420999999999"/>
    <x v="2"/>
    <x v="62"/>
    <n v="-2.8649399999999998"/>
    <n v="1"/>
    <n v="2"/>
    <x v="1"/>
    <x v="0"/>
    <x v="2"/>
    <x v="0"/>
    <s v="19:00:00"/>
    <x v="0"/>
    <x v="0"/>
    <x v="0"/>
    <x v="0"/>
    <x v="0"/>
    <x v="19"/>
  </r>
  <r>
    <n v="2010000000000"/>
    <d v="2021-03-13T00:00:00"/>
    <x v="0"/>
    <x v="3"/>
    <x v="0"/>
    <x v="0"/>
    <n v="54.932654999999997"/>
    <x v="0"/>
    <x v="162"/>
    <n v="-1.6172949999999999"/>
    <n v="1"/>
    <n v="2"/>
    <x v="27"/>
    <x v="0"/>
    <x v="0"/>
    <x v="0"/>
    <s v="19:16:00"/>
    <x v="0"/>
    <x v="0"/>
    <x v="0"/>
    <x v="0"/>
    <x v="9"/>
    <x v="19"/>
  </r>
  <r>
    <n v="2010000000000"/>
    <d v="2022-06-26T00:00:00"/>
    <x v="4"/>
    <x v="3"/>
    <x v="5"/>
    <x v="0"/>
    <n v="51.494135999999997"/>
    <x v="2"/>
    <x v="38"/>
    <n v="-2.5823480000000001"/>
    <n v="1"/>
    <n v="2"/>
    <x v="24"/>
    <x v="0"/>
    <x v="0"/>
    <x v="0"/>
    <s v="19:30:00"/>
    <x v="0"/>
    <x v="0"/>
    <x v="0"/>
    <x v="1"/>
    <x v="6"/>
    <x v="19"/>
  </r>
  <r>
    <n v="2010000000000"/>
    <d v="2022-11-03T00:00:00"/>
    <x v="5"/>
    <x v="3"/>
    <x v="1"/>
    <x v="2"/>
    <n v="53.718395000000001"/>
    <x v="0"/>
    <x v="33"/>
    <n v="-2.101343"/>
    <n v="1"/>
    <n v="1"/>
    <x v="6"/>
    <x v="1"/>
    <x v="0"/>
    <x v="0"/>
    <s v="19:48:00"/>
    <x v="0"/>
    <x v="0"/>
    <x v="0"/>
    <x v="1"/>
    <x v="8"/>
    <x v="19"/>
  </r>
  <r>
    <n v="2010000000000"/>
    <d v="2021-07-29T00:00:00"/>
    <x v="5"/>
    <x v="3"/>
    <x v="1"/>
    <x v="0"/>
    <n v="51.467537999999998"/>
    <x v="2"/>
    <x v="38"/>
    <n v="-2.5212569999999999"/>
    <n v="1"/>
    <n v="2"/>
    <x v="24"/>
    <x v="1"/>
    <x v="0"/>
    <x v="0"/>
    <s v="19:00:00"/>
    <x v="0"/>
    <x v="1"/>
    <x v="6"/>
    <x v="0"/>
    <x v="11"/>
    <x v="19"/>
  </r>
  <r>
    <s v="201030D000581"/>
    <d v="2022-06-24T00:00:00"/>
    <x v="2"/>
    <x v="2"/>
    <x v="2"/>
    <x v="0"/>
    <n v="52.901263"/>
    <x v="2"/>
    <x v="188"/>
    <n v="-1.2847200000000001"/>
    <n v="1"/>
    <n v="2"/>
    <x v="8"/>
    <x v="0"/>
    <x v="0"/>
    <x v="2"/>
    <s v="19:58:00"/>
    <x v="0"/>
    <x v="0"/>
    <x v="6"/>
    <x v="1"/>
    <x v="6"/>
    <x v="19"/>
  </r>
  <r>
    <s v="200945WA46331"/>
    <d v="2021-11-21T00:00:00"/>
    <x v="4"/>
    <x v="0"/>
    <x v="0"/>
    <x v="0"/>
    <n v="51.203783999999999"/>
    <x v="0"/>
    <x v="112"/>
    <n v="-0.79386400000000001"/>
    <n v="1"/>
    <n v="2"/>
    <x v="18"/>
    <x v="1"/>
    <x v="0"/>
    <x v="0"/>
    <s v="19:13:00"/>
    <x v="0"/>
    <x v="1"/>
    <x v="0"/>
    <x v="0"/>
    <x v="8"/>
    <x v="19"/>
  </r>
  <r>
    <n v="2010000000000"/>
    <d v="2021-10-24T00:00:00"/>
    <x v="4"/>
    <x v="3"/>
    <x v="4"/>
    <x v="0"/>
    <n v="52.273353"/>
    <x v="0"/>
    <x v="200"/>
    <n v="3.73E-2"/>
    <n v="1"/>
    <n v="2"/>
    <x v="19"/>
    <x v="0"/>
    <x v="3"/>
    <x v="0"/>
    <s v="19:30:00"/>
    <x v="1"/>
    <x v="5"/>
    <x v="0"/>
    <x v="0"/>
    <x v="5"/>
    <x v="19"/>
  </r>
  <r>
    <s v="20094100G0452"/>
    <d v="2021-07-23T00:00:00"/>
    <x v="2"/>
    <x v="1"/>
    <x v="2"/>
    <x v="0"/>
    <n v="51.928314"/>
    <x v="2"/>
    <x v="249"/>
    <n v="-0.264903"/>
    <n v="1"/>
    <n v="1"/>
    <x v="26"/>
    <x v="0"/>
    <x v="0"/>
    <x v="0"/>
    <s v="20:39:00"/>
    <x v="1"/>
    <x v="0"/>
    <x v="0"/>
    <x v="0"/>
    <x v="11"/>
    <x v="20"/>
  </r>
  <r>
    <s v="200934WN44019"/>
    <d v="2021-10-21T00:00:00"/>
    <x v="5"/>
    <x v="2"/>
    <x v="2"/>
    <x v="0"/>
    <n v="52.241708000000003"/>
    <x v="0"/>
    <x v="144"/>
    <n v="-0.91472600000000004"/>
    <n v="3"/>
    <n v="2"/>
    <x v="12"/>
    <x v="0"/>
    <x v="0"/>
    <x v="0"/>
    <s v="20:10:00"/>
    <x v="0"/>
    <x v="0"/>
    <x v="0"/>
    <x v="0"/>
    <x v="5"/>
    <x v="20"/>
  </r>
  <r>
    <s v="2009559D04787"/>
    <d v="2021-11-20T00:00:00"/>
    <x v="0"/>
    <x v="3"/>
    <x v="1"/>
    <x v="0"/>
    <n v="50.872290999999997"/>
    <x v="1"/>
    <x v="242"/>
    <n v="-2.177762"/>
    <n v="1"/>
    <n v="2"/>
    <x v="44"/>
    <x v="1"/>
    <x v="0"/>
    <x v="1"/>
    <s v="20:25:00"/>
    <x v="1"/>
    <x v="0"/>
    <x v="0"/>
    <x v="0"/>
    <x v="8"/>
    <x v="20"/>
  </r>
  <r>
    <n v="2010000000000"/>
    <d v="2021-11-25T00:00:00"/>
    <x v="5"/>
    <x v="3"/>
    <x v="1"/>
    <x v="0"/>
    <n v="51.402062999999998"/>
    <x v="0"/>
    <x v="138"/>
    <n v="0.50200299999999998"/>
    <n v="1"/>
    <n v="1"/>
    <x v="14"/>
    <x v="1"/>
    <x v="0"/>
    <x v="0"/>
    <s v="20:28:00"/>
    <x v="0"/>
    <x v="0"/>
    <x v="0"/>
    <x v="0"/>
    <x v="8"/>
    <x v="20"/>
  </r>
  <r>
    <n v="2010000000000"/>
    <d v="2021-11-04T00:00:00"/>
    <x v="5"/>
    <x v="2"/>
    <x v="2"/>
    <x v="0"/>
    <n v="52.472507"/>
    <x v="1"/>
    <x v="34"/>
    <n v="-1.4885269999999999"/>
    <n v="2"/>
    <n v="2"/>
    <x v="16"/>
    <x v="1"/>
    <x v="1"/>
    <x v="3"/>
    <s v="20:27:00"/>
    <x v="1"/>
    <x v="1"/>
    <x v="0"/>
    <x v="0"/>
    <x v="8"/>
    <x v="20"/>
  </r>
  <r>
    <n v="2010000000000"/>
    <d v="2022-08-15T00:00:00"/>
    <x v="1"/>
    <x v="2"/>
    <x v="2"/>
    <x v="0"/>
    <n v="52.771124"/>
    <x v="0"/>
    <x v="362"/>
    <n v="-1.232604"/>
    <n v="1"/>
    <n v="2"/>
    <x v="38"/>
    <x v="0"/>
    <x v="0"/>
    <x v="0"/>
    <s v="20:37:00"/>
    <x v="0"/>
    <x v="0"/>
    <x v="0"/>
    <x v="1"/>
    <x v="1"/>
    <x v="20"/>
  </r>
  <r>
    <s v="2009559C03641"/>
    <d v="2021-09-06T00:00:00"/>
    <x v="1"/>
    <x v="1"/>
    <x v="2"/>
    <x v="2"/>
    <n v="50.721102000000002"/>
    <x v="0"/>
    <x v="211"/>
    <n v="-1.8754470000000001"/>
    <n v="1"/>
    <n v="1"/>
    <x v="44"/>
    <x v="0"/>
    <x v="0"/>
    <x v="0"/>
    <s v="20:00:00"/>
    <x v="0"/>
    <x v="0"/>
    <x v="0"/>
    <x v="0"/>
    <x v="4"/>
    <x v="20"/>
  </r>
  <r>
    <s v="201006B031988"/>
    <d v="2022-05-30T00:00:00"/>
    <x v="1"/>
    <x v="0"/>
    <x v="0"/>
    <x v="2"/>
    <n v="53.470300999999999"/>
    <x v="2"/>
    <x v="36"/>
    <n v="-2.2372390000000002"/>
    <n v="1"/>
    <n v="1"/>
    <x v="22"/>
    <x v="1"/>
    <x v="0"/>
    <x v="0"/>
    <s v="20:20:00"/>
    <x v="0"/>
    <x v="0"/>
    <x v="0"/>
    <x v="1"/>
    <x v="2"/>
    <x v="20"/>
  </r>
  <r>
    <s v="200901ZT80005"/>
    <d v="2021-01-24T00:00:00"/>
    <x v="4"/>
    <x v="3"/>
    <x v="1"/>
    <x v="0"/>
    <n v="51.380420999999998"/>
    <x v="0"/>
    <x v="99"/>
    <n v="-0.21773200000000001"/>
    <n v="1"/>
    <n v="2"/>
    <x v="0"/>
    <x v="1"/>
    <x v="0"/>
    <x v="0"/>
    <s v="20:35:00"/>
    <x v="0"/>
    <x v="1"/>
    <x v="0"/>
    <x v="0"/>
    <x v="3"/>
    <x v="20"/>
  </r>
  <r>
    <s v="200901TD00169"/>
    <d v="2021-07-07T00:00:00"/>
    <x v="6"/>
    <x v="0"/>
    <x v="0"/>
    <x v="0"/>
    <n v="51.440288000000002"/>
    <x v="0"/>
    <x v="83"/>
    <n v="-9.6115000000000006E-2"/>
    <n v="2"/>
    <n v="3"/>
    <x v="0"/>
    <x v="1"/>
    <x v="0"/>
    <x v="0"/>
    <s v="20:50:00"/>
    <x v="0"/>
    <x v="0"/>
    <x v="0"/>
    <x v="0"/>
    <x v="11"/>
    <x v="20"/>
  </r>
  <r>
    <s v="20103102B0757"/>
    <d v="2022-02-21T00:00:00"/>
    <x v="1"/>
    <x v="3"/>
    <x v="5"/>
    <x v="0"/>
    <n v="53.324897"/>
    <x v="1"/>
    <x v="143"/>
    <n v="-0.872722"/>
    <n v="2"/>
    <n v="2"/>
    <x v="37"/>
    <x v="1"/>
    <x v="0"/>
    <x v="1"/>
    <s v="20:17:00"/>
    <x v="1"/>
    <x v="0"/>
    <x v="0"/>
    <x v="1"/>
    <x v="7"/>
    <x v="20"/>
  </r>
  <r>
    <s v="201043N193120"/>
    <d v="2022-12-17T00:00:00"/>
    <x v="0"/>
    <x v="2"/>
    <x v="2"/>
    <x v="0"/>
    <n v="51.652645"/>
    <x v="1"/>
    <x v="264"/>
    <n v="-0.87233300000000003"/>
    <n v="2"/>
    <n v="1"/>
    <x v="10"/>
    <x v="2"/>
    <x v="0"/>
    <x v="1"/>
    <s v="20:48:00"/>
    <x v="1"/>
    <x v="0"/>
    <x v="0"/>
    <x v="1"/>
    <x v="10"/>
    <x v="20"/>
  </r>
  <r>
    <s v="200906M019781"/>
    <d v="2021-08-09T00:00:00"/>
    <x v="1"/>
    <x v="1"/>
    <x v="2"/>
    <x v="0"/>
    <n v="53.407007"/>
    <x v="2"/>
    <x v="270"/>
    <n v="-2.4578630000000001"/>
    <n v="1"/>
    <n v="3"/>
    <x v="22"/>
    <x v="0"/>
    <x v="0"/>
    <x v="0"/>
    <s v="20:40:00"/>
    <x v="1"/>
    <x v="0"/>
    <x v="8"/>
    <x v="0"/>
    <x v="1"/>
    <x v="20"/>
  </r>
  <r>
    <n v="2010000000000"/>
    <d v="2022-07-09T00:00:00"/>
    <x v="0"/>
    <x v="2"/>
    <x v="2"/>
    <x v="0"/>
    <n v="51.499031000000002"/>
    <x v="2"/>
    <x v="297"/>
    <n v="-2.4955409999999998"/>
    <n v="1"/>
    <n v="1"/>
    <x v="24"/>
    <x v="0"/>
    <x v="0"/>
    <x v="0"/>
    <s v="20:45:00"/>
    <x v="0"/>
    <x v="0"/>
    <x v="8"/>
    <x v="1"/>
    <x v="11"/>
    <x v="20"/>
  </r>
  <r>
    <n v="2010000000000"/>
    <d v="2022-03-20T00:00:00"/>
    <x v="4"/>
    <x v="0"/>
    <x v="1"/>
    <x v="0"/>
    <n v="52.639243999999998"/>
    <x v="0"/>
    <x v="84"/>
    <n v="-1.1413679999999999"/>
    <n v="1"/>
    <n v="2"/>
    <x v="38"/>
    <x v="1"/>
    <x v="0"/>
    <x v="0"/>
    <s v="20:57:00"/>
    <x v="0"/>
    <x v="4"/>
    <x v="0"/>
    <x v="1"/>
    <x v="9"/>
    <x v="20"/>
  </r>
  <r>
    <n v="2010000000000"/>
    <d v="2022-11-30T00:00:00"/>
    <x v="6"/>
    <x v="3"/>
    <x v="0"/>
    <x v="0"/>
    <n v="53.726019000000001"/>
    <x v="4"/>
    <x v="33"/>
    <n v="-1.881294"/>
    <n v="2"/>
    <n v="2"/>
    <x v="6"/>
    <x v="0"/>
    <x v="0"/>
    <x v="0"/>
    <s v="20:00:00"/>
    <x v="0"/>
    <x v="0"/>
    <x v="0"/>
    <x v="1"/>
    <x v="8"/>
    <x v="20"/>
  </r>
  <r>
    <s v="201030D000946"/>
    <d v="2022-09-29T00:00:00"/>
    <x v="5"/>
    <x v="2"/>
    <x v="2"/>
    <x v="0"/>
    <n v="52.914605999999999"/>
    <x v="0"/>
    <x v="10"/>
    <n v="-1.424145"/>
    <n v="1"/>
    <n v="1"/>
    <x v="8"/>
    <x v="1"/>
    <x v="4"/>
    <x v="4"/>
    <s v="20:25:00"/>
    <x v="1"/>
    <x v="1"/>
    <x v="0"/>
    <x v="1"/>
    <x v="4"/>
    <x v="20"/>
  </r>
  <r>
    <s v="200930D000711"/>
    <d v="2021-09-11T00:00:00"/>
    <x v="0"/>
    <x v="2"/>
    <x v="2"/>
    <x v="0"/>
    <n v="52.877482000000001"/>
    <x v="0"/>
    <x v="96"/>
    <n v="-1.599971"/>
    <n v="1"/>
    <n v="2"/>
    <x v="8"/>
    <x v="0"/>
    <x v="0"/>
    <x v="0"/>
    <s v="20:24:00"/>
    <x v="1"/>
    <x v="0"/>
    <x v="0"/>
    <x v="0"/>
    <x v="4"/>
    <x v="20"/>
  </r>
  <r>
    <n v="2010000000000"/>
    <d v="2022-04-20T00:00:00"/>
    <x v="6"/>
    <x v="3"/>
    <x v="1"/>
    <x v="0"/>
    <n v="53.765179000000003"/>
    <x v="2"/>
    <x v="7"/>
    <n v="-1.560179"/>
    <n v="1"/>
    <n v="2"/>
    <x v="6"/>
    <x v="0"/>
    <x v="1"/>
    <x v="2"/>
    <s v="20:15:00"/>
    <x v="0"/>
    <x v="0"/>
    <x v="0"/>
    <x v="1"/>
    <x v="0"/>
    <x v="20"/>
  </r>
  <r>
    <s v="200901KF60141"/>
    <d v="2021-04-06T00:00:00"/>
    <x v="3"/>
    <x v="2"/>
    <x v="2"/>
    <x v="0"/>
    <n v="51.527177999999999"/>
    <x v="2"/>
    <x v="20"/>
    <n v="3.1348000000000001E-2"/>
    <n v="1"/>
    <n v="2"/>
    <x v="0"/>
    <x v="0"/>
    <x v="0"/>
    <x v="0"/>
    <s v="20:42:00"/>
    <x v="0"/>
    <x v="0"/>
    <x v="0"/>
    <x v="0"/>
    <x v="0"/>
    <x v="20"/>
  </r>
  <r>
    <n v="2010000000000"/>
    <d v="2021-10-06T00:00:00"/>
    <x v="6"/>
    <x v="2"/>
    <x v="2"/>
    <x v="0"/>
    <n v="53.715240000000001"/>
    <x v="0"/>
    <x v="23"/>
    <n v="-1.272499"/>
    <n v="1"/>
    <n v="1"/>
    <x v="6"/>
    <x v="1"/>
    <x v="0"/>
    <x v="2"/>
    <s v="20:20:00"/>
    <x v="1"/>
    <x v="1"/>
    <x v="0"/>
    <x v="0"/>
    <x v="5"/>
    <x v="20"/>
  </r>
  <r>
    <s v="200920J025702"/>
    <d v="2021-05-03T00:00:00"/>
    <x v="1"/>
    <x v="3"/>
    <x v="1"/>
    <x v="0"/>
    <n v="52.473376000000002"/>
    <x v="2"/>
    <x v="184"/>
    <n v="-2.1152419999999998"/>
    <n v="3"/>
    <n v="2"/>
    <x v="23"/>
    <x v="0"/>
    <x v="0"/>
    <x v="0"/>
    <s v="20:40:00"/>
    <x v="0"/>
    <x v="0"/>
    <x v="2"/>
    <x v="0"/>
    <x v="2"/>
    <x v="20"/>
  </r>
  <r>
    <s v="200920E068803"/>
    <d v="2021-06-01T00:00:00"/>
    <x v="3"/>
    <x v="3"/>
    <x v="1"/>
    <x v="0"/>
    <n v="52.438701000000002"/>
    <x v="2"/>
    <x v="37"/>
    <n v="-1.9161170000000001"/>
    <n v="3"/>
    <n v="3"/>
    <x v="23"/>
    <x v="0"/>
    <x v="0"/>
    <x v="0"/>
    <s v="20:25:00"/>
    <x v="0"/>
    <x v="0"/>
    <x v="0"/>
    <x v="0"/>
    <x v="6"/>
    <x v="20"/>
  </r>
  <r>
    <s v="201001QA10322"/>
    <d v="2022-09-09T00:00:00"/>
    <x v="2"/>
    <x v="3"/>
    <x v="1"/>
    <x v="0"/>
    <n v="51.572436000000003"/>
    <x v="0"/>
    <x v="301"/>
    <n v="-0.37402099999999999"/>
    <n v="2"/>
    <n v="2"/>
    <x v="0"/>
    <x v="0"/>
    <x v="0"/>
    <x v="0"/>
    <s v="20:50:00"/>
    <x v="0"/>
    <x v="0"/>
    <x v="0"/>
    <x v="1"/>
    <x v="4"/>
    <x v="20"/>
  </r>
  <r>
    <n v="2010000000000"/>
    <d v="2021-01-11T00:00:00"/>
    <x v="1"/>
    <x v="2"/>
    <x v="2"/>
    <x v="1"/>
    <n v="51.019416"/>
    <x v="1"/>
    <x v="210"/>
    <n v="-0.93053699999999995"/>
    <n v="1"/>
    <n v="2"/>
    <x v="42"/>
    <x v="1"/>
    <x v="4"/>
    <x v="1"/>
    <s v="20:25:00"/>
    <x v="1"/>
    <x v="0"/>
    <x v="0"/>
    <x v="0"/>
    <x v="3"/>
    <x v="20"/>
  </r>
  <r>
    <n v="2010000000000"/>
    <d v="2021-01-25T00:00:00"/>
    <x v="1"/>
    <x v="0"/>
    <x v="1"/>
    <x v="0"/>
    <n v="51.153193000000002"/>
    <x v="0"/>
    <x v="64"/>
    <n v="0.28272399999999998"/>
    <n v="2"/>
    <n v="2"/>
    <x v="14"/>
    <x v="1"/>
    <x v="0"/>
    <x v="0"/>
    <s v="20:40:00"/>
    <x v="0"/>
    <x v="1"/>
    <x v="0"/>
    <x v="0"/>
    <x v="3"/>
    <x v="20"/>
  </r>
  <r>
    <s v="200901QK50099"/>
    <d v="2021-02-27T00:00:00"/>
    <x v="0"/>
    <x v="0"/>
    <x v="0"/>
    <x v="0"/>
    <n v="51.551856999999998"/>
    <x v="0"/>
    <x v="18"/>
    <n v="-0.29888300000000001"/>
    <n v="1"/>
    <n v="1"/>
    <x v="0"/>
    <x v="0"/>
    <x v="0"/>
    <x v="0"/>
    <s v="20:45:00"/>
    <x v="0"/>
    <x v="0"/>
    <x v="0"/>
    <x v="0"/>
    <x v="7"/>
    <x v="20"/>
  </r>
  <r>
    <s v="20103102D0775"/>
    <d v="2022-03-21T00:00:00"/>
    <x v="1"/>
    <x v="3"/>
    <x v="1"/>
    <x v="0"/>
    <n v="52.924950000000003"/>
    <x v="0"/>
    <x v="80"/>
    <n v="-1.2068300000000001"/>
    <n v="1"/>
    <n v="1"/>
    <x v="37"/>
    <x v="0"/>
    <x v="0"/>
    <x v="0"/>
    <s v="20:25:00"/>
    <x v="0"/>
    <x v="0"/>
    <x v="0"/>
    <x v="1"/>
    <x v="9"/>
    <x v="20"/>
  </r>
  <r>
    <n v="2010000000000"/>
    <d v="2022-05-30T00:00:00"/>
    <x v="1"/>
    <x v="3"/>
    <x v="1"/>
    <x v="0"/>
    <n v="50.856138000000001"/>
    <x v="2"/>
    <x v="15"/>
    <n v="0.59202399999999999"/>
    <n v="1"/>
    <n v="1"/>
    <x v="11"/>
    <x v="0"/>
    <x v="0"/>
    <x v="0"/>
    <s v="20:00:00"/>
    <x v="0"/>
    <x v="0"/>
    <x v="0"/>
    <x v="1"/>
    <x v="2"/>
    <x v="20"/>
  </r>
  <r>
    <s v="200920D147901"/>
    <d v="2021-06-16T00:00:00"/>
    <x v="6"/>
    <x v="3"/>
    <x v="0"/>
    <x v="0"/>
    <n v="52.510418999999999"/>
    <x v="2"/>
    <x v="37"/>
    <n v="-1.8884259999999999"/>
    <n v="1"/>
    <n v="2"/>
    <x v="23"/>
    <x v="0"/>
    <x v="0"/>
    <x v="0"/>
    <s v="20:50:00"/>
    <x v="0"/>
    <x v="0"/>
    <x v="4"/>
    <x v="0"/>
    <x v="6"/>
    <x v="20"/>
  </r>
  <r>
    <n v="2010000000000"/>
    <d v="2021-02-08T00:00:00"/>
    <x v="1"/>
    <x v="3"/>
    <x v="0"/>
    <x v="0"/>
    <n v="51.392243999999998"/>
    <x v="0"/>
    <x v="138"/>
    <n v="0.56098300000000001"/>
    <n v="3"/>
    <n v="2"/>
    <x v="14"/>
    <x v="1"/>
    <x v="0"/>
    <x v="0"/>
    <s v="20:11:00"/>
    <x v="0"/>
    <x v="1"/>
    <x v="1"/>
    <x v="0"/>
    <x v="7"/>
    <x v="20"/>
  </r>
  <r>
    <s v="2010160C00241"/>
    <d v="2022-01-27T00:00:00"/>
    <x v="5"/>
    <x v="3"/>
    <x v="1"/>
    <x v="0"/>
    <n v="53.866492000000001"/>
    <x v="1"/>
    <x v="248"/>
    <n v="-0.294742"/>
    <n v="2"/>
    <n v="2"/>
    <x v="20"/>
    <x v="0"/>
    <x v="0"/>
    <x v="1"/>
    <s v="20:39:00"/>
    <x v="1"/>
    <x v="0"/>
    <x v="0"/>
    <x v="1"/>
    <x v="3"/>
    <x v="20"/>
  </r>
  <r>
    <s v="200901TB00088"/>
    <d v="2021-05-22T00:00:00"/>
    <x v="0"/>
    <x v="0"/>
    <x v="1"/>
    <x v="0"/>
    <n v="51.577697000000001"/>
    <x v="2"/>
    <x v="12"/>
    <n v="-0.24004400000000001"/>
    <n v="1"/>
    <n v="1"/>
    <x v="0"/>
    <x v="0"/>
    <x v="2"/>
    <x v="0"/>
    <s v="20:15:00"/>
    <x v="0"/>
    <x v="0"/>
    <x v="1"/>
    <x v="0"/>
    <x v="2"/>
    <x v="20"/>
  </r>
  <r>
    <s v="201001CW12494"/>
    <d v="2022-11-12T00:00:00"/>
    <x v="0"/>
    <x v="3"/>
    <x v="1"/>
    <x v="2"/>
    <n v="51.522899000000002"/>
    <x v="0"/>
    <x v="17"/>
    <n v="-0.121934"/>
    <n v="1"/>
    <n v="2"/>
    <x v="0"/>
    <x v="1"/>
    <x v="2"/>
    <x v="0"/>
    <s v="20:45:00"/>
    <x v="0"/>
    <x v="0"/>
    <x v="0"/>
    <x v="1"/>
    <x v="8"/>
    <x v="20"/>
  </r>
  <r>
    <n v="2010000000000"/>
    <d v="2022-03-10T00:00:00"/>
    <x v="5"/>
    <x v="3"/>
    <x v="1"/>
    <x v="0"/>
    <n v="54.954821000000003"/>
    <x v="1"/>
    <x v="162"/>
    <n v="-1.742005"/>
    <n v="1"/>
    <n v="1"/>
    <x v="27"/>
    <x v="1"/>
    <x v="0"/>
    <x v="0"/>
    <s v="20:55:00"/>
    <x v="1"/>
    <x v="0"/>
    <x v="0"/>
    <x v="1"/>
    <x v="9"/>
    <x v="20"/>
  </r>
  <r>
    <s v="200904EA09199"/>
    <d v="2021-07-20T00:00:00"/>
    <x v="3"/>
    <x v="0"/>
    <x v="1"/>
    <x v="0"/>
    <n v="53.749462000000001"/>
    <x v="2"/>
    <x v="390"/>
    <n v="-2.4603649999999999"/>
    <n v="1"/>
    <n v="1"/>
    <x v="1"/>
    <x v="0"/>
    <x v="0"/>
    <x v="0"/>
    <s v="20:15:00"/>
    <x v="0"/>
    <x v="0"/>
    <x v="0"/>
    <x v="0"/>
    <x v="11"/>
    <x v="20"/>
  </r>
  <r>
    <s v="201001EO40016"/>
    <d v="2022-01-13T00:00:00"/>
    <x v="5"/>
    <x v="3"/>
    <x v="1"/>
    <x v="0"/>
    <n v="51.541485000000002"/>
    <x v="0"/>
    <x v="54"/>
    <n v="-9.7807000000000005E-2"/>
    <n v="1"/>
    <n v="2"/>
    <x v="0"/>
    <x v="1"/>
    <x v="0"/>
    <x v="0"/>
    <s v="20:37:00"/>
    <x v="0"/>
    <x v="4"/>
    <x v="0"/>
    <x v="1"/>
    <x v="3"/>
    <x v="20"/>
  </r>
  <r>
    <n v="2010000000000"/>
    <d v="2021-10-04T00:00:00"/>
    <x v="1"/>
    <x v="3"/>
    <x v="1"/>
    <x v="0"/>
    <n v="52.985639999999997"/>
    <x v="0"/>
    <x v="79"/>
    <n v="-3.057582"/>
    <n v="1"/>
    <n v="2"/>
    <x v="13"/>
    <x v="0"/>
    <x v="0"/>
    <x v="2"/>
    <s v="20:50:00"/>
    <x v="0"/>
    <x v="4"/>
    <x v="0"/>
    <x v="0"/>
    <x v="5"/>
    <x v="20"/>
  </r>
  <r>
    <s v="200950EC2E108"/>
    <d v="2021-09-07T00:00:00"/>
    <x v="3"/>
    <x v="0"/>
    <x v="1"/>
    <x v="0"/>
    <n v="50.368285999999998"/>
    <x v="0"/>
    <x v="175"/>
    <n v="-4.1447849999999997"/>
    <n v="1"/>
    <n v="2"/>
    <x v="15"/>
    <x v="1"/>
    <x v="0"/>
    <x v="0"/>
    <s v="20:59:00"/>
    <x v="0"/>
    <x v="1"/>
    <x v="9"/>
    <x v="0"/>
    <x v="4"/>
    <x v="20"/>
  </r>
  <r>
    <s v="201034WD46340"/>
    <d v="2022-11-17T00:00:00"/>
    <x v="5"/>
    <x v="3"/>
    <x v="0"/>
    <x v="0"/>
    <n v="52.295544"/>
    <x v="1"/>
    <x v="238"/>
    <n v="-1.166946"/>
    <n v="2"/>
    <n v="2"/>
    <x v="12"/>
    <x v="1"/>
    <x v="0"/>
    <x v="1"/>
    <s v="20:10:00"/>
    <x v="1"/>
    <x v="1"/>
    <x v="6"/>
    <x v="1"/>
    <x v="8"/>
    <x v="20"/>
  </r>
  <r>
    <s v="200906A022989"/>
    <d v="2021-10-09T00:00:00"/>
    <x v="0"/>
    <x v="3"/>
    <x v="1"/>
    <x v="2"/>
    <n v="53.505853000000002"/>
    <x v="0"/>
    <x v="36"/>
    <n v="-2.2119559999999998"/>
    <n v="1"/>
    <n v="1"/>
    <x v="22"/>
    <x v="0"/>
    <x v="0"/>
    <x v="0"/>
    <s v="20:35:00"/>
    <x v="0"/>
    <x v="0"/>
    <x v="0"/>
    <x v="0"/>
    <x v="5"/>
    <x v="20"/>
  </r>
  <r>
    <n v="2010000000000"/>
    <d v="2022-11-28T00:00:00"/>
    <x v="1"/>
    <x v="2"/>
    <x v="2"/>
    <x v="0"/>
    <n v="55.032679999999999"/>
    <x v="0"/>
    <x v="274"/>
    <n v="-1.591466"/>
    <n v="1"/>
    <n v="1"/>
    <x v="27"/>
    <x v="3"/>
    <x v="1"/>
    <x v="3"/>
    <s v="20:50:00"/>
    <x v="1"/>
    <x v="0"/>
    <x v="0"/>
    <x v="1"/>
    <x v="8"/>
    <x v="20"/>
  </r>
  <r>
    <s v="201042I210307"/>
    <d v="2022-07-02T00:00:00"/>
    <x v="0"/>
    <x v="1"/>
    <x v="2"/>
    <x v="0"/>
    <n v="51.608598999999998"/>
    <x v="2"/>
    <x v="212"/>
    <n v="0.26520500000000002"/>
    <n v="3"/>
    <n v="4"/>
    <x v="7"/>
    <x v="0"/>
    <x v="0"/>
    <x v="0"/>
    <s v="20:00:00"/>
    <x v="1"/>
    <x v="0"/>
    <x v="0"/>
    <x v="1"/>
    <x v="11"/>
    <x v="20"/>
  </r>
  <r>
    <n v="2010000000000"/>
    <d v="2022-11-05T00:00:00"/>
    <x v="0"/>
    <x v="3"/>
    <x v="0"/>
    <x v="0"/>
    <n v="51.468913000000001"/>
    <x v="0"/>
    <x v="38"/>
    <n v="-2.6090930000000001"/>
    <n v="2"/>
    <n v="2"/>
    <x v="24"/>
    <x v="1"/>
    <x v="0"/>
    <x v="0"/>
    <s v="20:10:00"/>
    <x v="0"/>
    <x v="1"/>
    <x v="0"/>
    <x v="1"/>
    <x v="8"/>
    <x v="20"/>
  </r>
  <r>
    <s v="2009160A02570"/>
    <d v="2021-06-29T00:00:00"/>
    <x v="3"/>
    <x v="3"/>
    <x v="0"/>
    <x v="0"/>
    <n v="53.555351000000002"/>
    <x v="2"/>
    <x v="272"/>
    <n v="-8.0216999999999997E-2"/>
    <n v="3"/>
    <n v="5"/>
    <x v="20"/>
    <x v="0"/>
    <x v="0"/>
    <x v="0"/>
    <s v="20:28:00"/>
    <x v="0"/>
    <x v="0"/>
    <x v="3"/>
    <x v="0"/>
    <x v="6"/>
    <x v="20"/>
  </r>
  <r>
    <s v="20104100K0321"/>
    <d v="2022-06-29T00:00:00"/>
    <x v="6"/>
    <x v="3"/>
    <x v="1"/>
    <x v="0"/>
    <n v="51.687092999999997"/>
    <x v="2"/>
    <x v="360"/>
    <n v="-2.8049999999999999E-2"/>
    <n v="2"/>
    <n v="2"/>
    <x v="26"/>
    <x v="0"/>
    <x v="2"/>
    <x v="0"/>
    <s v="20:15:00"/>
    <x v="0"/>
    <x v="0"/>
    <x v="0"/>
    <x v="1"/>
    <x v="6"/>
    <x v="20"/>
  </r>
  <r>
    <s v="200901FH10005"/>
    <d v="2021-01-06T00:00:00"/>
    <x v="6"/>
    <x v="0"/>
    <x v="0"/>
    <x v="0"/>
    <n v="51.513804"/>
    <x v="0"/>
    <x v="121"/>
    <n v="-0.24899399999999999"/>
    <n v="1"/>
    <n v="2"/>
    <x v="0"/>
    <x v="0"/>
    <x v="1"/>
    <x v="0"/>
    <s v="20:12:00"/>
    <x v="0"/>
    <x v="0"/>
    <x v="6"/>
    <x v="0"/>
    <x v="3"/>
    <x v="20"/>
  </r>
  <r>
    <n v="2010000000000"/>
    <d v="2022-12-03T00:00:00"/>
    <x v="0"/>
    <x v="2"/>
    <x v="2"/>
    <x v="0"/>
    <n v="53.022511000000002"/>
    <x v="0"/>
    <x v="31"/>
    <n v="-2.1574"/>
    <n v="1"/>
    <n v="1"/>
    <x v="17"/>
    <x v="3"/>
    <x v="0"/>
    <x v="0"/>
    <s v="20:41:00"/>
    <x v="0"/>
    <x v="3"/>
    <x v="7"/>
    <x v="1"/>
    <x v="10"/>
    <x v="20"/>
  </r>
  <r>
    <s v="200942I103904"/>
    <d v="2021-04-08T00:00:00"/>
    <x v="5"/>
    <x v="1"/>
    <x v="2"/>
    <x v="0"/>
    <n v="51.892361000000001"/>
    <x v="1"/>
    <x v="86"/>
    <n v="0.44311"/>
    <n v="2"/>
    <n v="1"/>
    <x v="7"/>
    <x v="1"/>
    <x v="0"/>
    <x v="1"/>
    <s v="20:30:00"/>
    <x v="1"/>
    <x v="0"/>
    <x v="6"/>
    <x v="0"/>
    <x v="0"/>
    <x v="20"/>
  </r>
  <r>
    <n v="2010000000000"/>
    <d v="2022-09-21T00:00:00"/>
    <x v="6"/>
    <x v="2"/>
    <x v="2"/>
    <x v="0"/>
    <n v="51.464801999999999"/>
    <x v="1"/>
    <x v="297"/>
    <n v="-2.3648910000000001"/>
    <n v="1"/>
    <n v="2"/>
    <x v="24"/>
    <x v="0"/>
    <x v="0"/>
    <x v="1"/>
    <s v="20:58:00"/>
    <x v="1"/>
    <x v="0"/>
    <x v="0"/>
    <x v="1"/>
    <x v="4"/>
    <x v="20"/>
  </r>
  <r>
    <n v="2010000000000"/>
    <d v="2021-04-04T00:00:00"/>
    <x v="4"/>
    <x v="1"/>
    <x v="2"/>
    <x v="2"/>
    <n v="51.957715999999998"/>
    <x v="1"/>
    <x v="311"/>
    <n v="-2.0670549999999999"/>
    <n v="1"/>
    <n v="2"/>
    <x v="39"/>
    <x v="0"/>
    <x v="0"/>
    <x v="4"/>
    <s v="20:30:00"/>
    <x v="1"/>
    <x v="0"/>
    <x v="0"/>
    <x v="0"/>
    <x v="0"/>
    <x v="20"/>
  </r>
  <r>
    <s v="201004BA10044"/>
    <d v="2022-03-30T00:00:00"/>
    <x v="6"/>
    <x v="2"/>
    <x v="2"/>
    <x v="0"/>
    <n v="54.055298999999998"/>
    <x v="0"/>
    <x v="62"/>
    <n v="-2.7932440000000001"/>
    <n v="3"/>
    <n v="3"/>
    <x v="1"/>
    <x v="1"/>
    <x v="2"/>
    <x v="0"/>
    <s v="20:05:00"/>
    <x v="0"/>
    <x v="1"/>
    <x v="3"/>
    <x v="1"/>
    <x v="9"/>
    <x v="20"/>
  </r>
  <r>
    <s v="201004EL10055"/>
    <d v="2022-04-30T00:00:00"/>
    <x v="0"/>
    <x v="0"/>
    <x v="0"/>
    <x v="0"/>
    <n v="53.757455999999998"/>
    <x v="0"/>
    <x v="53"/>
    <n v="-2.385373"/>
    <n v="2"/>
    <n v="2"/>
    <x v="1"/>
    <x v="0"/>
    <x v="1"/>
    <x v="0"/>
    <s v="20:46:00"/>
    <x v="0"/>
    <x v="0"/>
    <x v="6"/>
    <x v="1"/>
    <x v="0"/>
    <x v="20"/>
  </r>
  <r>
    <n v="2010000000000"/>
    <d v="2022-12-30T00:00:00"/>
    <x v="2"/>
    <x v="3"/>
    <x v="1"/>
    <x v="0"/>
    <n v="53.816102000000001"/>
    <x v="0"/>
    <x v="24"/>
    <n v="-1.9054930000000001"/>
    <n v="1"/>
    <n v="1"/>
    <x v="6"/>
    <x v="0"/>
    <x v="0"/>
    <x v="0"/>
    <s v="20:35:00"/>
    <x v="1"/>
    <x v="0"/>
    <x v="9"/>
    <x v="1"/>
    <x v="10"/>
    <x v="20"/>
  </r>
  <r>
    <s v="201001LX50986"/>
    <d v="2022-10-29T00:00:00"/>
    <x v="0"/>
    <x v="3"/>
    <x v="1"/>
    <x v="0"/>
    <n v="51.446809000000002"/>
    <x v="0"/>
    <x v="83"/>
    <n v="-0.104479"/>
    <n v="2"/>
    <n v="2"/>
    <x v="0"/>
    <x v="1"/>
    <x v="0"/>
    <x v="0"/>
    <s v="20:30:00"/>
    <x v="0"/>
    <x v="1"/>
    <x v="0"/>
    <x v="1"/>
    <x v="5"/>
    <x v="20"/>
  </r>
  <r>
    <n v="2010000000000"/>
    <d v="2022-06-26T00:00:00"/>
    <x v="4"/>
    <x v="2"/>
    <x v="2"/>
    <x v="2"/>
    <n v="54.861331999999997"/>
    <x v="2"/>
    <x v="43"/>
    <n v="-1.439902"/>
    <n v="1"/>
    <n v="1"/>
    <x v="27"/>
    <x v="1"/>
    <x v="1"/>
    <x v="3"/>
    <s v="20:20:00"/>
    <x v="1"/>
    <x v="1"/>
    <x v="0"/>
    <x v="1"/>
    <x v="6"/>
    <x v="20"/>
  </r>
  <r>
    <n v="2010000000000"/>
    <d v="2021-08-22T00:00:00"/>
    <x v="4"/>
    <x v="2"/>
    <x v="2"/>
    <x v="2"/>
    <n v="50.781523"/>
    <x v="2"/>
    <x v="326"/>
    <n v="-0.96703799999999995"/>
    <n v="1"/>
    <n v="1"/>
    <x v="42"/>
    <x v="0"/>
    <x v="0"/>
    <x v="0"/>
    <s v="20:05:00"/>
    <x v="0"/>
    <x v="0"/>
    <x v="0"/>
    <x v="0"/>
    <x v="1"/>
    <x v="20"/>
  </r>
  <r>
    <n v="2010000000000"/>
    <d v="2021-10-06T00:00:00"/>
    <x v="6"/>
    <x v="2"/>
    <x v="2"/>
    <x v="0"/>
    <n v="56.718434000000002"/>
    <x v="0"/>
    <x v="315"/>
    <n v="-2.4698509999999998"/>
    <n v="1"/>
    <n v="1"/>
    <x v="50"/>
    <x v="0"/>
    <x v="0"/>
    <x v="0"/>
    <s v="20:20:00"/>
    <x v="0"/>
    <x v="0"/>
    <x v="4"/>
    <x v="0"/>
    <x v="5"/>
    <x v="20"/>
  </r>
  <r>
    <s v="201020W038280"/>
    <d v="2022-10-02T00:00:00"/>
    <x v="4"/>
    <x v="2"/>
    <x v="2"/>
    <x v="0"/>
    <n v="52.516813999999997"/>
    <x v="0"/>
    <x v="37"/>
    <n v="-1.9013789999999999"/>
    <n v="1"/>
    <n v="2"/>
    <x v="23"/>
    <x v="1"/>
    <x v="4"/>
    <x v="2"/>
    <s v="20:31:00"/>
    <x v="0"/>
    <x v="1"/>
    <x v="0"/>
    <x v="1"/>
    <x v="5"/>
    <x v="20"/>
  </r>
  <r>
    <s v="20103104P2995"/>
    <d v="2022-11-30T00:00:00"/>
    <x v="6"/>
    <x v="3"/>
    <x v="6"/>
    <x v="0"/>
    <n v="53.060443999999997"/>
    <x v="0"/>
    <x v="109"/>
    <n v="-1.265971"/>
    <n v="1"/>
    <n v="2"/>
    <x v="37"/>
    <x v="3"/>
    <x v="1"/>
    <x v="3"/>
    <s v="20:26:00"/>
    <x v="1"/>
    <x v="7"/>
    <x v="0"/>
    <x v="1"/>
    <x v="8"/>
    <x v="20"/>
  </r>
  <r>
    <n v="2010000000000"/>
    <d v="2022-11-14T00:00:00"/>
    <x v="1"/>
    <x v="2"/>
    <x v="2"/>
    <x v="0"/>
    <n v="52.839851000000003"/>
    <x v="1"/>
    <x v="181"/>
    <n v="-2.153473"/>
    <n v="1"/>
    <n v="1"/>
    <x v="17"/>
    <x v="0"/>
    <x v="1"/>
    <x v="3"/>
    <s v="20:00:00"/>
    <x v="1"/>
    <x v="0"/>
    <x v="0"/>
    <x v="1"/>
    <x v="8"/>
    <x v="20"/>
  </r>
  <r>
    <n v="2010000000000"/>
    <d v="2022-03-25T00:00:00"/>
    <x v="2"/>
    <x v="2"/>
    <x v="2"/>
    <x v="2"/>
    <n v="50.804986"/>
    <x v="0"/>
    <x v="217"/>
    <n v="-1.143637"/>
    <n v="1"/>
    <n v="1"/>
    <x v="42"/>
    <x v="1"/>
    <x v="0"/>
    <x v="0"/>
    <s v="20:30:00"/>
    <x v="0"/>
    <x v="4"/>
    <x v="0"/>
    <x v="1"/>
    <x v="9"/>
    <x v="20"/>
  </r>
  <r>
    <n v="2010000000000"/>
    <d v="2022-07-19T00:00:00"/>
    <x v="3"/>
    <x v="3"/>
    <x v="1"/>
    <x v="0"/>
    <n v="52.663894999999997"/>
    <x v="2"/>
    <x v="84"/>
    <n v="-1.143842"/>
    <n v="1"/>
    <n v="1"/>
    <x v="38"/>
    <x v="0"/>
    <x v="0"/>
    <x v="0"/>
    <s v="20:17:00"/>
    <x v="0"/>
    <x v="0"/>
    <x v="0"/>
    <x v="1"/>
    <x v="11"/>
    <x v="20"/>
  </r>
  <r>
    <n v="2010000000000"/>
    <d v="2021-10-24T00:00:00"/>
    <x v="4"/>
    <x v="3"/>
    <x v="1"/>
    <x v="0"/>
    <n v="52.661320000000003"/>
    <x v="0"/>
    <x v="84"/>
    <n v="-1.148328"/>
    <n v="1"/>
    <n v="2"/>
    <x v="38"/>
    <x v="1"/>
    <x v="0"/>
    <x v="0"/>
    <s v="20:00:00"/>
    <x v="0"/>
    <x v="4"/>
    <x v="0"/>
    <x v="0"/>
    <x v="5"/>
    <x v="20"/>
  </r>
  <r>
    <s v="201022D005837"/>
    <d v="2022-11-10T00:00:00"/>
    <x v="5"/>
    <x v="3"/>
    <x v="1"/>
    <x v="0"/>
    <n v="52.385477000000002"/>
    <x v="0"/>
    <x v="385"/>
    <n v="-2.2231529999999999"/>
    <n v="1"/>
    <n v="1"/>
    <x v="5"/>
    <x v="0"/>
    <x v="0"/>
    <x v="0"/>
    <s v="20:30:00"/>
    <x v="0"/>
    <x v="0"/>
    <x v="0"/>
    <x v="1"/>
    <x v="8"/>
    <x v="20"/>
  </r>
  <r>
    <s v="200945RE41274"/>
    <d v="2021-07-16T00:00:00"/>
    <x v="2"/>
    <x v="3"/>
    <x v="4"/>
    <x v="0"/>
    <n v="51.261170999999997"/>
    <x v="0"/>
    <x v="152"/>
    <n v="-0.199846"/>
    <n v="1"/>
    <n v="1"/>
    <x v="18"/>
    <x v="1"/>
    <x v="3"/>
    <x v="2"/>
    <s v="20:55:00"/>
    <x v="1"/>
    <x v="6"/>
    <x v="0"/>
    <x v="0"/>
    <x v="11"/>
    <x v="20"/>
  </r>
  <r>
    <s v="200930A000043"/>
    <d v="2021-01-25T00:00:00"/>
    <x v="1"/>
    <x v="3"/>
    <x v="0"/>
    <x v="0"/>
    <n v="52.958249000000002"/>
    <x v="0"/>
    <x v="188"/>
    <n v="-1.329631"/>
    <n v="1"/>
    <n v="2"/>
    <x v="8"/>
    <x v="1"/>
    <x v="0"/>
    <x v="0"/>
    <s v="20:28:00"/>
    <x v="0"/>
    <x v="0"/>
    <x v="0"/>
    <x v="0"/>
    <x v="3"/>
    <x v="20"/>
  </r>
  <r>
    <s v="200932C327709"/>
    <d v="2021-11-05T00:00:00"/>
    <x v="2"/>
    <x v="3"/>
    <x v="1"/>
    <x v="0"/>
    <n v="53.427900000000001"/>
    <x v="0"/>
    <x v="256"/>
    <n v="-0.179591"/>
    <n v="1"/>
    <n v="1"/>
    <x v="45"/>
    <x v="1"/>
    <x v="0"/>
    <x v="0"/>
    <s v="20:10:00"/>
    <x v="1"/>
    <x v="1"/>
    <x v="0"/>
    <x v="0"/>
    <x v="8"/>
    <x v="20"/>
  </r>
  <r>
    <s v="201001TX20180"/>
    <d v="2022-03-30T00:00:00"/>
    <x v="6"/>
    <x v="3"/>
    <x v="5"/>
    <x v="0"/>
    <n v="51.461295999999997"/>
    <x v="0"/>
    <x v="48"/>
    <n v="-0.37451899999999999"/>
    <n v="1"/>
    <n v="2"/>
    <x v="0"/>
    <x v="1"/>
    <x v="0"/>
    <x v="0"/>
    <s v="20:47:00"/>
    <x v="0"/>
    <x v="1"/>
    <x v="0"/>
    <x v="1"/>
    <x v="9"/>
    <x v="20"/>
  </r>
  <r>
    <s v="200942I306509"/>
    <d v="2021-09-19T00:00:00"/>
    <x v="4"/>
    <x v="3"/>
    <x v="7"/>
    <x v="0"/>
    <n v="51.848312999999997"/>
    <x v="0"/>
    <x v="368"/>
    <n v="1.271218"/>
    <n v="2"/>
    <n v="2"/>
    <x v="7"/>
    <x v="0"/>
    <x v="0"/>
    <x v="0"/>
    <s v="20:50:00"/>
    <x v="0"/>
    <x v="0"/>
    <x v="0"/>
    <x v="0"/>
    <x v="4"/>
    <x v="20"/>
  </r>
  <r>
    <s v="201054EZ28710"/>
    <d v="2022-09-02T00:00:00"/>
    <x v="2"/>
    <x v="3"/>
    <x v="3"/>
    <x v="0"/>
    <n v="51.352342"/>
    <x v="0"/>
    <x v="73"/>
    <n v="-1.987906"/>
    <n v="4"/>
    <n v="3"/>
    <x v="35"/>
    <x v="0"/>
    <x v="0"/>
    <x v="0"/>
    <s v="20:17:00"/>
    <x v="0"/>
    <x v="0"/>
    <x v="0"/>
    <x v="1"/>
    <x v="4"/>
    <x v="20"/>
  </r>
  <r>
    <s v="2009400C03371"/>
    <d v="2021-11-27T00:00:00"/>
    <x v="0"/>
    <x v="3"/>
    <x v="1"/>
    <x v="0"/>
    <n v="51.889485000000001"/>
    <x v="0"/>
    <x v="287"/>
    <n v="-0.38614399999999999"/>
    <n v="1"/>
    <n v="2"/>
    <x v="3"/>
    <x v="0"/>
    <x v="0"/>
    <x v="0"/>
    <s v="20:15:00"/>
    <x v="0"/>
    <x v="0"/>
    <x v="0"/>
    <x v="0"/>
    <x v="8"/>
    <x v="20"/>
  </r>
  <r>
    <n v="2010000000000"/>
    <d v="2022-10-01T00:00:00"/>
    <x v="0"/>
    <x v="3"/>
    <x v="7"/>
    <x v="0"/>
    <n v="51.716028000000001"/>
    <x v="2"/>
    <x v="63"/>
    <n v="-3.4483709999999999"/>
    <n v="3"/>
    <n v="2"/>
    <x v="31"/>
    <x v="0"/>
    <x v="0"/>
    <x v="0"/>
    <s v="20:50:00"/>
    <x v="0"/>
    <x v="0"/>
    <x v="2"/>
    <x v="1"/>
    <x v="5"/>
    <x v="20"/>
  </r>
  <r>
    <s v="201001CW11647"/>
    <d v="2022-08-09T00:00:00"/>
    <x v="3"/>
    <x v="2"/>
    <x v="2"/>
    <x v="0"/>
    <n v="51.514651999999998"/>
    <x v="0"/>
    <x v="4"/>
    <n v="-0.146199"/>
    <n v="1"/>
    <n v="1"/>
    <x v="0"/>
    <x v="0"/>
    <x v="0"/>
    <x v="0"/>
    <s v="20:30:00"/>
    <x v="0"/>
    <x v="0"/>
    <x v="0"/>
    <x v="1"/>
    <x v="1"/>
    <x v="20"/>
  </r>
  <r>
    <n v="2010000000000"/>
    <d v="2021-10-11T00:00:00"/>
    <x v="1"/>
    <x v="3"/>
    <x v="1"/>
    <x v="0"/>
    <n v="51.463940999999998"/>
    <x v="0"/>
    <x v="38"/>
    <n v="-2.560371"/>
    <n v="1"/>
    <n v="2"/>
    <x v="24"/>
    <x v="1"/>
    <x v="0"/>
    <x v="0"/>
    <s v="20:15:00"/>
    <x v="0"/>
    <x v="0"/>
    <x v="8"/>
    <x v="0"/>
    <x v="5"/>
    <x v="20"/>
  </r>
  <r>
    <n v="2010000000000"/>
    <d v="2021-08-08T00:00:00"/>
    <x v="4"/>
    <x v="3"/>
    <x v="1"/>
    <x v="0"/>
    <n v="54.998390999999998"/>
    <x v="2"/>
    <x v="150"/>
    <n v="-1.6629400000000001"/>
    <n v="1"/>
    <n v="1"/>
    <x v="27"/>
    <x v="0"/>
    <x v="0"/>
    <x v="0"/>
    <s v="20:30:00"/>
    <x v="0"/>
    <x v="0"/>
    <x v="0"/>
    <x v="0"/>
    <x v="1"/>
    <x v="20"/>
  </r>
  <r>
    <s v="2009160C02420"/>
    <d v="2021-04-05T00:00:00"/>
    <x v="1"/>
    <x v="2"/>
    <x v="2"/>
    <x v="2"/>
    <n v="53.863104"/>
    <x v="2"/>
    <x v="248"/>
    <n v="-0.24682299999999999"/>
    <n v="2"/>
    <n v="1"/>
    <x v="20"/>
    <x v="0"/>
    <x v="0"/>
    <x v="1"/>
    <s v="20:15:00"/>
    <x v="1"/>
    <x v="0"/>
    <x v="0"/>
    <x v="0"/>
    <x v="0"/>
    <x v="20"/>
  </r>
  <r>
    <s v="200906L008599"/>
    <d v="2021-01-05T00:00:00"/>
    <x v="3"/>
    <x v="3"/>
    <x v="1"/>
    <x v="0"/>
    <n v="53.513365"/>
    <x v="0"/>
    <x v="277"/>
    <n v="-2.5959379999999999"/>
    <n v="4"/>
    <n v="2"/>
    <x v="22"/>
    <x v="1"/>
    <x v="0"/>
    <x v="0"/>
    <s v="20:35:00"/>
    <x v="0"/>
    <x v="0"/>
    <x v="0"/>
    <x v="0"/>
    <x v="3"/>
    <x v="20"/>
  </r>
  <r>
    <n v="2010000000000"/>
    <d v="2021-02-18T00:00:00"/>
    <x v="5"/>
    <x v="2"/>
    <x v="2"/>
    <x v="0"/>
    <n v="55.949033"/>
    <x v="0"/>
    <x v="72"/>
    <n v="-3.1870180000000001"/>
    <n v="1"/>
    <n v="1"/>
    <x v="34"/>
    <x v="0"/>
    <x v="0"/>
    <x v="0"/>
    <s v="20:20:00"/>
    <x v="0"/>
    <x v="0"/>
    <x v="0"/>
    <x v="0"/>
    <x v="7"/>
    <x v="20"/>
  </r>
  <r>
    <s v="200901EO40691"/>
    <d v="2021-11-11T00:00:00"/>
    <x v="5"/>
    <x v="3"/>
    <x v="1"/>
    <x v="0"/>
    <n v="51.547925999999997"/>
    <x v="0"/>
    <x v="54"/>
    <n v="-0.118019"/>
    <n v="2"/>
    <n v="2"/>
    <x v="0"/>
    <x v="1"/>
    <x v="0"/>
    <x v="0"/>
    <s v="20:30:00"/>
    <x v="0"/>
    <x v="4"/>
    <x v="0"/>
    <x v="0"/>
    <x v="8"/>
    <x v="20"/>
  </r>
  <r>
    <s v="200950EC2E059"/>
    <d v="2021-05-21T00:00:00"/>
    <x v="2"/>
    <x v="1"/>
    <x v="2"/>
    <x v="0"/>
    <n v="50.365780999999998"/>
    <x v="2"/>
    <x v="175"/>
    <n v="-4.1342660000000002"/>
    <n v="3"/>
    <n v="2"/>
    <x v="15"/>
    <x v="0"/>
    <x v="0"/>
    <x v="0"/>
    <s v="20:00:00"/>
    <x v="0"/>
    <x v="0"/>
    <x v="0"/>
    <x v="0"/>
    <x v="2"/>
    <x v="20"/>
  </r>
  <r>
    <n v="2010000000000"/>
    <d v="2021-10-09T00:00:00"/>
    <x v="0"/>
    <x v="2"/>
    <x v="2"/>
    <x v="0"/>
    <n v="55.101429000000003"/>
    <x v="1"/>
    <x v="226"/>
    <n v="-1.56663"/>
    <n v="2"/>
    <n v="2"/>
    <x v="27"/>
    <x v="0"/>
    <x v="1"/>
    <x v="4"/>
    <s v="20:04:00"/>
    <x v="1"/>
    <x v="0"/>
    <x v="6"/>
    <x v="0"/>
    <x v="5"/>
    <x v="20"/>
  </r>
  <r>
    <s v="201042I244608"/>
    <d v="2022-08-03T00:00:00"/>
    <x v="6"/>
    <x v="3"/>
    <x v="1"/>
    <x v="0"/>
    <n v="51.887676999999996"/>
    <x v="2"/>
    <x v="125"/>
    <n v="0.89151499999999995"/>
    <n v="1"/>
    <n v="1"/>
    <x v="7"/>
    <x v="0"/>
    <x v="0"/>
    <x v="0"/>
    <s v="20:50:00"/>
    <x v="0"/>
    <x v="0"/>
    <x v="0"/>
    <x v="1"/>
    <x v="1"/>
    <x v="20"/>
  </r>
  <r>
    <n v="2010000000000"/>
    <d v="2022-06-16T00:00:00"/>
    <x v="5"/>
    <x v="2"/>
    <x v="2"/>
    <x v="1"/>
    <n v="50.864578999999999"/>
    <x v="2"/>
    <x v="107"/>
    <n v="-0.12066200000000001"/>
    <n v="1"/>
    <n v="2"/>
    <x v="11"/>
    <x v="0"/>
    <x v="0"/>
    <x v="1"/>
    <s v="20:15:00"/>
    <x v="1"/>
    <x v="0"/>
    <x v="0"/>
    <x v="1"/>
    <x v="6"/>
    <x v="20"/>
  </r>
  <r>
    <n v="2010000000000"/>
    <d v="2022-05-15T00:00:00"/>
    <x v="4"/>
    <x v="0"/>
    <x v="8"/>
    <x v="0"/>
    <n v="53.317529"/>
    <x v="2"/>
    <x v="101"/>
    <n v="-2.6901799999999998"/>
    <n v="1"/>
    <n v="2"/>
    <x v="33"/>
    <x v="0"/>
    <x v="0"/>
    <x v="0"/>
    <s v="20:04:00"/>
    <x v="0"/>
    <x v="0"/>
    <x v="0"/>
    <x v="1"/>
    <x v="2"/>
    <x v="20"/>
  </r>
  <r>
    <n v="2010000000000"/>
    <d v="2021-11-17T00:00:00"/>
    <x v="6"/>
    <x v="3"/>
    <x v="4"/>
    <x v="0"/>
    <n v="56.379778000000002"/>
    <x v="0"/>
    <x v="382"/>
    <n v="-3.4347150000000002"/>
    <n v="1"/>
    <n v="1"/>
    <x v="50"/>
    <x v="1"/>
    <x v="0"/>
    <x v="0"/>
    <s v="20:20:00"/>
    <x v="0"/>
    <x v="0"/>
    <x v="6"/>
    <x v="0"/>
    <x v="8"/>
    <x v="20"/>
  </r>
  <r>
    <s v="200906X011276"/>
    <d v="2021-02-19T00:00:00"/>
    <x v="2"/>
    <x v="1"/>
    <x v="2"/>
    <x v="0"/>
    <n v="53.464702000000003"/>
    <x v="0"/>
    <x v="370"/>
    <n v="-2.1392989999999998"/>
    <n v="1"/>
    <n v="1"/>
    <x v="22"/>
    <x v="0"/>
    <x v="1"/>
    <x v="3"/>
    <s v="20:33:00"/>
    <x v="1"/>
    <x v="0"/>
    <x v="0"/>
    <x v="0"/>
    <x v="7"/>
    <x v="20"/>
  </r>
  <r>
    <s v="201001CP00182"/>
    <d v="2022-08-23T00:00:00"/>
    <x v="3"/>
    <x v="2"/>
    <x v="2"/>
    <x v="0"/>
    <n v="51.513267999999997"/>
    <x v="2"/>
    <x v="114"/>
    <n v="-8.8028999999999996E-2"/>
    <n v="1"/>
    <n v="1"/>
    <x v="43"/>
    <x v="0"/>
    <x v="0"/>
    <x v="0"/>
    <s v="20:30:00"/>
    <x v="0"/>
    <x v="0"/>
    <x v="8"/>
    <x v="1"/>
    <x v="1"/>
    <x v="20"/>
  </r>
  <r>
    <s v="201020D063612"/>
    <d v="2022-03-07T00:00:00"/>
    <x v="1"/>
    <x v="2"/>
    <x v="2"/>
    <x v="0"/>
    <n v="52.534122000000004"/>
    <x v="4"/>
    <x v="37"/>
    <n v="-1.79711"/>
    <n v="1"/>
    <n v="2"/>
    <x v="23"/>
    <x v="0"/>
    <x v="0"/>
    <x v="0"/>
    <s v="20:50:00"/>
    <x v="0"/>
    <x v="0"/>
    <x v="0"/>
    <x v="1"/>
    <x v="9"/>
    <x v="20"/>
  </r>
  <r>
    <s v="200920G050401"/>
    <d v="2021-08-30T00:00:00"/>
    <x v="1"/>
    <x v="3"/>
    <x v="0"/>
    <x v="0"/>
    <n v="52.587966000000002"/>
    <x v="0"/>
    <x v="292"/>
    <n v="-2.1459489999999999"/>
    <n v="2"/>
    <n v="3"/>
    <x v="23"/>
    <x v="1"/>
    <x v="0"/>
    <x v="0"/>
    <s v="20:55:00"/>
    <x v="0"/>
    <x v="0"/>
    <x v="0"/>
    <x v="0"/>
    <x v="1"/>
    <x v="20"/>
  </r>
  <r>
    <n v="2010000000000"/>
    <d v="2021-02-19T00:00:00"/>
    <x v="2"/>
    <x v="3"/>
    <x v="1"/>
    <x v="0"/>
    <n v="51.905307000000001"/>
    <x v="0"/>
    <x v="375"/>
    <n v="-2.0490979999999999"/>
    <n v="1"/>
    <n v="2"/>
    <x v="39"/>
    <x v="0"/>
    <x v="0"/>
    <x v="0"/>
    <s v="20:45:00"/>
    <x v="0"/>
    <x v="0"/>
    <x v="0"/>
    <x v="0"/>
    <x v="7"/>
    <x v="20"/>
  </r>
  <r>
    <n v="2010000000000"/>
    <d v="2021-07-25T00:00:00"/>
    <x v="4"/>
    <x v="3"/>
    <x v="1"/>
    <x v="2"/>
    <n v="51.672764000000001"/>
    <x v="2"/>
    <x v="282"/>
    <n v="-3.184793"/>
    <n v="1"/>
    <n v="2"/>
    <x v="48"/>
    <x v="0"/>
    <x v="0"/>
    <x v="0"/>
    <s v="20:40:00"/>
    <x v="0"/>
    <x v="0"/>
    <x v="0"/>
    <x v="0"/>
    <x v="11"/>
    <x v="20"/>
  </r>
  <r>
    <s v="201043P057080"/>
    <d v="2022-08-09T00:00:00"/>
    <x v="3"/>
    <x v="3"/>
    <x v="4"/>
    <x v="0"/>
    <n v="51.788327000000002"/>
    <x v="2"/>
    <x v="273"/>
    <n v="-1.270418"/>
    <n v="1"/>
    <n v="2"/>
    <x v="10"/>
    <x v="0"/>
    <x v="3"/>
    <x v="0"/>
    <s v="20:00:00"/>
    <x v="0"/>
    <x v="0"/>
    <x v="11"/>
    <x v="1"/>
    <x v="1"/>
    <x v="20"/>
  </r>
  <r>
    <n v="2010000000000"/>
    <d v="2021-03-28T00:00:00"/>
    <x v="4"/>
    <x v="3"/>
    <x v="7"/>
    <x v="2"/>
    <n v="53.043250999999998"/>
    <x v="1"/>
    <x v="19"/>
    <n v="-3.3597090000000001"/>
    <n v="2"/>
    <n v="2"/>
    <x v="13"/>
    <x v="0"/>
    <x v="0"/>
    <x v="1"/>
    <s v="20:25:00"/>
    <x v="1"/>
    <x v="0"/>
    <x v="0"/>
    <x v="0"/>
    <x v="9"/>
    <x v="20"/>
  </r>
  <r>
    <s v="200945SP35805"/>
    <d v="2021-03-01T00:00:00"/>
    <x v="1"/>
    <x v="3"/>
    <x v="1"/>
    <x v="0"/>
    <n v="51.433467"/>
    <x v="0"/>
    <x v="185"/>
    <n v="-0.51361900000000005"/>
    <n v="1"/>
    <n v="2"/>
    <x v="18"/>
    <x v="0"/>
    <x v="0"/>
    <x v="0"/>
    <s v="20:20:00"/>
    <x v="0"/>
    <x v="0"/>
    <x v="0"/>
    <x v="0"/>
    <x v="9"/>
    <x v="20"/>
  </r>
  <r>
    <s v="200901PL60394"/>
    <d v="2021-06-28T00:00:00"/>
    <x v="1"/>
    <x v="2"/>
    <x v="2"/>
    <x v="0"/>
    <n v="51.421936000000002"/>
    <x v="2"/>
    <x v="0"/>
    <n v="-3.8149999999999998E-3"/>
    <n v="1"/>
    <n v="1"/>
    <x v="0"/>
    <x v="0"/>
    <x v="0"/>
    <x v="0"/>
    <s v="20:56:00"/>
    <x v="0"/>
    <x v="0"/>
    <x v="0"/>
    <x v="0"/>
    <x v="6"/>
    <x v="20"/>
  </r>
  <r>
    <s v="200997GE01101"/>
    <d v="2021-01-12T00:00:00"/>
    <x v="3"/>
    <x v="2"/>
    <x v="2"/>
    <x v="0"/>
    <n v="55.848737999999997"/>
    <x v="0"/>
    <x v="56"/>
    <n v="-4.2595010000000002"/>
    <n v="1"/>
    <n v="1"/>
    <x v="28"/>
    <x v="1"/>
    <x v="1"/>
    <x v="0"/>
    <s v="20:10:00"/>
    <x v="0"/>
    <x v="0"/>
    <x v="0"/>
    <x v="0"/>
    <x v="3"/>
    <x v="20"/>
  </r>
  <r>
    <s v="201001EO40602"/>
    <d v="2022-10-02T00:00:00"/>
    <x v="4"/>
    <x v="3"/>
    <x v="1"/>
    <x v="0"/>
    <n v="51.543171999999998"/>
    <x v="0"/>
    <x v="54"/>
    <n v="-9.0957999999999997E-2"/>
    <n v="1"/>
    <n v="2"/>
    <x v="0"/>
    <x v="0"/>
    <x v="0"/>
    <x v="0"/>
    <s v="20:20:00"/>
    <x v="0"/>
    <x v="0"/>
    <x v="0"/>
    <x v="1"/>
    <x v="5"/>
    <x v="20"/>
  </r>
  <r>
    <s v="201043N011040"/>
    <d v="2022-04-04T00:00:00"/>
    <x v="1"/>
    <x v="2"/>
    <x v="2"/>
    <x v="0"/>
    <n v="51.749099999999999"/>
    <x v="1"/>
    <x v="364"/>
    <n v="-0.63264600000000004"/>
    <n v="1"/>
    <n v="2"/>
    <x v="10"/>
    <x v="0"/>
    <x v="0"/>
    <x v="2"/>
    <s v="20:55:00"/>
    <x v="1"/>
    <x v="0"/>
    <x v="0"/>
    <x v="1"/>
    <x v="0"/>
    <x v="20"/>
  </r>
  <r>
    <n v="2010000000000"/>
    <d v="2022-05-19T00:00:00"/>
    <x v="5"/>
    <x v="2"/>
    <x v="2"/>
    <x v="0"/>
    <n v="51.533149000000002"/>
    <x v="2"/>
    <x v="297"/>
    <n v="-2.5845760000000002"/>
    <n v="1"/>
    <n v="1"/>
    <x v="24"/>
    <x v="0"/>
    <x v="0"/>
    <x v="0"/>
    <s v="20:50:00"/>
    <x v="0"/>
    <x v="0"/>
    <x v="0"/>
    <x v="1"/>
    <x v="2"/>
    <x v="20"/>
  </r>
  <r>
    <s v="200906K022587"/>
    <d v="2021-10-16T00:00:00"/>
    <x v="0"/>
    <x v="1"/>
    <x v="2"/>
    <x v="0"/>
    <n v="53.543655999999999"/>
    <x v="0"/>
    <x v="45"/>
    <n v="-2.4525450000000002"/>
    <n v="1"/>
    <n v="1"/>
    <x v="22"/>
    <x v="0"/>
    <x v="0"/>
    <x v="2"/>
    <s v="20:24:00"/>
    <x v="0"/>
    <x v="0"/>
    <x v="3"/>
    <x v="0"/>
    <x v="5"/>
    <x v="20"/>
  </r>
  <r>
    <s v="201006A031394"/>
    <d v="2022-05-09T00:00:00"/>
    <x v="1"/>
    <x v="3"/>
    <x v="1"/>
    <x v="0"/>
    <n v="53.519005999999997"/>
    <x v="2"/>
    <x v="36"/>
    <n v="-2.2438449999999999"/>
    <n v="1"/>
    <n v="2"/>
    <x v="22"/>
    <x v="0"/>
    <x v="0"/>
    <x v="0"/>
    <s v="20:00:00"/>
    <x v="0"/>
    <x v="0"/>
    <x v="0"/>
    <x v="1"/>
    <x v="2"/>
    <x v="20"/>
  </r>
  <r>
    <n v="2010000000000"/>
    <d v="2021-10-01T00:00:00"/>
    <x v="2"/>
    <x v="2"/>
    <x v="2"/>
    <x v="0"/>
    <n v="53.801389999999998"/>
    <x v="4"/>
    <x v="24"/>
    <n v="-1.7874000000000001"/>
    <n v="1"/>
    <n v="2"/>
    <x v="6"/>
    <x v="0"/>
    <x v="0"/>
    <x v="5"/>
    <s v="20:30:00"/>
    <x v="0"/>
    <x v="0"/>
    <x v="2"/>
    <x v="0"/>
    <x v="5"/>
    <x v="20"/>
  </r>
  <r>
    <s v="200906A027170"/>
    <d v="2021-12-14T00:00:00"/>
    <x v="3"/>
    <x v="1"/>
    <x v="2"/>
    <x v="0"/>
    <n v="53.495280999999999"/>
    <x v="0"/>
    <x v="36"/>
    <n v="-2.191554"/>
    <n v="1"/>
    <n v="2"/>
    <x v="22"/>
    <x v="1"/>
    <x v="0"/>
    <x v="0"/>
    <s v="20:10:00"/>
    <x v="0"/>
    <x v="1"/>
    <x v="0"/>
    <x v="0"/>
    <x v="10"/>
    <x v="20"/>
  </r>
  <r>
    <s v="201001PL60697"/>
    <d v="2022-10-21T00:00:00"/>
    <x v="2"/>
    <x v="2"/>
    <x v="2"/>
    <x v="0"/>
    <n v="51.439250999999999"/>
    <x v="0"/>
    <x v="0"/>
    <n v="-5.4861E-2"/>
    <n v="1"/>
    <n v="2"/>
    <x v="0"/>
    <x v="0"/>
    <x v="0"/>
    <x v="0"/>
    <s v="20:00:00"/>
    <x v="0"/>
    <x v="0"/>
    <x v="0"/>
    <x v="1"/>
    <x v="5"/>
    <x v="20"/>
  </r>
  <r>
    <n v="2010000000000"/>
    <d v="2021-07-28T00:00:00"/>
    <x v="6"/>
    <x v="3"/>
    <x v="1"/>
    <x v="0"/>
    <n v="53.008069999999996"/>
    <x v="2"/>
    <x v="127"/>
    <n v="-2.2451289999999999"/>
    <n v="1"/>
    <n v="2"/>
    <x v="17"/>
    <x v="1"/>
    <x v="0"/>
    <x v="0"/>
    <s v="20:40:00"/>
    <x v="0"/>
    <x v="0"/>
    <x v="0"/>
    <x v="0"/>
    <x v="11"/>
    <x v="20"/>
  </r>
  <r>
    <s v="201001TB00370"/>
    <d v="2022-07-13T00:00:00"/>
    <x v="6"/>
    <x v="2"/>
    <x v="2"/>
    <x v="0"/>
    <n v="51.387140000000002"/>
    <x v="2"/>
    <x v="137"/>
    <n v="4.7849000000000003E-2"/>
    <n v="1"/>
    <n v="2"/>
    <x v="0"/>
    <x v="0"/>
    <x v="0"/>
    <x v="0"/>
    <s v="20:08:00"/>
    <x v="0"/>
    <x v="0"/>
    <x v="0"/>
    <x v="1"/>
    <x v="11"/>
    <x v="20"/>
  </r>
  <r>
    <s v="200901WW50208"/>
    <d v="2021-03-27T00:00:00"/>
    <x v="0"/>
    <x v="3"/>
    <x v="1"/>
    <x v="0"/>
    <n v="51.456690000000002"/>
    <x v="0"/>
    <x v="42"/>
    <n v="-0.20080000000000001"/>
    <n v="1"/>
    <n v="1"/>
    <x v="0"/>
    <x v="0"/>
    <x v="0"/>
    <x v="0"/>
    <s v="20:00:00"/>
    <x v="0"/>
    <x v="0"/>
    <x v="0"/>
    <x v="0"/>
    <x v="9"/>
    <x v="20"/>
  </r>
  <r>
    <n v="2010000000000"/>
    <d v="2021-01-03T00:00:00"/>
    <x v="4"/>
    <x v="2"/>
    <x v="2"/>
    <x v="0"/>
    <n v="52.761558999999998"/>
    <x v="1"/>
    <x v="258"/>
    <n v="-4.08589"/>
    <n v="2"/>
    <n v="1"/>
    <x v="13"/>
    <x v="0"/>
    <x v="0"/>
    <x v="1"/>
    <s v="20:00:00"/>
    <x v="1"/>
    <x v="0"/>
    <x v="0"/>
    <x v="0"/>
    <x v="3"/>
    <x v="20"/>
  </r>
  <r>
    <s v="201006P035333"/>
    <d v="2022-08-13T00:00:00"/>
    <x v="0"/>
    <x v="3"/>
    <x v="1"/>
    <x v="0"/>
    <n v="53.594006"/>
    <x v="0"/>
    <x v="173"/>
    <n v="-2.2253910000000001"/>
    <n v="1"/>
    <n v="1"/>
    <x v="22"/>
    <x v="0"/>
    <x v="0"/>
    <x v="0"/>
    <s v="20:53:00"/>
    <x v="0"/>
    <x v="0"/>
    <x v="9"/>
    <x v="1"/>
    <x v="1"/>
    <x v="20"/>
  </r>
  <r>
    <s v="200936T090086"/>
    <d v="2021-06-17T00:00:00"/>
    <x v="5"/>
    <x v="2"/>
    <x v="2"/>
    <x v="0"/>
    <n v="52.649638000000003"/>
    <x v="2"/>
    <x v="98"/>
    <n v="1.302365"/>
    <n v="1"/>
    <n v="1"/>
    <x v="25"/>
    <x v="0"/>
    <x v="0"/>
    <x v="0"/>
    <s v="20:50:00"/>
    <x v="0"/>
    <x v="0"/>
    <x v="0"/>
    <x v="0"/>
    <x v="6"/>
    <x v="20"/>
  </r>
  <r>
    <n v="2010000000000"/>
    <d v="2022-02-05T00:00:00"/>
    <x v="0"/>
    <x v="0"/>
    <x v="1"/>
    <x v="2"/>
    <n v="52.216569"/>
    <x v="0"/>
    <x v="76"/>
    <n v="0.12648999999999999"/>
    <n v="1"/>
    <n v="1"/>
    <x v="19"/>
    <x v="0"/>
    <x v="0"/>
    <x v="0"/>
    <s v="20:45:00"/>
    <x v="0"/>
    <x v="0"/>
    <x v="0"/>
    <x v="1"/>
    <x v="7"/>
    <x v="20"/>
  </r>
  <r>
    <s v="201050AH2C001"/>
    <d v="2022-03-27T00:00:00"/>
    <x v="4"/>
    <x v="1"/>
    <x v="2"/>
    <x v="0"/>
    <n v="50.112653999999999"/>
    <x v="1"/>
    <x v="129"/>
    <n v="-5.380312"/>
    <n v="1"/>
    <n v="1"/>
    <x v="15"/>
    <x v="1"/>
    <x v="0"/>
    <x v="1"/>
    <s v="20:00:00"/>
    <x v="1"/>
    <x v="1"/>
    <x v="0"/>
    <x v="1"/>
    <x v="9"/>
    <x v="20"/>
  </r>
  <r>
    <s v="201020M008211"/>
    <d v="2022-02-05T00:00:00"/>
    <x v="0"/>
    <x v="3"/>
    <x v="5"/>
    <x v="0"/>
    <n v="52.407803999999999"/>
    <x v="0"/>
    <x v="113"/>
    <n v="-1.4950079999999999"/>
    <n v="1"/>
    <n v="2"/>
    <x v="23"/>
    <x v="0"/>
    <x v="2"/>
    <x v="5"/>
    <s v="20:20:00"/>
    <x v="0"/>
    <x v="0"/>
    <x v="0"/>
    <x v="1"/>
    <x v="7"/>
    <x v="20"/>
  </r>
  <r>
    <n v="2010000000000"/>
    <d v="2022-09-19T00:00:00"/>
    <x v="1"/>
    <x v="0"/>
    <x v="8"/>
    <x v="0"/>
    <n v="53.679209999999998"/>
    <x v="0"/>
    <x v="23"/>
    <n v="-1.5039990000000001"/>
    <n v="1"/>
    <n v="2"/>
    <x v="6"/>
    <x v="0"/>
    <x v="1"/>
    <x v="0"/>
    <s v="20:40:00"/>
    <x v="0"/>
    <x v="0"/>
    <x v="0"/>
    <x v="1"/>
    <x v="4"/>
    <x v="20"/>
  </r>
  <r>
    <s v="200942I079903"/>
    <d v="2021-03-10T00:00:00"/>
    <x v="6"/>
    <x v="3"/>
    <x v="4"/>
    <x v="0"/>
    <n v="51.576408000000001"/>
    <x v="0"/>
    <x v="387"/>
    <n v="0.42251499999999997"/>
    <n v="2"/>
    <n v="2"/>
    <x v="7"/>
    <x v="0"/>
    <x v="3"/>
    <x v="0"/>
    <s v="20:30:00"/>
    <x v="0"/>
    <x v="0"/>
    <x v="0"/>
    <x v="0"/>
    <x v="9"/>
    <x v="20"/>
  </r>
  <r>
    <s v="200997GB25011"/>
    <d v="2021-11-28T00:00:00"/>
    <x v="4"/>
    <x v="3"/>
    <x v="4"/>
    <x v="0"/>
    <n v="55.821314000000001"/>
    <x v="0"/>
    <x v="56"/>
    <n v="-4.3037299999999998"/>
    <n v="2"/>
    <n v="2"/>
    <x v="28"/>
    <x v="0"/>
    <x v="3"/>
    <x v="0"/>
    <s v="20:30:00"/>
    <x v="0"/>
    <x v="0"/>
    <x v="0"/>
    <x v="0"/>
    <x v="8"/>
    <x v="20"/>
  </r>
  <r>
    <s v="201034WN07340"/>
    <d v="2022-02-16T00:00:00"/>
    <x v="6"/>
    <x v="3"/>
    <x v="1"/>
    <x v="0"/>
    <n v="52.241638999999999"/>
    <x v="0"/>
    <x v="144"/>
    <n v="-0.878552"/>
    <n v="1"/>
    <n v="2"/>
    <x v="12"/>
    <x v="0"/>
    <x v="0"/>
    <x v="0"/>
    <s v="20:04:00"/>
    <x v="0"/>
    <x v="0"/>
    <x v="7"/>
    <x v="1"/>
    <x v="7"/>
    <x v="20"/>
  </r>
  <r>
    <s v="2009400D01564"/>
    <d v="2021-06-08T00:00:00"/>
    <x v="3"/>
    <x v="2"/>
    <x v="2"/>
    <x v="0"/>
    <n v="51.955655"/>
    <x v="2"/>
    <x v="254"/>
    <n v="-0.58824100000000001"/>
    <n v="1"/>
    <n v="1"/>
    <x v="3"/>
    <x v="1"/>
    <x v="0"/>
    <x v="1"/>
    <s v="20:15:00"/>
    <x v="1"/>
    <x v="1"/>
    <x v="2"/>
    <x v="0"/>
    <x v="6"/>
    <x v="20"/>
  </r>
  <r>
    <s v="200963DP27209"/>
    <d v="2021-09-08T00:00:00"/>
    <x v="6"/>
    <x v="2"/>
    <x v="2"/>
    <x v="0"/>
    <n v="52.810118000000003"/>
    <x v="1"/>
    <x v="378"/>
    <n v="-3.2208209999999999"/>
    <n v="4"/>
    <n v="1"/>
    <x v="41"/>
    <x v="0"/>
    <x v="0"/>
    <x v="1"/>
    <s v="20:31:00"/>
    <x v="1"/>
    <x v="0"/>
    <x v="0"/>
    <x v="0"/>
    <x v="4"/>
    <x v="20"/>
  </r>
  <r>
    <s v="200901TX20700"/>
    <d v="2021-11-15T00:00:00"/>
    <x v="1"/>
    <x v="3"/>
    <x v="4"/>
    <x v="0"/>
    <n v="51.477525999999997"/>
    <x v="0"/>
    <x v="48"/>
    <n v="-0.403895"/>
    <n v="1"/>
    <n v="2"/>
    <x v="0"/>
    <x v="1"/>
    <x v="1"/>
    <x v="0"/>
    <s v="20:40:00"/>
    <x v="0"/>
    <x v="0"/>
    <x v="5"/>
    <x v="0"/>
    <x v="8"/>
    <x v="20"/>
  </r>
  <r>
    <s v="200920D006003"/>
    <d v="2021-01-03T00:00:00"/>
    <x v="4"/>
    <x v="3"/>
    <x v="1"/>
    <x v="0"/>
    <n v="52.461016000000001"/>
    <x v="0"/>
    <x v="37"/>
    <n v="-1.845869"/>
    <n v="1"/>
    <n v="2"/>
    <x v="23"/>
    <x v="1"/>
    <x v="1"/>
    <x v="2"/>
    <s v="20:25:00"/>
    <x v="0"/>
    <x v="0"/>
    <x v="0"/>
    <x v="0"/>
    <x v="3"/>
    <x v="20"/>
  </r>
  <r>
    <s v="201001GD10634"/>
    <d v="2022-10-04T00:00:00"/>
    <x v="3"/>
    <x v="3"/>
    <x v="0"/>
    <x v="0"/>
    <n v="51.540492999999998"/>
    <x v="0"/>
    <x v="199"/>
    <n v="-7.0158999999999999E-2"/>
    <n v="1"/>
    <n v="1"/>
    <x v="0"/>
    <x v="0"/>
    <x v="0"/>
    <x v="0"/>
    <s v="20:25:00"/>
    <x v="0"/>
    <x v="0"/>
    <x v="0"/>
    <x v="1"/>
    <x v="5"/>
    <x v="20"/>
  </r>
  <r>
    <n v="2010000000000"/>
    <d v="2022-04-08T00:00:00"/>
    <x v="2"/>
    <x v="3"/>
    <x v="4"/>
    <x v="0"/>
    <n v="52.990203999999999"/>
    <x v="2"/>
    <x v="31"/>
    <n v="-2.1824590000000001"/>
    <n v="1"/>
    <n v="2"/>
    <x v="17"/>
    <x v="0"/>
    <x v="1"/>
    <x v="0"/>
    <s v="20:00:00"/>
    <x v="1"/>
    <x v="0"/>
    <x v="0"/>
    <x v="1"/>
    <x v="0"/>
    <x v="20"/>
  </r>
  <r>
    <n v="2010000000000"/>
    <d v="2021-01-17T00:00:00"/>
    <x v="4"/>
    <x v="3"/>
    <x v="0"/>
    <x v="0"/>
    <n v="55.012585000000001"/>
    <x v="0"/>
    <x v="274"/>
    <n v="-1.4825200000000001"/>
    <n v="2"/>
    <n v="2"/>
    <x v="27"/>
    <x v="1"/>
    <x v="0"/>
    <x v="0"/>
    <s v="20:52:00"/>
    <x v="0"/>
    <x v="1"/>
    <x v="0"/>
    <x v="0"/>
    <x v="3"/>
    <x v="20"/>
  </r>
  <r>
    <n v="2010000000000"/>
    <d v="2022-05-29T00:00:00"/>
    <x v="4"/>
    <x v="3"/>
    <x v="4"/>
    <x v="0"/>
    <n v="52.695632000000003"/>
    <x v="2"/>
    <x v="187"/>
    <n v="-1.2941530000000001"/>
    <n v="1"/>
    <n v="1"/>
    <x v="38"/>
    <x v="1"/>
    <x v="3"/>
    <x v="3"/>
    <s v="20:33:00"/>
    <x v="1"/>
    <x v="1"/>
    <x v="0"/>
    <x v="1"/>
    <x v="2"/>
    <x v="20"/>
  </r>
  <r>
    <s v="201004FL10038"/>
    <d v="2022-04-10T00:00:00"/>
    <x v="4"/>
    <x v="2"/>
    <x v="2"/>
    <x v="2"/>
    <n v="53.706409000000001"/>
    <x v="0"/>
    <x v="240"/>
    <n v="-2.2868909999999998"/>
    <n v="1"/>
    <n v="1"/>
    <x v="1"/>
    <x v="0"/>
    <x v="0"/>
    <x v="0"/>
    <s v="20:20:00"/>
    <x v="0"/>
    <x v="0"/>
    <x v="0"/>
    <x v="1"/>
    <x v="0"/>
    <x v="20"/>
  </r>
  <r>
    <s v="20094100J2238"/>
    <d v="2021-04-24T00:00:00"/>
    <x v="0"/>
    <x v="3"/>
    <x v="1"/>
    <x v="2"/>
    <n v="51.684548999999997"/>
    <x v="2"/>
    <x v="182"/>
    <n v="-0.32140000000000002"/>
    <n v="1"/>
    <n v="3"/>
    <x v="26"/>
    <x v="0"/>
    <x v="0"/>
    <x v="0"/>
    <s v="20:15:00"/>
    <x v="1"/>
    <x v="0"/>
    <x v="0"/>
    <x v="0"/>
    <x v="0"/>
    <x v="20"/>
  </r>
  <r>
    <s v="200943P175049"/>
    <d v="2021-04-12T00:00:00"/>
    <x v="1"/>
    <x v="2"/>
    <x v="2"/>
    <x v="0"/>
    <n v="51.666173999999998"/>
    <x v="2"/>
    <x v="71"/>
    <n v="-0.95456200000000002"/>
    <n v="1"/>
    <n v="1"/>
    <x v="10"/>
    <x v="0"/>
    <x v="1"/>
    <x v="3"/>
    <s v="20:20:00"/>
    <x v="1"/>
    <x v="0"/>
    <x v="0"/>
    <x v="0"/>
    <x v="0"/>
    <x v="20"/>
  </r>
  <r>
    <s v="200937G026873"/>
    <d v="2021-03-27T00:00:00"/>
    <x v="0"/>
    <x v="2"/>
    <x v="2"/>
    <x v="0"/>
    <n v="52.115591000000002"/>
    <x v="1"/>
    <x v="358"/>
    <n v="1.1030329999999999"/>
    <n v="1"/>
    <n v="2"/>
    <x v="30"/>
    <x v="0"/>
    <x v="1"/>
    <x v="3"/>
    <s v="20:58:00"/>
    <x v="1"/>
    <x v="0"/>
    <x v="0"/>
    <x v="0"/>
    <x v="9"/>
    <x v="20"/>
  </r>
  <r>
    <s v="200920M015203"/>
    <d v="2021-04-14T00:00:00"/>
    <x v="6"/>
    <x v="3"/>
    <x v="1"/>
    <x v="0"/>
    <n v="52.427774999999997"/>
    <x v="2"/>
    <x v="113"/>
    <n v="-1.4771319999999999"/>
    <n v="4"/>
    <n v="3"/>
    <x v="23"/>
    <x v="0"/>
    <x v="0"/>
    <x v="0"/>
    <s v="20:00:00"/>
    <x v="0"/>
    <x v="0"/>
    <x v="0"/>
    <x v="0"/>
    <x v="0"/>
    <x v="20"/>
  </r>
  <r>
    <n v="2010000000000"/>
    <d v="2022-06-08T00:00:00"/>
    <x v="6"/>
    <x v="2"/>
    <x v="2"/>
    <x v="0"/>
    <n v="54.639004999999997"/>
    <x v="2"/>
    <x v="333"/>
    <n v="-3.5497130000000001"/>
    <n v="3"/>
    <n v="2"/>
    <x v="4"/>
    <x v="1"/>
    <x v="0"/>
    <x v="0"/>
    <s v="20:22:00"/>
    <x v="0"/>
    <x v="0"/>
    <x v="0"/>
    <x v="1"/>
    <x v="6"/>
    <x v="20"/>
  </r>
  <r>
    <s v="200920M041402"/>
    <d v="2021-07-26T00:00:00"/>
    <x v="1"/>
    <x v="2"/>
    <x v="2"/>
    <x v="0"/>
    <n v="52.388461999999997"/>
    <x v="0"/>
    <x v="113"/>
    <n v="-1.4918499999999999"/>
    <n v="4"/>
    <n v="2"/>
    <x v="23"/>
    <x v="1"/>
    <x v="1"/>
    <x v="3"/>
    <s v="20:41:00"/>
    <x v="1"/>
    <x v="1"/>
    <x v="0"/>
    <x v="0"/>
    <x v="11"/>
    <x v="20"/>
  </r>
  <r>
    <s v="201005EE03630"/>
    <d v="2022-06-04T00:00:00"/>
    <x v="0"/>
    <x v="2"/>
    <x v="2"/>
    <x v="0"/>
    <n v="53.415519000000003"/>
    <x v="2"/>
    <x v="115"/>
    <n v="-2.9504060000000001"/>
    <n v="1"/>
    <n v="1"/>
    <x v="29"/>
    <x v="0"/>
    <x v="0"/>
    <x v="0"/>
    <s v="20:20:00"/>
    <x v="0"/>
    <x v="0"/>
    <x v="0"/>
    <x v="1"/>
    <x v="6"/>
    <x v="20"/>
  </r>
  <r>
    <s v="200997QA01707"/>
    <d v="2021-07-16T00:00:00"/>
    <x v="2"/>
    <x v="2"/>
    <x v="2"/>
    <x v="0"/>
    <n v="55.691108999999997"/>
    <x v="2"/>
    <x v="194"/>
    <n v="-4.0753740000000001"/>
    <n v="2"/>
    <n v="1"/>
    <x v="28"/>
    <x v="1"/>
    <x v="0"/>
    <x v="1"/>
    <s v="20:40:00"/>
    <x v="1"/>
    <x v="1"/>
    <x v="7"/>
    <x v="0"/>
    <x v="11"/>
    <x v="20"/>
  </r>
  <r>
    <s v="200901JI40115"/>
    <d v="2021-04-03T00:00:00"/>
    <x v="0"/>
    <x v="0"/>
    <x v="1"/>
    <x v="0"/>
    <n v="51.583128000000002"/>
    <x v="0"/>
    <x v="9"/>
    <n v="2.0129999999999999E-2"/>
    <n v="1"/>
    <n v="2"/>
    <x v="0"/>
    <x v="0"/>
    <x v="0"/>
    <x v="0"/>
    <s v="20:26:00"/>
    <x v="0"/>
    <x v="0"/>
    <x v="0"/>
    <x v="0"/>
    <x v="0"/>
    <x v="20"/>
  </r>
  <r>
    <n v="2010000000000"/>
    <d v="2021-10-15T00:00:00"/>
    <x v="2"/>
    <x v="2"/>
    <x v="2"/>
    <x v="2"/>
    <n v="55.933698999999997"/>
    <x v="0"/>
    <x v="72"/>
    <n v="-3.2115209999999998"/>
    <n v="1"/>
    <n v="2"/>
    <x v="34"/>
    <x v="0"/>
    <x v="0"/>
    <x v="0"/>
    <s v="20:50:00"/>
    <x v="0"/>
    <x v="0"/>
    <x v="2"/>
    <x v="0"/>
    <x v="5"/>
    <x v="20"/>
  </r>
  <r>
    <s v="20093102B1413"/>
    <d v="2021-06-25T00:00:00"/>
    <x v="2"/>
    <x v="2"/>
    <x v="2"/>
    <x v="0"/>
    <n v="53.199514999999998"/>
    <x v="2"/>
    <x v="75"/>
    <n v="-0.96419100000000002"/>
    <n v="1"/>
    <n v="2"/>
    <x v="37"/>
    <x v="0"/>
    <x v="0"/>
    <x v="1"/>
    <s v="20:25:00"/>
    <x v="1"/>
    <x v="0"/>
    <x v="0"/>
    <x v="0"/>
    <x v="6"/>
    <x v="20"/>
  </r>
  <r>
    <s v="201001SX21032"/>
    <d v="2022-09-28T00:00:00"/>
    <x v="6"/>
    <x v="2"/>
    <x v="2"/>
    <x v="2"/>
    <n v="51.580371"/>
    <x v="0"/>
    <x v="12"/>
    <n v="-0.23849799999999999"/>
    <n v="2"/>
    <n v="2"/>
    <x v="0"/>
    <x v="0"/>
    <x v="1"/>
    <x v="4"/>
    <s v="20:15:00"/>
    <x v="0"/>
    <x v="0"/>
    <x v="0"/>
    <x v="1"/>
    <x v="4"/>
    <x v="20"/>
  </r>
  <r>
    <s v="200905BB31627"/>
    <d v="2021-03-27T00:00:00"/>
    <x v="0"/>
    <x v="2"/>
    <x v="2"/>
    <x v="0"/>
    <n v="53.466585000000002"/>
    <x v="0"/>
    <x v="57"/>
    <n v="-3.0149659999999998"/>
    <n v="1"/>
    <n v="1"/>
    <x v="29"/>
    <x v="0"/>
    <x v="0"/>
    <x v="0"/>
    <s v="20:30:00"/>
    <x v="0"/>
    <x v="5"/>
    <x v="0"/>
    <x v="0"/>
    <x v="9"/>
    <x v="20"/>
  </r>
  <r>
    <s v="201001YE80769"/>
    <d v="2022-10-30T00:00:00"/>
    <x v="4"/>
    <x v="3"/>
    <x v="1"/>
    <x v="0"/>
    <n v="51.642355000000002"/>
    <x v="0"/>
    <x v="68"/>
    <n v="-4.6903E-2"/>
    <n v="1"/>
    <n v="2"/>
    <x v="0"/>
    <x v="1"/>
    <x v="0"/>
    <x v="0"/>
    <s v="20:20:00"/>
    <x v="0"/>
    <x v="0"/>
    <x v="0"/>
    <x v="1"/>
    <x v="5"/>
    <x v="20"/>
  </r>
  <r>
    <n v="2010000000000"/>
    <d v="2022-02-09T00:00:00"/>
    <x v="6"/>
    <x v="3"/>
    <x v="5"/>
    <x v="0"/>
    <n v="51.346510000000002"/>
    <x v="0"/>
    <x v="222"/>
    <n v="0.722441"/>
    <n v="1"/>
    <n v="2"/>
    <x v="14"/>
    <x v="1"/>
    <x v="0"/>
    <x v="0"/>
    <s v="20:05:00"/>
    <x v="0"/>
    <x v="0"/>
    <x v="0"/>
    <x v="1"/>
    <x v="7"/>
    <x v="20"/>
  </r>
  <r>
    <s v="201014K200610"/>
    <d v="2022-07-27T00:00:00"/>
    <x v="6"/>
    <x v="1"/>
    <x v="2"/>
    <x v="0"/>
    <n v="53.361156999999999"/>
    <x v="2"/>
    <x v="41"/>
    <n v="-1.3987579999999999"/>
    <n v="1"/>
    <n v="1"/>
    <x v="21"/>
    <x v="0"/>
    <x v="0"/>
    <x v="0"/>
    <s v="20:27:00"/>
    <x v="0"/>
    <x v="0"/>
    <x v="7"/>
    <x v="1"/>
    <x v="11"/>
    <x v="20"/>
  </r>
  <r>
    <n v="2010000000000"/>
    <d v="2021-09-27T00:00:00"/>
    <x v="1"/>
    <x v="3"/>
    <x v="0"/>
    <x v="0"/>
    <n v="54.992466"/>
    <x v="0"/>
    <x v="150"/>
    <n v="-1.6051599999999999"/>
    <n v="3"/>
    <n v="2"/>
    <x v="27"/>
    <x v="0"/>
    <x v="0"/>
    <x v="0"/>
    <s v="20:50:00"/>
    <x v="0"/>
    <x v="0"/>
    <x v="0"/>
    <x v="0"/>
    <x v="4"/>
    <x v="20"/>
  </r>
  <r>
    <s v="200934NE21769"/>
    <d v="2021-05-28T00:00:00"/>
    <x v="2"/>
    <x v="2"/>
    <x v="2"/>
    <x v="0"/>
    <n v="52.372605999999998"/>
    <x v="2"/>
    <x v="265"/>
    <n v="-0.54574999999999996"/>
    <n v="2"/>
    <n v="1"/>
    <x v="12"/>
    <x v="0"/>
    <x v="0"/>
    <x v="1"/>
    <s v="20:10:00"/>
    <x v="1"/>
    <x v="0"/>
    <x v="0"/>
    <x v="0"/>
    <x v="2"/>
    <x v="20"/>
  </r>
  <r>
    <s v="20104100T3078"/>
    <d v="2022-04-13T00:00:00"/>
    <x v="6"/>
    <x v="1"/>
    <x v="2"/>
    <x v="0"/>
    <n v="51.661084000000002"/>
    <x v="0"/>
    <x v="235"/>
    <n v="-0.49418200000000001"/>
    <n v="1"/>
    <n v="2"/>
    <x v="26"/>
    <x v="0"/>
    <x v="1"/>
    <x v="3"/>
    <s v="20:18:00"/>
    <x v="1"/>
    <x v="0"/>
    <x v="0"/>
    <x v="1"/>
    <x v="0"/>
    <x v="20"/>
  </r>
  <r>
    <s v="200901CW11771"/>
    <d v="2021-09-02T00:00:00"/>
    <x v="5"/>
    <x v="3"/>
    <x v="0"/>
    <x v="0"/>
    <n v="51.490645999999998"/>
    <x v="0"/>
    <x v="4"/>
    <n v="-0.15221499999999999"/>
    <n v="2"/>
    <n v="1"/>
    <x v="0"/>
    <x v="1"/>
    <x v="0"/>
    <x v="0"/>
    <s v="20:20:00"/>
    <x v="0"/>
    <x v="1"/>
    <x v="6"/>
    <x v="0"/>
    <x v="4"/>
    <x v="20"/>
  </r>
  <r>
    <n v="2010000000000"/>
    <d v="2021-04-25T00:00:00"/>
    <x v="4"/>
    <x v="3"/>
    <x v="1"/>
    <x v="0"/>
    <n v="53.091907999999997"/>
    <x v="2"/>
    <x v="156"/>
    <n v="-2.4887069999999998"/>
    <n v="1"/>
    <n v="2"/>
    <x v="33"/>
    <x v="0"/>
    <x v="0"/>
    <x v="2"/>
    <s v="20:18:00"/>
    <x v="1"/>
    <x v="0"/>
    <x v="0"/>
    <x v="0"/>
    <x v="0"/>
    <x v="20"/>
  </r>
  <r>
    <s v="201043W062010"/>
    <d v="2022-01-11T00:00:00"/>
    <x v="3"/>
    <x v="2"/>
    <x v="2"/>
    <x v="0"/>
    <n v="51.383974000000002"/>
    <x v="0"/>
    <x v="197"/>
    <n v="-1.3156650000000001"/>
    <n v="1"/>
    <n v="1"/>
    <x v="10"/>
    <x v="3"/>
    <x v="0"/>
    <x v="0"/>
    <s v="20:05:00"/>
    <x v="1"/>
    <x v="4"/>
    <x v="0"/>
    <x v="1"/>
    <x v="3"/>
    <x v="20"/>
  </r>
  <r>
    <s v="200920E134801"/>
    <d v="2021-08-25T00:00:00"/>
    <x v="6"/>
    <x v="0"/>
    <x v="0"/>
    <x v="0"/>
    <n v="52.455778000000002"/>
    <x v="0"/>
    <x v="37"/>
    <n v="-1.91005"/>
    <n v="1"/>
    <n v="2"/>
    <x v="23"/>
    <x v="0"/>
    <x v="0"/>
    <x v="0"/>
    <s v="20:50:00"/>
    <x v="0"/>
    <x v="0"/>
    <x v="0"/>
    <x v="0"/>
    <x v="1"/>
    <x v="20"/>
  </r>
  <r>
    <s v="200943P139019"/>
    <d v="2021-01-17T00:00:00"/>
    <x v="4"/>
    <x v="2"/>
    <x v="2"/>
    <x v="0"/>
    <n v="51.746825999999999"/>
    <x v="0"/>
    <x v="273"/>
    <n v="-1.2341489999999999"/>
    <n v="1"/>
    <n v="1"/>
    <x v="10"/>
    <x v="1"/>
    <x v="0"/>
    <x v="5"/>
    <s v="20:30:00"/>
    <x v="0"/>
    <x v="6"/>
    <x v="0"/>
    <x v="0"/>
    <x v="3"/>
    <x v="20"/>
  </r>
  <r>
    <s v="201001EO40216"/>
    <d v="2022-04-24T00:00:00"/>
    <x v="4"/>
    <x v="3"/>
    <x v="1"/>
    <x v="0"/>
    <n v="51.539068"/>
    <x v="2"/>
    <x v="54"/>
    <n v="-9.8484000000000002E-2"/>
    <n v="1"/>
    <n v="2"/>
    <x v="0"/>
    <x v="0"/>
    <x v="2"/>
    <x v="0"/>
    <s v="20:30:00"/>
    <x v="0"/>
    <x v="0"/>
    <x v="0"/>
    <x v="1"/>
    <x v="0"/>
    <x v="20"/>
  </r>
  <r>
    <n v="2010000000000"/>
    <d v="2021-12-01T00:00:00"/>
    <x v="6"/>
    <x v="1"/>
    <x v="2"/>
    <x v="0"/>
    <n v="53.186923999999998"/>
    <x v="0"/>
    <x v="70"/>
    <n v="-2.5102890000000002"/>
    <n v="2"/>
    <n v="3"/>
    <x v="33"/>
    <x v="1"/>
    <x v="0"/>
    <x v="0"/>
    <s v="20:53:00"/>
    <x v="1"/>
    <x v="1"/>
    <x v="0"/>
    <x v="0"/>
    <x v="10"/>
    <x v="20"/>
  </r>
  <r>
    <s v="201006N027572"/>
    <d v="2022-01-30T00:00:00"/>
    <x v="4"/>
    <x v="2"/>
    <x v="2"/>
    <x v="2"/>
    <n v="53.533025000000002"/>
    <x v="0"/>
    <x v="174"/>
    <n v="-2.2855669999999999"/>
    <n v="1"/>
    <n v="1"/>
    <x v="22"/>
    <x v="2"/>
    <x v="0"/>
    <x v="0"/>
    <s v="20:05:00"/>
    <x v="0"/>
    <x v="0"/>
    <x v="4"/>
    <x v="1"/>
    <x v="3"/>
    <x v="20"/>
  </r>
  <r>
    <s v="201043P221030"/>
    <d v="2022-03-24T00:00:00"/>
    <x v="5"/>
    <x v="3"/>
    <x v="6"/>
    <x v="0"/>
    <n v="51.732404000000002"/>
    <x v="1"/>
    <x v="71"/>
    <n v="-1.0788720000000001"/>
    <n v="1"/>
    <n v="2"/>
    <x v="10"/>
    <x v="1"/>
    <x v="4"/>
    <x v="3"/>
    <s v="20:45:00"/>
    <x v="1"/>
    <x v="1"/>
    <x v="0"/>
    <x v="1"/>
    <x v="9"/>
    <x v="20"/>
  </r>
  <r>
    <s v="200943N228079"/>
    <d v="2021-07-19T00:00:00"/>
    <x v="1"/>
    <x v="3"/>
    <x v="1"/>
    <x v="0"/>
    <n v="51.623140999999997"/>
    <x v="2"/>
    <x v="264"/>
    <n v="-0.73033700000000001"/>
    <n v="1"/>
    <n v="2"/>
    <x v="10"/>
    <x v="1"/>
    <x v="0"/>
    <x v="0"/>
    <s v="20:59:00"/>
    <x v="0"/>
    <x v="0"/>
    <x v="0"/>
    <x v="0"/>
    <x v="11"/>
    <x v="20"/>
  </r>
  <r>
    <s v="200901ZT80217"/>
    <d v="2021-06-14T00:00:00"/>
    <x v="1"/>
    <x v="2"/>
    <x v="2"/>
    <x v="0"/>
    <n v="51.370716000000002"/>
    <x v="2"/>
    <x v="99"/>
    <n v="-0.22414400000000001"/>
    <n v="1"/>
    <n v="2"/>
    <x v="0"/>
    <x v="0"/>
    <x v="0"/>
    <x v="0"/>
    <s v="20:00:00"/>
    <x v="0"/>
    <x v="0"/>
    <x v="0"/>
    <x v="0"/>
    <x v="6"/>
    <x v="20"/>
  </r>
  <r>
    <s v="200906B026334"/>
    <d v="2021-12-22T00:00:00"/>
    <x v="6"/>
    <x v="3"/>
    <x v="1"/>
    <x v="0"/>
    <n v="53.460974"/>
    <x v="0"/>
    <x v="36"/>
    <n v="-2.17197"/>
    <n v="1"/>
    <n v="2"/>
    <x v="22"/>
    <x v="2"/>
    <x v="0"/>
    <x v="0"/>
    <s v="20:24:00"/>
    <x v="0"/>
    <x v="7"/>
    <x v="5"/>
    <x v="0"/>
    <x v="10"/>
    <x v="20"/>
  </r>
  <r>
    <s v="200901EO40305"/>
    <d v="2021-05-30T00:00:00"/>
    <x v="4"/>
    <x v="3"/>
    <x v="1"/>
    <x v="0"/>
    <n v="51.567264999999999"/>
    <x v="0"/>
    <x v="54"/>
    <n v="-0.112747"/>
    <n v="1"/>
    <n v="2"/>
    <x v="0"/>
    <x v="0"/>
    <x v="0"/>
    <x v="0"/>
    <s v="20:10:00"/>
    <x v="0"/>
    <x v="0"/>
    <x v="4"/>
    <x v="0"/>
    <x v="2"/>
    <x v="20"/>
  </r>
  <r>
    <s v="200901CW11127"/>
    <d v="2021-06-10T00:00:00"/>
    <x v="5"/>
    <x v="3"/>
    <x v="0"/>
    <x v="2"/>
    <n v="51.510522999999999"/>
    <x v="2"/>
    <x v="4"/>
    <n v="-0.152419"/>
    <n v="1"/>
    <n v="2"/>
    <x v="0"/>
    <x v="0"/>
    <x v="0"/>
    <x v="0"/>
    <s v="20:14:00"/>
    <x v="0"/>
    <x v="0"/>
    <x v="0"/>
    <x v="0"/>
    <x v="6"/>
    <x v="20"/>
  </r>
  <r>
    <n v="2010000000000"/>
    <d v="2021-07-05T00:00:00"/>
    <x v="1"/>
    <x v="3"/>
    <x v="1"/>
    <x v="0"/>
    <n v="50.835887"/>
    <x v="2"/>
    <x v="245"/>
    <n v="-0.41750799999999999"/>
    <n v="2"/>
    <n v="1"/>
    <x v="11"/>
    <x v="0"/>
    <x v="0"/>
    <x v="0"/>
    <s v="20:35:00"/>
    <x v="0"/>
    <x v="0"/>
    <x v="0"/>
    <x v="0"/>
    <x v="11"/>
    <x v="20"/>
  </r>
  <r>
    <s v="20105500C0300"/>
    <d v="2022-01-23T00:00:00"/>
    <x v="4"/>
    <x v="1"/>
    <x v="2"/>
    <x v="2"/>
    <n v="50.72457"/>
    <x v="0"/>
    <x v="271"/>
    <n v="-1.9379150000000001"/>
    <n v="1"/>
    <n v="1"/>
    <x v="44"/>
    <x v="0"/>
    <x v="0"/>
    <x v="0"/>
    <s v="20:38:00"/>
    <x v="0"/>
    <x v="0"/>
    <x v="0"/>
    <x v="1"/>
    <x v="3"/>
    <x v="20"/>
  </r>
  <r>
    <s v="201004BB10061"/>
    <d v="2022-04-29T00:00:00"/>
    <x v="2"/>
    <x v="3"/>
    <x v="7"/>
    <x v="0"/>
    <n v="54.070149000000001"/>
    <x v="2"/>
    <x v="62"/>
    <n v="-2.8558759999999999"/>
    <n v="1"/>
    <n v="1"/>
    <x v="1"/>
    <x v="0"/>
    <x v="0"/>
    <x v="0"/>
    <s v="20:10:00"/>
    <x v="0"/>
    <x v="0"/>
    <x v="6"/>
    <x v="1"/>
    <x v="0"/>
    <x v="20"/>
  </r>
  <r>
    <s v="201032C181310"/>
    <d v="2022-06-24T00:00:00"/>
    <x v="2"/>
    <x v="2"/>
    <x v="2"/>
    <x v="0"/>
    <n v="53.150694999999999"/>
    <x v="2"/>
    <x v="256"/>
    <n v="0.32357799999999998"/>
    <n v="1"/>
    <n v="2"/>
    <x v="45"/>
    <x v="0"/>
    <x v="0"/>
    <x v="0"/>
    <s v="20:00:00"/>
    <x v="0"/>
    <x v="0"/>
    <x v="0"/>
    <x v="1"/>
    <x v="6"/>
    <x v="20"/>
  </r>
  <r>
    <s v="200920G033402"/>
    <d v="2021-06-12T00:00:00"/>
    <x v="0"/>
    <x v="2"/>
    <x v="2"/>
    <x v="0"/>
    <n v="52.549559000000002"/>
    <x v="2"/>
    <x v="292"/>
    <n v="-2.0686909999999998"/>
    <n v="1"/>
    <n v="2"/>
    <x v="23"/>
    <x v="0"/>
    <x v="0"/>
    <x v="0"/>
    <s v="20:11:00"/>
    <x v="0"/>
    <x v="0"/>
    <x v="0"/>
    <x v="0"/>
    <x v="6"/>
    <x v="20"/>
  </r>
  <r>
    <s v="201001TX20680"/>
    <d v="2022-10-14T00:00:00"/>
    <x v="2"/>
    <x v="0"/>
    <x v="0"/>
    <x v="0"/>
    <n v="51.498063000000002"/>
    <x v="0"/>
    <x v="48"/>
    <n v="-0.40634799999999999"/>
    <n v="1"/>
    <n v="2"/>
    <x v="0"/>
    <x v="0"/>
    <x v="0"/>
    <x v="0"/>
    <s v="20:10:00"/>
    <x v="0"/>
    <x v="0"/>
    <x v="0"/>
    <x v="1"/>
    <x v="5"/>
    <x v="20"/>
  </r>
  <r>
    <s v="2009400D00304"/>
    <d v="2021-01-26T00:00:00"/>
    <x v="3"/>
    <x v="2"/>
    <x v="2"/>
    <x v="0"/>
    <n v="51.881056999999998"/>
    <x v="0"/>
    <x v="389"/>
    <n v="-0.454878"/>
    <n v="1"/>
    <n v="3"/>
    <x v="3"/>
    <x v="1"/>
    <x v="1"/>
    <x v="3"/>
    <s v="20:44:00"/>
    <x v="1"/>
    <x v="0"/>
    <x v="0"/>
    <x v="0"/>
    <x v="3"/>
    <x v="20"/>
  </r>
  <r>
    <n v="2010000000000"/>
    <d v="2022-05-25T00:00:00"/>
    <x v="6"/>
    <x v="2"/>
    <x v="2"/>
    <x v="2"/>
    <n v="52.794654000000001"/>
    <x v="2"/>
    <x v="331"/>
    <n v="-0.888853"/>
    <n v="2"/>
    <n v="1"/>
    <x v="38"/>
    <x v="0"/>
    <x v="0"/>
    <x v="1"/>
    <s v="20:28:00"/>
    <x v="1"/>
    <x v="0"/>
    <x v="9"/>
    <x v="1"/>
    <x v="2"/>
    <x v="20"/>
  </r>
  <r>
    <s v="201006G036432"/>
    <d v="2022-09-18T00:00:00"/>
    <x v="4"/>
    <x v="2"/>
    <x v="2"/>
    <x v="0"/>
    <n v="53.441037999999999"/>
    <x v="0"/>
    <x v="370"/>
    <n v="-2.0603349999999998"/>
    <n v="1"/>
    <n v="2"/>
    <x v="22"/>
    <x v="1"/>
    <x v="0"/>
    <x v="0"/>
    <s v="20:08:00"/>
    <x v="1"/>
    <x v="0"/>
    <x v="3"/>
    <x v="1"/>
    <x v="4"/>
    <x v="20"/>
  </r>
  <r>
    <s v="200901MM70868"/>
    <d v="2021-10-12T00:00:00"/>
    <x v="3"/>
    <x v="3"/>
    <x v="1"/>
    <x v="0"/>
    <n v="51.493917000000003"/>
    <x v="0"/>
    <x v="67"/>
    <n v="-6.5068000000000001E-2"/>
    <n v="1"/>
    <n v="2"/>
    <x v="0"/>
    <x v="0"/>
    <x v="0"/>
    <x v="0"/>
    <s v="20:15:00"/>
    <x v="0"/>
    <x v="0"/>
    <x v="0"/>
    <x v="0"/>
    <x v="5"/>
    <x v="20"/>
  </r>
  <r>
    <s v="201005FF03037"/>
    <d v="2022-04-27T00:00:00"/>
    <x v="6"/>
    <x v="3"/>
    <x v="0"/>
    <x v="0"/>
    <n v="53.380560000000003"/>
    <x v="2"/>
    <x v="115"/>
    <n v="-2.903022"/>
    <n v="1"/>
    <n v="2"/>
    <x v="29"/>
    <x v="0"/>
    <x v="0"/>
    <x v="0"/>
    <s v="20:22:00"/>
    <x v="0"/>
    <x v="0"/>
    <x v="0"/>
    <x v="1"/>
    <x v="0"/>
    <x v="20"/>
  </r>
  <r>
    <n v="2010000000000"/>
    <d v="2021-07-15T00:00:00"/>
    <x v="5"/>
    <x v="3"/>
    <x v="1"/>
    <x v="2"/>
    <n v="51.387923999999998"/>
    <x v="2"/>
    <x v="232"/>
    <n v="-2.3644229999999999"/>
    <n v="2"/>
    <n v="1"/>
    <x v="24"/>
    <x v="0"/>
    <x v="0"/>
    <x v="0"/>
    <s v="20:20:00"/>
    <x v="0"/>
    <x v="0"/>
    <x v="6"/>
    <x v="0"/>
    <x v="11"/>
    <x v="20"/>
  </r>
  <r>
    <n v="2010000000000"/>
    <d v="2022-10-13T00:00:00"/>
    <x v="5"/>
    <x v="2"/>
    <x v="2"/>
    <x v="0"/>
    <n v="54.181617000000003"/>
    <x v="1"/>
    <x v="312"/>
    <n v="-3.20126"/>
    <n v="2"/>
    <n v="3"/>
    <x v="4"/>
    <x v="0"/>
    <x v="0"/>
    <x v="1"/>
    <s v="20:00:00"/>
    <x v="1"/>
    <x v="0"/>
    <x v="0"/>
    <x v="1"/>
    <x v="5"/>
    <x v="20"/>
  </r>
  <r>
    <n v="2010000000000"/>
    <d v="2022-10-26T00:00:00"/>
    <x v="6"/>
    <x v="3"/>
    <x v="1"/>
    <x v="0"/>
    <n v="52.713914000000003"/>
    <x v="0"/>
    <x v="28"/>
    <n v="-1.9986349999999999"/>
    <n v="1"/>
    <n v="2"/>
    <x v="17"/>
    <x v="1"/>
    <x v="0"/>
    <x v="0"/>
    <s v="20:30:00"/>
    <x v="0"/>
    <x v="0"/>
    <x v="0"/>
    <x v="1"/>
    <x v="5"/>
    <x v="20"/>
  </r>
  <r>
    <s v="201001ZD30721"/>
    <d v="2022-09-01T00:00:00"/>
    <x v="5"/>
    <x v="3"/>
    <x v="1"/>
    <x v="0"/>
    <n v="51.360151000000002"/>
    <x v="0"/>
    <x v="13"/>
    <n v="-0.117683"/>
    <n v="1"/>
    <n v="1"/>
    <x v="0"/>
    <x v="0"/>
    <x v="0"/>
    <x v="0"/>
    <s v="20:50:00"/>
    <x v="0"/>
    <x v="0"/>
    <x v="12"/>
    <x v="1"/>
    <x v="4"/>
    <x v="20"/>
  </r>
  <r>
    <n v="2010000000000"/>
    <d v="2022-08-04T00:00:00"/>
    <x v="5"/>
    <x v="3"/>
    <x v="5"/>
    <x v="0"/>
    <n v="54.382249999999999"/>
    <x v="2"/>
    <x v="49"/>
    <n v="-0.69673600000000002"/>
    <n v="1"/>
    <n v="1"/>
    <x v="2"/>
    <x v="1"/>
    <x v="0"/>
    <x v="1"/>
    <s v="20:31:00"/>
    <x v="1"/>
    <x v="0"/>
    <x v="6"/>
    <x v="1"/>
    <x v="1"/>
    <x v="20"/>
  </r>
  <r>
    <n v="2010000000000"/>
    <d v="2021-09-01T00:00:00"/>
    <x v="6"/>
    <x v="2"/>
    <x v="2"/>
    <x v="0"/>
    <n v="51.377465999999998"/>
    <x v="0"/>
    <x v="157"/>
    <n v="1.383974"/>
    <n v="1"/>
    <n v="3"/>
    <x v="14"/>
    <x v="0"/>
    <x v="0"/>
    <x v="0"/>
    <s v="20:37:00"/>
    <x v="0"/>
    <x v="0"/>
    <x v="7"/>
    <x v="0"/>
    <x v="4"/>
    <x v="20"/>
  </r>
  <r>
    <s v="201043N111060"/>
    <d v="2022-06-13T00:00:00"/>
    <x v="1"/>
    <x v="3"/>
    <x v="5"/>
    <x v="0"/>
    <n v="51.822785000000003"/>
    <x v="2"/>
    <x v="202"/>
    <n v="-0.80134399999999995"/>
    <n v="1"/>
    <n v="2"/>
    <x v="10"/>
    <x v="1"/>
    <x v="0"/>
    <x v="0"/>
    <s v="20:09:00"/>
    <x v="0"/>
    <x v="1"/>
    <x v="0"/>
    <x v="1"/>
    <x v="6"/>
    <x v="20"/>
  </r>
  <r>
    <s v="201043P161070"/>
    <d v="2022-07-16T00:00:00"/>
    <x v="0"/>
    <x v="2"/>
    <x v="2"/>
    <x v="0"/>
    <n v="51.967453999999996"/>
    <x v="2"/>
    <x v="145"/>
    <n v="-1.245242"/>
    <n v="2"/>
    <n v="1"/>
    <x v="10"/>
    <x v="0"/>
    <x v="1"/>
    <x v="3"/>
    <s v="20:38:00"/>
    <x v="1"/>
    <x v="0"/>
    <x v="0"/>
    <x v="1"/>
    <x v="11"/>
    <x v="20"/>
  </r>
  <r>
    <n v="2010000000000"/>
    <d v="2021-05-26T00:00:00"/>
    <x v="6"/>
    <x v="2"/>
    <x v="2"/>
    <x v="2"/>
    <n v="53.805011"/>
    <x v="2"/>
    <x v="24"/>
    <n v="-1.753671"/>
    <n v="1"/>
    <n v="1"/>
    <x v="6"/>
    <x v="0"/>
    <x v="1"/>
    <x v="2"/>
    <s v="20:00:00"/>
    <x v="0"/>
    <x v="0"/>
    <x v="0"/>
    <x v="0"/>
    <x v="2"/>
    <x v="20"/>
  </r>
  <r>
    <s v="201032B289010"/>
    <d v="2022-09-27T00:00:00"/>
    <x v="3"/>
    <x v="2"/>
    <x v="2"/>
    <x v="0"/>
    <n v="52.92351"/>
    <x v="0"/>
    <x v="383"/>
    <n v="-0.64085599999999998"/>
    <n v="1"/>
    <n v="1"/>
    <x v="45"/>
    <x v="1"/>
    <x v="0"/>
    <x v="0"/>
    <s v="20:46:00"/>
    <x v="0"/>
    <x v="1"/>
    <x v="0"/>
    <x v="1"/>
    <x v="4"/>
    <x v="20"/>
  </r>
  <r>
    <s v="200922C901044"/>
    <d v="2021-02-04T00:00:00"/>
    <x v="5"/>
    <x v="2"/>
    <x v="2"/>
    <x v="0"/>
    <n v="52.108345"/>
    <x v="0"/>
    <x v="102"/>
    <n v="-2.3204750000000001"/>
    <n v="1"/>
    <n v="1"/>
    <x v="5"/>
    <x v="0"/>
    <x v="0"/>
    <x v="0"/>
    <s v="20:40:00"/>
    <x v="0"/>
    <x v="0"/>
    <x v="0"/>
    <x v="0"/>
    <x v="7"/>
    <x v="20"/>
  </r>
  <r>
    <s v="201032B401110"/>
    <d v="2022-12-10T00:00:00"/>
    <x v="0"/>
    <x v="0"/>
    <x v="0"/>
    <x v="0"/>
    <n v="52.909472999999998"/>
    <x v="0"/>
    <x v="383"/>
    <n v="-0.63980899999999996"/>
    <n v="3"/>
    <n v="2"/>
    <x v="45"/>
    <x v="1"/>
    <x v="0"/>
    <x v="0"/>
    <s v="20:00:00"/>
    <x v="0"/>
    <x v="0"/>
    <x v="0"/>
    <x v="1"/>
    <x v="10"/>
    <x v="20"/>
  </r>
  <r>
    <s v="201014B081110"/>
    <d v="2022-08-03T00:00:00"/>
    <x v="6"/>
    <x v="3"/>
    <x v="0"/>
    <x v="2"/>
    <n v="53.519885000000002"/>
    <x v="2"/>
    <x v="160"/>
    <n v="-1.5856490000000001"/>
    <n v="1"/>
    <n v="2"/>
    <x v="21"/>
    <x v="0"/>
    <x v="0"/>
    <x v="1"/>
    <s v="20:10:00"/>
    <x v="1"/>
    <x v="0"/>
    <x v="0"/>
    <x v="1"/>
    <x v="1"/>
    <x v="20"/>
  </r>
  <r>
    <s v="200930D000298"/>
    <d v="2021-04-21T00:00:00"/>
    <x v="6"/>
    <x v="3"/>
    <x v="1"/>
    <x v="1"/>
    <n v="52.865093999999999"/>
    <x v="0"/>
    <x v="10"/>
    <n v="-1.4475279999999999"/>
    <n v="1"/>
    <n v="1"/>
    <x v="8"/>
    <x v="0"/>
    <x v="0"/>
    <x v="2"/>
    <s v="20:57:00"/>
    <x v="1"/>
    <x v="0"/>
    <x v="0"/>
    <x v="0"/>
    <x v="0"/>
    <x v="20"/>
  </r>
  <r>
    <s v="201001JI40645"/>
    <d v="2022-10-02T00:00:00"/>
    <x v="4"/>
    <x v="3"/>
    <x v="1"/>
    <x v="0"/>
    <n v="51.568427999999997"/>
    <x v="0"/>
    <x v="9"/>
    <n v="0.119335"/>
    <n v="2"/>
    <n v="2"/>
    <x v="0"/>
    <x v="1"/>
    <x v="0"/>
    <x v="0"/>
    <s v="20:25:00"/>
    <x v="0"/>
    <x v="6"/>
    <x v="3"/>
    <x v="1"/>
    <x v="5"/>
    <x v="20"/>
  </r>
  <r>
    <n v="2010000000000"/>
    <d v="2021-05-30T00:00:00"/>
    <x v="4"/>
    <x v="3"/>
    <x v="0"/>
    <x v="2"/>
    <n v="53.398542999999997"/>
    <x v="2"/>
    <x v="92"/>
    <n v="-2.6203509999999999"/>
    <n v="1"/>
    <n v="2"/>
    <x v="33"/>
    <x v="0"/>
    <x v="0"/>
    <x v="0"/>
    <s v="20:20:00"/>
    <x v="0"/>
    <x v="0"/>
    <x v="0"/>
    <x v="0"/>
    <x v="2"/>
    <x v="20"/>
  </r>
  <r>
    <n v="2010000000000"/>
    <d v="2022-08-21T00:00:00"/>
    <x v="4"/>
    <x v="2"/>
    <x v="2"/>
    <x v="0"/>
    <n v="52.992308999999999"/>
    <x v="2"/>
    <x v="304"/>
    <n v="-1.946334"/>
    <n v="1"/>
    <n v="1"/>
    <x v="17"/>
    <x v="1"/>
    <x v="0"/>
    <x v="1"/>
    <s v="20:07:00"/>
    <x v="1"/>
    <x v="0"/>
    <x v="6"/>
    <x v="1"/>
    <x v="1"/>
    <x v="20"/>
  </r>
  <r>
    <n v="2010000000000"/>
    <d v="2022-10-26T00:00:00"/>
    <x v="6"/>
    <x v="1"/>
    <x v="2"/>
    <x v="0"/>
    <n v="53.372281999999998"/>
    <x v="0"/>
    <x v="92"/>
    <n v="-2.569016"/>
    <n v="3"/>
    <n v="2"/>
    <x v="33"/>
    <x v="1"/>
    <x v="0"/>
    <x v="0"/>
    <s v="20:35:00"/>
    <x v="0"/>
    <x v="0"/>
    <x v="3"/>
    <x v="1"/>
    <x v="5"/>
    <x v="20"/>
  </r>
  <r>
    <n v="2010000000000"/>
    <d v="2022-08-24T00:00:00"/>
    <x v="6"/>
    <x v="3"/>
    <x v="4"/>
    <x v="0"/>
    <n v="51.341464999999999"/>
    <x v="0"/>
    <x v="222"/>
    <n v="0.734348"/>
    <n v="2"/>
    <n v="2"/>
    <x v="14"/>
    <x v="0"/>
    <x v="3"/>
    <x v="0"/>
    <s v="21:55:00"/>
    <x v="0"/>
    <x v="0"/>
    <x v="0"/>
    <x v="1"/>
    <x v="1"/>
    <x v="21"/>
  </r>
  <r>
    <s v="200950JI2G002"/>
    <d v="2021-03-22T00:00:00"/>
    <x v="1"/>
    <x v="3"/>
    <x v="1"/>
    <x v="0"/>
    <n v="50.386189999999999"/>
    <x v="0"/>
    <x v="366"/>
    <n v="-3.9179740000000001"/>
    <n v="2"/>
    <n v="1"/>
    <x v="15"/>
    <x v="0"/>
    <x v="0"/>
    <x v="0"/>
    <s v="21:05:00"/>
    <x v="0"/>
    <x v="0"/>
    <x v="9"/>
    <x v="0"/>
    <x v="9"/>
    <x v="21"/>
  </r>
  <r>
    <s v="200901MM70589"/>
    <d v="2021-01-16T00:00:00"/>
    <x v="0"/>
    <x v="3"/>
    <x v="1"/>
    <x v="0"/>
    <n v="51.491883000000001"/>
    <x v="0"/>
    <x v="67"/>
    <n v="-0.10016"/>
    <n v="1"/>
    <n v="1"/>
    <x v="0"/>
    <x v="0"/>
    <x v="0"/>
    <x v="0"/>
    <s v="21:00:00"/>
    <x v="0"/>
    <x v="0"/>
    <x v="6"/>
    <x v="0"/>
    <x v="3"/>
    <x v="21"/>
  </r>
  <r>
    <s v="200942I112704"/>
    <d v="2021-04-19T00:00:00"/>
    <x v="1"/>
    <x v="3"/>
    <x v="4"/>
    <x v="0"/>
    <n v="51.582118999999999"/>
    <x v="0"/>
    <x v="387"/>
    <n v="0.46352599999999999"/>
    <n v="1"/>
    <n v="1"/>
    <x v="7"/>
    <x v="0"/>
    <x v="3"/>
    <x v="4"/>
    <s v="21:50:00"/>
    <x v="1"/>
    <x v="0"/>
    <x v="0"/>
    <x v="0"/>
    <x v="0"/>
    <x v="21"/>
  </r>
  <r>
    <s v="201001GD10525"/>
    <d v="2022-08-14T00:00:00"/>
    <x v="4"/>
    <x v="0"/>
    <x v="1"/>
    <x v="0"/>
    <n v="51.574213999999998"/>
    <x v="0"/>
    <x v="199"/>
    <n v="-8.6482000000000003E-2"/>
    <n v="1"/>
    <n v="2"/>
    <x v="0"/>
    <x v="0"/>
    <x v="1"/>
    <x v="0"/>
    <s v="21:05:00"/>
    <x v="0"/>
    <x v="0"/>
    <x v="0"/>
    <x v="1"/>
    <x v="1"/>
    <x v="21"/>
  </r>
  <r>
    <n v="2010000000000"/>
    <d v="2022-06-27T00:00:00"/>
    <x v="1"/>
    <x v="0"/>
    <x v="1"/>
    <x v="0"/>
    <n v="51.444130999999999"/>
    <x v="2"/>
    <x v="253"/>
    <n v="-3.1991559999999999"/>
    <n v="1"/>
    <n v="2"/>
    <x v="31"/>
    <x v="0"/>
    <x v="1"/>
    <x v="0"/>
    <s v="21:11:00"/>
    <x v="1"/>
    <x v="0"/>
    <x v="0"/>
    <x v="1"/>
    <x v="6"/>
    <x v="21"/>
  </r>
  <r>
    <s v="200901RG40667"/>
    <d v="2021-10-29T00:00:00"/>
    <x v="2"/>
    <x v="3"/>
    <x v="1"/>
    <x v="0"/>
    <n v="51.439701999999997"/>
    <x v="0"/>
    <x v="176"/>
    <n v="7.6101000000000002E-2"/>
    <n v="1"/>
    <n v="2"/>
    <x v="0"/>
    <x v="0"/>
    <x v="0"/>
    <x v="0"/>
    <s v="21:20:00"/>
    <x v="0"/>
    <x v="0"/>
    <x v="9"/>
    <x v="0"/>
    <x v="5"/>
    <x v="21"/>
  </r>
  <r>
    <s v="201004EL10057"/>
    <d v="2022-05-08T00:00:00"/>
    <x v="4"/>
    <x v="2"/>
    <x v="2"/>
    <x v="0"/>
    <n v="53.746825999999999"/>
    <x v="2"/>
    <x v="53"/>
    <n v="-2.3928569999999998"/>
    <n v="2"/>
    <n v="2"/>
    <x v="1"/>
    <x v="0"/>
    <x v="0"/>
    <x v="0"/>
    <s v="21:50:00"/>
    <x v="0"/>
    <x v="0"/>
    <x v="0"/>
    <x v="1"/>
    <x v="2"/>
    <x v="21"/>
  </r>
  <r>
    <n v="2010000000000"/>
    <d v="2021-09-14T00:00:00"/>
    <x v="3"/>
    <x v="2"/>
    <x v="2"/>
    <x v="0"/>
    <n v="55.775722999999999"/>
    <x v="1"/>
    <x v="132"/>
    <n v="-3.2391380000000001"/>
    <n v="1"/>
    <n v="1"/>
    <x v="34"/>
    <x v="0"/>
    <x v="0"/>
    <x v="1"/>
    <s v="21:25:00"/>
    <x v="1"/>
    <x v="0"/>
    <x v="2"/>
    <x v="0"/>
    <x v="4"/>
    <x v="21"/>
  </r>
  <r>
    <s v="200906F022248"/>
    <d v="2021-09-30T00:00:00"/>
    <x v="5"/>
    <x v="0"/>
    <x v="0"/>
    <x v="0"/>
    <n v="53.502077999999997"/>
    <x v="0"/>
    <x v="321"/>
    <n v="-2.2579199999999999"/>
    <n v="1"/>
    <n v="2"/>
    <x v="22"/>
    <x v="0"/>
    <x v="0"/>
    <x v="0"/>
    <s v="21:00:00"/>
    <x v="0"/>
    <x v="0"/>
    <x v="0"/>
    <x v="0"/>
    <x v="4"/>
    <x v="21"/>
  </r>
  <r>
    <s v="201004FL10021"/>
    <d v="2022-02-20T00:00:00"/>
    <x v="4"/>
    <x v="2"/>
    <x v="2"/>
    <x v="0"/>
    <n v="53.686779999999999"/>
    <x v="0"/>
    <x v="240"/>
    <n v="-2.3009909999999998"/>
    <n v="2"/>
    <n v="2"/>
    <x v="1"/>
    <x v="1"/>
    <x v="0"/>
    <x v="1"/>
    <s v="21:15:00"/>
    <x v="1"/>
    <x v="0"/>
    <x v="0"/>
    <x v="1"/>
    <x v="7"/>
    <x v="21"/>
  </r>
  <r>
    <n v="2010000000000"/>
    <d v="2021-01-09T00:00:00"/>
    <x v="0"/>
    <x v="2"/>
    <x v="2"/>
    <x v="0"/>
    <n v="50.969645"/>
    <x v="3"/>
    <x v="22"/>
    <n v="0.962592"/>
    <n v="3"/>
    <n v="1"/>
    <x v="14"/>
    <x v="2"/>
    <x v="0"/>
    <x v="0"/>
    <s v="21:23:00"/>
    <x v="1"/>
    <x v="0"/>
    <x v="0"/>
    <x v="0"/>
    <x v="3"/>
    <x v="21"/>
  </r>
  <r>
    <n v="2010000000000"/>
    <d v="2021-09-03T00:00:00"/>
    <x v="2"/>
    <x v="2"/>
    <x v="2"/>
    <x v="2"/>
    <n v="54.967480000000002"/>
    <x v="2"/>
    <x v="150"/>
    <n v="-1.6636679999999999"/>
    <n v="1"/>
    <n v="1"/>
    <x v="27"/>
    <x v="0"/>
    <x v="0"/>
    <x v="0"/>
    <s v="21:52:00"/>
    <x v="0"/>
    <x v="0"/>
    <x v="0"/>
    <x v="0"/>
    <x v="4"/>
    <x v="21"/>
  </r>
  <r>
    <s v="201043N179040"/>
    <d v="2022-04-11T00:00:00"/>
    <x v="1"/>
    <x v="5"/>
    <x v="1"/>
    <x v="0"/>
    <n v="51.678634000000002"/>
    <x v="0"/>
    <x v="364"/>
    <n v="-0.604684"/>
    <n v="2"/>
    <n v="2"/>
    <x v="10"/>
    <x v="0"/>
    <x v="1"/>
    <x v="0"/>
    <s v="21:45:00"/>
    <x v="0"/>
    <x v="0"/>
    <x v="0"/>
    <x v="1"/>
    <x v="0"/>
    <x v="21"/>
  </r>
  <r>
    <s v="201043N116080"/>
    <d v="2022-08-22T00:00:00"/>
    <x v="1"/>
    <x v="2"/>
    <x v="2"/>
    <x v="2"/>
    <n v="51.683878999999997"/>
    <x v="1"/>
    <x v="364"/>
    <n v="-0.577183"/>
    <n v="1"/>
    <n v="1"/>
    <x v="10"/>
    <x v="1"/>
    <x v="0"/>
    <x v="1"/>
    <s v="21:21:00"/>
    <x v="1"/>
    <x v="1"/>
    <x v="3"/>
    <x v="1"/>
    <x v="1"/>
    <x v="21"/>
  </r>
  <r>
    <n v="2010000000000"/>
    <d v="2021-09-24T00:00:00"/>
    <x v="2"/>
    <x v="3"/>
    <x v="5"/>
    <x v="0"/>
    <n v="51.501038999999999"/>
    <x v="0"/>
    <x v="69"/>
    <n v="-3.2264379999999999"/>
    <n v="1"/>
    <n v="2"/>
    <x v="31"/>
    <x v="0"/>
    <x v="0"/>
    <x v="0"/>
    <s v="21:16:00"/>
    <x v="0"/>
    <x v="0"/>
    <x v="0"/>
    <x v="0"/>
    <x v="4"/>
    <x v="21"/>
  </r>
  <r>
    <s v="20094100A0406"/>
    <d v="2021-07-06T00:00:00"/>
    <x v="3"/>
    <x v="1"/>
    <x v="2"/>
    <x v="0"/>
    <n v="51.811017"/>
    <x v="2"/>
    <x v="223"/>
    <n v="-3.3814999999999998E-2"/>
    <n v="1"/>
    <n v="1"/>
    <x v="26"/>
    <x v="0"/>
    <x v="0"/>
    <x v="0"/>
    <s v="21:15:00"/>
    <x v="0"/>
    <x v="0"/>
    <x v="0"/>
    <x v="0"/>
    <x v="11"/>
    <x v="21"/>
  </r>
  <r>
    <s v="200932C073609"/>
    <d v="2021-03-17T00:00:00"/>
    <x v="6"/>
    <x v="3"/>
    <x v="1"/>
    <x v="2"/>
    <n v="53.365682"/>
    <x v="4"/>
    <x v="256"/>
    <n v="5.2300000000000003E-4"/>
    <n v="1"/>
    <n v="2"/>
    <x v="45"/>
    <x v="0"/>
    <x v="0"/>
    <x v="0"/>
    <s v="21:00:00"/>
    <x v="0"/>
    <x v="0"/>
    <x v="6"/>
    <x v="0"/>
    <x v="9"/>
    <x v="21"/>
  </r>
  <r>
    <s v="201020W038070"/>
    <d v="2022-10-03T00:00:00"/>
    <x v="1"/>
    <x v="2"/>
    <x v="2"/>
    <x v="2"/>
    <n v="52.507626000000002"/>
    <x v="0"/>
    <x v="37"/>
    <n v="-1.8819509999999999"/>
    <n v="1"/>
    <n v="1"/>
    <x v="23"/>
    <x v="1"/>
    <x v="0"/>
    <x v="0"/>
    <s v="21:19:00"/>
    <x v="0"/>
    <x v="0"/>
    <x v="0"/>
    <x v="1"/>
    <x v="5"/>
    <x v="21"/>
  </r>
  <r>
    <n v="2010000000000"/>
    <d v="2021-08-12T00:00:00"/>
    <x v="5"/>
    <x v="2"/>
    <x v="2"/>
    <x v="0"/>
    <n v="55.991464999999998"/>
    <x v="0"/>
    <x v="167"/>
    <n v="-3.942968"/>
    <n v="1"/>
    <n v="1"/>
    <x v="46"/>
    <x v="0"/>
    <x v="0"/>
    <x v="2"/>
    <s v="21:45:00"/>
    <x v="1"/>
    <x v="0"/>
    <x v="0"/>
    <x v="0"/>
    <x v="1"/>
    <x v="21"/>
  </r>
  <r>
    <s v="201001CW10580"/>
    <d v="2022-04-01T00:00:00"/>
    <x v="2"/>
    <x v="3"/>
    <x v="0"/>
    <x v="2"/>
    <n v="51.545014000000002"/>
    <x v="0"/>
    <x v="17"/>
    <n v="-0.14410000000000001"/>
    <n v="1"/>
    <n v="1"/>
    <x v="0"/>
    <x v="1"/>
    <x v="0"/>
    <x v="0"/>
    <s v="21:16:00"/>
    <x v="0"/>
    <x v="0"/>
    <x v="2"/>
    <x v="1"/>
    <x v="0"/>
    <x v="21"/>
  </r>
  <r>
    <s v="200950BB2K023"/>
    <d v="2021-06-19T00:00:00"/>
    <x v="0"/>
    <x v="1"/>
    <x v="2"/>
    <x v="0"/>
    <n v="50.463968999999999"/>
    <x v="2"/>
    <x v="129"/>
    <n v="-4.7179960000000003"/>
    <n v="1"/>
    <n v="1"/>
    <x v="15"/>
    <x v="0"/>
    <x v="0"/>
    <x v="0"/>
    <s v="21:00:00"/>
    <x v="0"/>
    <x v="0"/>
    <x v="0"/>
    <x v="0"/>
    <x v="6"/>
    <x v="21"/>
  </r>
  <r>
    <s v="200906A019064"/>
    <d v="2021-07-26T00:00:00"/>
    <x v="1"/>
    <x v="0"/>
    <x v="1"/>
    <x v="0"/>
    <n v="53.480733000000001"/>
    <x v="0"/>
    <x v="36"/>
    <n v="-2.2344339999999998"/>
    <n v="1"/>
    <n v="2"/>
    <x v="22"/>
    <x v="1"/>
    <x v="0"/>
    <x v="0"/>
    <s v="21:05:00"/>
    <x v="0"/>
    <x v="1"/>
    <x v="0"/>
    <x v="0"/>
    <x v="11"/>
    <x v="21"/>
  </r>
  <r>
    <s v="201043W093020"/>
    <d v="2022-02-11T00:00:00"/>
    <x v="2"/>
    <x v="3"/>
    <x v="1"/>
    <x v="0"/>
    <n v="51.427084999999998"/>
    <x v="0"/>
    <x v="123"/>
    <n v="-0.94521200000000005"/>
    <n v="1"/>
    <n v="1"/>
    <x v="10"/>
    <x v="1"/>
    <x v="0"/>
    <x v="0"/>
    <s v="21:05:00"/>
    <x v="0"/>
    <x v="0"/>
    <x v="0"/>
    <x v="1"/>
    <x v="7"/>
    <x v="21"/>
  </r>
  <r>
    <s v="200922E907148"/>
    <d v="2021-12-10T00:00:00"/>
    <x v="2"/>
    <x v="3"/>
    <x v="1"/>
    <x v="0"/>
    <n v="52.227688000000001"/>
    <x v="1"/>
    <x v="6"/>
    <n v="-2.8296679999999999"/>
    <n v="2"/>
    <n v="1"/>
    <x v="5"/>
    <x v="1"/>
    <x v="0"/>
    <x v="1"/>
    <s v="21:00:00"/>
    <x v="1"/>
    <x v="1"/>
    <x v="0"/>
    <x v="0"/>
    <x v="10"/>
    <x v="21"/>
  </r>
  <r>
    <n v="2010000000000"/>
    <d v="2021-01-12T00:00:00"/>
    <x v="3"/>
    <x v="2"/>
    <x v="2"/>
    <x v="0"/>
    <n v="51.434215999999999"/>
    <x v="0"/>
    <x v="299"/>
    <n v="0.20894099999999999"/>
    <n v="1"/>
    <n v="2"/>
    <x v="14"/>
    <x v="3"/>
    <x v="0"/>
    <x v="0"/>
    <s v="21:10:00"/>
    <x v="0"/>
    <x v="7"/>
    <x v="0"/>
    <x v="0"/>
    <x v="3"/>
    <x v="21"/>
  </r>
  <r>
    <s v="201037L018789"/>
    <d v="2022-12-17T00:00:00"/>
    <x v="0"/>
    <x v="2"/>
    <x v="2"/>
    <x v="0"/>
    <n v="52.45635"/>
    <x v="1"/>
    <x v="340"/>
    <n v="1.502534"/>
    <n v="3"/>
    <n v="2"/>
    <x v="30"/>
    <x v="3"/>
    <x v="0"/>
    <x v="1"/>
    <s v="21:15:00"/>
    <x v="1"/>
    <x v="0"/>
    <x v="0"/>
    <x v="1"/>
    <x v="10"/>
    <x v="21"/>
  </r>
  <r>
    <s v="201004EL10030"/>
    <d v="2022-03-08T00:00:00"/>
    <x v="3"/>
    <x v="3"/>
    <x v="7"/>
    <x v="0"/>
    <n v="53.748358000000003"/>
    <x v="0"/>
    <x v="53"/>
    <n v="-2.3915069999999998"/>
    <n v="1"/>
    <n v="1"/>
    <x v="1"/>
    <x v="0"/>
    <x v="0"/>
    <x v="0"/>
    <s v="21:00:00"/>
    <x v="0"/>
    <x v="0"/>
    <x v="0"/>
    <x v="1"/>
    <x v="9"/>
    <x v="21"/>
  </r>
  <r>
    <s v="2009559C00049"/>
    <d v="2021-01-05T00:00:00"/>
    <x v="3"/>
    <x v="3"/>
    <x v="1"/>
    <x v="0"/>
    <n v="50.717803000000004"/>
    <x v="0"/>
    <x v="211"/>
    <n v="-1.9052020000000001"/>
    <n v="1"/>
    <n v="2"/>
    <x v="44"/>
    <x v="0"/>
    <x v="0"/>
    <x v="0"/>
    <s v="21:10:00"/>
    <x v="0"/>
    <x v="0"/>
    <x v="4"/>
    <x v="0"/>
    <x v="3"/>
    <x v="21"/>
  </r>
  <r>
    <s v="201014K125910"/>
    <d v="2022-05-06T00:00:00"/>
    <x v="2"/>
    <x v="0"/>
    <x v="1"/>
    <x v="2"/>
    <n v="53.387528000000003"/>
    <x v="0"/>
    <x v="41"/>
    <n v="-1.4621379999999999"/>
    <n v="1"/>
    <n v="1"/>
    <x v="21"/>
    <x v="1"/>
    <x v="1"/>
    <x v="0"/>
    <s v="21:09:00"/>
    <x v="0"/>
    <x v="1"/>
    <x v="0"/>
    <x v="1"/>
    <x v="2"/>
    <x v="21"/>
  </r>
  <r>
    <s v="201005DD03173"/>
    <d v="2022-05-07T00:00:00"/>
    <x v="0"/>
    <x v="0"/>
    <x v="7"/>
    <x v="0"/>
    <n v="53.442214"/>
    <x v="0"/>
    <x v="289"/>
    <n v="-2.7626580000000001"/>
    <n v="1"/>
    <n v="2"/>
    <x v="29"/>
    <x v="0"/>
    <x v="0"/>
    <x v="0"/>
    <s v="21:30:00"/>
    <x v="0"/>
    <x v="0"/>
    <x v="1"/>
    <x v="1"/>
    <x v="2"/>
    <x v="21"/>
  </r>
  <r>
    <s v="200943W247039"/>
    <d v="2021-03-25T00:00:00"/>
    <x v="5"/>
    <x v="3"/>
    <x v="3"/>
    <x v="0"/>
    <n v="51.412143"/>
    <x v="0"/>
    <x v="123"/>
    <n v="-0.83900399999999997"/>
    <n v="1"/>
    <n v="2"/>
    <x v="10"/>
    <x v="0"/>
    <x v="3"/>
    <x v="0"/>
    <s v="21:00:00"/>
    <x v="0"/>
    <x v="0"/>
    <x v="0"/>
    <x v="0"/>
    <x v="9"/>
    <x v="21"/>
  </r>
  <r>
    <s v="201054ER37110"/>
    <d v="2022-09-29T00:00:00"/>
    <x v="5"/>
    <x v="1"/>
    <x v="2"/>
    <x v="0"/>
    <n v="51.181545999999997"/>
    <x v="1"/>
    <x v="73"/>
    <n v="-2.0949659999999999"/>
    <n v="2"/>
    <n v="2"/>
    <x v="35"/>
    <x v="1"/>
    <x v="0"/>
    <x v="4"/>
    <s v="21:16:00"/>
    <x v="1"/>
    <x v="0"/>
    <x v="0"/>
    <x v="1"/>
    <x v="4"/>
    <x v="21"/>
  </r>
  <r>
    <s v="2009160A01870"/>
    <d v="2021-05-13T00:00:00"/>
    <x v="5"/>
    <x v="3"/>
    <x v="1"/>
    <x v="2"/>
    <n v="53.537852999999998"/>
    <x v="0"/>
    <x v="272"/>
    <n v="-0.174122"/>
    <n v="3"/>
    <n v="2"/>
    <x v="20"/>
    <x v="1"/>
    <x v="1"/>
    <x v="3"/>
    <s v="21:12:00"/>
    <x v="1"/>
    <x v="1"/>
    <x v="0"/>
    <x v="0"/>
    <x v="2"/>
    <x v="21"/>
  </r>
  <r>
    <s v="200997QB04805"/>
    <d v="2021-05-16T00:00:00"/>
    <x v="4"/>
    <x v="2"/>
    <x v="2"/>
    <x v="0"/>
    <n v="55.722720000000002"/>
    <x v="2"/>
    <x v="194"/>
    <n v="-3.9222739999999998"/>
    <n v="1"/>
    <n v="1"/>
    <x v="28"/>
    <x v="0"/>
    <x v="0"/>
    <x v="1"/>
    <s v="21:00:00"/>
    <x v="1"/>
    <x v="0"/>
    <x v="0"/>
    <x v="0"/>
    <x v="2"/>
    <x v="21"/>
  </r>
  <r>
    <s v="200997LA01808"/>
    <d v="2021-08-08T00:00:00"/>
    <x v="4"/>
    <x v="2"/>
    <x v="2"/>
    <x v="0"/>
    <n v="56.285761000000001"/>
    <x v="1"/>
    <x v="322"/>
    <n v="-4.7048730000000001"/>
    <n v="1"/>
    <n v="2"/>
    <x v="28"/>
    <x v="1"/>
    <x v="0"/>
    <x v="1"/>
    <s v="21:00:00"/>
    <x v="1"/>
    <x v="0"/>
    <x v="7"/>
    <x v="0"/>
    <x v="1"/>
    <x v="21"/>
  </r>
  <r>
    <s v="200911NE34499"/>
    <d v="2021-12-17T00:00:00"/>
    <x v="2"/>
    <x v="3"/>
    <x v="1"/>
    <x v="0"/>
    <n v="54.748784000000001"/>
    <x v="0"/>
    <x v="95"/>
    <n v="-1.3603590000000001"/>
    <n v="2"/>
    <n v="2"/>
    <x v="40"/>
    <x v="3"/>
    <x v="0"/>
    <x v="0"/>
    <s v="21:40:00"/>
    <x v="0"/>
    <x v="3"/>
    <x v="0"/>
    <x v="0"/>
    <x v="10"/>
    <x v="21"/>
  </r>
  <r>
    <s v="200920D036201"/>
    <d v="2021-02-01T00:00:00"/>
    <x v="1"/>
    <x v="3"/>
    <x v="1"/>
    <x v="0"/>
    <n v="52.484124999999999"/>
    <x v="0"/>
    <x v="37"/>
    <n v="-1.8494699999999999"/>
    <n v="3"/>
    <n v="2"/>
    <x v="23"/>
    <x v="0"/>
    <x v="0"/>
    <x v="0"/>
    <s v="21:40:00"/>
    <x v="0"/>
    <x v="0"/>
    <x v="0"/>
    <x v="0"/>
    <x v="7"/>
    <x v="21"/>
  </r>
  <r>
    <n v="2010000000000"/>
    <d v="2021-05-03T00:00:00"/>
    <x v="1"/>
    <x v="3"/>
    <x v="4"/>
    <x v="0"/>
    <n v="52.270183000000003"/>
    <x v="0"/>
    <x v="179"/>
    <n v="-1.544788"/>
    <n v="1"/>
    <n v="2"/>
    <x v="16"/>
    <x v="0"/>
    <x v="3"/>
    <x v="2"/>
    <s v="21:05:00"/>
    <x v="0"/>
    <x v="0"/>
    <x v="0"/>
    <x v="0"/>
    <x v="2"/>
    <x v="21"/>
  </r>
  <r>
    <n v="2010000000000"/>
    <d v="2021-04-24T00:00:00"/>
    <x v="0"/>
    <x v="3"/>
    <x v="1"/>
    <x v="0"/>
    <n v="51.120837999999999"/>
    <x v="0"/>
    <x v="343"/>
    <n v="-0.197162"/>
    <n v="1"/>
    <n v="2"/>
    <x v="11"/>
    <x v="0"/>
    <x v="0"/>
    <x v="0"/>
    <s v="21:05:00"/>
    <x v="0"/>
    <x v="0"/>
    <x v="0"/>
    <x v="0"/>
    <x v="0"/>
    <x v="21"/>
  </r>
  <r>
    <n v="2010000000000"/>
    <d v="2021-04-20T00:00:00"/>
    <x v="3"/>
    <x v="2"/>
    <x v="2"/>
    <x v="0"/>
    <n v="50.649856"/>
    <x v="0"/>
    <x v="334"/>
    <n v="-1.1683859999999999"/>
    <n v="1"/>
    <n v="2"/>
    <x v="42"/>
    <x v="0"/>
    <x v="0"/>
    <x v="0"/>
    <s v="21:00:00"/>
    <x v="0"/>
    <x v="0"/>
    <x v="0"/>
    <x v="0"/>
    <x v="0"/>
    <x v="21"/>
  </r>
  <r>
    <s v="2009160A01290"/>
    <d v="2021-04-04T00:00:00"/>
    <x v="4"/>
    <x v="3"/>
    <x v="3"/>
    <x v="0"/>
    <n v="53.555571999999998"/>
    <x v="0"/>
    <x v="272"/>
    <n v="-2.7515999999999999E-2"/>
    <n v="1"/>
    <n v="1"/>
    <x v="20"/>
    <x v="0"/>
    <x v="0"/>
    <x v="0"/>
    <s v="21:00:00"/>
    <x v="0"/>
    <x v="0"/>
    <x v="0"/>
    <x v="0"/>
    <x v="0"/>
    <x v="21"/>
  </r>
  <r>
    <s v="200963CP22309"/>
    <d v="2021-08-09T00:00:00"/>
    <x v="1"/>
    <x v="3"/>
    <x v="8"/>
    <x v="0"/>
    <n v="51.679353999999996"/>
    <x v="2"/>
    <x v="97"/>
    <n v="-4.9179389999999996"/>
    <n v="1"/>
    <n v="1"/>
    <x v="41"/>
    <x v="0"/>
    <x v="0"/>
    <x v="0"/>
    <s v="21:05:00"/>
    <x v="1"/>
    <x v="0"/>
    <x v="3"/>
    <x v="0"/>
    <x v="1"/>
    <x v="21"/>
  </r>
  <r>
    <s v="200997UC70404"/>
    <d v="2021-04-25T00:00:00"/>
    <x v="4"/>
    <x v="3"/>
    <x v="1"/>
    <x v="2"/>
    <n v="55.404367999999998"/>
    <x v="1"/>
    <x v="231"/>
    <n v="-4.5435239999999997"/>
    <n v="1"/>
    <n v="1"/>
    <x v="28"/>
    <x v="1"/>
    <x v="0"/>
    <x v="1"/>
    <s v="21:05:00"/>
    <x v="1"/>
    <x v="1"/>
    <x v="7"/>
    <x v="0"/>
    <x v="0"/>
    <x v="21"/>
  </r>
  <r>
    <s v="201042I289409"/>
    <d v="2022-09-12T00:00:00"/>
    <x v="1"/>
    <x v="1"/>
    <x v="2"/>
    <x v="0"/>
    <n v="51.618170999999997"/>
    <x v="1"/>
    <x v="195"/>
    <n v="0.60157000000000005"/>
    <n v="2"/>
    <n v="3"/>
    <x v="7"/>
    <x v="0"/>
    <x v="0"/>
    <x v="1"/>
    <s v="21:45:00"/>
    <x v="1"/>
    <x v="0"/>
    <x v="6"/>
    <x v="1"/>
    <x v="4"/>
    <x v="21"/>
  </r>
  <r>
    <n v="2010000000000"/>
    <d v="2022-12-14T00:00:00"/>
    <x v="6"/>
    <x v="2"/>
    <x v="2"/>
    <x v="0"/>
    <n v="53.896489000000003"/>
    <x v="0"/>
    <x v="24"/>
    <n v="-1.971509"/>
    <n v="1"/>
    <n v="2"/>
    <x v="6"/>
    <x v="0"/>
    <x v="0"/>
    <x v="0"/>
    <s v="21:02:00"/>
    <x v="0"/>
    <x v="0"/>
    <x v="0"/>
    <x v="1"/>
    <x v="10"/>
    <x v="21"/>
  </r>
  <r>
    <s v="200942I097003"/>
    <d v="2021-03-28T00:00:00"/>
    <x v="4"/>
    <x v="1"/>
    <x v="2"/>
    <x v="2"/>
    <n v="51.685654"/>
    <x v="1"/>
    <x v="212"/>
    <n v="0.307535"/>
    <n v="1"/>
    <n v="1"/>
    <x v="7"/>
    <x v="0"/>
    <x v="0"/>
    <x v="1"/>
    <s v="21:50:00"/>
    <x v="1"/>
    <x v="0"/>
    <x v="0"/>
    <x v="0"/>
    <x v="9"/>
    <x v="21"/>
  </r>
  <r>
    <s v="201001PL60747"/>
    <d v="2022-11-04T00:00:00"/>
    <x v="2"/>
    <x v="3"/>
    <x v="1"/>
    <x v="0"/>
    <n v="51.455407000000001"/>
    <x v="0"/>
    <x v="0"/>
    <n v="-1.5454000000000001E-2"/>
    <n v="2"/>
    <n v="2"/>
    <x v="0"/>
    <x v="0"/>
    <x v="0"/>
    <x v="0"/>
    <s v="21:10:00"/>
    <x v="0"/>
    <x v="0"/>
    <x v="0"/>
    <x v="1"/>
    <x v="8"/>
    <x v="21"/>
  </r>
  <r>
    <n v="2010000000000"/>
    <d v="2021-06-15T00:00:00"/>
    <x v="3"/>
    <x v="2"/>
    <x v="2"/>
    <x v="0"/>
    <n v="53.245736999999998"/>
    <x v="2"/>
    <x v="230"/>
    <n v="-3.7982109999999998"/>
    <n v="3"/>
    <n v="1"/>
    <x v="13"/>
    <x v="1"/>
    <x v="0"/>
    <x v="1"/>
    <s v="21:00:00"/>
    <x v="1"/>
    <x v="0"/>
    <x v="0"/>
    <x v="0"/>
    <x v="6"/>
    <x v="21"/>
  </r>
  <r>
    <s v="200937L017314"/>
    <d v="2021-09-09T00:00:00"/>
    <x v="5"/>
    <x v="2"/>
    <x v="2"/>
    <x v="1"/>
    <n v="52.418503999999999"/>
    <x v="1"/>
    <x v="340"/>
    <n v="1.6357569999999999"/>
    <n v="2"/>
    <n v="1"/>
    <x v="30"/>
    <x v="0"/>
    <x v="0"/>
    <x v="1"/>
    <s v="21:55:00"/>
    <x v="1"/>
    <x v="0"/>
    <x v="0"/>
    <x v="0"/>
    <x v="4"/>
    <x v="21"/>
  </r>
  <r>
    <s v="201022C005565"/>
    <d v="2022-11-08T00:00:00"/>
    <x v="3"/>
    <x v="3"/>
    <x v="1"/>
    <x v="2"/>
    <n v="52.251595999999999"/>
    <x v="1"/>
    <x v="155"/>
    <n v="-2.178388"/>
    <n v="1"/>
    <n v="1"/>
    <x v="5"/>
    <x v="1"/>
    <x v="0"/>
    <x v="1"/>
    <s v="21:50:00"/>
    <x v="1"/>
    <x v="6"/>
    <x v="1"/>
    <x v="1"/>
    <x v="8"/>
    <x v="21"/>
  </r>
  <r>
    <s v="200997NC01904"/>
    <d v="2021-04-20T00:00:00"/>
    <x v="3"/>
    <x v="2"/>
    <x v="2"/>
    <x v="2"/>
    <n v="55.913412999999998"/>
    <x v="0"/>
    <x v="89"/>
    <n v="-4.1459650000000003"/>
    <n v="1"/>
    <n v="1"/>
    <x v="28"/>
    <x v="0"/>
    <x v="0"/>
    <x v="0"/>
    <s v="21:45:00"/>
    <x v="0"/>
    <x v="0"/>
    <x v="0"/>
    <x v="0"/>
    <x v="0"/>
    <x v="21"/>
  </r>
  <r>
    <s v="200901MM70460"/>
    <d v="2021-06-06T00:00:00"/>
    <x v="4"/>
    <x v="0"/>
    <x v="0"/>
    <x v="0"/>
    <n v="51.441808000000002"/>
    <x v="0"/>
    <x v="67"/>
    <n v="-8.4540000000000004E-2"/>
    <n v="2"/>
    <n v="2"/>
    <x v="0"/>
    <x v="0"/>
    <x v="0"/>
    <x v="0"/>
    <s v="21:30:00"/>
    <x v="0"/>
    <x v="0"/>
    <x v="0"/>
    <x v="0"/>
    <x v="6"/>
    <x v="21"/>
  </r>
  <r>
    <s v="201001YE80294"/>
    <d v="2022-04-05T00:00:00"/>
    <x v="3"/>
    <x v="2"/>
    <x v="2"/>
    <x v="0"/>
    <n v="51.628628999999997"/>
    <x v="2"/>
    <x v="68"/>
    <n v="-7.6102000000000003E-2"/>
    <n v="1"/>
    <n v="1"/>
    <x v="0"/>
    <x v="0"/>
    <x v="0"/>
    <x v="0"/>
    <s v="21:00:00"/>
    <x v="0"/>
    <x v="0"/>
    <x v="0"/>
    <x v="1"/>
    <x v="0"/>
    <x v="21"/>
  </r>
  <r>
    <n v="2010000000000"/>
    <d v="2021-10-20T00:00:00"/>
    <x v="6"/>
    <x v="3"/>
    <x v="4"/>
    <x v="2"/>
    <n v="56.545098000000003"/>
    <x v="0"/>
    <x v="315"/>
    <n v="-2.6209060000000002"/>
    <n v="1"/>
    <n v="1"/>
    <x v="50"/>
    <x v="1"/>
    <x v="0"/>
    <x v="2"/>
    <s v="21:50:00"/>
    <x v="1"/>
    <x v="6"/>
    <x v="0"/>
    <x v="0"/>
    <x v="5"/>
    <x v="21"/>
  </r>
  <r>
    <s v="200920D213601"/>
    <d v="2021-09-02T00:00:00"/>
    <x v="5"/>
    <x v="0"/>
    <x v="4"/>
    <x v="0"/>
    <n v="52.504688000000002"/>
    <x v="0"/>
    <x v="37"/>
    <n v="-1.831426"/>
    <n v="3"/>
    <n v="2"/>
    <x v="23"/>
    <x v="1"/>
    <x v="1"/>
    <x v="2"/>
    <s v="21:09:00"/>
    <x v="0"/>
    <x v="1"/>
    <x v="0"/>
    <x v="0"/>
    <x v="4"/>
    <x v="21"/>
  </r>
  <r>
    <s v="201001CW10453"/>
    <d v="2022-03-16T00:00:00"/>
    <x v="6"/>
    <x v="0"/>
    <x v="1"/>
    <x v="0"/>
    <n v="51.519269000000001"/>
    <x v="0"/>
    <x v="17"/>
    <n v="-0.119922"/>
    <n v="1"/>
    <n v="2"/>
    <x v="0"/>
    <x v="0"/>
    <x v="0"/>
    <x v="0"/>
    <s v="21:00:00"/>
    <x v="0"/>
    <x v="0"/>
    <x v="0"/>
    <x v="1"/>
    <x v="9"/>
    <x v="21"/>
  </r>
  <r>
    <n v="2010000000000"/>
    <d v="2021-10-16T00:00:00"/>
    <x v="0"/>
    <x v="2"/>
    <x v="2"/>
    <x v="0"/>
    <n v="53.433844999999998"/>
    <x v="0"/>
    <x v="92"/>
    <n v="-2.5711930000000001"/>
    <n v="3"/>
    <n v="2"/>
    <x v="33"/>
    <x v="0"/>
    <x v="1"/>
    <x v="3"/>
    <s v="21:50:00"/>
    <x v="1"/>
    <x v="0"/>
    <x v="0"/>
    <x v="0"/>
    <x v="5"/>
    <x v="21"/>
  </r>
  <r>
    <n v="2010000000000"/>
    <d v="2021-09-04T00:00:00"/>
    <x v="0"/>
    <x v="3"/>
    <x v="0"/>
    <x v="2"/>
    <n v="51.075561999999998"/>
    <x v="1"/>
    <x v="306"/>
    <n v="-1.201E-3"/>
    <n v="2"/>
    <n v="1"/>
    <x v="11"/>
    <x v="0"/>
    <x v="0"/>
    <x v="1"/>
    <s v="21:55:00"/>
    <x v="1"/>
    <x v="0"/>
    <x v="0"/>
    <x v="0"/>
    <x v="4"/>
    <x v="21"/>
  </r>
  <r>
    <n v="2010000000000"/>
    <d v="2021-02-16T00:00:00"/>
    <x v="3"/>
    <x v="3"/>
    <x v="1"/>
    <x v="0"/>
    <n v="53.786974999999998"/>
    <x v="0"/>
    <x v="24"/>
    <n v="-1.726456"/>
    <n v="3"/>
    <n v="2"/>
    <x v="6"/>
    <x v="1"/>
    <x v="1"/>
    <x v="0"/>
    <s v="21:05:00"/>
    <x v="0"/>
    <x v="0"/>
    <x v="3"/>
    <x v="0"/>
    <x v="7"/>
    <x v="21"/>
  </r>
  <r>
    <n v="2010000000000"/>
    <d v="2021-12-17T00:00:00"/>
    <x v="2"/>
    <x v="3"/>
    <x v="4"/>
    <x v="0"/>
    <n v="55.032710000000002"/>
    <x v="0"/>
    <x v="274"/>
    <n v="-1.4408000000000001"/>
    <n v="2"/>
    <n v="2"/>
    <x v="27"/>
    <x v="3"/>
    <x v="0"/>
    <x v="0"/>
    <s v="21:09:00"/>
    <x v="0"/>
    <x v="3"/>
    <x v="0"/>
    <x v="0"/>
    <x v="10"/>
    <x v="21"/>
  </r>
  <r>
    <n v="2010000000000"/>
    <d v="2022-11-24T00:00:00"/>
    <x v="5"/>
    <x v="3"/>
    <x v="1"/>
    <x v="0"/>
    <n v="53.182274999999997"/>
    <x v="1"/>
    <x v="70"/>
    <n v="-2.482551"/>
    <n v="1"/>
    <n v="2"/>
    <x v="33"/>
    <x v="1"/>
    <x v="0"/>
    <x v="1"/>
    <s v="21:28:00"/>
    <x v="1"/>
    <x v="0"/>
    <x v="0"/>
    <x v="1"/>
    <x v="8"/>
    <x v="21"/>
  </r>
  <r>
    <s v="20103102A0594"/>
    <d v="2022-03-25T00:00:00"/>
    <x v="2"/>
    <x v="3"/>
    <x v="1"/>
    <x v="0"/>
    <n v="53.164771999999999"/>
    <x v="0"/>
    <x v="336"/>
    <n v="-1.231433"/>
    <n v="1"/>
    <n v="3"/>
    <x v="37"/>
    <x v="1"/>
    <x v="1"/>
    <x v="2"/>
    <s v="21:13:00"/>
    <x v="0"/>
    <x v="0"/>
    <x v="0"/>
    <x v="1"/>
    <x v="9"/>
    <x v="21"/>
  </r>
  <r>
    <s v="200901JC77017"/>
    <d v="2021-01-01T00:00:00"/>
    <x v="2"/>
    <x v="3"/>
    <x v="1"/>
    <x v="0"/>
    <n v="51.578229999999998"/>
    <x v="0"/>
    <x v="172"/>
    <n v="-3.0313E-2"/>
    <n v="2"/>
    <n v="2"/>
    <x v="0"/>
    <x v="0"/>
    <x v="0"/>
    <x v="0"/>
    <s v="21:58:00"/>
    <x v="0"/>
    <x v="0"/>
    <x v="0"/>
    <x v="0"/>
    <x v="3"/>
    <x v="21"/>
  </r>
  <r>
    <n v="2010000000000"/>
    <d v="2021-10-16T00:00:00"/>
    <x v="0"/>
    <x v="3"/>
    <x v="1"/>
    <x v="0"/>
    <n v="53.377937000000003"/>
    <x v="0"/>
    <x v="92"/>
    <n v="-2.570595"/>
    <n v="4"/>
    <n v="1"/>
    <x v="33"/>
    <x v="0"/>
    <x v="0"/>
    <x v="0"/>
    <s v="21:26:00"/>
    <x v="0"/>
    <x v="0"/>
    <x v="0"/>
    <x v="0"/>
    <x v="5"/>
    <x v="21"/>
  </r>
  <r>
    <s v="201004AX10054"/>
    <d v="2022-06-15T00:00:00"/>
    <x v="6"/>
    <x v="2"/>
    <x v="2"/>
    <x v="0"/>
    <n v="53.829337000000002"/>
    <x v="2"/>
    <x v="1"/>
    <n v="-3.0401250000000002"/>
    <n v="1"/>
    <n v="1"/>
    <x v="1"/>
    <x v="0"/>
    <x v="0"/>
    <x v="0"/>
    <s v="21:00:00"/>
    <x v="0"/>
    <x v="0"/>
    <x v="0"/>
    <x v="1"/>
    <x v="6"/>
    <x v="21"/>
  </r>
  <r>
    <n v="2010000000000"/>
    <d v="2021-03-14T00:00:00"/>
    <x v="4"/>
    <x v="2"/>
    <x v="2"/>
    <x v="0"/>
    <n v="51.592049000000003"/>
    <x v="0"/>
    <x v="286"/>
    <n v="-3.7802250000000002"/>
    <n v="1"/>
    <n v="1"/>
    <x v="31"/>
    <x v="0"/>
    <x v="0"/>
    <x v="0"/>
    <s v="21:25:00"/>
    <x v="0"/>
    <x v="0"/>
    <x v="6"/>
    <x v="0"/>
    <x v="9"/>
    <x v="21"/>
  </r>
  <r>
    <n v="2010000000000"/>
    <d v="2022-07-31T00:00:00"/>
    <x v="4"/>
    <x v="2"/>
    <x v="2"/>
    <x v="0"/>
    <n v="53.637481999999999"/>
    <x v="0"/>
    <x v="153"/>
    <n v="-1.809852"/>
    <n v="2"/>
    <n v="2"/>
    <x v="6"/>
    <x v="1"/>
    <x v="0"/>
    <x v="0"/>
    <s v="21:50:00"/>
    <x v="0"/>
    <x v="1"/>
    <x v="9"/>
    <x v="1"/>
    <x v="11"/>
    <x v="21"/>
  </r>
  <r>
    <s v="201005BB01647"/>
    <d v="2022-02-10T00:00:00"/>
    <x v="5"/>
    <x v="3"/>
    <x v="0"/>
    <x v="0"/>
    <n v="53.638441999999998"/>
    <x v="0"/>
    <x v="57"/>
    <n v="-2.9948869999999999"/>
    <n v="1"/>
    <n v="2"/>
    <x v="29"/>
    <x v="0"/>
    <x v="0"/>
    <x v="0"/>
    <s v="21:00:00"/>
    <x v="0"/>
    <x v="0"/>
    <x v="0"/>
    <x v="1"/>
    <x v="7"/>
    <x v="21"/>
  </r>
  <r>
    <s v="200904CL09055"/>
    <d v="2021-08-13T00:00:00"/>
    <x v="2"/>
    <x v="3"/>
    <x v="1"/>
    <x v="0"/>
    <n v="53.690879000000002"/>
    <x v="0"/>
    <x v="106"/>
    <n v="-2.6976339999999999"/>
    <n v="1"/>
    <n v="2"/>
    <x v="1"/>
    <x v="0"/>
    <x v="0"/>
    <x v="0"/>
    <s v="21:50:00"/>
    <x v="0"/>
    <x v="0"/>
    <x v="0"/>
    <x v="0"/>
    <x v="1"/>
    <x v="21"/>
  </r>
  <r>
    <n v="2010000000000"/>
    <d v="2022-02-09T00:00:00"/>
    <x v="6"/>
    <x v="3"/>
    <x v="7"/>
    <x v="0"/>
    <n v="51.309592000000002"/>
    <x v="1"/>
    <x v="232"/>
    <n v="-2.5118619999999998"/>
    <n v="2"/>
    <n v="2"/>
    <x v="24"/>
    <x v="2"/>
    <x v="0"/>
    <x v="1"/>
    <s v="21:15:00"/>
    <x v="1"/>
    <x v="0"/>
    <x v="0"/>
    <x v="1"/>
    <x v="7"/>
    <x v="21"/>
  </r>
  <r>
    <s v="201001FH10328"/>
    <d v="2022-06-20T00:00:00"/>
    <x v="1"/>
    <x v="3"/>
    <x v="3"/>
    <x v="0"/>
    <n v="51.473511000000002"/>
    <x v="2"/>
    <x v="82"/>
    <n v="-0.18357899999999999"/>
    <n v="1"/>
    <n v="2"/>
    <x v="0"/>
    <x v="0"/>
    <x v="0"/>
    <x v="0"/>
    <s v="21:00:00"/>
    <x v="0"/>
    <x v="0"/>
    <x v="0"/>
    <x v="1"/>
    <x v="6"/>
    <x v="21"/>
  </r>
  <r>
    <s v="2010170L11810"/>
    <d v="2022-10-06T00:00:00"/>
    <x v="5"/>
    <x v="2"/>
    <x v="2"/>
    <x v="0"/>
    <n v="54.543101999999998"/>
    <x v="1"/>
    <x v="237"/>
    <n v="-1.147016"/>
    <n v="1"/>
    <n v="1"/>
    <x v="9"/>
    <x v="0"/>
    <x v="0"/>
    <x v="2"/>
    <s v="21:10:00"/>
    <x v="1"/>
    <x v="0"/>
    <x v="0"/>
    <x v="1"/>
    <x v="5"/>
    <x v="21"/>
  </r>
  <r>
    <n v="2010000000000"/>
    <d v="2022-08-14T00:00:00"/>
    <x v="4"/>
    <x v="2"/>
    <x v="2"/>
    <x v="0"/>
    <n v="51.747005000000001"/>
    <x v="0"/>
    <x v="63"/>
    <n v="-3.3925770000000002"/>
    <n v="2"/>
    <n v="2"/>
    <x v="31"/>
    <x v="0"/>
    <x v="1"/>
    <x v="3"/>
    <s v="21:12:00"/>
    <x v="1"/>
    <x v="0"/>
    <x v="0"/>
    <x v="1"/>
    <x v="1"/>
    <x v="21"/>
  </r>
  <r>
    <s v="200906B024847"/>
    <d v="2021-11-25T00:00:00"/>
    <x v="5"/>
    <x v="3"/>
    <x v="1"/>
    <x v="0"/>
    <n v="53.470815000000002"/>
    <x v="0"/>
    <x v="36"/>
    <n v="-2.249746"/>
    <n v="1"/>
    <n v="4"/>
    <x v="22"/>
    <x v="1"/>
    <x v="1"/>
    <x v="4"/>
    <s v="21:22:00"/>
    <x v="0"/>
    <x v="1"/>
    <x v="0"/>
    <x v="0"/>
    <x v="8"/>
    <x v="21"/>
  </r>
  <r>
    <s v="201020G002060"/>
    <d v="2022-04-09T00:00:00"/>
    <x v="0"/>
    <x v="3"/>
    <x v="3"/>
    <x v="0"/>
    <n v="52.600833000000002"/>
    <x v="0"/>
    <x v="292"/>
    <n v="-2.1360990000000002"/>
    <n v="1"/>
    <n v="2"/>
    <x v="23"/>
    <x v="0"/>
    <x v="0"/>
    <x v="0"/>
    <s v="21:30:00"/>
    <x v="0"/>
    <x v="0"/>
    <x v="0"/>
    <x v="1"/>
    <x v="0"/>
    <x v="21"/>
  </r>
  <r>
    <s v="2010170S11340"/>
    <d v="2022-05-24T00:00:00"/>
    <x v="3"/>
    <x v="3"/>
    <x v="4"/>
    <x v="0"/>
    <n v="54.542586"/>
    <x v="0"/>
    <x v="388"/>
    <n v="-1.320926"/>
    <n v="1"/>
    <n v="2"/>
    <x v="9"/>
    <x v="0"/>
    <x v="3"/>
    <x v="2"/>
    <s v="21:05:00"/>
    <x v="1"/>
    <x v="0"/>
    <x v="0"/>
    <x v="1"/>
    <x v="2"/>
    <x v="21"/>
  </r>
  <r>
    <s v="200901BS70343"/>
    <d v="2021-07-02T00:00:00"/>
    <x v="2"/>
    <x v="0"/>
    <x v="0"/>
    <x v="0"/>
    <n v="51.482073999999997"/>
    <x v="0"/>
    <x v="50"/>
    <n v="-0.17330100000000001"/>
    <n v="1"/>
    <n v="2"/>
    <x v="0"/>
    <x v="0"/>
    <x v="0"/>
    <x v="0"/>
    <s v="21:45:00"/>
    <x v="0"/>
    <x v="0"/>
    <x v="0"/>
    <x v="0"/>
    <x v="11"/>
    <x v="21"/>
  </r>
  <r>
    <s v="201042I404912"/>
    <d v="2022-12-10T00:00:00"/>
    <x v="0"/>
    <x v="1"/>
    <x v="2"/>
    <x v="2"/>
    <n v="51.772306"/>
    <x v="0"/>
    <x v="374"/>
    <n v="9.3651999999999999E-2"/>
    <n v="1"/>
    <n v="1"/>
    <x v="7"/>
    <x v="0"/>
    <x v="1"/>
    <x v="2"/>
    <s v="21:10:00"/>
    <x v="0"/>
    <x v="0"/>
    <x v="0"/>
    <x v="1"/>
    <x v="10"/>
    <x v="21"/>
  </r>
  <r>
    <s v="201001RY10348"/>
    <d v="2022-08-22T00:00:00"/>
    <x v="1"/>
    <x v="2"/>
    <x v="2"/>
    <x v="0"/>
    <n v="51.446758000000003"/>
    <x v="0"/>
    <x v="171"/>
    <n v="0.153561"/>
    <n v="1"/>
    <n v="2"/>
    <x v="0"/>
    <x v="1"/>
    <x v="0"/>
    <x v="0"/>
    <s v="21:40:00"/>
    <x v="0"/>
    <x v="1"/>
    <x v="0"/>
    <x v="1"/>
    <x v="1"/>
    <x v="21"/>
  </r>
  <r>
    <n v="2010000000000"/>
    <d v="2021-02-01T00:00:00"/>
    <x v="1"/>
    <x v="3"/>
    <x v="7"/>
    <x v="2"/>
    <n v="50.811922000000003"/>
    <x v="1"/>
    <x v="107"/>
    <n v="-9.0269000000000002E-2"/>
    <n v="1"/>
    <n v="1"/>
    <x v="11"/>
    <x v="3"/>
    <x v="0"/>
    <x v="4"/>
    <s v="21:59:00"/>
    <x v="1"/>
    <x v="7"/>
    <x v="0"/>
    <x v="0"/>
    <x v="7"/>
    <x v="21"/>
  </r>
  <r>
    <n v="2010000000000"/>
    <d v="2022-07-01T00:00:00"/>
    <x v="2"/>
    <x v="2"/>
    <x v="2"/>
    <x v="0"/>
    <n v="52.600957000000001"/>
    <x v="0"/>
    <x v="305"/>
    <n v="-1.6281859999999999"/>
    <n v="1"/>
    <n v="2"/>
    <x v="16"/>
    <x v="1"/>
    <x v="1"/>
    <x v="1"/>
    <s v="21:55:00"/>
    <x v="1"/>
    <x v="1"/>
    <x v="1"/>
    <x v="1"/>
    <x v="11"/>
    <x v="21"/>
  </r>
  <r>
    <s v="200901YE80196"/>
    <d v="2021-04-09T00:00:00"/>
    <x v="2"/>
    <x v="3"/>
    <x v="4"/>
    <x v="0"/>
    <n v="51.616380999999997"/>
    <x v="0"/>
    <x v="68"/>
    <n v="-8.6009000000000002E-2"/>
    <n v="2"/>
    <n v="2"/>
    <x v="0"/>
    <x v="0"/>
    <x v="3"/>
    <x v="2"/>
    <s v="21:50:00"/>
    <x v="0"/>
    <x v="0"/>
    <x v="0"/>
    <x v="0"/>
    <x v="0"/>
    <x v="21"/>
  </r>
  <r>
    <s v="200954ET34509"/>
    <d v="2021-10-03T00:00:00"/>
    <x v="4"/>
    <x v="1"/>
    <x v="2"/>
    <x v="2"/>
    <n v="51.309237000000003"/>
    <x v="0"/>
    <x v="73"/>
    <n v="-2.2243499999999998"/>
    <n v="1"/>
    <n v="2"/>
    <x v="35"/>
    <x v="0"/>
    <x v="0"/>
    <x v="0"/>
    <s v="21:40:00"/>
    <x v="0"/>
    <x v="0"/>
    <x v="0"/>
    <x v="0"/>
    <x v="5"/>
    <x v="21"/>
  </r>
  <r>
    <s v="200943S059069"/>
    <d v="2021-06-17T00:00:00"/>
    <x v="5"/>
    <x v="2"/>
    <x v="2"/>
    <x v="0"/>
    <n v="52.038435"/>
    <x v="0"/>
    <x v="85"/>
    <n v="-0.74426300000000001"/>
    <n v="1"/>
    <n v="1"/>
    <x v="10"/>
    <x v="0"/>
    <x v="0"/>
    <x v="0"/>
    <s v="21:30:00"/>
    <x v="0"/>
    <x v="5"/>
    <x v="0"/>
    <x v="0"/>
    <x v="6"/>
    <x v="21"/>
  </r>
  <r>
    <s v="2010550C35335"/>
    <d v="2022-08-12T00:00:00"/>
    <x v="2"/>
    <x v="3"/>
    <x v="4"/>
    <x v="0"/>
    <n v="50.736125000000001"/>
    <x v="0"/>
    <x v="211"/>
    <n v="-1.880225"/>
    <n v="1"/>
    <n v="2"/>
    <x v="44"/>
    <x v="0"/>
    <x v="3"/>
    <x v="0"/>
    <s v="21:20:00"/>
    <x v="0"/>
    <x v="0"/>
    <x v="0"/>
    <x v="1"/>
    <x v="1"/>
    <x v="21"/>
  </r>
  <r>
    <n v="2010000000000"/>
    <d v="2021-05-11T00:00:00"/>
    <x v="3"/>
    <x v="3"/>
    <x v="1"/>
    <x v="2"/>
    <n v="53.413794000000003"/>
    <x v="0"/>
    <x v="371"/>
    <n v="-4.4440790000000003"/>
    <n v="3"/>
    <n v="2"/>
    <x v="13"/>
    <x v="0"/>
    <x v="0"/>
    <x v="1"/>
    <s v="21:55:00"/>
    <x v="1"/>
    <x v="0"/>
    <x v="0"/>
    <x v="0"/>
    <x v="2"/>
    <x v="21"/>
  </r>
  <r>
    <s v="201014K048910"/>
    <d v="2022-02-15T00:00:00"/>
    <x v="3"/>
    <x v="1"/>
    <x v="2"/>
    <x v="0"/>
    <n v="53.439767000000003"/>
    <x v="0"/>
    <x v="41"/>
    <n v="-1.4653929999999999"/>
    <n v="1"/>
    <n v="1"/>
    <x v="21"/>
    <x v="0"/>
    <x v="0"/>
    <x v="0"/>
    <s v="21:00:00"/>
    <x v="0"/>
    <x v="0"/>
    <x v="0"/>
    <x v="1"/>
    <x v="7"/>
    <x v="21"/>
  </r>
  <r>
    <s v="201045MO55572"/>
    <d v="2022-10-25T00:00:00"/>
    <x v="3"/>
    <x v="2"/>
    <x v="2"/>
    <x v="0"/>
    <n v="51.204898"/>
    <x v="1"/>
    <x v="320"/>
    <n v="-0.40603800000000001"/>
    <n v="1"/>
    <n v="1"/>
    <x v="18"/>
    <x v="0"/>
    <x v="0"/>
    <x v="2"/>
    <s v="21:32:00"/>
    <x v="1"/>
    <x v="0"/>
    <x v="0"/>
    <x v="1"/>
    <x v="5"/>
    <x v="21"/>
  </r>
  <r>
    <n v="2010000000000"/>
    <d v="2021-08-16T00:00:00"/>
    <x v="1"/>
    <x v="0"/>
    <x v="8"/>
    <x v="0"/>
    <n v="51.490828"/>
    <x v="0"/>
    <x v="69"/>
    <n v="-3.2225630000000001"/>
    <n v="4"/>
    <n v="2"/>
    <x v="31"/>
    <x v="0"/>
    <x v="1"/>
    <x v="2"/>
    <s v="21:40:00"/>
    <x v="0"/>
    <x v="0"/>
    <x v="0"/>
    <x v="0"/>
    <x v="1"/>
    <x v="21"/>
  </r>
  <r>
    <s v="201001GD10137"/>
    <d v="2022-03-08T00:00:00"/>
    <x v="3"/>
    <x v="3"/>
    <x v="0"/>
    <x v="0"/>
    <n v="51.549861"/>
    <x v="0"/>
    <x v="199"/>
    <n v="-7.1060999999999999E-2"/>
    <n v="1"/>
    <n v="2"/>
    <x v="0"/>
    <x v="0"/>
    <x v="0"/>
    <x v="0"/>
    <s v="21:15:00"/>
    <x v="0"/>
    <x v="0"/>
    <x v="0"/>
    <x v="1"/>
    <x v="9"/>
    <x v="21"/>
  </r>
  <r>
    <s v="2009559D01549"/>
    <d v="2021-04-20T00:00:00"/>
    <x v="3"/>
    <x v="1"/>
    <x v="2"/>
    <x v="0"/>
    <n v="50.783169000000001"/>
    <x v="0"/>
    <x v="117"/>
    <n v="-1.8921619999999999"/>
    <n v="1"/>
    <n v="1"/>
    <x v="44"/>
    <x v="0"/>
    <x v="0"/>
    <x v="0"/>
    <s v="21:16:00"/>
    <x v="0"/>
    <x v="0"/>
    <x v="0"/>
    <x v="0"/>
    <x v="0"/>
    <x v="21"/>
  </r>
  <r>
    <n v="2010000000000"/>
    <d v="2021-07-28T00:00:00"/>
    <x v="6"/>
    <x v="3"/>
    <x v="4"/>
    <x v="0"/>
    <n v="51.428545999999997"/>
    <x v="0"/>
    <x v="209"/>
    <n v="0.33440500000000001"/>
    <n v="1"/>
    <n v="2"/>
    <x v="14"/>
    <x v="0"/>
    <x v="3"/>
    <x v="0"/>
    <s v="21:50:00"/>
    <x v="0"/>
    <x v="0"/>
    <x v="0"/>
    <x v="0"/>
    <x v="11"/>
    <x v="21"/>
  </r>
  <r>
    <s v="20104100G0065"/>
    <d v="2022-02-04T00:00:00"/>
    <x v="2"/>
    <x v="1"/>
    <x v="2"/>
    <x v="0"/>
    <n v="52.040979"/>
    <x v="2"/>
    <x v="249"/>
    <n v="-8.8640000000000004E-3"/>
    <n v="1"/>
    <n v="1"/>
    <x v="26"/>
    <x v="1"/>
    <x v="0"/>
    <x v="1"/>
    <s v="21:45:00"/>
    <x v="1"/>
    <x v="0"/>
    <x v="3"/>
    <x v="1"/>
    <x v="7"/>
    <x v="21"/>
  </r>
  <r>
    <n v="2010000000000"/>
    <d v="2021-08-11T00:00:00"/>
    <x v="6"/>
    <x v="2"/>
    <x v="2"/>
    <x v="2"/>
    <n v="55.958495999999997"/>
    <x v="0"/>
    <x v="72"/>
    <n v="-3.184104"/>
    <n v="1"/>
    <n v="1"/>
    <x v="34"/>
    <x v="0"/>
    <x v="0"/>
    <x v="0"/>
    <s v="21:40:00"/>
    <x v="0"/>
    <x v="0"/>
    <x v="0"/>
    <x v="0"/>
    <x v="1"/>
    <x v="21"/>
  </r>
  <r>
    <s v="200920D025402"/>
    <d v="2021-01-08T00:00:00"/>
    <x v="2"/>
    <x v="3"/>
    <x v="1"/>
    <x v="0"/>
    <n v="52.557611000000001"/>
    <x v="0"/>
    <x v="37"/>
    <n v="-1.8825540000000001"/>
    <n v="1"/>
    <n v="2"/>
    <x v="23"/>
    <x v="2"/>
    <x v="0"/>
    <x v="0"/>
    <s v="21:25:00"/>
    <x v="0"/>
    <x v="0"/>
    <x v="0"/>
    <x v="0"/>
    <x v="3"/>
    <x v="21"/>
  </r>
  <r>
    <n v="2010000000000"/>
    <d v="2021-04-10T00:00:00"/>
    <x v="0"/>
    <x v="3"/>
    <x v="1"/>
    <x v="2"/>
    <n v="50.834637999999998"/>
    <x v="2"/>
    <x v="107"/>
    <n v="-0.126694"/>
    <n v="1"/>
    <n v="1"/>
    <x v="11"/>
    <x v="1"/>
    <x v="0"/>
    <x v="0"/>
    <s v="21:15:00"/>
    <x v="0"/>
    <x v="0"/>
    <x v="2"/>
    <x v="0"/>
    <x v="0"/>
    <x v="21"/>
  </r>
  <r>
    <s v="201043P022090"/>
    <d v="2022-09-01T00:00:00"/>
    <x v="5"/>
    <x v="3"/>
    <x v="4"/>
    <x v="0"/>
    <n v="52.071894"/>
    <x v="0"/>
    <x v="145"/>
    <n v="-1.3129310000000001"/>
    <n v="1"/>
    <n v="1"/>
    <x v="10"/>
    <x v="0"/>
    <x v="3"/>
    <x v="1"/>
    <s v="21:30:00"/>
    <x v="1"/>
    <x v="0"/>
    <x v="0"/>
    <x v="1"/>
    <x v="4"/>
    <x v="21"/>
  </r>
  <r>
    <s v="200905AA31254"/>
    <d v="2021-03-06T00:00:00"/>
    <x v="0"/>
    <x v="2"/>
    <x v="2"/>
    <x v="2"/>
    <n v="53.379883999999997"/>
    <x v="1"/>
    <x v="284"/>
    <n v="-3.15828"/>
    <n v="3"/>
    <n v="2"/>
    <x v="29"/>
    <x v="1"/>
    <x v="0"/>
    <x v="4"/>
    <s v="21:35:00"/>
    <x v="1"/>
    <x v="0"/>
    <x v="0"/>
    <x v="0"/>
    <x v="9"/>
    <x v="21"/>
  </r>
  <r>
    <s v="201001CW10367"/>
    <d v="2022-03-05T00:00:00"/>
    <x v="0"/>
    <x v="0"/>
    <x v="0"/>
    <x v="0"/>
    <n v="51.540613"/>
    <x v="0"/>
    <x v="17"/>
    <n v="-0.144423"/>
    <n v="1"/>
    <n v="1"/>
    <x v="0"/>
    <x v="0"/>
    <x v="0"/>
    <x v="0"/>
    <s v="21:00:00"/>
    <x v="0"/>
    <x v="0"/>
    <x v="3"/>
    <x v="1"/>
    <x v="9"/>
    <x v="21"/>
  </r>
  <r>
    <s v="2009170S13269"/>
    <d v="2021-12-17T00:00:00"/>
    <x v="2"/>
    <x v="3"/>
    <x v="1"/>
    <x v="0"/>
    <n v="54.589109999999998"/>
    <x v="0"/>
    <x v="388"/>
    <n v="-1.3156639999999999"/>
    <n v="2"/>
    <n v="2"/>
    <x v="9"/>
    <x v="2"/>
    <x v="0"/>
    <x v="0"/>
    <s v="21:45:00"/>
    <x v="0"/>
    <x v="3"/>
    <x v="0"/>
    <x v="0"/>
    <x v="10"/>
    <x v="21"/>
  </r>
  <r>
    <n v="2010000000000"/>
    <d v="2022-12-08T00:00:00"/>
    <x v="5"/>
    <x v="4"/>
    <x v="1"/>
    <x v="0"/>
    <n v="51.035947"/>
    <x v="4"/>
    <x v="55"/>
    <n v="-3.1097160000000001"/>
    <n v="1"/>
    <n v="2"/>
    <x v="24"/>
    <x v="0"/>
    <x v="0"/>
    <x v="0"/>
    <s v="21:52:00"/>
    <x v="0"/>
    <x v="0"/>
    <x v="8"/>
    <x v="1"/>
    <x v="10"/>
    <x v="21"/>
  </r>
  <r>
    <s v="201054EA22410"/>
    <d v="2022-06-25T00:00:00"/>
    <x v="0"/>
    <x v="1"/>
    <x v="2"/>
    <x v="0"/>
    <n v="51.347662"/>
    <x v="2"/>
    <x v="73"/>
    <n v="-2.2083119999999998"/>
    <n v="1"/>
    <n v="1"/>
    <x v="35"/>
    <x v="0"/>
    <x v="0"/>
    <x v="0"/>
    <s v="21:01:00"/>
    <x v="1"/>
    <x v="0"/>
    <x v="0"/>
    <x v="1"/>
    <x v="6"/>
    <x v="21"/>
  </r>
  <r>
    <s v="20093104B2260"/>
    <d v="2021-09-18T00:00:00"/>
    <x v="0"/>
    <x v="3"/>
    <x v="1"/>
    <x v="1"/>
    <n v="53.354582000000001"/>
    <x v="1"/>
    <x v="143"/>
    <n v="-1.0394650000000001"/>
    <n v="2"/>
    <n v="3"/>
    <x v="37"/>
    <x v="0"/>
    <x v="1"/>
    <x v="3"/>
    <s v="21:49:00"/>
    <x v="1"/>
    <x v="0"/>
    <x v="0"/>
    <x v="0"/>
    <x v="4"/>
    <x v="21"/>
  </r>
  <r>
    <n v="2010000000000"/>
    <d v="2021-05-24T00:00:00"/>
    <x v="1"/>
    <x v="2"/>
    <x v="2"/>
    <x v="0"/>
    <n v="51.509320000000002"/>
    <x v="0"/>
    <x v="38"/>
    <n v="-2.6198630000000001"/>
    <n v="2"/>
    <n v="2"/>
    <x v="24"/>
    <x v="0"/>
    <x v="0"/>
    <x v="0"/>
    <s v="21:00:00"/>
    <x v="0"/>
    <x v="0"/>
    <x v="5"/>
    <x v="0"/>
    <x v="2"/>
    <x v="21"/>
  </r>
  <r>
    <s v="201032C092710"/>
    <d v="2022-04-05T00:00:00"/>
    <x v="3"/>
    <x v="2"/>
    <x v="2"/>
    <x v="0"/>
    <n v="53.211644999999997"/>
    <x v="1"/>
    <x v="256"/>
    <n v="-6.8514000000000005E-2"/>
    <n v="1"/>
    <n v="1"/>
    <x v="45"/>
    <x v="0"/>
    <x v="0"/>
    <x v="1"/>
    <s v="21:33:00"/>
    <x v="1"/>
    <x v="0"/>
    <x v="3"/>
    <x v="1"/>
    <x v="0"/>
    <x v="21"/>
  </r>
  <r>
    <s v="200920D148702"/>
    <d v="2021-06-10T00:00:00"/>
    <x v="5"/>
    <x v="0"/>
    <x v="0"/>
    <x v="0"/>
    <n v="52.541612000000001"/>
    <x v="2"/>
    <x v="37"/>
    <n v="-1.8855459999999999"/>
    <n v="1"/>
    <n v="2"/>
    <x v="23"/>
    <x v="0"/>
    <x v="0"/>
    <x v="0"/>
    <s v="21:45:00"/>
    <x v="0"/>
    <x v="0"/>
    <x v="0"/>
    <x v="0"/>
    <x v="6"/>
    <x v="21"/>
  </r>
  <r>
    <s v="200950JN2D003"/>
    <d v="2021-11-29T00:00:00"/>
    <x v="1"/>
    <x v="1"/>
    <x v="2"/>
    <x v="0"/>
    <n v="50.506447000000001"/>
    <x v="1"/>
    <x v="298"/>
    <n v="-3.5426199999999999"/>
    <n v="2"/>
    <n v="1"/>
    <x v="15"/>
    <x v="1"/>
    <x v="0"/>
    <x v="1"/>
    <s v="21:55:00"/>
    <x v="1"/>
    <x v="0"/>
    <x v="0"/>
    <x v="0"/>
    <x v="8"/>
    <x v="21"/>
  </r>
  <r>
    <s v="200943R166059"/>
    <d v="2021-05-22T00:00:00"/>
    <x v="0"/>
    <x v="0"/>
    <x v="0"/>
    <x v="0"/>
    <n v="51.519950999999999"/>
    <x v="0"/>
    <x v="267"/>
    <n v="-0.64542999999999995"/>
    <n v="2"/>
    <n v="2"/>
    <x v="10"/>
    <x v="0"/>
    <x v="1"/>
    <x v="2"/>
    <s v="21:57:00"/>
    <x v="0"/>
    <x v="0"/>
    <x v="5"/>
    <x v="0"/>
    <x v="2"/>
    <x v="21"/>
  </r>
  <r>
    <s v="200901KF60667"/>
    <d v="2021-11-08T00:00:00"/>
    <x v="1"/>
    <x v="0"/>
    <x v="0"/>
    <x v="0"/>
    <n v="51.546883000000001"/>
    <x v="0"/>
    <x v="20"/>
    <n v="3.0783999999999999E-2"/>
    <n v="2"/>
    <n v="3"/>
    <x v="0"/>
    <x v="0"/>
    <x v="0"/>
    <x v="0"/>
    <s v="21:58:00"/>
    <x v="0"/>
    <x v="0"/>
    <x v="0"/>
    <x v="0"/>
    <x v="8"/>
    <x v="21"/>
  </r>
  <r>
    <s v="2009170L52159"/>
    <d v="2021-11-29T00:00:00"/>
    <x v="1"/>
    <x v="3"/>
    <x v="4"/>
    <x v="0"/>
    <n v="54.568849"/>
    <x v="0"/>
    <x v="237"/>
    <n v="-0.93673499999999998"/>
    <n v="1"/>
    <n v="2"/>
    <x v="9"/>
    <x v="0"/>
    <x v="0"/>
    <x v="0"/>
    <s v="21:20:00"/>
    <x v="1"/>
    <x v="0"/>
    <x v="6"/>
    <x v="0"/>
    <x v="8"/>
    <x v="21"/>
  </r>
  <r>
    <s v="201001CW11517"/>
    <d v="2022-07-26T00:00:00"/>
    <x v="3"/>
    <x v="3"/>
    <x v="0"/>
    <x v="0"/>
    <n v="51.549111000000003"/>
    <x v="0"/>
    <x v="17"/>
    <n v="-0.15301999999999999"/>
    <n v="1"/>
    <n v="2"/>
    <x v="0"/>
    <x v="0"/>
    <x v="0"/>
    <x v="0"/>
    <s v="21:20:00"/>
    <x v="0"/>
    <x v="0"/>
    <x v="0"/>
    <x v="1"/>
    <x v="11"/>
    <x v="21"/>
  </r>
  <r>
    <s v="201014K110710"/>
    <d v="2022-04-23T00:00:00"/>
    <x v="0"/>
    <x v="4"/>
    <x v="0"/>
    <x v="0"/>
    <n v="53.411628999999998"/>
    <x v="0"/>
    <x v="41"/>
    <n v="-1.464693"/>
    <n v="1"/>
    <n v="2"/>
    <x v="21"/>
    <x v="0"/>
    <x v="0"/>
    <x v="0"/>
    <s v="21:45:00"/>
    <x v="0"/>
    <x v="0"/>
    <x v="0"/>
    <x v="1"/>
    <x v="0"/>
    <x v="21"/>
  </r>
  <r>
    <s v="201020T039430"/>
    <d v="2022-10-02T00:00:00"/>
    <x v="4"/>
    <x v="3"/>
    <x v="1"/>
    <x v="0"/>
    <n v="52.425581999999999"/>
    <x v="0"/>
    <x v="37"/>
    <n v="-1.8367279999999999"/>
    <n v="2"/>
    <n v="2"/>
    <x v="23"/>
    <x v="1"/>
    <x v="0"/>
    <x v="0"/>
    <s v="21:22:00"/>
    <x v="0"/>
    <x v="1"/>
    <x v="0"/>
    <x v="1"/>
    <x v="5"/>
    <x v="21"/>
  </r>
  <r>
    <n v="2010000000000"/>
    <d v="2022-06-01T00:00:00"/>
    <x v="6"/>
    <x v="3"/>
    <x v="1"/>
    <x v="0"/>
    <n v="53.853912999999999"/>
    <x v="2"/>
    <x v="7"/>
    <n v="-1.591631"/>
    <n v="1"/>
    <n v="2"/>
    <x v="6"/>
    <x v="1"/>
    <x v="0"/>
    <x v="0"/>
    <s v="21:10:00"/>
    <x v="0"/>
    <x v="1"/>
    <x v="0"/>
    <x v="1"/>
    <x v="6"/>
    <x v="21"/>
  </r>
  <r>
    <s v="200920E091601"/>
    <d v="2021-07-21T00:00:00"/>
    <x v="6"/>
    <x v="3"/>
    <x v="0"/>
    <x v="0"/>
    <n v="52.439267999999998"/>
    <x v="0"/>
    <x v="37"/>
    <n v="-1.977754"/>
    <n v="2"/>
    <n v="1"/>
    <x v="23"/>
    <x v="1"/>
    <x v="1"/>
    <x v="0"/>
    <s v="21:10:00"/>
    <x v="0"/>
    <x v="1"/>
    <x v="0"/>
    <x v="0"/>
    <x v="11"/>
    <x v="21"/>
  </r>
  <r>
    <n v="2010000000000"/>
    <d v="2022-03-04T00:00:00"/>
    <x v="2"/>
    <x v="2"/>
    <x v="2"/>
    <x v="0"/>
    <n v="51.585234999999997"/>
    <x v="0"/>
    <x v="63"/>
    <n v="-3.4739429999999998"/>
    <n v="1"/>
    <n v="1"/>
    <x v="31"/>
    <x v="0"/>
    <x v="0"/>
    <x v="0"/>
    <s v="21:05:00"/>
    <x v="1"/>
    <x v="0"/>
    <x v="0"/>
    <x v="1"/>
    <x v="9"/>
    <x v="21"/>
  </r>
  <r>
    <s v="201001TA00118"/>
    <d v="2022-06-04T00:00:00"/>
    <x v="0"/>
    <x v="0"/>
    <x v="1"/>
    <x v="2"/>
    <n v="51.587927000000001"/>
    <x v="0"/>
    <x v="77"/>
    <n v="-6.1797999999999999E-2"/>
    <n v="1"/>
    <n v="1"/>
    <x v="0"/>
    <x v="0"/>
    <x v="0"/>
    <x v="0"/>
    <s v="21:32:00"/>
    <x v="0"/>
    <x v="0"/>
    <x v="7"/>
    <x v="1"/>
    <x v="6"/>
    <x v="21"/>
  </r>
  <r>
    <s v="200901FH10717"/>
    <d v="2021-12-19T00:00:00"/>
    <x v="4"/>
    <x v="3"/>
    <x v="1"/>
    <x v="2"/>
    <n v="51.465983000000001"/>
    <x v="0"/>
    <x v="82"/>
    <n v="-0.191076"/>
    <n v="1"/>
    <n v="2"/>
    <x v="0"/>
    <x v="0"/>
    <x v="0"/>
    <x v="0"/>
    <s v="21:14:00"/>
    <x v="0"/>
    <x v="0"/>
    <x v="0"/>
    <x v="0"/>
    <x v="10"/>
    <x v="21"/>
  </r>
  <r>
    <n v="2010000000000"/>
    <d v="2022-05-21T00:00:00"/>
    <x v="0"/>
    <x v="3"/>
    <x v="5"/>
    <x v="2"/>
    <n v="50.920527999999997"/>
    <x v="4"/>
    <x v="141"/>
    <n v="-1.1918820000000001"/>
    <n v="1"/>
    <n v="2"/>
    <x v="42"/>
    <x v="0"/>
    <x v="0"/>
    <x v="0"/>
    <s v="21:30:00"/>
    <x v="1"/>
    <x v="0"/>
    <x v="0"/>
    <x v="1"/>
    <x v="2"/>
    <x v="21"/>
  </r>
  <r>
    <s v="201004EB10029"/>
    <d v="2022-04-01T00:00:00"/>
    <x v="2"/>
    <x v="3"/>
    <x v="4"/>
    <x v="0"/>
    <n v="53.695512000000001"/>
    <x v="3"/>
    <x v="390"/>
    <n v="-2.4417529999999998"/>
    <n v="1"/>
    <n v="2"/>
    <x v="1"/>
    <x v="0"/>
    <x v="3"/>
    <x v="0"/>
    <s v="21:17:00"/>
    <x v="1"/>
    <x v="0"/>
    <x v="0"/>
    <x v="1"/>
    <x v="0"/>
    <x v="21"/>
  </r>
  <r>
    <n v="2010000000000"/>
    <d v="2022-06-06T00:00:00"/>
    <x v="1"/>
    <x v="2"/>
    <x v="2"/>
    <x v="0"/>
    <n v="52.624986"/>
    <x v="0"/>
    <x v="84"/>
    <n v="-1.1097360000000001"/>
    <n v="1"/>
    <n v="1"/>
    <x v="38"/>
    <x v="0"/>
    <x v="2"/>
    <x v="0"/>
    <s v="21:33:00"/>
    <x v="0"/>
    <x v="0"/>
    <x v="0"/>
    <x v="1"/>
    <x v="6"/>
    <x v="21"/>
  </r>
  <r>
    <s v="2010160B00851"/>
    <d v="2022-02-24T00:00:00"/>
    <x v="5"/>
    <x v="2"/>
    <x v="2"/>
    <x v="0"/>
    <n v="53.595253999999997"/>
    <x v="2"/>
    <x v="32"/>
    <n v="-0.37021100000000001"/>
    <n v="3"/>
    <n v="2"/>
    <x v="20"/>
    <x v="1"/>
    <x v="1"/>
    <x v="3"/>
    <s v="21:46:00"/>
    <x v="1"/>
    <x v="2"/>
    <x v="0"/>
    <x v="1"/>
    <x v="7"/>
    <x v="21"/>
  </r>
  <r>
    <s v="200914A176909"/>
    <d v="2021-10-05T00:00:00"/>
    <x v="3"/>
    <x v="3"/>
    <x v="4"/>
    <x v="0"/>
    <n v="53.515366999999998"/>
    <x v="0"/>
    <x v="319"/>
    <n v="-1.1296390000000001"/>
    <n v="1"/>
    <n v="2"/>
    <x v="21"/>
    <x v="0"/>
    <x v="3"/>
    <x v="2"/>
    <s v="21:00:00"/>
    <x v="0"/>
    <x v="0"/>
    <x v="0"/>
    <x v="0"/>
    <x v="5"/>
    <x v="21"/>
  </r>
  <r>
    <s v="201001VW40036"/>
    <d v="2022-02-05T00:00:00"/>
    <x v="0"/>
    <x v="3"/>
    <x v="1"/>
    <x v="0"/>
    <n v="51.406343999999997"/>
    <x v="0"/>
    <x v="216"/>
    <n v="-0.161079"/>
    <n v="1"/>
    <n v="3"/>
    <x v="0"/>
    <x v="0"/>
    <x v="0"/>
    <x v="0"/>
    <s v="21:22:00"/>
    <x v="0"/>
    <x v="0"/>
    <x v="0"/>
    <x v="1"/>
    <x v="7"/>
    <x v="21"/>
  </r>
  <r>
    <s v="200904DR09092"/>
    <d v="2021-12-02T00:00:00"/>
    <x v="5"/>
    <x v="3"/>
    <x v="7"/>
    <x v="0"/>
    <n v="53.823524999999997"/>
    <x v="1"/>
    <x v="268"/>
    <n v="-2.6372460000000002"/>
    <n v="1"/>
    <n v="1"/>
    <x v="1"/>
    <x v="1"/>
    <x v="0"/>
    <x v="2"/>
    <s v="21:50:00"/>
    <x v="1"/>
    <x v="0"/>
    <x v="0"/>
    <x v="0"/>
    <x v="10"/>
    <x v="21"/>
  </r>
  <r>
    <s v="200997KA02004"/>
    <d v="2021-04-15T00:00:00"/>
    <x v="5"/>
    <x v="2"/>
    <x v="2"/>
    <x v="0"/>
    <n v="55.833958000000003"/>
    <x v="0"/>
    <x v="379"/>
    <n v="-4.42218"/>
    <n v="1"/>
    <n v="1"/>
    <x v="28"/>
    <x v="0"/>
    <x v="0"/>
    <x v="0"/>
    <s v="21:30:00"/>
    <x v="0"/>
    <x v="0"/>
    <x v="0"/>
    <x v="0"/>
    <x v="0"/>
    <x v="21"/>
  </r>
  <r>
    <n v="2010000000000"/>
    <d v="2021-02-11T00:00:00"/>
    <x v="5"/>
    <x v="2"/>
    <x v="2"/>
    <x v="0"/>
    <n v="50.816257"/>
    <x v="4"/>
    <x v="263"/>
    <n v="-1.0654980000000001"/>
    <n v="1"/>
    <n v="2"/>
    <x v="42"/>
    <x v="0"/>
    <x v="0"/>
    <x v="5"/>
    <s v="21:50:00"/>
    <x v="0"/>
    <x v="0"/>
    <x v="0"/>
    <x v="0"/>
    <x v="7"/>
    <x v="21"/>
  </r>
  <r>
    <s v="200920H061702"/>
    <d v="2021-10-28T00:00:00"/>
    <x v="5"/>
    <x v="3"/>
    <x v="4"/>
    <x v="0"/>
    <n v="52.568367000000002"/>
    <x v="0"/>
    <x v="151"/>
    <n v="-2.0119180000000001"/>
    <n v="1"/>
    <n v="2"/>
    <x v="23"/>
    <x v="1"/>
    <x v="0"/>
    <x v="0"/>
    <s v="21:15:00"/>
    <x v="0"/>
    <x v="0"/>
    <x v="11"/>
    <x v="0"/>
    <x v="5"/>
    <x v="21"/>
  </r>
  <r>
    <s v="201001XD80189"/>
    <d v="2022-03-12T00:00:00"/>
    <x v="0"/>
    <x v="3"/>
    <x v="1"/>
    <x v="0"/>
    <n v="51.519772000000003"/>
    <x v="0"/>
    <x v="121"/>
    <n v="-0.37633"/>
    <n v="1"/>
    <n v="2"/>
    <x v="0"/>
    <x v="1"/>
    <x v="0"/>
    <x v="0"/>
    <s v="21:50:00"/>
    <x v="0"/>
    <x v="5"/>
    <x v="0"/>
    <x v="1"/>
    <x v="9"/>
    <x v="21"/>
  </r>
  <r>
    <s v="201050ED2N039"/>
    <d v="2022-09-17T00:00:00"/>
    <x v="0"/>
    <x v="3"/>
    <x v="4"/>
    <x v="0"/>
    <n v="50.377676000000001"/>
    <x v="0"/>
    <x v="175"/>
    <n v="-4.1477409999999999"/>
    <n v="1"/>
    <n v="2"/>
    <x v="15"/>
    <x v="0"/>
    <x v="3"/>
    <x v="0"/>
    <s v="21:45:00"/>
    <x v="0"/>
    <x v="0"/>
    <x v="0"/>
    <x v="1"/>
    <x v="4"/>
    <x v="21"/>
  </r>
  <r>
    <s v="2009170H10229"/>
    <d v="2021-02-26T00:00:00"/>
    <x v="2"/>
    <x v="2"/>
    <x v="2"/>
    <x v="0"/>
    <n v="54.685901999999999"/>
    <x v="0"/>
    <x v="11"/>
    <n v="-1.2262390000000001"/>
    <n v="1"/>
    <n v="1"/>
    <x v="9"/>
    <x v="0"/>
    <x v="0"/>
    <x v="0"/>
    <s v="21:45:00"/>
    <x v="0"/>
    <x v="0"/>
    <x v="0"/>
    <x v="0"/>
    <x v="7"/>
    <x v="21"/>
  </r>
  <r>
    <n v="2010000000000"/>
    <d v="2021-09-16T00:00:00"/>
    <x v="5"/>
    <x v="3"/>
    <x v="4"/>
    <x v="0"/>
    <n v="53.414119999999997"/>
    <x v="0"/>
    <x v="92"/>
    <n v="-2.597559"/>
    <n v="2"/>
    <n v="2"/>
    <x v="33"/>
    <x v="0"/>
    <x v="3"/>
    <x v="2"/>
    <s v="21:22:00"/>
    <x v="1"/>
    <x v="0"/>
    <x v="0"/>
    <x v="0"/>
    <x v="4"/>
    <x v="21"/>
  </r>
  <r>
    <s v="201001BS70507"/>
    <d v="2022-09-09T00:00:00"/>
    <x v="2"/>
    <x v="3"/>
    <x v="1"/>
    <x v="0"/>
    <n v="51.495773"/>
    <x v="0"/>
    <x v="50"/>
    <n v="-0.16944000000000001"/>
    <n v="1"/>
    <n v="2"/>
    <x v="0"/>
    <x v="0"/>
    <x v="0"/>
    <x v="0"/>
    <s v="21:34:00"/>
    <x v="0"/>
    <x v="0"/>
    <x v="0"/>
    <x v="1"/>
    <x v="4"/>
    <x v="21"/>
  </r>
  <r>
    <n v="2010000000000"/>
    <d v="2021-01-01T00:00:00"/>
    <x v="2"/>
    <x v="3"/>
    <x v="1"/>
    <x v="0"/>
    <n v="55.080953000000001"/>
    <x v="0"/>
    <x v="353"/>
    <n v="-1.569984"/>
    <n v="1"/>
    <n v="1"/>
    <x v="27"/>
    <x v="1"/>
    <x v="0"/>
    <x v="0"/>
    <s v="21:04:00"/>
    <x v="0"/>
    <x v="0"/>
    <x v="0"/>
    <x v="0"/>
    <x v="3"/>
    <x v="21"/>
  </r>
  <r>
    <s v="201043P186100"/>
    <d v="2022-10-14T00:00:00"/>
    <x v="2"/>
    <x v="2"/>
    <x v="2"/>
    <x v="2"/>
    <n v="51.815966000000003"/>
    <x v="0"/>
    <x v="100"/>
    <n v="-1.3869"/>
    <n v="1"/>
    <n v="1"/>
    <x v="10"/>
    <x v="0"/>
    <x v="0"/>
    <x v="0"/>
    <s v="21:36:00"/>
    <x v="1"/>
    <x v="0"/>
    <x v="1"/>
    <x v="1"/>
    <x v="5"/>
    <x v="21"/>
  </r>
  <r>
    <n v="2010000000000"/>
    <d v="2021-11-14T00:00:00"/>
    <x v="4"/>
    <x v="2"/>
    <x v="2"/>
    <x v="0"/>
    <n v="50.704537999999999"/>
    <x v="1"/>
    <x v="334"/>
    <n v="-1.2625850000000001"/>
    <n v="1"/>
    <n v="1"/>
    <x v="42"/>
    <x v="1"/>
    <x v="0"/>
    <x v="1"/>
    <s v="21:30:00"/>
    <x v="1"/>
    <x v="1"/>
    <x v="0"/>
    <x v="0"/>
    <x v="8"/>
    <x v="21"/>
  </r>
  <r>
    <n v="2010000000000"/>
    <d v="2022-03-19T00:00:00"/>
    <x v="0"/>
    <x v="2"/>
    <x v="2"/>
    <x v="0"/>
    <n v="52.457014000000001"/>
    <x v="1"/>
    <x v="342"/>
    <n v="-1.192895"/>
    <n v="2"/>
    <n v="1"/>
    <x v="38"/>
    <x v="4"/>
    <x v="1"/>
    <x v="3"/>
    <s v="21:45:00"/>
    <x v="1"/>
    <x v="1"/>
    <x v="0"/>
    <x v="1"/>
    <x v="9"/>
    <x v="21"/>
  </r>
  <r>
    <n v="2010000000000"/>
    <d v="2021-02-25T00:00:00"/>
    <x v="5"/>
    <x v="3"/>
    <x v="1"/>
    <x v="0"/>
    <n v="54.659668000000003"/>
    <x v="1"/>
    <x v="333"/>
    <n v="-3.2982619999999998"/>
    <n v="2"/>
    <n v="2"/>
    <x v="4"/>
    <x v="0"/>
    <x v="0"/>
    <x v="1"/>
    <s v="21:30:00"/>
    <x v="1"/>
    <x v="0"/>
    <x v="6"/>
    <x v="0"/>
    <x v="7"/>
    <x v="21"/>
  </r>
  <r>
    <n v="2010000000000"/>
    <d v="2022-08-21T00:00:00"/>
    <x v="4"/>
    <x v="2"/>
    <x v="2"/>
    <x v="0"/>
    <n v="51.578617999999999"/>
    <x v="0"/>
    <x v="63"/>
    <n v="-3.29549"/>
    <n v="1"/>
    <n v="2"/>
    <x v="31"/>
    <x v="1"/>
    <x v="1"/>
    <x v="3"/>
    <s v="21:55:00"/>
    <x v="1"/>
    <x v="1"/>
    <x v="0"/>
    <x v="1"/>
    <x v="1"/>
    <x v="21"/>
  </r>
  <r>
    <n v="2010000000000"/>
    <d v="2021-05-26T00:00:00"/>
    <x v="6"/>
    <x v="3"/>
    <x v="8"/>
    <x v="0"/>
    <n v="51.582526000000001"/>
    <x v="3"/>
    <x v="282"/>
    <n v="-3.241765"/>
    <n v="2"/>
    <n v="2"/>
    <x v="48"/>
    <x v="0"/>
    <x v="0"/>
    <x v="0"/>
    <s v="21:00:00"/>
    <x v="0"/>
    <x v="0"/>
    <x v="0"/>
    <x v="0"/>
    <x v="2"/>
    <x v="21"/>
  </r>
  <r>
    <s v="200901JC30340"/>
    <d v="2021-07-19T00:00:00"/>
    <x v="1"/>
    <x v="2"/>
    <x v="2"/>
    <x v="0"/>
    <n v="51.600749"/>
    <x v="0"/>
    <x v="172"/>
    <n v="-1.6487000000000002E-2"/>
    <n v="1"/>
    <n v="1"/>
    <x v="0"/>
    <x v="1"/>
    <x v="1"/>
    <x v="4"/>
    <s v="21:40:00"/>
    <x v="0"/>
    <x v="0"/>
    <x v="0"/>
    <x v="0"/>
    <x v="11"/>
    <x v="21"/>
  </r>
  <r>
    <s v="201001VK30039"/>
    <d v="2022-02-02T00:00:00"/>
    <x v="6"/>
    <x v="3"/>
    <x v="0"/>
    <x v="0"/>
    <n v="51.408617999999997"/>
    <x v="0"/>
    <x v="119"/>
    <n v="-0.27515899999999999"/>
    <n v="1"/>
    <n v="2"/>
    <x v="0"/>
    <x v="0"/>
    <x v="0"/>
    <x v="0"/>
    <s v="21:00:00"/>
    <x v="0"/>
    <x v="0"/>
    <x v="0"/>
    <x v="1"/>
    <x v="7"/>
    <x v="21"/>
  </r>
  <r>
    <s v="200943N135029"/>
    <d v="2021-02-08T00:00:00"/>
    <x v="1"/>
    <x v="2"/>
    <x v="2"/>
    <x v="0"/>
    <n v="51.622656999999997"/>
    <x v="0"/>
    <x v="264"/>
    <n v="-0.72717200000000004"/>
    <n v="1"/>
    <n v="2"/>
    <x v="10"/>
    <x v="0"/>
    <x v="0"/>
    <x v="0"/>
    <s v="21:50:00"/>
    <x v="0"/>
    <x v="0"/>
    <x v="7"/>
    <x v="0"/>
    <x v="7"/>
    <x v="21"/>
  </r>
  <r>
    <n v="2010000000000"/>
    <d v="2022-04-30T00:00:00"/>
    <x v="0"/>
    <x v="3"/>
    <x v="4"/>
    <x v="0"/>
    <n v="52.771574999999999"/>
    <x v="0"/>
    <x v="362"/>
    <n v="-1.2905530000000001"/>
    <n v="1"/>
    <n v="1"/>
    <x v="38"/>
    <x v="1"/>
    <x v="0"/>
    <x v="0"/>
    <s v="21:30:00"/>
    <x v="0"/>
    <x v="1"/>
    <x v="3"/>
    <x v="1"/>
    <x v="0"/>
    <x v="21"/>
  </r>
  <r>
    <s v="201001FH10508"/>
    <d v="2022-10-03T00:00:00"/>
    <x v="1"/>
    <x v="0"/>
    <x v="1"/>
    <x v="0"/>
    <n v="51.476174"/>
    <x v="0"/>
    <x v="82"/>
    <n v="-0.19297700000000001"/>
    <n v="2"/>
    <n v="2"/>
    <x v="0"/>
    <x v="1"/>
    <x v="0"/>
    <x v="0"/>
    <s v="21:25:00"/>
    <x v="0"/>
    <x v="4"/>
    <x v="3"/>
    <x v="1"/>
    <x v="5"/>
    <x v="21"/>
  </r>
  <r>
    <n v="2010000000000"/>
    <d v="2021-02-09T00:00:00"/>
    <x v="3"/>
    <x v="4"/>
    <x v="0"/>
    <x v="0"/>
    <n v="53.717618000000002"/>
    <x v="0"/>
    <x v="153"/>
    <n v="-1.740696"/>
    <n v="2"/>
    <n v="2"/>
    <x v="6"/>
    <x v="1"/>
    <x v="0"/>
    <x v="0"/>
    <s v="21:10:00"/>
    <x v="0"/>
    <x v="1"/>
    <x v="0"/>
    <x v="0"/>
    <x v="7"/>
    <x v="21"/>
  </r>
  <r>
    <s v="201020G011340"/>
    <d v="2022-12-15T00:00:00"/>
    <x v="5"/>
    <x v="3"/>
    <x v="0"/>
    <x v="2"/>
    <n v="52.606166999999999"/>
    <x v="0"/>
    <x v="292"/>
    <n v="-2.1073210000000002"/>
    <n v="1"/>
    <n v="1"/>
    <x v="23"/>
    <x v="1"/>
    <x v="0"/>
    <x v="0"/>
    <s v="21:41:00"/>
    <x v="0"/>
    <x v="4"/>
    <x v="0"/>
    <x v="1"/>
    <x v="10"/>
    <x v="21"/>
  </r>
  <r>
    <n v="2010000000000"/>
    <d v="2021-07-26T00:00:00"/>
    <x v="1"/>
    <x v="0"/>
    <x v="4"/>
    <x v="2"/>
    <n v="53.385387000000001"/>
    <x v="0"/>
    <x v="92"/>
    <n v="-2.5912929999999998"/>
    <n v="1"/>
    <n v="1"/>
    <x v="33"/>
    <x v="1"/>
    <x v="3"/>
    <x v="0"/>
    <s v="21:53:00"/>
    <x v="0"/>
    <x v="0"/>
    <x v="0"/>
    <x v="0"/>
    <x v="11"/>
    <x v="21"/>
  </r>
  <r>
    <n v="2010000000000"/>
    <d v="2021-01-19T00:00:00"/>
    <x v="3"/>
    <x v="2"/>
    <x v="2"/>
    <x v="0"/>
    <n v="52.274307"/>
    <x v="1"/>
    <x v="27"/>
    <n v="-1.3666720000000001"/>
    <n v="1"/>
    <n v="1"/>
    <x v="16"/>
    <x v="2"/>
    <x v="0"/>
    <x v="1"/>
    <s v="21:00:00"/>
    <x v="1"/>
    <x v="0"/>
    <x v="3"/>
    <x v="0"/>
    <x v="3"/>
    <x v="21"/>
  </r>
  <r>
    <n v="2010000000000"/>
    <d v="2021-07-17T00:00:00"/>
    <x v="0"/>
    <x v="3"/>
    <x v="7"/>
    <x v="0"/>
    <n v="55.942673999999997"/>
    <x v="0"/>
    <x v="72"/>
    <n v="-3.2034750000000001"/>
    <n v="1"/>
    <n v="1"/>
    <x v="34"/>
    <x v="1"/>
    <x v="0"/>
    <x v="0"/>
    <s v="21:20:00"/>
    <x v="0"/>
    <x v="1"/>
    <x v="0"/>
    <x v="0"/>
    <x v="11"/>
    <x v="21"/>
  </r>
  <r>
    <s v="200901PL60525"/>
    <d v="2021-08-19T00:00:00"/>
    <x v="5"/>
    <x v="0"/>
    <x v="0"/>
    <x v="0"/>
    <n v="51.442374999999998"/>
    <x v="0"/>
    <x v="0"/>
    <n v="-4.2640999999999998E-2"/>
    <n v="1"/>
    <n v="2"/>
    <x v="0"/>
    <x v="0"/>
    <x v="0"/>
    <x v="0"/>
    <s v="21:05:00"/>
    <x v="0"/>
    <x v="0"/>
    <x v="9"/>
    <x v="0"/>
    <x v="1"/>
    <x v="21"/>
  </r>
  <r>
    <n v="2010000000000"/>
    <d v="2022-11-09T00:00:00"/>
    <x v="6"/>
    <x v="3"/>
    <x v="1"/>
    <x v="0"/>
    <n v="52.644086999999999"/>
    <x v="0"/>
    <x v="84"/>
    <n v="-1.12738"/>
    <n v="1"/>
    <n v="2"/>
    <x v="38"/>
    <x v="1"/>
    <x v="1"/>
    <x v="0"/>
    <s v="21:08:00"/>
    <x v="0"/>
    <x v="1"/>
    <x v="2"/>
    <x v="1"/>
    <x v="8"/>
    <x v="21"/>
  </r>
  <r>
    <s v="201005EE03696"/>
    <d v="2022-04-04T00:00:00"/>
    <x v="1"/>
    <x v="3"/>
    <x v="1"/>
    <x v="0"/>
    <n v="53.406315999999997"/>
    <x v="0"/>
    <x v="115"/>
    <n v="-2.9769770000000002"/>
    <n v="1"/>
    <n v="1"/>
    <x v="29"/>
    <x v="0"/>
    <x v="0"/>
    <x v="0"/>
    <s v="21:20:00"/>
    <x v="0"/>
    <x v="0"/>
    <x v="1"/>
    <x v="1"/>
    <x v="0"/>
    <x v="21"/>
  </r>
  <r>
    <n v="2010000000000"/>
    <d v="2021-01-30T00:00:00"/>
    <x v="0"/>
    <x v="3"/>
    <x v="7"/>
    <x v="0"/>
    <n v="54.482098999999998"/>
    <x v="0"/>
    <x v="49"/>
    <n v="-0.60743100000000005"/>
    <n v="1"/>
    <n v="1"/>
    <x v="2"/>
    <x v="0"/>
    <x v="0"/>
    <x v="0"/>
    <s v="21:40:00"/>
    <x v="0"/>
    <x v="0"/>
    <x v="0"/>
    <x v="0"/>
    <x v="3"/>
    <x v="21"/>
  </r>
  <r>
    <s v="201001TE00038"/>
    <d v="2022-03-24T00:00:00"/>
    <x v="5"/>
    <x v="3"/>
    <x v="4"/>
    <x v="0"/>
    <n v="51.492638999999997"/>
    <x v="0"/>
    <x v="50"/>
    <n v="-0.18771599999999999"/>
    <n v="1"/>
    <n v="2"/>
    <x v="0"/>
    <x v="1"/>
    <x v="3"/>
    <x v="0"/>
    <s v="21:35:00"/>
    <x v="0"/>
    <x v="1"/>
    <x v="0"/>
    <x v="1"/>
    <x v="9"/>
    <x v="21"/>
  </r>
  <r>
    <n v="2010000000000"/>
    <d v="2021-06-11T00:00:00"/>
    <x v="2"/>
    <x v="3"/>
    <x v="5"/>
    <x v="0"/>
    <n v="53.807549999999999"/>
    <x v="2"/>
    <x v="7"/>
    <n v="-1.4396169999999999"/>
    <n v="1"/>
    <n v="2"/>
    <x v="6"/>
    <x v="0"/>
    <x v="0"/>
    <x v="0"/>
    <s v="21:10:00"/>
    <x v="0"/>
    <x v="0"/>
    <x v="7"/>
    <x v="0"/>
    <x v="6"/>
    <x v="21"/>
  </r>
  <r>
    <s v="200920H044602"/>
    <d v="2021-07-15T00:00:00"/>
    <x v="5"/>
    <x v="2"/>
    <x v="2"/>
    <x v="0"/>
    <n v="52.588048000000001"/>
    <x v="0"/>
    <x v="151"/>
    <n v="-2.0435110000000001"/>
    <n v="1"/>
    <n v="1"/>
    <x v="23"/>
    <x v="0"/>
    <x v="0"/>
    <x v="0"/>
    <s v="21:28:00"/>
    <x v="0"/>
    <x v="0"/>
    <x v="0"/>
    <x v="0"/>
    <x v="11"/>
    <x v="21"/>
  </r>
  <r>
    <n v="2010000000000"/>
    <d v="2021-04-03T00:00:00"/>
    <x v="0"/>
    <x v="2"/>
    <x v="2"/>
    <x v="1"/>
    <n v="51.376769000000003"/>
    <x v="0"/>
    <x v="138"/>
    <n v="0.50723399999999996"/>
    <n v="1"/>
    <n v="1"/>
    <x v="14"/>
    <x v="0"/>
    <x v="0"/>
    <x v="0"/>
    <s v="21:08:00"/>
    <x v="0"/>
    <x v="0"/>
    <x v="0"/>
    <x v="0"/>
    <x v="0"/>
    <x v="21"/>
  </r>
  <r>
    <s v="2010400D03186"/>
    <d v="2022-10-28T00:00:00"/>
    <x v="2"/>
    <x v="2"/>
    <x v="2"/>
    <x v="0"/>
    <n v="52.026237000000002"/>
    <x v="0"/>
    <x v="254"/>
    <n v="-0.60321899999999995"/>
    <n v="1"/>
    <n v="2"/>
    <x v="3"/>
    <x v="0"/>
    <x v="1"/>
    <x v="3"/>
    <s v="21:36:00"/>
    <x v="1"/>
    <x v="0"/>
    <x v="0"/>
    <x v="1"/>
    <x v="5"/>
    <x v="21"/>
  </r>
  <r>
    <n v="2010000000000"/>
    <d v="2022-03-25T00:00:00"/>
    <x v="2"/>
    <x v="2"/>
    <x v="2"/>
    <x v="0"/>
    <n v="52.526282000000002"/>
    <x v="1"/>
    <x v="285"/>
    <n v="-1.298197"/>
    <n v="1"/>
    <n v="1"/>
    <x v="38"/>
    <x v="1"/>
    <x v="0"/>
    <x v="1"/>
    <s v="21:27:00"/>
    <x v="1"/>
    <x v="5"/>
    <x v="0"/>
    <x v="1"/>
    <x v="9"/>
    <x v="21"/>
  </r>
  <r>
    <n v="2010000000000"/>
    <d v="2022-08-11T00:00:00"/>
    <x v="5"/>
    <x v="3"/>
    <x v="1"/>
    <x v="2"/>
    <n v="53.200240000000001"/>
    <x v="0"/>
    <x v="70"/>
    <n v="-2.5074529999999999"/>
    <n v="1"/>
    <n v="2"/>
    <x v="33"/>
    <x v="0"/>
    <x v="0"/>
    <x v="0"/>
    <s v="21:15:00"/>
    <x v="0"/>
    <x v="0"/>
    <x v="0"/>
    <x v="1"/>
    <x v="1"/>
    <x v="21"/>
  </r>
  <r>
    <n v="2010000000000"/>
    <d v="2022-09-24T00:00:00"/>
    <x v="0"/>
    <x v="2"/>
    <x v="2"/>
    <x v="0"/>
    <n v="51.021109000000003"/>
    <x v="1"/>
    <x v="169"/>
    <n v="-1.5063709999999999"/>
    <n v="1"/>
    <n v="1"/>
    <x v="42"/>
    <x v="0"/>
    <x v="0"/>
    <x v="0"/>
    <s v="21:26:00"/>
    <x v="1"/>
    <x v="0"/>
    <x v="0"/>
    <x v="1"/>
    <x v="4"/>
    <x v="21"/>
  </r>
  <r>
    <s v="201042I391511"/>
    <d v="2022-11-19T00:00:00"/>
    <x v="0"/>
    <x v="3"/>
    <x v="6"/>
    <x v="0"/>
    <n v="51.925111000000001"/>
    <x v="1"/>
    <x v="125"/>
    <n v="0.92345100000000002"/>
    <n v="1"/>
    <n v="2"/>
    <x v="7"/>
    <x v="1"/>
    <x v="4"/>
    <x v="3"/>
    <s v="21:00:00"/>
    <x v="1"/>
    <x v="2"/>
    <x v="0"/>
    <x v="1"/>
    <x v="8"/>
    <x v="21"/>
  </r>
  <r>
    <s v="200901CW11979"/>
    <d v="2021-09-22T00:00:00"/>
    <x v="6"/>
    <x v="3"/>
    <x v="1"/>
    <x v="0"/>
    <n v="51.521242000000001"/>
    <x v="0"/>
    <x v="17"/>
    <n v="-0.11393"/>
    <n v="1"/>
    <n v="2"/>
    <x v="0"/>
    <x v="0"/>
    <x v="0"/>
    <x v="0"/>
    <s v="21:00:00"/>
    <x v="0"/>
    <x v="0"/>
    <x v="0"/>
    <x v="0"/>
    <x v="4"/>
    <x v="21"/>
  </r>
  <r>
    <s v="201030A000062"/>
    <d v="2022-02-12T00:00:00"/>
    <x v="0"/>
    <x v="2"/>
    <x v="2"/>
    <x v="2"/>
    <n v="52.915491000000003"/>
    <x v="1"/>
    <x v="188"/>
    <n v="-1.335496"/>
    <n v="2"/>
    <n v="1"/>
    <x v="8"/>
    <x v="1"/>
    <x v="0"/>
    <x v="1"/>
    <s v="21:30:00"/>
    <x v="1"/>
    <x v="0"/>
    <x v="0"/>
    <x v="1"/>
    <x v="7"/>
    <x v="21"/>
  </r>
  <r>
    <n v="2010000000000"/>
    <d v="2021-08-18T00:00:00"/>
    <x v="6"/>
    <x v="3"/>
    <x v="1"/>
    <x v="0"/>
    <n v="55.088863000000003"/>
    <x v="0"/>
    <x v="226"/>
    <n v="-1.5968469999999999"/>
    <n v="2"/>
    <n v="2"/>
    <x v="27"/>
    <x v="0"/>
    <x v="0"/>
    <x v="0"/>
    <s v="21:35:00"/>
    <x v="1"/>
    <x v="0"/>
    <x v="0"/>
    <x v="0"/>
    <x v="1"/>
    <x v="21"/>
  </r>
  <r>
    <s v="201005AA01929"/>
    <d v="2022-02-15T00:00:00"/>
    <x v="3"/>
    <x v="0"/>
    <x v="0"/>
    <x v="0"/>
    <n v="53.369038000000003"/>
    <x v="0"/>
    <x v="284"/>
    <n v="-3.0880960000000002"/>
    <n v="2"/>
    <n v="2"/>
    <x v="29"/>
    <x v="0"/>
    <x v="0"/>
    <x v="0"/>
    <s v="21:20:00"/>
    <x v="0"/>
    <x v="0"/>
    <x v="0"/>
    <x v="1"/>
    <x v="7"/>
    <x v="21"/>
  </r>
  <r>
    <s v="200901YE80284"/>
    <d v="2021-05-23T00:00:00"/>
    <x v="4"/>
    <x v="0"/>
    <x v="0"/>
    <x v="0"/>
    <n v="51.614161000000003"/>
    <x v="0"/>
    <x v="68"/>
    <n v="-7.6714000000000004E-2"/>
    <n v="1"/>
    <n v="1"/>
    <x v="0"/>
    <x v="0"/>
    <x v="1"/>
    <x v="2"/>
    <s v="22:30:00"/>
    <x v="0"/>
    <x v="0"/>
    <x v="0"/>
    <x v="0"/>
    <x v="2"/>
    <x v="22"/>
  </r>
  <r>
    <s v="20104100T3124"/>
    <d v="2022-05-31T00:00:00"/>
    <x v="3"/>
    <x v="1"/>
    <x v="2"/>
    <x v="0"/>
    <n v="51.709837999999998"/>
    <x v="1"/>
    <x v="218"/>
    <n v="-0.29788399999999998"/>
    <n v="1"/>
    <n v="1"/>
    <x v="26"/>
    <x v="0"/>
    <x v="1"/>
    <x v="3"/>
    <s v="22:30:00"/>
    <x v="1"/>
    <x v="0"/>
    <x v="0"/>
    <x v="1"/>
    <x v="2"/>
    <x v="22"/>
  </r>
  <r>
    <s v="201001JI40657"/>
    <d v="2022-10-06T00:00:00"/>
    <x v="5"/>
    <x v="0"/>
    <x v="1"/>
    <x v="0"/>
    <n v="51.562949000000003"/>
    <x v="0"/>
    <x v="9"/>
    <n v="0.10898099999999999"/>
    <n v="1"/>
    <n v="2"/>
    <x v="0"/>
    <x v="0"/>
    <x v="0"/>
    <x v="0"/>
    <s v="22:00:00"/>
    <x v="0"/>
    <x v="0"/>
    <x v="0"/>
    <x v="1"/>
    <x v="5"/>
    <x v="22"/>
  </r>
  <r>
    <n v="2010000000000"/>
    <d v="2021-08-06T00:00:00"/>
    <x v="2"/>
    <x v="0"/>
    <x v="4"/>
    <x v="0"/>
    <n v="52.635266999999999"/>
    <x v="0"/>
    <x v="98"/>
    <n v="1.291968"/>
    <n v="1"/>
    <n v="2"/>
    <x v="25"/>
    <x v="0"/>
    <x v="3"/>
    <x v="0"/>
    <s v="22:15:00"/>
    <x v="0"/>
    <x v="0"/>
    <x v="0"/>
    <x v="0"/>
    <x v="1"/>
    <x v="22"/>
  </r>
  <r>
    <s v="200901BS70289"/>
    <d v="2021-06-11T00:00:00"/>
    <x v="2"/>
    <x v="3"/>
    <x v="1"/>
    <x v="0"/>
    <n v="51.503768999999998"/>
    <x v="0"/>
    <x v="50"/>
    <n v="-0.19217400000000001"/>
    <n v="1"/>
    <n v="2"/>
    <x v="0"/>
    <x v="0"/>
    <x v="0"/>
    <x v="0"/>
    <s v="22:10:00"/>
    <x v="0"/>
    <x v="0"/>
    <x v="3"/>
    <x v="0"/>
    <x v="6"/>
    <x v="22"/>
  </r>
  <r>
    <s v="201045RE51942"/>
    <d v="2022-06-29T00:00:00"/>
    <x v="6"/>
    <x v="3"/>
    <x v="1"/>
    <x v="0"/>
    <n v="51.309784000000001"/>
    <x v="1"/>
    <x v="152"/>
    <n v="-0.174126"/>
    <n v="1"/>
    <n v="4"/>
    <x v="18"/>
    <x v="0"/>
    <x v="0"/>
    <x v="1"/>
    <s v="22:03:00"/>
    <x v="1"/>
    <x v="0"/>
    <x v="0"/>
    <x v="1"/>
    <x v="6"/>
    <x v="22"/>
  </r>
  <r>
    <s v="201001JI40639"/>
    <d v="2022-10-04T00:00:00"/>
    <x v="3"/>
    <x v="3"/>
    <x v="0"/>
    <x v="0"/>
    <n v="51.600765000000003"/>
    <x v="0"/>
    <x v="9"/>
    <n v="1.9469E-2"/>
    <n v="1"/>
    <n v="2"/>
    <x v="0"/>
    <x v="1"/>
    <x v="0"/>
    <x v="0"/>
    <s v="22:26:00"/>
    <x v="0"/>
    <x v="0"/>
    <x v="7"/>
    <x v="1"/>
    <x v="5"/>
    <x v="22"/>
  </r>
  <r>
    <s v="200905AA33218"/>
    <d v="2021-06-26T00:00:00"/>
    <x v="0"/>
    <x v="0"/>
    <x v="0"/>
    <x v="0"/>
    <n v="53.381856999999997"/>
    <x v="0"/>
    <x v="284"/>
    <n v="-3.0520399999999999"/>
    <n v="4"/>
    <n v="2"/>
    <x v="29"/>
    <x v="1"/>
    <x v="0"/>
    <x v="0"/>
    <s v="22:12:00"/>
    <x v="0"/>
    <x v="1"/>
    <x v="0"/>
    <x v="0"/>
    <x v="6"/>
    <x v="22"/>
  </r>
  <r>
    <n v="2010000000000"/>
    <d v="2021-09-25T00:00:00"/>
    <x v="0"/>
    <x v="3"/>
    <x v="3"/>
    <x v="0"/>
    <n v="50.796751"/>
    <x v="0"/>
    <x v="263"/>
    <n v="-1.0892999999999999"/>
    <n v="1"/>
    <n v="2"/>
    <x v="42"/>
    <x v="0"/>
    <x v="3"/>
    <x v="5"/>
    <s v="22:10:00"/>
    <x v="0"/>
    <x v="0"/>
    <x v="0"/>
    <x v="0"/>
    <x v="4"/>
    <x v="22"/>
  </r>
  <r>
    <s v="201001YE80715"/>
    <d v="2022-10-15T00:00:00"/>
    <x v="0"/>
    <x v="3"/>
    <x v="1"/>
    <x v="0"/>
    <n v="51.650094000000003"/>
    <x v="0"/>
    <x v="68"/>
    <n v="-6.3483999999999999E-2"/>
    <n v="1"/>
    <n v="2"/>
    <x v="0"/>
    <x v="1"/>
    <x v="0"/>
    <x v="0"/>
    <s v="22:02:00"/>
    <x v="0"/>
    <x v="1"/>
    <x v="5"/>
    <x v="1"/>
    <x v="5"/>
    <x v="22"/>
  </r>
  <r>
    <s v="201034WS26590"/>
    <d v="2022-06-30T00:00:00"/>
    <x v="5"/>
    <x v="3"/>
    <x v="1"/>
    <x v="0"/>
    <n v="52.197239000000003"/>
    <x v="4"/>
    <x v="16"/>
    <n v="-0.928539"/>
    <n v="1"/>
    <n v="1"/>
    <x v="12"/>
    <x v="0"/>
    <x v="0"/>
    <x v="2"/>
    <s v="22:50:00"/>
    <x v="1"/>
    <x v="0"/>
    <x v="0"/>
    <x v="1"/>
    <x v="6"/>
    <x v="22"/>
  </r>
  <r>
    <n v="2010000000000"/>
    <d v="2021-08-07T00:00:00"/>
    <x v="0"/>
    <x v="3"/>
    <x v="1"/>
    <x v="0"/>
    <n v="53.798122999999997"/>
    <x v="0"/>
    <x v="24"/>
    <n v="-1.727295"/>
    <n v="1"/>
    <n v="2"/>
    <x v="6"/>
    <x v="0"/>
    <x v="0"/>
    <x v="0"/>
    <s v="22:10:00"/>
    <x v="0"/>
    <x v="0"/>
    <x v="0"/>
    <x v="0"/>
    <x v="1"/>
    <x v="22"/>
  </r>
  <r>
    <s v="200950CB2T002"/>
    <d v="2021-03-09T00:00:00"/>
    <x v="3"/>
    <x v="1"/>
    <x v="2"/>
    <x v="0"/>
    <n v="51.083576000000001"/>
    <x v="2"/>
    <x v="317"/>
    <n v="-4.045058"/>
    <n v="1"/>
    <n v="1"/>
    <x v="15"/>
    <x v="0"/>
    <x v="0"/>
    <x v="0"/>
    <s v="22:15:00"/>
    <x v="0"/>
    <x v="1"/>
    <x v="0"/>
    <x v="0"/>
    <x v="9"/>
    <x v="22"/>
  </r>
  <r>
    <s v="200901CW10846"/>
    <d v="2021-05-08T00:00:00"/>
    <x v="0"/>
    <x v="0"/>
    <x v="1"/>
    <x v="1"/>
    <n v="51.547905"/>
    <x v="0"/>
    <x v="17"/>
    <n v="-0.19100200000000001"/>
    <n v="1"/>
    <n v="2"/>
    <x v="0"/>
    <x v="0"/>
    <x v="0"/>
    <x v="0"/>
    <s v="22:38:00"/>
    <x v="0"/>
    <x v="0"/>
    <x v="0"/>
    <x v="0"/>
    <x v="2"/>
    <x v="22"/>
  </r>
  <r>
    <s v="201001LX50468"/>
    <d v="2022-05-28T00:00:00"/>
    <x v="0"/>
    <x v="3"/>
    <x v="1"/>
    <x v="0"/>
    <n v="51.477848999999999"/>
    <x v="0"/>
    <x v="83"/>
    <n v="-0.11658499999999999"/>
    <n v="1"/>
    <n v="2"/>
    <x v="0"/>
    <x v="0"/>
    <x v="0"/>
    <x v="0"/>
    <s v="22:02:00"/>
    <x v="0"/>
    <x v="0"/>
    <x v="0"/>
    <x v="1"/>
    <x v="2"/>
    <x v="22"/>
  </r>
  <r>
    <n v="2010000000000"/>
    <d v="2022-09-11T00:00:00"/>
    <x v="4"/>
    <x v="2"/>
    <x v="2"/>
    <x v="0"/>
    <n v="52.652791999999998"/>
    <x v="0"/>
    <x v="84"/>
    <n v="-1.175546"/>
    <n v="3"/>
    <n v="2"/>
    <x v="38"/>
    <x v="1"/>
    <x v="0"/>
    <x v="2"/>
    <s v="22:30:00"/>
    <x v="0"/>
    <x v="0"/>
    <x v="0"/>
    <x v="1"/>
    <x v="4"/>
    <x v="22"/>
  </r>
  <r>
    <n v="2010000000000"/>
    <d v="2022-09-17T00:00:00"/>
    <x v="0"/>
    <x v="2"/>
    <x v="2"/>
    <x v="0"/>
    <n v="50.958241999999998"/>
    <x v="1"/>
    <x v="169"/>
    <n v="-1.4442459999999999"/>
    <n v="3"/>
    <n v="2"/>
    <x v="42"/>
    <x v="0"/>
    <x v="1"/>
    <x v="3"/>
    <s v="22:20:00"/>
    <x v="1"/>
    <x v="0"/>
    <x v="8"/>
    <x v="1"/>
    <x v="4"/>
    <x v="22"/>
  </r>
  <r>
    <n v="2010000000000"/>
    <d v="2021-08-25T00:00:00"/>
    <x v="6"/>
    <x v="3"/>
    <x v="1"/>
    <x v="2"/>
    <n v="50.841973000000003"/>
    <x v="0"/>
    <x v="263"/>
    <n v="-1.053906"/>
    <n v="1"/>
    <n v="2"/>
    <x v="42"/>
    <x v="0"/>
    <x v="0"/>
    <x v="5"/>
    <s v="22:15:00"/>
    <x v="0"/>
    <x v="0"/>
    <x v="0"/>
    <x v="0"/>
    <x v="1"/>
    <x v="22"/>
  </r>
  <r>
    <n v="2010000000000"/>
    <d v="2021-02-01T00:00:00"/>
    <x v="1"/>
    <x v="2"/>
    <x v="2"/>
    <x v="2"/>
    <n v="53.095506"/>
    <x v="1"/>
    <x v="19"/>
    <n v="-3.3417910000000002"/>
    <n v="1"/>
    <n v="1"/>
    <x v="13"/>
    <x v="0"/>
    <x v="0"/>
    <x v="1"/>
    <s v="22:55:00"/>
    <x v="1"/>
    <x v="0"/>
    <x v="0"/>
    <x v="0"/>
    <x v="7"/>
    <x v="22"/>
  </r>
  <r>
    <n v="2010000000000"/>
    <d v="2022-01-01T00:00:00"/>
    <x v="0"/>
    <x v="3"/>
    <x v="1"/>
    <x v="0"/>
    <n v="55.405555999999997"/>
    <x v="0"/>
    <x v="226"/>
    <n v="-1.699122"/>
    <n v="1"/>
    <n v="1"/>
    <x v="27"/>
    <x v="3"/>
    <x v="0"/>
    <x v="0"/>
    <s v="22:30:00"/>
    <x v="1"/>
    <x v="7"/>
    <x v="3"/>
    <x v="1"/>
    <x v="3"/>
    <x v="22"/>
  </r>
  <r>
    <s v="200945SP39929"/>
    <d v="2021-05-26T00:00:00"/>
    <x v="6"/>
    <x v="3"/>
    <x v="1"/>
    <x v="0"/>
    <n v="51.424052000000003"/>
    <x v="0"/>
    <x v="185"/>
    <n v="-0.41942400000000002"/>
    <n v="2"/>
    <n v="4"/>
    <x v="18"/>
    <x v="0"/>
    <x v="0"/>
    <x v="0"/>
    <s v="22:27:00"/>
    <x v="0"/>
    <x v="0"/>
    <x v="11"/>
    <x v="0"/>
    <x v="2"/>
    <x v="22"/>
  </r>
  <r>
    <s v="201001JI40535"/>
    <d v="2022-08-17T00:00:00"/>
    <x v="6"/>
    <x v="3"/>
    <x v="7"/>
    <x v="0"/>
    <n v="51.575602000000003"/>
    <x v="0"/>
    <x v="9"/>
    <n v="4.4476000000000002E-2"/>
    <n v="1"/>
    <n v="2"/>
    <x v="0"/>
    <x v="0"/>
    <x v="0"/>
    <x v="4"/>
    <s v="22:45:00"/>
    <x v="0"/>
    <x v="0"/>
    <x v="2"/>
    <x v="1"/>
    <x v="1"/>
    <x v="22"/>
  </r>
  <r>
    <s v="201045GU51641"/>
    <d v="2022-06-13T00:00:00"/>
    <x v="1"/>
    <x v="3"/>
    <x v="4"/>
    <x v="0"/>
    <n v="51.262504"/>
    <x v="0"/>
    <x v="108"/>
    <n v="-0.548238"/>
    <n v="1"/>
    <n v="1"/>
    <x v="18"/>
    <x v="1"/>
    <x v="3"/>
    <x v="0"/>
    <s v="22:46:00"/>
    <x v="0"/>
    <x v="1"/>
    <x v="0"/>
    <x v="1"/>
    <x v="6"/>
    <x v="22"/>
  </r>
  <r>
    <s v="200930C000572"/>
    <d v="2021-10-28T00:00:00"/>
    <x v="5"/>
    <x v="3"/>
    <x v="5"/>
    <x v="2"/>
    <n v="53.250917999999999"/>
    <x v="0"/>
    <x v="164"/>
    <n v="-1.428482"/>
    <n v="1"/>
    <n v="1"/>
    <x v="8"/>
    <x v="0"/>
    <x v="0"/>
    <x v="0"/>
    <s v="22:00:00"/>
    <x v="0"/>
    <x v="0"/>
    <x v="0"/>
    <x v="0"/>
    <x v="5"/>
    <x v="22"/>
  </r>
  <r>
    <n v="2010000000000"/>
    <d v="2021-05-07T00:00:00"/>
    <x v="2"/>
    <x v="0"/>
    <x v="1"/>
    <x v="0"/>
    <n v="55.942847"/>
    <x v="0"/>
    <x v="72"/>
    <n v="-3.2841779999999998"/>
    <n v="1"/>
    <n v="2"/>
    <x v="34"/>
    <x v="0"/>
    <x v="0"/>
    <x v="0"/>
    <s v="22:00:00"/>
    <x v="0"/>
    <x v="0"/>
    <x v="7"/>
    <x v="0"/>
    <x v="2"/>
    <x v="22"/>
  </r>
  <r>
    <n v="2010000000000"/>
    <d v="2021-11-06T00:00:00"/>
    <x v="0"/>
    <x v="1"/>
    <x v="2"/>
    <x v="2"/>
    <n v="50.928676000000003"/>
    <x v="1"/>
    <x v="103"/>
    <n v="-0.3896"/>
    <n v="2"/>
    <n v="1"/>
    <x v="11"/>
    <x v="1"/>
    <x v="1"/>
    <x v="3"/>
    <s v="22:40:00"/>
    <x v="1"/>
    <x v="0"/>
    <x v="0"/>
    <x v="0"/>
    <x v="8"/>
    <x v="22"/>
  </r>
  <r>
    <n v="2010000000000"/>
    <d v="2021-10-18T00:00:00"/>
    <x v="1"/>
    <x v="2"/>
    <x v="2"/>
    <x v="0"/>
    <n v="54.973784999999999"/>
    <x v="0"/>
    <x v="226"/>
    <n v="-2.0185559999999998"/>
    <n v="2"/>
    <n v="1"/>
    <x v="27"/>
    <x v="1"/>
    <x v="2"/>
    <x v="0"/>
    <s v="22:05:00"/>
    <x v="1"/>
    <x v="0"/>
    <x v="0"/>
    <x v="0"/>
    <x v="5"/>
    <x v="22"/>
  </r>
  <r>
    <s v="200904AM09041"/>
    <d v="2021-03-21T00:00:00"/>
    <x v="4"/>
    <x v="2"/>
    <x v="2"/>
    <x v="0"/>
    <n v="53.792558999999997"/>
    <x v="0"/>
    <x v="1"/>
    <n v="-3.0314730000000001"/>
    <n v="1"/>
    <n v="1"/>
    <x v="1"/>
    <x v="0"/>
    <x v="0"/>
    <x v="0"/>
    <s v="22:45:00"/>
    <x v="0"/>
    <x v="0"/>
    <x v="9"/>
    <x v="0"/>
    <x v="9"/>
    <x v="22"/>
  </r>
  <r>
    <n v="2010000000000"/>
    <d v="2021-06-20T00:00:00"/>
    <x v="4"/>
    <x v="3"/>
    <x v="1"/>
    <x v="2"/>
    <n v="55.549598000000003"/>
    <x v="1"/>
    <x v="226"/>
    <n v="-1.6652130000000001"/>
    <n v="1"/>
    <n v="2"/>
    <x v="27"/>
    <x v="1"/>
    <x v="0"/>
    <x v="1"/>
    <s v="22:12:00"/>
    <x v="1"/>
    <x v="4"/>
    <x v="0"/>
    <x v="0"/>
    <x v="6"/>
    <x v="22"/>
  </r>
  <r>
    <n v="2010000000000"/>
    <d v="2021-12-05T00:00:00"/>
    <x v="4"/>
    <x v="2"/>
    <x v="2"/>
    <x v="0"/>
    <n v="51.481825000000001"/>
    <x v="0"/>
    <x v="69"/>
    <n v="-3.1707649999999998"/>
    <n v="1"/>
    <n v="1"/>
    <x v="31"/>
    <x v="1"/>
    <x v="0"/>
    <x v="0"/>
    <s v="22:35:00"/>
    <x v="0"/>
    <x v="1"/>
    <x v="0"/>
    <x v="0"/>
    <x v="10"/>
    <x v="22"/>
  </r>
  <r>
    <s v="20103102D0648"/>
    <d v="2022-03-19T00:00:00"/>
    <x v="0"/>
    <x v="3"/>
    <x v="0"/>
    <x v="0"/>
    <n v="52.905382000000003"/>
    <x v="0"/>
    <x v="80"/>
    <n v="-1.2387079999999999"/>
    <n v="1"/>
    <n v="1"/>
    <x v="37"/>
    <x v="1"/>
    <x v="0"/>
    <x v="2"/>
    <s v="22:18:00"/>
    <x v="0"/>
    <x v="0"/>
    <x v="0"/>
    <x v="1"/>
    <x v="9"/>
    <x v="22"/>
  </r>
  <r>
    <n v="2010000000000"/>
    <d v="2022-11-13T00:00:00"/>
    <x v="4"/>
    <x v="2"/>
    <x v="2"/>
    <x v="0"/>
    <n v="52.601554999999998"/>
    <x v="0"/>
    <x v="269"/>
    <n v="-1.7141139999999999"/>
    <n v="1"/>
    <n v="1"/>
    <x v="17"/>
    <x v="0"/>
    <x v="0"/>
    <x v="0"/>
    <s v="22:05:00"/>
    <x v="1"/>
    <x v="0"/>
    <x v="0"/>
    <x v="1"/>
    <x v="8"/>
    <x v="22"/>
  </r>
  <r>
    <s v="200945TA36229"/>
    <d v="2021-03-10T00:00:00"/>
    <x v="6"/>
    <x v="3"/>
    <x v="0"/>
    <x v="0"/>
    <n v="51.239764999999998"/>
    <x v="0"/>
    <x v="180"/>
    <n v="-0.12518099999999999"/>
    <n v="1"/>
    <n v="3"/>
    <x v="18"/>
    <x v="0"/>
    <x v="0"/>
    <x v="2"/>
    <s v="22:51:00"/>
    <x v="1"/>
    <x v="0"/>
    <x v="1"/>
    <x v="0"/>
    <x v="9"/>
    <x v="22"/>
  </r>
  <r>
    <s v="201042I361110"/>
    <d v="2022-10-31T00:00:00"/>
    <x v="1"/>
    <x v="3"/>
    <x v="7"/>
    <x v="0"/>
    <n v="51.874575"/>
    <x v="2"/>
    <x v="125"/>
    <n v="0.969719"/>
    <n v="1"/>
    <n v="2"/>
    <x v="7"/>
    <x v="1"/>
    <x v="0"/>
    <x v="1"/>
    <s v="22:53:00"/>
    <x v="1"/>
    <x v="0"/>
    <x v="0"/>
    <x v="1"/>
    <x v="5"/>
    <x v="22"/>
  </r>
  <r>
    <n v="2010000000000"/>
    <d v="2021-04-29T00:00:00"/>
    <x v="5"/>
    <x v="2"/>
    <x v="2"/>
    <x v="2"/>
    <n v="50.743665999999997"/>
    <x v="0"/>
    <x v="142"/>
    <n v="-1.6817820000000001"/>
    <n v="1"/>
    <n v="1"/>
    <x v="42"/>
    <x v="0"/>
    <x v="0"/>
    <x v="2"/>
    <s v="22:10:00"/>
    <x v="0"/>
    <x v="0"/>
    <x v="0"/>
    <x v="0"/>
    <x v="0"/>
    <x v="22"/>
  </r>
  <r>
    <s v="200943P296039"/>
    <d v="2021-03-30T00:00:00"/>
    <x v="3"/>
    <x v="2"/>
    <x v="2"/>
    <x v="0"/>
    <n v="51.697761999999997"/>
    <x v="1"/>
    <x v="104"/>
    <n v="-1.2669550000000001"/>
    <n v="1"/>
    <n v="1"/>
    <x v="10"/>
    <x v="0"/>
    <x v="4"/>
    <x v="1"/>
    <s v="22:36:00"/>
    <x v="1"/>
    <x v="0"/>
    <x v="0"/>
    <x v="0"/>
    <x v="9"/>
    <x v="22"/>
  </r>
  <r>
    <s v="200930B000288"/>
    <d v="2021-07-10T00:00:00"/>
    <x v="0"/>
    <x v="2"/>
    <x v="2"/>
    <x v="0"/>
    <n v="53.306710000000002"/>
    <x v="1"/>
    <x v="276"/>
    <n v="-1.8167279999999999"/>
    <n v="2"/>
    <n v="1"/>
    <x v="8"/>
    <x v="1"/>
    <x v="0"/>
    <x v="4"/>
    <s v="22:45:00"/>
    <x v="1"/>
    <x v="4"/>
    <x v="0"/>
    <x v="0"/>
    <x v="11"/>
    <x v="22"/>
  </r>
  <r>
    <s v="201020T035350"/>
    <d v="2022-09-13T00:00:00"/>
    <x v="3"/>
    <x v="3"/>
    <x v="3"/>
    <x v="0"/>
    <n v="52.484341000000001"/>
    <x v="0"/>
    <x v="37"/>
    <n v="-1.8119179999999999"/>
    <n v="1"/>
    <n v="1"/>
    <x v="23"/>
    <x v="0"/>
    <x v="3"/>
    <x v="0"/>
    <s v="22:11:00"/>
    <x v="0"/>
    <x v="0"/>
    <x v="0"/>
    <x v="1"/>
    <x v="4"/>
    <x v="22"/>
  </r>
  <r>
    <s v="201063CP00710"/>
    <d v="2022-01-01T00:00:00"/>
    <x v="0"/>
    <x v="3"/>
    <x v="1"/>
    <x v="0"/>
    <n v="51.715589999999999"/>
    <x v="0"/>
    <x v="97"/>
    <n v="-4.727557"/>
    <n v="1"/>
    <n v="1"/>
    <x v="41"/>
    <x v="3"/>
    <x v="0"/>
    <x v="0"/>
    <s v="22:23:00"/>
    <x v="1"/>
    <x v="7"/>
    <x v="0"/>
    <x v="1"/>
    <x v="3"/>
    <x v="22"/>
  </r>
  <r>
    <n v="2010000000000"/>
    <d v="2021-01-16T00:00:00"/>
    <x v="0"/>
    <x v="3"/>
    <x v="4"/>
    <x v="0"/>
    <n v="53.045999999999999"/>
    <x v="0"/>
    <x v="79"/>
    <n v="-3.0011800000000002"/>
    <n v="2"/>
    <n v="2"/>
    <x v="13"/>
    <x v="1"/>
    <x v="3"/>
    <x v="0"/>
    <s v="22:33:00"/>
    <x v="0"/>
    <x v="1"/>
    <x v="0"/>
    <x v="0"/>
    <x v="3"/>
    <x v="22"/>
  </r>
  <r>
    <s v="201045TA54239"/>
    <d v="2022-10-01T00:00:00"/>
    <x v="0"/>
    <x v="2"/>
    <x v="2"/>
    <x v="0"/>
    <n v="51.283706000000002"/>
    <x v="0"/>
    <x v="180"/>
    <n v="-7.8649999999999998E-2"/>
    <n v="1"/>
    <n v="3"/>
    <x v="18"/>
    <x v="1"/>
    <x v="0"/>
    <x v="0"/>
    <s v="22:00:00"/>
    <x v="0"/>
    <x v="0"/>
    <x v="0"/>
    <x v="1"/>
    <x v="5"/>
    <x v="22"/>
  </r>
  <r>
    <s v="200905FF02958"/>
    <d v="2021-10-16T00:00:00"/>
    <x v="0"/>
    <x v="3"/>
    <x v="1"/>
    <x v="2"/>
    <n v="53.395167999999998"/>
    <x v="0"/>
    <x v="115"/>
    <n v="-2.9660440000000001"/>
    <n v="1"/>
    <n v="1"/>
    <x v="29"/>
    <x v="0"/>
    <x v="0"/>
    <x v="0"/>
    <s v="22:09:00"/>
    <x v="0"/>
    <x v="0"/>
    <x v="0"/>
    <x v="0"/>
    <x v="5"/>
    <x v="22"/>
  </r>
  <r>
    <s v="201014C025310"/>
    <d v="2022-03-03T00:00:00"/>
    <x v="5"/>
    <x v="1"/>
    <x v="2"/>
    <x v="2"/>
    <n v="53.458193000000001"/>
    <x v="0"/>
    <x v="35"/>
    <n v="-1.339253"/>
    <n v="2"/>
    <n v="2"/>
    <x v="21"/>
    <x v="1"/>
    <x v="0"/>
    <x v="0"/>
    <s v="22:47:00"/>
    <x v="0"/>
    <x v="0"/>
    <x v="0"/>
    <x v="1"/>
    <x v="9"/>
    <x v="22"/>
  </r>
  <r>
    <n v="2010000000000"/>
    <d v="2021-08-11T00:00:00"/>
    <x v="6"/>
    <x v="0"/>
    <x v="7"/>
    <x v="0"/>
    <n v="51.479773000000002"/>
    <x v="0"/>
    <x v="69"/>
    <n v="-3.2392599999999998"/>
    <n v="1"/>
    <n v="2"/>
    <x v="31"/>
    <x v="0"/>
    <x v="0"/>
    <x v="0"/>
    <s v="22:15:00"/>
    <x v="0"/>
    <x v="5"/>
    <x v="0"/>
    <x v="0"/>
    <x v="1"/>
    <x v="22"/>
  </r>
  <r>
    <n v="2010000000000"/>
    <d v="2021-04-10T00:00:00"/>
    <x v="0"/>
    <x v="2"/>
    <x v="2"/>
    <x v="0"/>
    <n v="55.899501000000001"/>
    <x v="0"/>
    <x v="247"/>
    <n v="-3.6824430000000001"/>
    <n v="1"/>
    <n v="1"/>
    <x v="34"/>
    <x v="0"/>
    <x v="0"/>
    <x v="0"/>
    <s v="22:00:00"/>
    <x v="1"/>
    <x v="0"/>
    <x v="0"/>
    <x v="0"/>
    <x v="0"/>
    <x v="22"/>
  </r>
  <r>
    <s v="200901LX50538"/>
    <d v="2021-06-27T00:00:00"/>
    <x v="4"/>
    <x v="3"/>
    <x v="1"/>
    <x v="0"/>
    <n v="51.440502000000002"/>
    <x v="0"/>
    <x v="83"/>
    <n v="-0.10373300000000001"/>
    <n v="1"/>
    <n v="2"/>
    <x v="0"/>
    <x v="0"/>
    <x v="0"/>
    <x v="0"/>
    <s v="22:53:00"/>
    <x v="0"/>
    <x v="0"/>
    <x v="0"/>
    <x v="0"/>
    <x v="6"/>
    <x v="22"/>
  </r>
  <r>
    <s v="201011NI27020"/>
    <d v="2022-10-21T00:00:00"/>
    <x v="2"/>
    <x v="1"/>
    <x v="2"/>
    <x v="0"/>
    <n v="54.865648"/>
    <x v="0"/>
    <x v="95"/>
    <n v="-1.828579"/>
    <n v="2"/>
    <n v="2"/>
    <x v="40"/>
    <x v="0"/>
    <x v="0"/>
    <x v="1"/>
    <s v="22:15:00"/>
    <x v="0"/>
    <x v="5"/>
    <x v="1"/>
    <x v="1"/>
    <x v="5"/>
    <x v="22"/>
  </r>
  <r>
    <s v="200934WN28489"/>
    <d v="2021-07-10T00:00:00"/>
    <x v="0"/>
    <x v="0"/>
    <x v="4"/>
    <x v="0"/>
    <n v="52.234836000000001"/>
    <x v="0"/>
    <x v="144"/>
    <n v="-0.90083599999999997"/>
    <n v="1"/>
    <n v="1"/>
    <x v="12"/>
    <x v="0"/>
    <x v="3"/>
    <x v="0"/>
    <s v="22:15:00"/>
    <x v="0"/>
    <x v="0"/>
    <x v="0"/>
    <x v="0"/>
    <x v="11"/>
    <x v="22"/>
  </r>
  <r>
    <s v="201001KD50541"/>
    <d v="2022-10-13T00:00:00"/>
    <x v="5"/>
    <x v="0"/>
    <x v="1"/>
    <x v="0"/>
    <n v="51.562837000000002"/>
    <x v="0"/>
    <x v="51"/>
    <n v="0.21271699999999999"/>
    <n v="2"/>
    <n v="2"/>
    <x v="0"/>
    <x v="0"/>
    <x v="0"/>
    <x v="0"/>
    <s v="22:20:00"/>
    <x v="0"/>
    <x v="0"/>
    <x v="0"/>
    <x v="1"/>
    <x v="5"/>
    <x v="22"/>
  </r>
  <r>
    <s v="201001QK50427"/>
    <d v="2022-07-02T00:00:00"/>
    <x v="0"/>
    <x v="2"/>
    <x v="2"/>
    <x v="0"/>
    <n v="51.538411000000004"/>
    <x v="0"/>
    <x v="18"/>
    <n v="-0.27717799999999998"/>
    <n v="1"/>
    <n v="2"/>
    <x v="0"/>
    <x v="0"/>
    <x v="1"/>
    <x v="0"/>
    <s v="22:06:00"/>
    <x v="0"/>
    <x v="0"/>
    <x v="7"/>
    <x v="1"/>
    <x v="11"/>
    <x v="22"/>
  </r>
  <r>
    <s v="200914C168509"/>
    <d v="2021-12-24T00:00:00"/>
    <x v="2"/>
    <x v="3"/>
    <x v="1"/>
    <x v="0"/>
    <n v="53.477207999999997"/>
    <x v="1"/>
    <x v="35"/>
    <n v="-1.348149"/>
    <n v="2"/>
    <n v="2"/>
    <x v="21"/>
    <x v="1"/>
    <x v="0"/>
    <x v="1"/>
    <s v="22:54:00"/>
    <x v="1"/>
    <x v="4"/>
    <x v="0"/>
    <x v="0"/>
    <x v="10"/>
    <x v="22"/>
  </r>
  <r>
    <s v="201001XD80596"/>
    <d v="2022-08-04T00:00:00"/>
    <x v="5"/>
    <x v="3"/>
    <x v="4"/>
    <x v="0"/>
    <n v="51.539284000000002"/>
    <x v="0"/>
    <x v="121"/>
    <n v="-0.30627399999999999"/>
    <n v="1"/>
    <n v="2"/>
    <x v="0"/>
    <x v="0"/>
    <x v="0"/>
    <x v="0"/>
    <s v="22:20:00"/>
    <x v="0"/>
    <x v="0"/>
    <x v="7"/>
    <x v="1"/>
    <x v="1"/>
    <x v="22"/>
  </r>
  <r>
    <n v="2010000000000"/>
    <d v="2022-09-25T00:00:00"/>
    <x v="4"/>
    <x v="3"/>
    <x v="4"/>
    <x v="0"/>
    <n v="51.397862000000003"/>
    <x v="0"/>
    <x v="253"/>
    <n v="-3.2885080000000002"/>
    <n v="1"/>
    <n v="1"/>
    <x v="31"/>
    <x v="0"/>
    <x v="0"/>
    <x v="0"/>
    <s v="22:15:00"/>
    <x v="0"/>
    <x v="0"/>
    <x v="7"/>
    <x v="1"/>
    <x v="4"/>
    <x v="22"/>
  </r>
  <r>
    <s v="201001GD10675"/>
    <d v="2022-10-08T00:00:00"/>
    <x v="0"/>
    <x v="0"/>
    <x v="1"/>
    <x v="0"/>
    <n v="51.523525999999997"/>
    <x v="0"/>
    <x v="199"/>
    <n v="-7.7364000000000002E-2"/>
    <n v="1"/>
    <n v="1"/>
    <x v="0"/>
    <x v="0"/>
    <x v="0"/>
    <x v="0"/>
    <s v="22:34:00"/>
    <x v="0"/>
    <x v="0"/>
    <x v="0"/>
    <x v="1"/>
    <x v="5"/>
    <x v="22"/>
  </r>
  <r>
    <s v="200901TA00051"/>
    <d v="2021-05-17T00:00:00"/>
    <x v="1"/>
    <x v="3"/>
    <x v="1"/>
    <x v="2"/>
    <n v="51.552971999999997"/>
    <x v="0"/>
    <x v="54"/>
    <n v="-0.124302"/>
    <n v="1"/>
    <n v="1"/>
    <x v="0"/>
    <x v="0"/>
    <x v="0"/>
    <x v="0"/>
    <s v="22:00:00"/>
    <x v="0"/>
    <x v="0"/>
    <x v="0"/>
    <x v="0"/>
    <x v="2"/>
    <x v="22"/>
  </r>
  <r>
    <s v="200905EE02742"/>
    <d v="2021-11-04T00:00:00"/>
    <x v="5"/>
    <x v="0"/>
    <x v="0"/>
    <x v="0"/>
    <n v="53.405233000000003"/>
    <x v="0"/>
    <x v="115"/>
    <n v="-2.9883839999999999"/>
    <n v="1"/>
    <n v="1"/>
    <x v="29"/>
    <x v="1"/>
    <x v="1"/>
    <x v="0"/>
    <s v="22:50:00"/>
    <x v="0"/>
    <x v="0"/>
    <x v="0"/>
    <x v="0"/>
    <x v="8"/>
    <x v="22"/>
  </r>
  <r>
    <s v="201001RG40141"/>
    <d v="2022-03-11T00:00:00"/>
    <x v="2"/>
    <x v="0"/>
    <x v="1"/>
    <x v="0"/>
    <n v="51.480663"/>
    <x v="0"/>
    <x v="176"/>
    <n v="-9.3170000000000006E-3"/>
    <n v="1"/>
    <n v="3"/>
    <x v="0"/>
    <x v="0"/>
    <x v="0"/>
    <x v="0"/>
    <s v="22:25:00"/>
    <x v="0"/>
    <x v="0"/>
    <x v="5"/>
    <x v="1"/>
    <x v="9"/>
    <x v="22"/>
  </r>
  <r>
    <s v="201001TB00508"/>
    <d v="2022-08-28T00:00:00"/>
    <x v="4"/>
    <x v="0"/>
    <x v="1"/>
    <x v="0"/>
    <n v="51.565061999999998"/>
    <x v="0"/>
    <x v="51"/>
    <n v="0.19478799999999999"/>
    <n v="1"/>
    <n v="2"/>
    <x v="0"/>
    <x v="1"/>
    <x v="0"/>
    <x v="0"/>
    <s v="22:25:00"/>
    <x v="0"/>
    <x v="0"/>
    <x v="11"/>
    <x v="1"/>
    <x v="1"/>
    <x v="22"/>
  </r>
  <r>
    <n v="2010000000000"/>
    <d v="2022-10-01T00:00:00"/>
    <x v="0"/>
    <x v="3"/>
    <x v="4"/>
    <x v="0"/>
    <n v="51.130580000000002"/>
    <x v="0"/>
    <x v="105"/>
    <n v="0.86081200000000002"/>
    <n v="1"/>
    <n v="2"/>
    <x v="14"/>
    <x v="1"/>
    <x v="3"/>
    <x v="0"/>
    <s v="22:55:00"/>
    <x v="0"/>
    <x v="1"/>
    <x v="0"/>
    <x v="1"/>
    <x v="5"/>
    <x v="22"/>
  </r>
  <r>
    <n v="2010000000000"/>
    <d v="2022-08-22T00:00:00"/>
    <x v="1"/>
    <x v="1"/>
    <x v="2"/>
    <x v="0"/>
    <n v="54.372377999999998"/>
    <x v="1"/>
    <x v="49"/>
    <n v="-0.68149999999999999"/>
    <n v="2"/>
    <n v="3"/>
    <x v="2"/>
    <x v="0"/>
    <x v="0"/>
    <x v="1"/>
    <s v="22:20:00"/>
    <x v="1"/>
    <x v="0"/>
    <x v="11"/>
    <x v="1"/>
    <x v="1"/>
    <x v="22"/>
  </r>
  <r>
    <n v="2010000000000"/>
    <d v="2021-05-15T00:00:00"/>
    <x v="0"/>
    <x v="1"/>
    <x v="2"/>
    <x v="2"/>
    <n v="50.954433999999999"/>
    <x v="1"/>
    <x v="306"/>
    <n v="0.25004199999999999"/>
    <n v="1"/>
    <n v="8"/>
    <x v="11"/>
    <x v="1"/>
    <x v="0"/>
    <x v="2"/>
    <s v="22:50:00"/>
    <x v="1"/>
    <x v="0"/>
    <x v="0"/>
    <x v="0"/>
    <x v="2"/>
    <x v="22"/>
  </r>
  <r>
    <s v="201020G009530"/>
    <d v="2022-10-30T00:00:00"/>
    <x v="4"/>
    <x v="3"/>
    <x v="1"/>
    <x v="0"/>
    <n v="52.626389000000003"/>
    <x v="0"/>
    <x v="292"/>
    <n v="-2.113575"/>
    <n v="4"/>
    <n v="2"/>
    <x v="23"/>
    <x v="0"/>
    <x v="0"/>
    <x v="0"/>
    <s v="22:00:00"/>
    <x v="0"/>
    <x v="0"/>
    <x v="0"/>
    <x v="1"/>
    <x v="5"/>
    <x v="22"/>
  </r>
  <r>
    <n v="2010000000000"/>
    <d v="2021-04-04T00:00:00"/>
    <x v="4"/>
    <x v="1"/>
    <x v="2"/>
    <x v="2"/>
    <n v="50.928731999999997"/>
    <x v="1"/>
    <x v="300"/>
    <n v="-0.841831"/>
    <n v="1"/>
    <n v="1"/>
    <x v="11"/>
    <x v="0"/>
    <x v="0"/>
    <x v="1"/>
    <s v="22:40:00"/>
    <x v="1"/>
    <x v="0"/>
    <x v="0"/>
    <x v="0"/>
    <x v="0"/>
    <x v="22"/>
  </r>
  <r>
    <s v="2009160C04880"/>
    <d v="2021-09-02T00:00:00"/>
    <x v="5"/>
    <x v="2"/>
    <x v="2"/>
    <x v="0"/>
    <n v="54.020682000000001"/>
    <x v="0"/>
    <x v="248"/>
    <n v="-0.49894300000000003"/>
    <n v="2"/>
    <n v="2"/>
    <x v="20"/>
    <x v="1"/>
    <x v="0"/>
    <x v="0"/>
    <s v="22:45:00"/>
    <x v="1"/>
    <x v="1"/>
    <x v="0"/>
    <x v="0"/>
    <x v="4"/>
    <x v="22"/>
  </r>
  <r>
    <s v="20093102C0542"/>
    <d v="2021-03-23T00:00:00"/>
    <x v="3"/>
    <x v="2"/>
    <x v="2"/>
    <x v="0"/>
    <n v="52.959477"/>
    <x v="0"/>
    <x v="139"/>
    <n v="-1.1682360000000001"/>
    <n v="1"/>
    <n v="1"/>
    <x v="37"/>
    <x v="0"/>
    <x v="0"/>
    <x v="0"/>
    <s v="22:10:00"/>
    <x v="0"/>
    <x v="0"/>
    <x v="3"/>
    <x v="0"/>
    <x v="9"/>
    <x v="22"/>
  </r>
  <r>
    <s v="200904FA09103"/>
    <d v="2021-07-12T00:00:00"/>
    <x v="1"/>
    <x v="3"/>
    <x v="4"/>
    <x v="0"/>
    <n v="53.810194000000003"/>
    <x v="0"/>
    <x v="350"/>
    <n v="-2.2150069999999999"/>
    <n v="4"/>
    <n v="2"/>
    <x v="1"/>
    <x v="0"/>
    <x v="3"/>
    <x v="0"/>
    <s v="22:00:00"/>
    <x v="0"/>
    <x v="0"/>
    <x v="0"/>
    <x v="0"/>
    <x v="11"/>
    <x v="22"/>
  </r>
  <r>
    <s v="200936T090049"/>
    <d v="2021-03-21T00:00:00"/>
    <x v="4"/>
    <x v="3"/>
    <x v="4"/>
    <x v="0"/>
    <n v="52.641058000000001"/>
    <x v="2"/>
    <x v="201"/>
    <n v="1.3420810000000001"/>
    <n v="2"/>
    <n v="2"/>
    <x v="25"/>
    <x v="0"/>
    <x v="3"/>
    <x v="0"/>
    <s v="22:00:00"/>
    <x v="0"/>
    <x v="0"/>
    <x v="0"/>
    <x v="0"/>
    <x v="9"/>
    <x v="22"/>
  </r>
  <r>
    <s v="201001SX20718"/>
    <d v="2022-06-30T00:00:00"/>
    <x v="5"/>
    <x v="2"/>
    <x v="2"/>
    <x v="2"/>
    <n v="51.596654000000001"/>
    <x v="0"/>
    <x v="12"/>
    <n v="-0.197439"/>
    <n v="1"/>
    <n v="2"/>
    <x v="0"/>
    <x v="0"/>
    <x v="0"/>
    <x v="0"/>
    <s v="22:00:00"/>
    <x v="0"/>
    <x v="0"/>
    <x v="8"/>
    <x v="1"/>
    <x v="6"/>
    <x v="22"/>
  </r>
  <r>
    <n v="2010000000000"/>
    <d v="2021-12-16T00:00:00"/>
    <x v="5"/>
    <x v="2"/>
    <x v="2"/>
    <x v="0"/>
    <n v="52.426586999999998"/>
    <x v="1"/>
    <x v="131"/>
    <n v="-0.104051"/>
    <n v="3"/>
    <n v="1"/>
    <x v="19"/>
    <x v="1"/>
    <x v="0"/>
    <x v="1"/>
    <s v="22:00:00"/>
    <x v="1"/>
    <x v="1"/>
    <x v="0"/>
    <x v="0"/>
    <x v="10"/>
    <x v="22"/>
  </r>
  <r>
    <s v="201042I294109"/>
    <d v="2022-09-04T00:00:00"/>
    <x v="4"/>
    <x v="1"/>
    <x v="2"/>
    <x v="0"/>
    <n v="51.691741999999998"/>
    <x v="4"/>
    <x v="78"/>
    <n v="0.13797000000000001"/>
    <n v="1"/>
    <n v="2"/>
    <x v="7"/>
    <x v="0"/>
    <x v="1"/>
    <x v="3"/>
    <s v="22:20:00"/>
    <x v="1"/>
    <x v="0"/>
    <x v="0"/>
    <x v="1"/>
    <x v="4"/>
    <x v="22"/>
  </r>
  <r>
    <n v="2010000000000"/>
    <d v="2022-08-30T00:00:00"/>
    <x v="3"/>
    <x v="3"/>
    <x v="1"/>
    <x v="2"/>
    <n v="50.892727999999998"/>
    <x v="0"/>
    <x v="306"/>
    <n v="0.17937700000000001"/>
    <n v="1"/>
    <n v="2"/>
    <x v="11"/>
    <x v="0"/>
    <x v="0"/>
    <x v="4"/>
    <s v="22:10:00"/>
    <x v="1"/>
    <x v="0"/>
    <x v="0"/>
    <x v="1"/>
    <x v="1"/>
    <x v="22"/>
  </r>
  <r>
    <s v="200920K090102"/>
    <d v="2021-11-05T00:00:00"/>
    <x v="2"/>
    <x v="3"/>
    <x v="0"/>
    <x v="0"/>
    <n v="52.502820999999997"/>
    <x v="0"/>
    <x v="215"/>
    <n v="-2.0457839999999998"/>
    <n v="2"/>
    <n v="3"/>
    <x v="23"/>
    <x v="1"/>
    <x v="0"/>
    <x v="0"/>
    <s v="22:45:00"/>
    <x v="0"/>
    <x v="0"/>
    <x v="0"/>
    <x v="0"/>
    <x v="8"/>
    <x v="22"/>
  </r>
  <r>
    <s v="200901FH10206"/>
    <d v="2021-04-23T00:00:00"/>
    <x v="2"/>
    <x v="0"/>
    <x v="0"/>
    <x v="0"/>
    <n v="51.483504000000003"/>
    <x v="0"/>
    <x v="82"/>
    <n v="-0.21947700000000001"/>
    <n v="1"/>
    <n v="2"/>
    <x v="0"/>
    <x v="0"/>
    <x v="0"/>
    <x v="0"/>
    <s v="22:20:00"/>
    <x v="0"/>
    <x v="0"/>
    <x v="0"/>
    <x v="0"/>
    <x v="0"/>
    <x v="22"/>
  </r>
  <r>
    <s v="201005BB03728"/>
    <d v="2022-06-12T00:00:00"/>
    <x v="4"/>
    <x v="2"/>
    <x v="2"/>
    <x v="0"/>
    <n v="53.494914000000001"/>
    <x v="0"/>
    <x v="57"/>
    <n v="-3.013382"/>
    <n v="1"/>
    <n v="2"/>
    <x v="29"/>
    <x v="0"/>
    <x v="0"/>
    <x v="0"/>
    <s v="22:10:00"/>
    <x v="0"/>
    <x v="0"/>
    <x v="0"/>
    <x v="1"/>
    <x v="6"/>
    <x v="22"/>
  </r>
  <r>
    <n v="2010000000000"/>
    <d v="2022-04-23T00:00:00"/>
    <x v="0"/>
    <x v="2"/>
    <x v="2"/>
    <x v="0"/>
    <n v="54.709729000000003"/>
    <x v="0"/>
    <x v="333"/>
    <n v="-3.4786769999999998"/>
    <n v="3"/>
    <n v="2"/>
    <x v="4"/>
    <x v="0"/>
    <x v="0"/>
    <x v="2"/>
    <s v="22:30:00"/>
    <x v="1"/>
    <x v="0"/>
    <x v="0"/>
    <x v="1"/>
    <x v="0"/>
    <x v="22"/>
  </r>
  <r>
    <s v="2010400C02336"/>
    <d v="2022-08-15T00:00:00"/>
    <x v="1"/>
    <x v="2"/>
    <x v="2"/>
    <x v="2"/>
    <n v="51.890495999999999"/>
    <x v="0"/>
    <x v="287"/>
    <n v="-0.387706"/>
    <n v="1"/>
    <n v="1"/>
    <x v="3"/>
    <x v="0"/>
    <x v="0"/>
    <x v="0"/>
    <s v="22:02:00"/>
    <x v="0"/>
    <x v="0"/>
    <x v="7"/>
    <x v="1"/>
    <x v="1"/>
    <x v="22"/>
  </r>
  <r>
    <s v="200901SX20777"/>
    <d v="2021-08-02T00:00:00"/>
    <x v="1"/>
    <x v="3"/>
    <x v="1"/>
    <x v="0"/>
    <n v="51.585970000000003"/>
    <x v="0"/>
    <x v="12"/>
    <n v="-0.163795"/>
    <n v="1"/>
    <n v="2"/>
    <x v="0"/>
    <x v="0"/>
    <x v="0"/>
    <x v="0"/>
    <s v="22:58:00"/>
    <x v="0"/>
    <x v="0"/>
    <x v="0"/>
    <x v="0"/>
    <x v="1"/>
    <x v="22"/>
  </r>
  <r>
    <n v="2010000000000"/>
    <d v="2022-10-28T00:00:00"/>
    <x v="2"/>
    <x v="2"/>
    <x v="2"/>
    <x v="0"/>
    <n v="51.238256"/>
    <x v="1"/>
    <x v="243"/>
    <n v="-0.92632899999999996"/>
    <n v="1"/>
    <n v="1"/>
    <x v="42"/>
    <x v="0"/>
    <x v="0"/>
    <x v="1"/>
    <s v="22:25:00"/>
    <x v="1"/>
    <x v="0"/>
    <x v="0"/>
    <x v="1"/>
    <x v="5"/>
    <x v="22"/>
  </r>
  <r>
    <n v="2010000000000"/>
    <d v="2022-04-25T00:00:00"/>
    <x v="1"/>
    <x v="2"/>
    <x v="2"/>
    <x v="0"/>
    <n v="53.600237"/>
    <x v="4"/>
    <x v="23"/>
    <n v="-1.2660149999999999"/>
    <n v="1"/>
    <n v="2"/>
    <x v="6"/>
    <x v="0"/>
    <x v="0"/>
    <x v="0"/>
    <s v="22:00:00"/>
    <x v="1"/>
    <x v="0"/>
    <x v="0"/>
    <x v="1"/>
    <x v="0"/>
    <x v="22"/>
  </r>
  <r>
    <s v="200901GD10038"/>
    <d v="2021-02-17T00:00:00"/>
    <x v="6"/>
    <x v="3"/>
    <x v="1"/>
    <x v="0"/>
    <n v="51.545344"/>
    <x v="0"/>
    <x v="199"/>
    <n v="-6.9809999999999997E-2"/>
    <n v="1"/>
    <n v="2"/>
    <x v="0"/>
    <x v="1"/>
    <x v="0"/>
    <x v="0"/>
    <s v="22:57:00"/>
    <x v="0"/>
    <x v="1"/>
    <x v="6"/>
    <x v="0"/>
    <x v="7"/>
    <x v="22"/>
  </r>
  <r>
    <s v="200906F016112"/>
    <d v="2021-05-27T00:00:00"/>
    <x v="5"/>
    <x v="1"/>
    <x v="2"/>
    <x v="0"/>
    <n v="53.512945000000002"/>
    <x v="0"/>
    <x v="321"/>
    <n v="-2.3931040000000001"/>
    <n v="1"/>
    <n v="2"/>
    <x v="22"/>
    <x v="1"/>
    <x v="0"/>
    <x v="0"/>
    <s v="22:50:00"/>
    <x v="0"/>
    <x v="1"/>
    <x v="0"/>
    <x v="0"/>
    <x v="2"/>
    <x v="22"/>
  </r>
  <r>
    <s v="200930D000963"/>
    <d v="2021-11-29T00:00:00"/>
    <x v="1"/>
    <x v="3"/>
    <x v="1"/>
    <x v="0"/>
    <n v="52.931806999999999"/>
    <x v="0"/>
    <x v="10"/>
    <n v="-1.4899720000000001"/>
    <n v="1"/>
    <n v="2"/>
    <x v="8"/>
    <x v="1"/>
    <x v="0"/>
    <x v="0"/>
    <s v="22:45:00"/>
    <x v="0"/>
    <x v="1"/>
    <x v="0"/>
    <x v="0"/>
    <x v="8"/>
    <x v="22"/>
  </r>
  <r>
    <s v="201043R092070"/>
    <d v="2022-07-18T00:00:00"/>
    <x v="1"/>
    <x v="2"/>
    <x v="2"/>
    <x v="0"/>
    <n v="51.347653999999999"/>
    <x v="0"/>
    <x v="21"/>
    <n v="-0.78434599999999999"/>
    <n v="1"/>
    <n v="1"/>
    <x v="10"/>
    <x v="0"/>
    <x v="0"/>
    <x v="0"/>
    <s v="22:20:00"/>
    <x v="0"/>
    <x v="0"/>
    <x v="0"/>
    <x v="1"/>
    <x v="11"/>
    <x v="22"/>
  </r>
  <r>
    <s v="20094100K0505"/>
    <d v="2021-08-13T00:00:00"/>
    <x v="2"/>
    <x v="3"/>
    <x v="4"/>
    <x v="0"/>
    <n v="51.726543999999997"/>
    <x v="0"/>
    <x v="360"/>
    <n v="-3.1836000000000003E-2"/>
    <n v="1"/>
    <n v="2"/>
    <x v="26"/>
    <x v="0"/>
    <x v="3"/>
    <x v="2"/>
    <s v="22:10:00"/>
    <x v="1"/>
    <x v="0"/>
    <x v="0"/>
    <x v="0"/>
    <x v="1"/>
    <x v="22"/>
  </r>
  <r>
    <s v="201032B102510"/>
    <d v="2022-04-10T00:00:00"/>
    <x v="4"/>
    <x v="3"/>
    <x v="1"/>
    <x v="0"/>
    <n v="52.912847999999997"/>
    <x v="0"/>
    <x v="383"/>
    <n v="-0.64401600000000003"/>
    <n v="1"/>
    <n v="2"/>
    <x v="45"/>
    <x v="0"/>
    <x v="0"/>
    <x v="0"/>
    <s v="22:15:00"/>
    <x v="0"/>
    <x v="0"/>
    <x v="6"/>
    <x v="1"/>
    <x v="0"/>
    <x v="22"/>
  </r>
  <r>
    <s v="200950EK2C016"/>
    <d v="2021-10-06T00:00:00"/>
    <x v="6"/>
    <x v="1"/>
    <x v="2"/>
    <x v="0"/>
    <n v="50.375565000000002"/>
    <x v="1"/>
    <x v="175"/>
    <n v="-4.0504569999999998"/>
    <n v="1"/>
    <n v="1"/>
    <x v="15"/>
    <x v="1"/>
    <x v="0"/>
    <x v="0"/>
    <s v="22:19:00"/>
    <x v="1"/>
    <x v="6"/>
    <x v="0"/>
    <x v="0"/>
    <x v="5"/>
    <x v="22"/>
  </r>
  <r>
    <s v="201060L074686"/>
    <d v="2022-04-30T00:00:00"/>
    <x v="0"/>
    <x v="3"/>
    <x v="1"/>
    <x v="0"/>
    <n v="53.118665"/>
    <x v="0"/>
    <x v="161"/>
    <n v="-3.0499360000000002"/>
    <n v="3"/>
    <n v="3"/>
    <x v="13"/>
    <x v="1"/>
    <x v="0"/>
    <x v="0"/>
    <s v="22:40:00"/>
    <x v="1"/>
    <x v="0"/>
    <x v="0"/>
    <x v="1"/>
    <x v="0"/>
    <x v="22"/>
  </r>
  <r>
    <s v="200901GD10014"/>
    <d v="2021-02-01T00:00:00"/>
    <x v="1"/>
    <x v="2"/>
    <x v="2"/>
    <x v="0"/>
    <n v="51.567275000000002"/>
    <x v="0"/>
    <x v="199"/>
    <n v="-6.9169999999999995E-2"/>
    <n v="1"/>
    <n v="1"/>
    <x v="0"/>
    <x v="3"/>
    <x v="0"/>
    <x v="0"/>
    <s v="22:38:00"/>
    <x v="0"/>
    <x v="7"/>
    <x v="3"/>
    <x v="0"/>
    <x v="7"/>
    <x v="22"/>
  </r>
  <r>
    <s v="200914C008209"/>
    <d v="2021-01-11T00:00:00"/>
    <x v="1"/>
    <x v="1"/>
    <x v="2"/>
    <x v="2"/>
    <n v="53.443841999999997"/>
    <x v="0"/>
    <x v="35"/>
    <n v="-1.3129770000000001"/>
    <n v="2"/>
    <n v="1"/>
    <x v="21"/>
    <x v="1"/>
    <x v="0"/>
    <x v="0"/>
    <s v="22:39:00"/>
    <x v="0"/>
    <x v="5"/>
    <x v="0"/>
    <x v="0"/>
    <x v="3"/>
    <x v="22"/>
  </r>
  <r>
    <s v="20103102C1472"/>
    <d v="2022-06-05T00:00:00"/>
    <x v="4"/>
    <x v="2"/>
    <x v="2"/>
    <x v="0"/>
    <n v="53.003309000000002"/>
    <x v="0"/>
    <x v="139"/>
    <n v="-1.1888529999999999"/>
    <n v="1"/>
    <n v="1"/>
    <x v="37"/>
    <x v="1"/>
    <x v="0"/>
    <x v="0"/>
    <s v="22:30:00"/>
    <x v="0"/>
    <x v="1"/>
    <x v="0"/>
    <x v="1"/>
    <x v="6"/>
    <x v="22"/>
  </r>
  <r>
    <s v="2009160C04290"/>
    <d v="2021-07-25T00:00:00"/>
    <x v="4"/>
    <x v="3"/>
    <x v="1"/>
    <x v="2"/>
    <n v="53.868558999999998"/>
    <x v="1"/>
    <x v="248"/>
    <n v="-0.34606599999999998"/>
    <n v="2"/>
    <n v="2"/>
    <x v="20"/>
    <x v="0"/>
    <x v="0"/>
    <x v="1"/>
    <s v="22:34:00"/>
    <x v="1"/>
    <x v="0"/>
    <x v="0"/>
    <x v="0"/>
    <x v="11"/>
    <x v="22"/>
  </r>
  <r>
    <s v="200911SB30869"/>
    <d v="2021-11-14T00:00:00"/>
    <x v="4"/>
    <x v="3"/>
    <x v="1"/>
    <x v="2"/>
    <n v="54.732104"/>
    <x v="0"/>
    <x v="95"/>
    <n v="-1.6578550000000001"/>
    <n v="1"/>
    <n v="1"/>
    <x v="40"/>
    <x v="1"/>
    <x v="0"/>
    <x v="2"/>
    <s v="22:15:00"/>
    <x v="1"/>
    <x v="0"/>
    <x v="0"/>
    <x v="0"/>
    <x v="8"/>
    <x v="22"/>
  </r>
  <r>
    <n v="2010000000000"/>
    <d v="2021-12-21T00:00:00"/>
    <x v="3"/>
    <x v="3"/>
    <x v="0"/>
    <x v="0"/>
    <n v="53.779533000000001"/>
    <x v="0"/>
    <x v="7"/>
    <n v="-1.553048"/>
    <n v="2"/>
    <n v="2"/>
    <x v="6"/>
    <x v="1"/>
    <x v="0"/>
    <x v="0"/>
    <s v="22:45:00"/>
    <x v="0"/>
    <x v="0"/>
    <x v="0"/>
    <x v="0"/>
    <x v="10"/>
    <x v="22"/>
  </r>
  <r>
    <n v="2010000000000"/>
    <d v="2021-11-17T00:00:00"/>
    <x v="6"/>
    <x v="2"/>
    <x v="2"/>
    <x v="2"/>
    <n v="56.947647000000003"/>
    <x v="1"/>
    <x v="66"/>
    <n v="-2.2330580000000002"/>
    <n v="1"/>
    <n v="3"/>
    <x v="32"/>
    <x v="1"/>
    <x v="1"/>
    <x v="3"/>
    <s v="22:50:00"/>
    <x v="1"/>
    <x v="0"/>
    <x v="0"/>
    <x v="0"/>
    <x v="8"/>
    <x v="22"/>
  </r>
  <r>
    <s v="20093102C0158"/>
    <d v="2021-01-08T00:00:00"/>
    <x v="2"/>
    <x v="3"/>
    <x v="4"/>
    <x v="0"/>
    <n v="52.933568000000001"/>
    <x v="0"/>
    <x v="139"/>
    <n v="-1.204887"/>
    <n v="1"/>
    <n v="1"/>
    <x v="37"/>
    <x v="0"/>
    <x v="3"/>
    <x v="0"/>
    <s v="22:15:00"/>
    <x v="0"/>
    <x v="0"/>
    <x v="3"/>
    <x v="0"/>
    <x v="3"/>
    <x v="22"/>
  </r>
  <r>
    <s v="201004DA10077"/>
    <d v="2022-09-01T00:00:00"/>
    <x v="5"/>
    <x v="0"/>
    <x v="8"/>
    <x v="0"/>
    <n v="53.759464999999999"/>
    <x v="0"/>
    <x v="268"/>
    <n v="-2.7122700000000002"/>
    <n v="1"/>
    <n v="2"/>
    <x v="1"/>
    <x v="0"/>
    <x v="1"/>
    <x v="0"/>
    <s v="22:25:00"/>
    <x v="0"/>
    <x v="0"/>
    <x v="0"/>
    <x v="1"/>
    <x v="4"/>
    <x v="22"/>
  </r>
  <r>
    <s v="20105500D1320"/>
    <d v="2022-04-08T00:00:00"/>
    <x v="2"/>
    <x v="0"/>
    <x v="0"/>
    <x v="0"/>
    <n v="50.807546000000002"/>
    <x v="0"/>
    <x v="117"/>
    <n v="-1.89977"/>
    <n v="1"/>
    <n v="2"/>
    <x v="44"/>
    <x v="0"/>
    <x v="0"/>
    <x v="0"/>
    <s v="22:26:00"/>
    <x v="0"/>
    <x v="0"/>
    <x v="2"/>
    <x v="1"/>
    <x v="0"/>
    <x v="22"/>
  </r>
  <r>
    <n v="2010000000000"/>
    <d v="2021-10-21T00:00:00"/>
    <x v="5"/>
    <x v="3"/>
    <x v="1"/>
    <x v="0"/>
    <n v="52.410539"/>
    <x v="1"/>
    <x v="329"/>
    <n v="-1.3548720000000001"/>
    <n v="1"/>
    <n v="1"/>
    <x v="16"/>
    <x v="0"/>
    <x v="0"/>
    <x v="1"/>
    <s v="22:00:00"/>
    <x v="1"/>
    <x v="4"/>
    <x v="0"/>
    <x v="0"/>
    <x v="5"/>
    <x v="22"/>
  </r>
  <r>
    <s v="201043S097050"/>
    <d v="2022-05-14T00:00:00"/>
    <x v="0"/>
    <x v="3"/>
    <x v="4"/>
    <x v="0"/>
    <n v="52.023778"/>
    <x v="0"/>
    <x v="85"/>
    <n v="-0.73578299999999996"/>
    <n v="1"/>
    <n v="1"/>
    <x v="10"/>
    <x v="0"/>
    <x v="3"/>
    <x v="3"/>
    <s v="22:25:00"/>
    <x v="0"/>
    <x v="0"/>
    <x v="0"/>
    <x v="1"/>
    <x v="2"/>
    <x v="22"/>
  </r>
  <r>
    <s v="201001QK50101"/>
    <d v="2022-01-31T00:00:00"/>
    <x v="1"/>
    <x v="2"/>
    <x v="2"/>
    <x v="0"/>
    <n v="51.552284999999998"/>
    <x v="0"/>
    <x v="18"/>
    <n v="-0.218667"/>
    <n v="1"/>
    <n v="2"/>
    <x v="0"/>
    <x v="2"/>
    <x v="2"/>
    <x v="0"/>
    <s v="22:40:00"/>
    <x v="0"/>
    <x v="0"/>
    <x v="0"/>
    <x v="1"/>
    <x v="3"/>
    <x v="22"/>
  </r>
  <r>
    <s v="201030C000394"/>
    <d v="2022-06-23T00:00:00"/>
    <x v="5"/>
    <x v="2"/>
    <x v="2"/>
    <x v="0"/>
    <n v="53.031765999999998"/>
    <x v="0"/>
    <x v="90"/>
    <n v="-1.3760600000000001"/>
    <n v="1"/>
    <n v="2"/>
    <x v="8"/>
    <x v="0"/>
    <x v="0"/>
    <x v="0"/>
    <s v="22:15:00"/>
    <x v="0"/>
    <x v="0"/>
    <x v="0"/>
    <x v="1"/>
    <x v="6"/>
    <x v="22"/>
  </r>
  <r>
    <s v="201001QK50456"/>
    <d v="2022-06-27T00:00:00"/>
    <x v="1"/>
    <x v="3"/>
    <x v="1"/>
    <x v="0"/>
    <n v="51.584929000000002"/>
    <x v="0"/>
    <x v="18"/>
    <n v="-0.27902700000000003"/>
    <n v="1"/>
    <n v="1"/>
    <x v="0"/>
    <x v="0"/>
    <x v="0"/>
    <x v="0"/>
    <s v="22:10:00"/>
    <x v="0"/>
    <x v="0"/>
    <x v="7"/>
    <x v="1"/>
    <x v="6"/>
    <x v="22"/>
  </r>
  <r>
    <s v="20104100J0270"/>
    <d v="2022-05-23T00:00:00"/>
    <x v="1"/>
    <x v="0"/>
    <x v="1"/>
    <x v="0"/>
    <n v="51.636797000000001"/>
    <x v="0"/>
    <x v="182"/>
    <n v="-0.34657500000000002"/>
    <n v="2"/>
    <n v="2"/>
    <x v="26"/>
    <x v="0"/>
    <x v="0"/>
    <x v="0"/>
    <s v="22:10:00"/>
    <x v="0"/>
    <x v="0"/>
    <x v="0"/>
    <x v="1"/>
    <x v="2"/>
    <x v="22"/>
  </r>
  <r>
    <s v="201020S039340"/>
    <d v="2022-09-21T00:00:00"/>
    <x v="6"/>
    <x v="3"/>
    <x v="3"/>
    <x v="0"/>
    <n v="52.419514999999997"/>
    <x v="0"/>
    <x v="37"/>
    <n v="-1.874981"/>
    <n v="1"/>
    <n v="2"/>
    <x v="23"/>
    <x v="0"/>
    <x v="3"/>
    <x v="0"/>
    <s v="22:20:00"/>
    <x v="0"/>
    <x v="0"/>
    <x v="0"/>
    <x v="1"/>
    <x v="4"/>
    <x v="22"/>
  </r>
  <r>
    <s v="201001SX21139"/>
    <d v="2022-11-02T00:00:00"/>
    <x v="6"/>
    <x v="3"/>
    <x v="0"/>
    <x v="0"/>
    <n v="51.608992999999998"/>
    <x v="0"/>
    <x v="12"/>
    <n v="-0.25833099999999998"/>
    <n v="2"/>
    <n v="2"/>
    <x v="0"/>
    <x v="0"/>
    <x v="0"/>
    <x v="0"/>
    <s v="22:01:00"/>
    <x v="0"/>
    <x v="0"/>
    <x v="2"/>
    <x v="1"/>
    <x v="8"/>
    <x v="22"/>
  </r>
  <r>
    <s v="200906A016415"/>
    <d v="2021-06-02T00:00:00"/>
    <x v="6"/>
    <x v="3"/>
    <x v="1"/>
    <x v="0"/>
    <n v="53.505014000000003"/>
    <x v="0"/>
    <x v="36"/>
    <n v="-2.2285370000000002"/>
    <n v="1"/>
    <n v="2"/>
    <x v="22"/>
    <x v="0"/>
    <x v="0"/>
    <x v="0"/>
    <s v="22:00:00"/>
    <x v="0"/>
    <x v="0"/>
    <x v="0"/>
    <x v="0"/>
    <x v="6"/>
    <x v="22"/>
  </r>
  <r>
    <s v="200950EC2E060"/>
    <d v="2021-05-23T00:00:00"/>
    <x v="4"/>
    <x v="3"/>
    <x v="8"/>
    <x v="0"/>
    <n v="50.370381999999999"/>
    <x v="0"/>
    <x v="175"/>
    <n v="-4.1384109999999996"/>
    <n v="1"/>
    <n v="2"/>
    <x v="15"/>
    <x v="0"/>
    <x v="0"/>
    <x v="0"/>
    <s v="22:00:00"/>
    <x v="0"/>
    <x v="0"/>
    <x v="8"/>
    <x v="0"/>
    <x v="2"/>
    <x v="22"/>
  </r>
  <r>
    <n v="2010000000000"/>
    <d v="2021-10-02T00:00:00"/>
    <x v="0"/>
    <x v="3"/>
    <x v="1"/>
    <x v="0"/>
    <n v="52.745469999999997"/>
    <x v="0"/>
    <x v="192"/>
    <n v="-1.4737819999999999"/>
    <n v="1"/>
    <n v="2"/>
    <x v="38"/>
    <x v="0"/>
    <x v="0"/>
    <x v="0"/>
    <s v="22:10:00"/>
    <x v="0"/>
    <x v="5"/>
    <x v="0"/>
    <x v="0"/>
    <x v="5"/>
    <x v="22"/>
  </r>
  <r>
    <s v="201054EM30010"/>
    <d v="2022-09-10T00:00:00"/>
    <x v="0"/>
    <x v="3"/>
    <x v="5"/>
    <x v="0"/>
    <n v="51.107846000000002"/>
    <x v="1"/>
    <x v="73"/>
    <n v="-1.793561"/>
    <n v="3"/>
    <n v="2"/>
    <x v="35"/>
    <x v="0"/>
    <x v="0"/>
    <x v="1"/>
    <s v="22:28:00"/>
    <x v="1"/>
    <x v="0"/>
    <x v="9"/>
    <x v="1"/>
    <x v="4"/>
    <x v="22"/>
  </r>
  <r>
    <s v="2009170S10709"/>
    <d v="2021-03-29T00:00:00"/>
    <x v="1"/>
    <x v="2"/>
    <x v="2"/>
    <x v="0"/>
    <n v="54.560738000000001"/>
    <x v="0"/>
    <x v="388"/>
    <n v="-1.320624"/>
    <n v="1"/>
    <n v="2"/>
    <x v="9"/>
    <x v="0"/>
    <x v="0"/>
    <x v="0"/>
    <s v="22:22:00"/>
    <x v="0"/>
    <x v="0"/>
    <x v="0"/>
    <x v="0"/>
    <x v="9"/>
    <x v="22"/>
  </r>
  <r>
    <n v="2010000000000"/>
    <d v="2022-07-30T00:00:00"/>
    <x v="0"/>
    <x v="2"/>
    <x v="2"/>
    <x v="0"/>
    <n v="50.971141000000003"/>
    <x v="1"/>
    <x v="306"/>
    <n v="0.12151099999999999"/>
    <n v="1"/>
    <n v="1"/>
    <x v="11"/>
    <x v="1"/>
    <x v="0"/>
    <x v="1"/>
    <s v="22:00:00"/>
    <x v="1"/>
    <x v="0"/>
    <x v="0"/>
    <x v="1"/>
    <x v="11"/>
    <x v="22"/>
  </r>
  <r>
    <n v="2010000000000"/>
    <d v="2022-05-07T00:00:00"/>
    <x v="0"/>
    <x v="2"/>
    <x v="2"/>
    <x v="0"/>
    <n v="51.461958000000003"/>
    <x v="0"/>
    <x v="38"/>
    <n v="-2.5797789999999998"/>
    <n v="1"/>
    <n v="2"/>
    <x v="24"/>
    <x v="0"/>
    <x v="1"/>
    <x v="0"/>
    <s v="22:05:00"/>
    <x v="0"/>
    <x v="0"/>
    <x v="11"/>
    <x v="1"/>
    <x v="2"/>
    <x v="22"/>
  </r>
  <r>
    <n v="2010000000000"/>
    <d v="2021-08-17T00:00:00"/>
    <x v="3"/>
    <x v="2"/>
    <x v="2"/>
    <x v="0"/>
    <n v="51.539158"/>
    <x v="0"/>
    <x v="297"/>
    <n v="-2.5876809999999999"/>
    <n v="1"/>
    <n v="1"/>
    <x v="24"/>
    <x v="0"/>
    <x v="1"/>
    <x v="3"/>
    <s v="22:35:00"/>
    <x v="1"/>
    <x v="0"/>
    <x v="0"/>
    <x v="0"/>
    <x v="1"/>
    <x v="22"/>
  </r>
  <r>
    <s v="201054ET01810"/>
    <d v="2022-01-23T00:00:00"/>
    <x v="4"/>
    <x v="1"/>
    <x v="2"/>
    <x v="0"/>
    <n v="51.302838999999999"/>
    <x v="1"/>
    <x v="73"/>
    <n v="-2.1798500000000001"/>
    <n v="1"/>
    <n v="1"/>
    <x v="35"/>
    <x v="0"/>
    <x v="0"/>
    <x v="1"/>
    <s v="22:49:00"/>
    <x v="1"/>
    <x v="0"/>
    <x v="0"/>
    <x v="1"/>
    <x v="3"/>
    <x v="22"/>
  </r>
  <r>
    <n v="2.0100000000000001E+31"/>
    <d v="2021-01-16T00:00:00"/>
    <x v="0"/>
    <x v="3"/>
    <x v="1"/>
    <x v="0"/>
    <n v="51.891672"/>
    <x v="0"/>
    <x v="339"/>
    <n v="-0.17868100000000001"/>
    <n v="2"/>
    <n v="1"/>
    <x v="26"/>
    <x v="1"/>
    <x v="0"/>
    <x v="0"/>
    <s v="22:39:00"/>
    <x v="0"/>
    <x v="0"/>
    <x v="0"/>
    <x v="0"/>
    <x v="3"/>
    <x v="22"/>
  </r>
  <r>
    <s v="201022D002093"/>
    <d v="2022-04-24T00:00:00"/>
    <x v="4"/>
    <x v="2"/>
    <x v="2"/>
    <x v="2"/>
    <n v="52.315519999999999"/>
    <x v="0"/>
    <x v="262"/>
    <n v="-1.898746"/>
    <n v="1"/>
    <n v="1"/>
    <x v="5"/>
    <x v="0"/>
    <x v="0"/>
    <x v="0"/>
    <s v="22:04:00"/>
    <x v="0"/>
    <x v="0"/>
    <x v="0"/>
    <x v="1"/>
    <x v="0"/>
    <x v="22"/>
  </r>
  <r>
    <s v="201004EA10256"/>
    <d v="2022-10-19T00:00:00"/>
    <x v="6"/>
    <x v="3"/>
    <x v="1"/>
    <x v="0"/>
    <n v="53.734330999999997"/>
    <x v="0"/>
    <x v="390"/>
    <n v="-2.4906700000000002"/>
    <n v="1"/>
    <n v="1"/>
    <x v="1"/>
    <x v="1"/>
    <x v="0"/>
    <x v="0"/>
    <s v="22:12:00"/>
    <x v="0"/>
    <x v="1"/>
    <x v="0"/>
    <x v="1"/>
    <x v="5"/>
    <x v="22"/>
  </r>
  <r>
    <s v="201001MM70996"/>
    <d v="2022-11-19T00:00:00"/>
    <x v="0"/>
    <x v="0"/>
    <x v="0"/>
    <x v="0"/>
    <n v="51.492092999999997"/>
    <x v="0"/>
    <x v="67"/>
    <n v="-0.102024"/>
    <n v="1"/>
    <n v="2"/>
    <x v="0"/>
    <x v="0"/>
    <x v="0"/>
    <x v="0"/>
    <s v="22:45:00"/>
    <x v="0"/>
    <x v="2"/>
    <x v="0"/>
    <x v="1"/>
    <x v="8"/>
    <x v="22"/>
  </r>
  <r>
    <n v="2010000000000"/>
    <d v="2022-01-27T00:00:00"/>
    <x v="5"/>
    <x v="2"/>
    <x v="2"/>
    <x v="2"/>
    <n v="51.264437000000001"/>
    <x v="1"/>
    <x v="243"/>
    <n v="-0.94750599999999996"/>
    <n v="1"/>
    <n v="2"/>
    <x v="42"/>
    <x v="1"/>
    <x v="0"/>
    <x v="1"/>
    <s v="22:30:00"/>
    <x v="1"/>
    <x v="0"/>
    <x v="0"/>
    <x v="1"/>
    <x v="3"/>
    <x v="22"/>
  </r>
  <r>
    <s v="200942I260308"/>
    <d v="2021-08-17T00:00:00"/>
    <x v="3"/>
    <x v="3"/>
    <x v="1"/>
    <x v="2"/>
    <n v="51.936703000000001"/>
    <x v="1"/>
    <x v="368"/>
    <n v="1.012964"/>
    <n v="1"/>
    <n v="2"/>
    <x v="7"/>
    <x v="0"/>
    <x v="0"/>
    <x v="2"/>
    <s v="22:49:00"/>
    <x v="1"/>
    <x v="0"/>
    <x v="0"/>
    <x v="0"/>
    <x v="1"/>
    <x v="22"/>
  </r>
  <r>
    <s v="201042I207707"/>
    <d v="2022-07-01T00:00:00"/>
    <x v="2"/>
    <x v="1"/>
    <x v="2"/>
    <x v="0"/>
    <n v="51.817250000000001"/>
    <x v="1"/>
    <x v="325"/>
    <n v="0.452683"/>
    <n v="1"/>
    <n v="1"/>
    <x v="7"/>
    <x v="0"/>
    <x v="0"/>
    <x v="1"/>
    <s v="22:15:00"/>
    <x v="1"/>
    <x v="0"/>
    <x v="3"/>
    <x v="1"/>
    <x v="11"/>
    <x v="22"/>
  </r>
  <r>
    <s v="201001GD10666"/>
    <d v="2022-10-05T00:00:00"/>
    <x v="6"/>
    <x v="3"/>
    <x v="1"/>
    <x v="0"/>
    <n v="51.532744000000001"/>
    <x v="0"/>
    <x v="199"/>
    <n v="-8.0147999999999997E-2"/>
    <n v="1"/>
    <n v="2"/>
    <x v="0"/>
    <x v="1"/>
    <x v="0"/>
    <x v="0"/>
    <s v="22:39:00"/>
    <x v="0"/>
    <x v="0"/>
    <x v="2"/>
    <x v="1"/>
    <x v="5"/>
    <x v="22"/>
  </r>
  <r>
    <s v="200920J096101"/>
    <d v="2021-11-27T00:00:00"/>
    <x v="0"/>
    <x v="0"/>
    <x v="0"/>
    <x v="0"/>
    <n v="52.483708999999998"/>
    <x v="0"/>
    <x v="184"/>
    <n v="-2.121159"/>
    <n v="1"/>
    <n v="2"/>
    <x v="23"/>
    <x v="0"/>
    <x v="0"/>
    <x v="0"/>
    <s v="22:15:00"/>
    <x v="0"/>
    <x v="0"/>
    <x v="0"/>
    <x v="0"/>
    <x v="8"/>
    <x v="22"/>
  </r>
  <r>
    <n v="2010000000000"/>
    <d v="2021-06-10T00:00:00"/>
    <x v="5"/>
    <x v="2"/>
    <x v="2"/>
    <x v="0"/>
    <n v="52.643783999999997"/>
    <x v="0"/>
    <x v="187"/>
    <n v="-1.2261139999999999"/>
    <n v="1"/>
    <n v="1"/>
    <x v="38"/>
    <x v="1"/>
    <x v="1"/>
    <x v="3"/>
    <s v="22:04:00"/>
    <x v="1"/>
    <x v="1"/>
    <x v="0"/>
    <x v="0"/>
    <x v="6"/>
    <x v="22"/>
  </r>
  <r>
    <n v="2010000000000"/>
    <d v="2021-10-27T00:00:00"/>
    <x v="6"/>
    <x v="2"/>
    <x v="2"/>
    <x v="0"/>
    <n v="57.153098"/>
    <x v="0"/>
    <x v="239"/>
    <n v="-2.0945109999999998"/>
    <n v="1"/>
    <n v="1"/>
    <x v="32"/>
    <x v="1"/>
    <x v="0"/>
    <x v="0"/>
    <s v="22:00:00"/>
    <x v="0"/>
    <x v="0"/>
    <x v="0"/>
    <x v="0"/>
    <x v="5"/>
    <x v="22"/>
  </r>
  <r>
    <s v="201020Z500010"/>
    <d v="2022-12-08T00:00:00"/>
    <x v="5"/>
    <x v="3"/>
    <x v="6"/>
    <x v="2"/>
    <n v="52.511474"/>
    <x v="0"/>
    <x v="37"/>
    <n v="-1.8648480000000001"/>
    <n v="1"/>
    <n v="1"/>
    <x v="23"/>
    <x v="2"/>
    <x v="4"/>
    <x v="3"/>
    <s v="22:33:00"/>
    <x v="0"/>
    <x v="0"/>
    <x v="0"/>
    <x v="1"/>
    <x v="10"/>
    <x v="22"/>
  </r>
  <r>
    <s v="200914K281409"/>
    <d v="2021-10-07T00:00:00"/>
    <x v="5"/>
    <x v="1"/>
    <x v="2"/>
    <x v="0"/>
    <n v="53.380533999999997"/>
    <x v="0"/>
    <x v="41"/>
    <n v="-1.466135"/>
    <n v="1"/>
    <n v="2"/>
    <x v="21"/>
    <x v="0"/>
    <x v="0"/>
    <x v="0"/>
    <s v="22:05:00"/>
    <x v="0"/>
    <x v="0"/>
    <x v="6"/>
    <x v="0"/>
    <x v="5"/>
    <x v="22"/>
  </r>
  <r>
    <n v="2010000000000"/>
    <d v="2021-10-23T00:00:00"/>
    <x v="0"/>
    <x v="3"/>
    <x v="1"/>
    <x v="0"/>
    <n v="54.283551000000003"/>
    <x v="0"/>
    <x v="49"/>
    <n v="-0.40429599999999999"/>
    <n v="1"/>
    <n v="1"/>
    <x v="2"/>
    <x v="0"/>
    <x v="0"/>
    <x v="0"/>
    <s v="22:39:00"/>
    <x v="0"/>
    <x v="0"/>
    <x v="0"/>
    <x v="0"/>
    <x v="5"/>
    <x v="22"/>
  </r>
  <r>
    <n v="2010000000000"/>
    <d v="2021-02-13T00:00:00"/>
    <x v="0"/>
    <x v="2"/>
    <x v="2"/>
    <x v="0"/>
    <n v="52.505783000000001"/>
    <x v="1"/>
    <x v="342"/>
    <n v="-1.0872470000000001"/>
    <n v="1"/>
    <n v="1"/>
    <x v="38"/>
    <x v="2"/>
    <x v="0"/>
    <x v="1"/>
    <s v="22:20:00"/>
    <x v="1"/>
    <x v="0"/>
    <x v="0"/>
    <x v="0"/>
    <x v="7"/>
    <x v="22"/>
  </r>
  <r>
    <n v="2010000000000"/>
    <d v="2021-05-22T00:00:00"/>
    <x v="0"/>
    <x v="0"/>
    <x v="0"/>
    <x v="0"/>
    <n v="51.441383000000002"/>
    <x v="0"/>
    <x v="299"/>
    <n v="0.196048"/>
    <n v="1"/>
    <n v="2"/>
    <x v="14"/>
    <x v="0"/>
    <x v="1"/>
    <x v="2"/>
    <s v="22:52:00"/>
    <x v="0"/>
    <x v="0"/>
    <x v="0"/>
    <x v="0"/>
    <x v="2"/>
    <x v="22"/>
  </r>
  <r>
    <s v="201032B396610"/>
    <d v="2022-12-18T00:00:00"/>
    <x v="4"/>
    <x v="2"/>
    <x v="2"/>
    <x v="0"/>
    <n v="52.761595"/>
    <x v="1"/>
    <x v="323"/>
    <n v="-0.12628700000000001"/>
    <n v="1"/>
    <n v="1"/>
    <x v="45"/>
    <x v="2"/>
    <x v="0"/>
    <x v="1"/>
    <s v="22:50:00"/>
    <x v="1"/>
    <x v="0"/>
    <x v="0"/>
    <x v="1"/>
    <x v="10"/>
    <x v="22"/>
  </r>
  <r>
    <s v="200914B019209"/>
    <d v="2021-02-16T00:00:00"/>
    <x v="3"/>
    <x v="1"/>
    <x v="2"/>
    <x v="0"/>
    <n v="53.596863999999997"/>
    <x v="0"/>
    <x v="160"/>
    <n v="-1.385292"/>
    <n v="2"/>
    <n v="2"/>
    <x v="21"/>
    <x v="0"/>
    <x v="2"/>
    <x v="0"/>
    <s v="22:06:00"/>
    <x v="1"/>
    <x v="0"/>
    <x v="0"/>
    <x v="0"/>
    <x v="7"/>
    <x v="22"/>
  </r>
  <r>
    <s v="201001ZD30811"/>
    <d v="2022-09-30T00:00:00"/>
    <x v="2"/>
    <x v="0"/>
    <x v="1"/>
    <x v="0"/>
    <n v="51.376468000000003"/>
    <x v="0"/>
    <x v="13"/>
    <n v="-0.120175"/>
    <n v="5"/>
    <n v="2"/>
    <x v="0"/>
    <x v="0"/>
    <x v="1"/>
    <x v="2"/>
    <s v="22:15:00"/>
    <x v="0"/>
    <x v="0"/>
    <x v="0"/>
    <x v="1"/>
    <x v="4"/>
    <x v="22"/>
  </r>
  <r>
    <s v="201001PL60742"/>
    <d v="2022-10-29T00:00:00"/>
    <x v="0"/>
    <x v="2"/>
    <x v="2"/>
    <x v="0"/>
    <n v="51.474227999999997"/>
    <x v="0"/>
    <x v="0"/>
    <n v="-4.3726000000000001E-2"/>
    <n v="2"/>
    <n v="2"/>
    <x v="0"/>
    <x v="1"/>
    <x v="0"/>
    <x v="0"/>
    <s v="22:05:00"/>
    <x v="0"/>
    <x v="0"/>
    <x v="0"/>
    <x v="1"/>
    <x v="5"/>
    <x v="22"/>
  </r>
  <r>
    <s v="201006M031381"/>
    <d v="2022-05-08T00:00:00"/>
    <x v="4"/>
    <x v="3"/>
    <x v="1"/>
    <x v="0"/>
    <n v="53.461063000000003"/>
    <x v="0"/>
    <x v="270"/>
    <n v="-2.270022"/>
    <n v="3"/>
    <n v="2"/>
    <x v="22"/>
    <x v="0"/>
    <x v="2"/>
    <x v="0"/>
    <s v="22:30:00"/>
    <x v="0"/>
    <x v="0"/>
    <x v="0"/>
    <x v="1"/>
    <x v="2"/>
    <x v="22"/>
  </r>
  <r>
    <s v="2009400B02312"/>
    <d v="2021-08-15T00:00:00"/>
    <x v="4"/>
    <x v="3"/>
    <x v="3"/>
    <x v="0"/>
    <n v="52.139358000000001"/>
    <x v="0"/>
    <x v="3"/>
    <n v="-0.48029500000000003"/>
    <n v="2"/>
    <n v="2"/>
    <x v="3"/>
    <x v="0"/>
    <x v="3"/>
    <x v="0"/>
    <s v="22:30:00"/>
    <x v="0"/>
    <x v="0"/>
    <x v="3"/>
    <x v="0"/>
    <x v="1"/>
    <x v="22"/>
  </r>
  <r>
    <s v="200920F079003"/>
    <d v="2021-05-04T00:00:00"/>
    <x v="3"/>
    <x v="2"/>
    <x v="2"/>
    <x v="0"/>
    <n v="52.508665000000001"/>
    <x v="0"/>
    <x v="37"/>
    <n v="-1.95326"/>
    <n v="2"/>
    <n v="2"/>
    <x v="23"/>
    <x v="1"/>
    <x v="0"/>
    <x v="0"/>
    <s v="22:30:00"/>
    <x v="0"/>
    <x v="1"/>
    <x v="0"/>
    <x v="0"/>
    <x v="2"/>
    <x v="22"/>
  </r>
  <r>
    <s v="200901CW11512"/>
    <d v="2021-07-01T00:00:00"/>
    <x v="5"/>
    <x v="3"/>
    <x v="0"/>
    <x v="2"/>
    <n v="51.519689"/>
    <x v="0"/>
    <x v="4"/>
    <n v="-0.163436"/>
    <n v="1"/>
    <n v="1"/>
    <x v="0"/>
    <x v="0"/>
    <x v="0"/>
    <x v="0"/>
    <s v="22:30:00"/>
    <x v="0"/>
    <x v="0"/>
    <x v="0"/>
    <x v="0"/>
    <x v="11"/>
    <x v="22"/>
  </r>
  <r>
    <n v="2010000000000"/>
    <d v="2021-02-08T00:00:00"/>
    <x v="1"/>
    <x v="3"/>
    <x v="7"/>
    <x v="0"/>
    <n v="51.074381000000002"/>
    <x v="0"/>
    <x v="22"/>
    <n v="1.0930709999999999"/>
    <n v="3"/>
    <n v="2"/>
    <x v="14"/>
    <x v="1"/>
    <x v="0"/>
    <x v="0"/>
    <s v="22:00:00"/>
    <x v="0"/>
    <x v="1"/>
    <x v="0"/>
    <x v="0"/>
    <x v="7"/>
    <x v="22"/>
  </r>
  <r>
    <s v="201043R152070"/>
    <d v="2022-07-23T00:00:00"/>
    <x v="0"/>
    <x v="2"/>
    <x v="2"/>
    <x v="0"/>
    <n v="51.492846999999998"/>
    <x v="0"/>
    <x v="267"/>
    <n v="-0.51600999999999997"/>
    <n v="4"/>
    <n v="6"/>
    <x v="10"/>
    <x v="0"/>
    <x v="1"/>
    <x v="3"/>
    <s v="22:15:00"/>
    <x v="1"/>
    <x v="0"/>
    <x v="7"/>
    <x v="1"/>
    <x v="11"/>
    <x v="22"/>
  </r>
  <r>
    <s v="200914C008709"/>
    <d v="2021-01-14T00:00:00"/>
    <x v="5"/>
    <x v="1"/>
    <x v="2"/>
    <x v="2"/>
    <n v="53.422123999999997"/>
    <x v="1"/>
    <x v="35"/>
    <n v="-1.176388"/>
    <n v="1"/>
    <n v="1"/>
    <x v="21"/>
    <x v="1"/>
    <x v="0"/>
    <x v="1"/>
    <s v="22:00:00"/>
    <x v="1"/>
    <x v="0"/>
    <x v="2"/>
    <x v="0"/>
    <x v="3"/>
    <x v="22"/>
  </r>
  <r>
    <s v="200901GD10011"/>
    <d v="2021-02-08T00:00:00"/>
    <x v="1"/>
    <x v="3"/>
    <x v="3"/>
    <x v="0"/>
    <n v="51.537438999999999"/>
    <x v="0"/>
    <x v="199"/>
    <n v="-5.9473999999999999E-2"/>
    <n v="1"/>
    <n v="1"/>
    <x v="0"/>
    <x v="1"/>
    <x v="3"/>
    <x v="0"/>
    <s v="22:59:00"/>
    <x v="0"/>
    <x v="1"/>
    <x v="0"/>
    <x v="0"/>
    <x v="7"/>
    <x v="22"/>
  </r>
  <r>
    <s v="200901WW50757"/>
    <d v="2021-10-13T00:00:00"/>
    <x v="6"/>
    <x v="3"/>
    <x v="1"/>
    <x v="0"/>
    <n v="51.456609"/>
    <x v="0"/>
    <x v="42"/>
    <n v="-0.201379"/>
    <n v="1"/>
    <n v="1"/>
    <x v="0"/>
    <x v="0"/>
    <x v="0"/>
    <x v="0"/>
    <s v="22:00:00"/>
    <x v="0"/>
    <x v="0"/>
    <x v="3"/>
    <x v="0"/>
    <x v="5"/>
    <x v="22"/>
  </r>
  <r>
    <n v="2010000000000"/>
    <d v="2021-04-25T00:00:00"/>
    <x v="4"/>
    <x v="3"/>
    <x v="0"/>
    <x v="0"/>
    <n v="52.639462999999999"/>
    <x v="0"/>
    <x v="98"/>
    <n v="1.30278"/>
    <n v="1"/>
    <n v="2"/>
    <x v="25"/>
    <x v="0"/>
    <x v="0"/>
    <x v="0"/>
    <s v="22:20:00"/>
    <x v="0"/>
    <x v="0"/>
    <x v="0"/>
    <x v="0"/>
    <x v="0"/>
    <x v="22"/>
  </r>
  <r>
    <s v="200943W136069"/>
    <d v="2021-06-13T00:00:00"/>
    <x v="4"/>
    <x v="2"/>
    <x v="2"/>
    <x v="0"/>
    <n v="51.453674999999997"/>
    <x v="0"/>
    <x v="123"/>
    <n v="-0.90314899999999998"/>
    <n v="1"/>
    <n v="1"/>
    <x v="10"/>
    <x v="1"/>
    <x v="0"/>
    <x v="0"/>
    <s v="22:15:00"/>
    <x v="0"/>
    <x v="1"/>
    <x v="0"/>
    <x v="0"/>
    <x v="6"/>
    <x v="22"/>
  </r>
  <r>
    <s v="201011ND20000"/>
    <d v="2022-08-22T00:00:00"/>
    <x v="1"/>
    <x v="2"/>
    <x v="2"/>
    <x v="0"/>
    <n v="54.722254"/>
    <x v="0"/>
    <x v="95"/>
    <n v="-1.5109109999999999"/>
    <n v="1"/>
    <n v="1"/>
    <x v="40"/>
    <x v="0"/>
    <x v="0"/>
    <x v="2"/>
    <s v="22:21:00"/>
    <x v="1"/>
    <x v="0"/>
    <x v="0"/>
    <x v="1"/>
    <x v="1"/>
    <x v="22"/>
  </r>
  <r>
    <s v="201001XD80451"/>
    <d v="2022-06-03T00:00:00"/>
    <x v="2"/>
    <x v="2"/>
    <x v="2"/>
    <x v="0"/>
    <n v="51.527799999999999"/>
    <x v="0"/>
    <x v="121"/>
    <n v="-0.35225699999999999"/>
    <n v="1"/>
    <n v="2"/>
    <x v="0"/>
    <x v="0"/>
    <x v="0"/>
    <x v="0"/>
    <s v="22:40:00"/>
    <x v="0"/>
    <x v="0"/>
    <x v="2"/>
    <x v="1"/>
    <x v="6"/>
    <x v="22"/>
  </r>
  <r>
    <s v="201032C310110"/>
    <d v="2022-08-25T00:00:00"/>
    <x v="5"/>
    <x v="2"/>
    <x v="2"/>
    <x v="0"/>
    <n v="53.223737999999997"/>
    <x v="0"/>
    <x v="256"/>
    <n v="0.29861700000000002"/>
    <n v="1"/>
    <n v="1"/>
    <x v="45"/>
    <x v="1"/>
    <x v="0"/>
    <x v="0"/>
    <s v="22:44:00"/>
    <x v="1"/>
    <x v="6"/>
    <x v="0"/>
    <x v="1"/>
    <x v="1"/>
    <x v="22"/>
  </r>
  <r>
    <s v="200905BB02505"/>
    <d v="2021-10-16T00:00:00"/>
    <x v="0"/>
    <x v="3"/>
    <x v="1"/>
    <x v="0"/>
    <n v="53.654155000000003"/>
    <x v="0"/>
    <x v="57"/>
    <n v="-2.9640870000000001"/>
    <n v="1"/>
    <n v="2"/>
    <x v="29"/>
    <x v="0"/>
    <x v="0"/>
    <x v="0"/>
    <s v="22:40:00"/>
    <x v="0"/>
    <x v="0"/>
    <x v="0"/>
    <x v="0"/>
    <x v="5"/>
    <x v="22"/>
  </r>
  <r>
    <s v="200950BN2B014"/>
    <d v="2021-08-18T00:00:00"/>
    <x v="6"/>
    <x v="3"/>
    <x v="1"/>
    <x v="0"/>
    <n v="50.532316999999999"/>
    <x v="1"/>
    <x v="129"/>
    <n v="-4.3332709999999999"/>
    <n v="1"/>
    <n v="2"/>
    <x v="15"/>
    <x v="0"/>
    <x v="0"/>
    <x v="1"/>
    <s v="22:08:00"/>
    <x v="1"/>
    <x v="0"/>
    <x v="0"/>
    <x v="0"/>
    <x v="1"/>
    <x v="22"/>
  </r>
  <r>
    <s v="201014A078710"/>
    <d v="2022-05-20T00:00:00"/>
    <x v="2"/>
    <x v="1"/>
    <x v="2"/>
    <x v="0"/>
    <n v="53.522573000000001"/>
    <x v="0"/>
    <x v="319"/>
    <n v="-1.1316029999999999"/>
    <n v="1"/>
    <n v="1"/>
    <x v="21"/>
    <x v="0"/>
    <x v="0"/>
    <x v="0"/>
    <s v="22:45:00"/>
    <x v="0"/>
    <x v="0"/>
    <x v="9"/>
    <x v="1"/>
    <x v="2"/>
    <x v="22"/>
  </r>
  <r>
    <s v="201034WN28050"/>
    <d v="2022-07-13T00:00:00"/>
    <x v="6"/>
    <x v="3"/>
    <x v="1"/>
    <x v="0"/>
    <n v="52.246341000000001"/>
    <x v="0"/>
    <x v="144"/>
    <n v="-0.90040500000000001"/>
    <n v="1"/>
    <n v="1"/>
    <x v="12"/>
    <x v="1"/>
    <x v="0"/>
    <x v="0"/>
    <s v="23:20:00"/>
    <x v="0"/>
    <x v="1"/>
    <x v="8"/>
    <x v="1"/>
    <x v="11"/>
    <x v="23"/>
  </r>
  <r>
    <s v="200901SX20805"/>
    <d v="2021-08-22T00:00:00"/>
    <x v="4"/>
    <x v="3"/>
    <x v="4"/>
    <x v="0"/>
    <n v="51.616917000000001"/>
    <x v="0"/>
    <x v="68"/>
    <n v="-0.14174500000000001"/>
    <n v="1"/>
    <n v="2"/>
    <x v="0"/>
    <x v="0"/>
    <x v="0"/>
    <x v="0"/>
    <s v="23:16:00"/>
    <x v="0"/>
    <x v="0"/>
    <x v="0"/>
    <x v="0"/>
    <x v="1"/>
    <x v="23"/>
  </r>
  <r>
    <s v="201042I052002"/>
    <d v="2022-02-19T00:00:00"/>
    <x v="0"/>
    <x v="1"/>
    <x v="2"/>
    <x v="2"/>
    <n v="51.746206999999998"/>
    <x v="1"/>
    <x v="78"/>
    <n v="0.13967199999999999"/>
    <n v="2"/>
    <n v="2"/>
    <x v="7"/>
    <x v="0"/>
    <x v="1"/>
    <x v="3"/>
    <s v="23:55:00"/>
    <x v="1"/>
    <x v="0"/>
    <x v="0"/>
    <x v="1"/>
    <x v="7"/>
    <x v="23"/>
  </r>
  <r>
    <n v="2010000000000"/>
    <d v="2021-03-23T00:00:00"/>
    <x v="3"/>
    <x v="3"/>
    <x v="1"/>
    <x v="0"/>
    <n v="50.890003"/>
    <x v="1"/>
    <x v="142"/>
    <n v="-1.466669"/>
    <n v="2"/>
    <n v="2"/>
    <x v="42"/>
    <x v="0"/>
    <x v="0"/>
    <x v="4"/>
    <s v="23:55:00"/>
    <x v="1"/>
    <x v="0"/>
    <x v="9"/>
    <x v="0"/>
    <x v="9"/>
    <x v="23"/>
  </r>
  <r>
    <n v="2010000000000"/>
    <d v="2021-02-18T00:00:00"/>
    <x v="5"/>
    <x v="2"/>
    <x v="2"/>
    <x v="0"/>
    <n v="52.437182999999997"/>
    <x v="0"/>
    <x v="329"/>
    <n v="-1.412736"/>
    <n v="1"/>
    <n v="2"/>
    <x v="16"/>
    <x v="1"/>
    <x v="1"/>
    <x v="3"/>
    <s v="23:15:00"/>
    <x v="1"/>
    <x v="0"/>
    <x v="0"/>
    <x v="0"/>
    <x v="7"/>
    <x v="23"/>
  </r>
  <r>
    <n v="2010000000000"/>
    <d v="2022-02-09T00:00:00"/>
    <x v="6"/>
    <x v="2"/>
    <x v="2"/>
    <x v="0"/>
    <n v="51.287132"/>
    <x v="1"/>
    <x v="46"/>
    <n v="6.3474000000000003E-2"/>
    <n v="1"/>
    <n v="1"/>
    <x v="14"/>
    <x v="1"/>
    <x v="0"/>
    <x v="1"/>
    <s v="23:40:00"/>
    <x v="1"/>
    <x v="0"/>
    <x v="0"/>
    <x v="1"/>
    <x v="7"/>
    <x v="23"/>
  </r>
  <r>
    <s v="2010160B03031"/>
    <d v="2022-08-09T00:00:00"/>
    <x v="3"/>
    <x v="3"/>
    <x v="1"/>
    <x v="2"/>
    <n v="53.490243999999997"/>
    <x v="0"/>
    <x v="32"/>
    <n v="-0.77579399999999998"/>
    <n v="1"/>
    <n v="2"/>
    <x v="20"/>
    <x v="0"/>
    <x v="0"/>
    <x v="0"/>
    <s v="23:49:00"/>
    <x v="1"/>
    <x v="0"/>
    <x v="0"/>
    <x v="1"/>
    <x v="1"/>
    <x v="23"/>
  </r>
  <r>
    <n v="2010000000000"/>
    <d v="2021-09-11T00:00:00"/>
    <x v="0"/>
    <x v="2"/>
    <x v="2"/>
    <x v="0"/>
    <n v="52.739524000000003"/>
    <x v="1"/>
    <x v="324"/>
    <n v="-2.0509189999999999"/>
    <n v="1"/>
    <n v="1"/>
    <x v="17"/>
    <x v="0"/>
    <x v="0"/>
    <x v="1"/>
    <s v="23:37:00"/>
    <x v="1"/>
    <x v="0"/>
    <x v="0"/>
    <x v="0"/>
    <x v="4"/>
    <x v="23"/>
  </r>
  <r>
    <s v="200901SX20657"/>
    <d v="2021-07-16T00:00:00"/>
    <x v="2"/>
    <x v="2"/>
    <x v="2"/>
    <x v="0"/>
    <n v="51.567984000000003"/>
    <x v="0"/>
    <x v="12"/>
    <n v="-0.192658"/>
    <n v="1"/>
    <n v="1"/>
    <x v="0"/>
    <x v="1"/>
    <x v="0"/>
    <x v="0"/>
    <s v="23:25:00"/>
    <x v="0"/>
    <x v="1"/>
    <x v="0"/>
    <x v="0"/>
    <x v="11"/>
    <x v="23"/>
  </r>
  <r>
    <s v="201050JG2A013"/>
    <d v="2022-07-14T00:00:00"/>
    <x v="5"/>
    <x v="3"/>
    <x v="5"/>
    <x v="0"/>
    <n v="50.577500999999998"/>
    <x v="0"/>
    <x v="298"/>
    <n v="-3.4799690000000001"/>
    <n v="2"/>
    <n v="1"/>
    <x v="15"/>
    <x v="1"/>
    <x v="0"/>
    <x v="0"/>
    <s v="23:42:00"/>
    <x v="1"/>
    <x v="1"/>
    <x v="0"/>
    <x v="1"/>
    <x v="11"/>
    <x v="23"/>
  </r>
  <r>
    <s v="200943W023039"/>
    <d v="2021-03-04T00:00:00"/>
    <x v="5"/>
    <x v="2"/>
    <x v="2"/>
    <x v="0"/>
    <n v="51.429008000000003"/>
    <x v="0"/>
    <x v="58"/>
    <n v="-0.96933400000000003"/>
    <n v="1"/>
    <n v="2"/>
    <x v="10"/>
    <x v="0"/>
    <x v="0"/>
    <x v="0"/>
    <s v="23:25:00"/>
    <x v="0"/>
    <x v="0"/>
    <x v="0"/>
    <x v="0"/>
    <x v="9"/>
    <x v="23"/>
  </r>
  <r>
    <s v="201005EE01159"/>
    <d v="2022-01-14T00:00:00"/>
    <x v="2"/>
    <x v="0"/>
    <x v="1"/>
    <x v="0"/>
    <n v="53.430230000000002"/>
    <x v="0"/>
    <x v="115"/>
    <n v="-2.9766219999999999"/>
    <n v="1"/>
    <n v="1"/>
    <x v="29"/>
    <x v="1"/>
    <x v="1"/>
    <x v="0"/>
    <s v="23:40:00"/>
    <x v="0"/>
    <x v="0"/>
    <x v="0"/>
    <x v="1"/>
    <x v="3"/>
    <x v="23"/>
  </r>
  <r>
    <s v="201020T011440"/>
    <d v="2022-05-12T00:00:00"/>
    <x v="5"/>
    <x v="2"/>
    <x v="2"/>
    <x v="0"/>
    <n v="52.463166999999999"/>
    <x v="0"/>
    <x v="37"/>
    <n v="-1.8414459999999999"/>
    <n v="2"/>
    <n v="4"/>
    <x v="23"/>
    <x v="0"/>
    <x v="1"/>
    <x v="2"/>
    <s v="23:30:00"/>
    <x v="0"/>
    <x v="0"/>
    <x v="0"/>
    <x v="1"/>
    <x v="2"/>
    <x v="23"/>
  </r>
  <r>
    <s v="201001QA10244"/>
    <d v="2022-07-19T00:00:00"/>
    <x v="3"/>
    <x v="3"/>
    <x v="1"/>
    <x v="0"/>
    <n v="51.604419"/>
    <x v="0"/>
    <x v="301"/>
    <n v="-0.33980900000000003"/>
    <n v="1"/>
    <n v="1"/>
    <x v="0"/>
    <x v="0"/>
    <x v="0"/>
    <x v="0"/>
    <s v="23:43:00"/>
    <x v="0"/>
    <x v="0"/>
    <x v="5"/>
    <x v="1"/>
    <x v="11"/>
    <x v="23"/>
  </r>
  <r>
    <n v="2010000000000"/>
    <d v="2021-06-30T00:00:00"/>
    <x v="6"/>
    <x v="2"/>
    <x v="2"/>
    <x v="0"/>
    <n v="54.036116"/>
    <x v="1"/>
    <x v="59"/>
    <n v="-1.458993"/>
    <n v="1"/>
    <n v="1"/>
    <x v="2"/>
    <x v="0"/>
    <x v="2"/>
    <x v="1"/>
    <s v="23:08:00"/>
    <x v="1"/>
    <x v="0"/>
    <x v="0"/>
    <x v="0"/>
    <x v="6"/>
    <x v="23"/>
  </r>
  <r>
    <s v="20093102A2853"/>
    <d v="2021-11-09T00:00:00"/>
    <x v="3"/>
    <x v="3"/>
    <x v="0"/>
    <x v="0"/>
    <n v="53.20514"/>
    <x v="0"/>
    <x v="336"/>
    <n v="-1.152706"/>
    <n v="1"/>
    <n v="1"/>
    <x v="37"/>
    <x v="2"/>
    <x v="0"/>
    <x v="0"/>
    <s v="23:05:00"/>
    <x v="1"/>
    <x v="2"/>
    <x v="0"/>
    <x v="0"/>
    <x v="8"/>
    <x v="23"/>
  </r>
  <r>
    <s v="200904AX09055"/>
    <d v="2021-05-20T00:00:00"/>
    <x v="5"/>
    <x v="0"/>
    <x v="0"/>
    <x v="0"/>
    <n v="53.815094999999999"/>
    <x v="0"/>
    <x v="1"/>
    <n v="-3.0447850000000001"/>
    <n v="1"/>
    <n v="2"/>
    <x v="1"/>
    <x v="1"/>
    <x v="0"/>
    <x v="0"/>
    <s v="23:45:00"/>
    <x v="0"/>
    <x v="1"/>
    <x v="5"/>
    <x v="0"/>
    <x v="2"/>
    <x v="23"/>
  </r>
  <r>
    <s v="20094100D0580"/>
    <d v="2021-08-08T00:00:00"/>
    <x v="4"/>
    <x v="1"/>
    <x v="2"/>
    <x v="2"/>
    <n v="51.730519000000001"/>
    <x v="1"/>
    <x v="260"/>
    <n v="-0.52387799999999995"/>
    <n v="1"/>
    <n v="2"/>
    <x v="26"/>
    <x v="1"/>
    <x v="0"/>
    <x v="4"/>
    <s v="23:30:00"/>
    <x v="1"/>
    <x v="1"/>
    <x v="5"/>
    <x v="0"/>
    <x v="1"/>
    <x v="23"/>
  </r>
  <r>
    <s v="201037G029751"/>
    <d v="2022-07-30T00:00:00"/>
    <x v="0"/>
    <x v="2"/>
    <x v="2"/>
    <x v="0"/>
    <n v="52.172289999999997"/>
    <x v="1"/>
    <x v="178"/>
    <n v="1.379653"/>
    <n v="1"/>
    <n v="1"/>
    <x v="30"/>
    <x v="1"/>
    <x v="0"/>
    <x v="1"/>
    <s v="23:10:00"/>
    <x v="1"/>
    <x v="1"/>
    <x v="0"/>
    <x v="1"/>
    <x v="11"/>
    <x v="23"/>
  </r>
  <r>
    <s v="201001JI40725"/>
    <d v="2022-11-05T00:00:00"/>
    <x v="0"/>
    <x v="3"/>
    <x v="1"/>
    <x v="0"/>
    <n v="51.623327000000003"/>
    <x v="0"/>
    <x v="9"/>
    <n v="3.0439999999999998E-2"/>
    <n v="3"/>
    <n v="2"/>
    <x v="0"/>
    <x v="1"/>
    <x v="0"/>
    <x v="0"/>
    <s v="23:00:00"/>
    <x v="0"/>
    <x v="6"/>
    <x v="0"/>
    <x v="1"/>
    <x v="8"/>
    <x v="23"/>
  </r>
  <r>
    <n v="2010000000000"/>
    <d v="2021-12-06T00:00:00"/>
    <x v="1"/>
    <x v="1"/>
    <x v="2"/>
    <x v="0"/>
    <n v="51.856653999999999"/>
    <x v="0"/>
    <x v="204"/>
    <n v="-2.2619099999999999"/>
    <n v="1"/>
    <n v="1"/>
    <x v="39"/>
    <x v="0"/>
    <x v="0"/>
    <x v="2"/>
    <s v="23:47:00"/>
    <x v="0"/>
    <x v="0"/>
    <x v="5"/>
    <x v="0"/>
    <x v="10"/>
    <x v="23"/>
  </r>
  <r>
    <n v="2010000000000"/>
    <d v="2021-05-29T00:00:00"/>
    <x v="0"/>
    <x v="3"/>
    <x v="1"/>
    <x v="0"/>
    <n v="53.337907000000001"/>
    <x v="0"/>
    <x v="156"/>
    <n v="-2.2315480000000001"/>
    <n v="1"/>
    <n v="2"/>
    <x v="33"/>
    <x v="0"/>
    <x v="0"/>
    <x v="0"/>
    <s v="23:00:00"/>
    <x v="0"/>
    <x v="0"/>
    <x v="0"/>
    <x v="0"/>
    <x v="2"/>
    <x v="23"/>
  </r>
  <r>
    <s v="201014A110010"/>
    <d v="2022-07-15T00:00:00"/>
    <x v="2"/>
    <x v="1"/>
    <x v="2"/>
    <x v="2"/>
    <n v="53.494357000000001"/>
    <x v="0"/>
    <x v="319"/>
    <n v="-1.0501769999999999"/>
    <n v="4"/>
    <n v="1"/>
    <x v="21"/>
    <x v="1"/>
    <x v="0"/>
    <x v="0"/>
    <s v="23:10:00"/>
    <x v="0"/>
    <x v="1"/>
    <x v="0"/>
    <x v="1"/>
    <x v="11"/>
    <x v="23"/>
  </r>
  <r>
    <s v="200943P254109"/>
    <d v="2021-10-20T00:00:00"/>
    <x v="6"/>
    <x v="2"/>
    <x v="2"/>
    <x v="0"/>
    <n v="51.608632999999998"/>
    <x v="1"/>
    <x v="71"/>
    <n v="-1.208172"/>
    <n v="2"/>
    <n v="1"/>
    <x v="10"/>
    <x v="1"/>
    <x v="0"/>
    <x v="2"/>
    <s v="23:00:00"/>
    <x v="1"/>
    <x v="1"/>
    <x v="0"/>
    <x v="0"/>
    <x v="5"/>
    <x v="23"/>
  </r>
  <r>
    <s v="200901PY20602"/>
    <d v="2021-09-06T00:00:00"/>
    <x v="1"/>
    <x v="2"/>
    <x v="2"/>
    <x v="0"/>
    <n v="51.361801999999997"/>
    <x v="1"/>
    <x v="137"/>
    <n v="-2.5399999999999999E-4"/>
    <n v="2"/>
    <n v="1"/>
    <x v="0"/>
    <x v="0"/>
    <x v="0"/>
    <x v="0"/>
    <s v="23:50:00"/>
    <x v="1"/>
    <x v="0"/>
    <x v="0"/>
    <x v="0"/>
    <x v="4"/>
    <x v="23"/>
  </r>
  <r>
    <s v="200901PL60101"/>
    <d v="2021-02-18T00:00:00"/>
    <x v="5"/>
    <x v="3"/>
    <x v="1"/>
    <x v="0"/>
    <n v="51.435459999999999"/>
    <x v="0"/>
    <x v="0"/>
    <n v="-3.2432999999999997E-2"/>
    <n v="1"/>
    <n v="2"/>
    <x v="0"/>
    <x v="0"/>
    <x v="0"/>
    <x v="0"/>
    <s v="23:10:00"/>
    <x v="0"/>
    <x v="0"/>
    <x v="0"/>
    <x v="0"/>
    <x v="7"/>
    <x v="23"/>
  </r>
  <r>
    <n v="2010000000000"/>
    <d v="2021-04-16T00:00:00"/>
    <x v="2"/>
    <x v="1"/>
    <x v="2"/>
    <x v="0"/>
    <n v="51.012566"/>
    <x v="0"/>
    <x v="168"/>
    <n v="-0.140204"/>
    <n v="1"/>
    <n v="1"/>
    <x v="11"/>
    <x v="1"/>
    <x v="1"/>
    <x v="0"/>
    <s v="23:22:00"/>
    <x v="1"/>
    <x v="1"/>
    <x v="0"/>
    <x v="0"/>
    <x v="0"/>
    <x v="23"/>
  </r>
  <r>
    <n v="2010000000000"/>
    <d v="2021-09-20T00:00:00"/>
    <x v="1"/>
    <x v="2"/>
    <x v="2"/>
    <x v="0"/>
    <n v="53.753287999999998"/>
    <x v="0"/>
    <x v="7"/>
    <n v="-1.529668"/>
    <n v="1"/>
    <n v="1"/>
    <x v="6"/>
    <x v="0"/>
    <x v="0"/>
    <x v="0"/>
    <s v="23:10:00"/>
    <x v="0"/>
    <x v="0"/>
    <x v="0"/>
    <x v="0"/>
    <x v="4"/>
    <x v="23"/>
  </r>
  <r>
    <n v="2010000000000"/>
    <d v="2022-01-29T00:00:00"/>
    <x v="0"/>
    <x v="3"/>
    <x v="1"/>
    <x v="0"/>
    <n v="53.207704999999997"/>
    <x v="0"/>
    <x v="70"/>
    <n v="-2.7459099999999999"/>
    <n v="5"/>
    <n v="2"/>
    <x v="33"/>
    <x v="3"/>
    <x v="0"/>
    <x v="1"/>
    <s v="23:41:00"/>
    <x v="1"/>
    <x v="7"/>
    <x v="0"/>
    <x v="1"/>
    <x v="3"/>
    <x v="23"/>
  </r>
  <r>
    <s v="201001HT20316"/>
    <d v="2022-05-06T00:00:00"/>
    <x v="2"/>
    <x v="0"/>
    <x v="0"/>
    <x v="0"/>
    <n v="51.514048000000003"/>
    <x v="0"/>
    <x v="177"/>
    <n v="-5.3406000000000002E-2"/>
    <n v="1"/>
    <n v="2"/>
    <x v="0"/>
    <x v="0"/>
    <x v="0"/>
    <x v="0"/>
    <s v="23:30:00"/>
    <x v="0"/>
    <x v="0"/>
    <x v="0"/>
    <x v="1"/>
    <x v="2"/>
    <x v="23"/>
  </r>
  <r>
    <s v="200901BS70382"/>
    <d v="2021-07-15T00:00:00"/>
    <x v="5"/>
    <x v="2"/>
    <x v="2"/>
    <x v="0"/>
    <n v="51.496862"/>
    <x v="0"/>
    <x v="50"/>
    <n v="-0.204981"/>
    <n v="1"/>
    <n v="2"/>
    <x v="0"/>
    <x v="0"/>
    <x v="0"/>
    <x v="0"/>
    <s v="23:00:00"/>
    <x v="0"/>
    <x v="0"/>
    <x v="0"/>
    <x v="0"/>
    <x v="11"/>
    <x v="23"/>
  </r>
  <r>
    <n v="2010000000000"/>
    <d v="2021-11-25T00:00:00"/>
    <x v="5"/>
    <x v="3"/>
    <x v="1"/>
    <x v="0"/>
    <n v="53.042867999999999"/>
    <x v="0"/>
    <x v="31"/>
    <n v="-2.1910340000000001"/>
    <n v="2"/>
    <n v="2"/>
    <x v="17"/>
    <x v="1"/>
    <x v="0"/>
    <x v="0"/>
    <s v="23:15:00"/>
    <x v="0"/>
    <x v="0"/>
    <x v="0"/>
    <x v="0"/>
    <x v="8"/>
    <x v="23"/>
  </r>
  <r>
    <n v="2010000000000"/>
    <d v="2022-07-30T00:00:00"/>
    <x v="0"/>
    <x v="1"/>
    <x v="2"/>
    <x v="0"/>
    <n v="53.263339000000002"/>
    <x v="2"/>
    <x v="70"/>
    <n v="-2.6876579999999999"/>
    <n v="1"/>
    <n v="1"/>
    <x v="33"/>
    <x v="1"/>
    <x v="0"/>
    <x v="1"/>
    <s v="23:15:00"/>
    <x v="1"/>
    <x v="1"/>
    <x v="3"/>
    <x v="1"/>
    <x v="11"/>
    <x v="23"/>
  </r>
  <r>
    <n v="2010000000000"/>
    <d v="2022-09-30T00:00:00"/>
    <x v="2"/>
    <x v="2"/>
    <x v="2"/>
    <x v="0"/>
    <n v="54.968519999999998"/>
    <x v="0"/>
    <x v="150"/>
    <n v="-1.6200779999999999"/>
    <n v="2"/>
    <n v="1"/>
    <x v="27"/>
    <x v="0"/>
    <x v="0"/>
    <x v="0"/>
    <s v="23:33:00"/>
    <x v="0"/>
    <x v="0"/>
    <x v="0"/>
    <x v="1"/>
    <x v="4"/>
    <x v="23"/>
  </r>
  <r>
    <s v="201006N034447"/>
    <d v="2022-07-21T00:00:00"/>
    <x v="5"/>
    <x v="2"/>
    <x v="2"/>
    <x v="0"/>
    <n v="53.560254"/>
    <x v="0"/>
    <x v="174"/>
    <n v="-2.3233410000000001"/>
    <n v="1"/>
    <n v="1"/>
    <x v="22"/>
    <x v="1"/>
    <x v="0"/>
    <x v="0"/>
    <s v="23:45:00"/>
    <x v="0"/>
    <x v="0"/>
    <x v="0"/>
    <x v="1"/>
    <x v="11"/>
    <x v="23"/>
  </r>
  <r>
    <s v="200932D230009"/>
    <d v="2021-08-16T00:00:00"/>
    <x v="1"/>
    <x v="2"/>
    <x v="2"/>
    <x v="0"/>
    <n v="53.371775999999997"/>
    <x v="1"/>
    <x v="346"/>
    <n v="-0.56680200000000003"/>
    <n v="3"/>
    <n v="1"/>
    <x v="45"/>
    <x v="0"/>
    <x v="0"/>
    <x v="1"/>
    <s v="23:50:00"/>
    <x v="1"/>
    <x v="0"/>
    <x v="0"/>
    <x v="0"/>
    <x v="1"/>
    <x v="23"/>
  </r>
  <r>
    <s v="201043W197090"/>
    <d v="2022-09-25T00:00:00"/>
    <x v="4"/>
    <x v="2"/>
    <x v="2"/>
    <x v="0"/>
    <n v="51.396537000000002"/>
    <x v="0"/>
    <x v="197"/>
    <n v="-1.3266899999999999"/>
    <n v="1"/>
    <n v="2"/>
    <x v="10"/>
    <x v="0"/>
    <x v="0"/>
    <x v="0"/>
    <s v="23:30:00"/>
    <x v="0"/>
    <x v="0"/>
    <x v="0"/>
    <x v="1"/>
    <x v="4"/>
    <x v="23"/>
  </r>
  <r>
    <s v="201020L007550"/>
    <d v="2022-07-08T00:00:00"/>
    <x v="2"/>
    <x v="2"/>
    <x v="2"/>
    <x v="0"/>
    <n v="52.491777999999996"/>
    <x v="0"/>
    <x v="47"/>
    <n v="-1.7501739999999999"/>
    <n v="1"/>
    <n v="2"/>
    <x v="23"/>
    <x v="0"/>
    <x v="0"/>
    <x v="0"/>
    <s v="23:31:00"/>
    <x v="0"/>
    <x v="0"/>
    <x v="0"/>
    <x v="1"/>
    <x v="11"/>
    <x v="23"/>
  </r>
  <r>
    <s v="20103102C2994"/>
    <d v="2022-11-25T00:00:00"/>
    <x v="2"/>
    <x v="2"/>
    <x v="2"/>
    <x v="0"/>
    <n v="52.955691000000002"/>
    <x v="0"/>
    <x v="139"/>
    <n v="-1.154018"/>
    <n v="1"/>
    <n v="1"/>
    <x v="37"/>
    <x v="0"/>
    <x v="2"/>
    <x v="0"/>
    <s v="23:00:00"/>
    <x v="0"/>
    <x v="0"/>
    <x v="0"/>
    <x v="1"/>
    <x v="8"/>
    <x v="23"/>
  </r>
  <r>
    <s v="201001SX21112"/>
    <d v="2022-10-18T00:00:00"/>
    <x v="3"/>
    <x v="0"/>
    <x v="0"/>
    <x v="2"/>
    <n v="51.580872999999997"/>
    <x v="0"/>
    <x v="12"/>
    <n v="-0.21220900000000001"/>
    <n v="1"/>
    <n v="2"/>
    <x v="0"/>
    <x v="0"/>
    <x v="1"/>
    <x v="0"/>
    <s v="23:54:00"/>
    <x v="0"/>
    <x v="0"/>
    <x v="0"/>
    <x v="1"/>
    <x v="5"/>
    <x v="23"/>
  </r>
  <r>
    <s v="201043R055060"/>
    <d v="2022-06-05T00:00:00"/>
    <x v="4"/>
    <x v="0"/>
    <x v="4"/>
    <x v="0"/>
    <n v="51.502898999999999"/>
    <x v="0"/>
    <x v="267"/>
    <n v="-0.61740700000000004"/>
    <n v="1"/>
    <n v="1"/>
    <x v="10"/>
    <x v="0"/>
    <x v="3"/>
    <x v="2"/>
    <s v="23:40:00"/>
    <x v="1"/>
    <x v="0"/>
    <x v="7"/>
    <x v="1"/>
    <x v="6"/>
    <x v="23"/>
  </r>
  <r>
    <n v="2010000000000"/>
    <d v="2022-08-14T00:00:00"/>
    <x v="4"/>
    <x v="2"/>
    <x v="2"/>
    <x v="1"/>
    <n v="52.399647000000002"/>
    <x v="1"/>
    <x v="39"/>
    <n v="0.74185000000000001"/>
    <n v="1"/>
    <n v="1"/>
    <x v="25"/>
    <x v="0"/>
    <x v="0"/>
    <x v="1"/>
    <s v="23:45:00"/>
    <x v="1"/>
    <x v="0"/>
    <x v="0"/>
    <x v="1"/>
    <x v="1"/>
    <x v="23"/>
  </r>
  <r>
    <s v="201050FT2M031"/>
    <d v="2022-12-10T00:00:00"/>
    <x v="0"/>
    <x v="0"/>
    <x v="0"/>
    <x v="0"/>
    <n v="50.482965999999998"/>
    <x v="0"/>
    <x v="134"/>
    <n v="-3.54989"/>
    <n v="3"/>
    <n v="2"/>
    <x v="15"/>
    <x v="0"/>
    <x v="1"/>
    <x v="2"/>
    <s v="23:19:00"/>
    <x v="0"/>
    <x v="0"/>
    <x v="0"/>
    <x v="1"/>
    <x v="10"/>
    <x v="23"/>
  </r>
  <r>
    <n v="2010000000000"/>
    <d v="2021-09-21T00:00:00"/>
    <x v="3"/>
    <x v="2"/>
    <x v="2"/>
    <x v="0"/>
    <n v="52.541041999999997"/>
    <x v="1"/>
    <x v="285"/>
    <n v="-1.3163929999999999"/>
    <n v="2"/>
    <n v="1"/>
    <x v="38"/>
    <x v="0"/>
    <x v="1"/>
    <x v="3"/>
    <s v="23:27:00"/>
    <x v="1"/>
    <x v="0"/>
    <x v="5"/>
    <x v="0"/>
    <x v="4"/>
    <x v="23"/>
  </r>
  <r>
    <n v="2010000000000"/>
    <d v="2022-06-16T00:00:00"/>
    <x v="5"/>
    <x v="3"/>
    <x v="1"/>
    <x v="0"/>
    <n v="51.156190000000002"/>
    <x v="4"/>
    <x v="65"/>
    <n v="-2.7166440000000001"/>
    <n v="1"/>
    <n v="2"/>
    <x v="24"/>
    <x v="0"/>
    <x v="0"/>
    <x v="1"/>
    <s v="23:00:00"/>
    <x v="1"/>
    <x v="0"/>
    <x v="0"/>
    <x v="1"/>
    <x v="6"/>
    <x v="23"/>
  </r>
  <r>
    <s v="200945RE46816"/>
    <d v="2021-11-27T00:00:00"/>
    <x v="0"/>
    <x v="2"/>
    <x v="2"/>
    <x v="0"/>
    <n v="51.329742000000003"/>
    <x v="0"/>
    <x v="152"/>
    <n v="-0.208645"/>
    <n v="3"/>
    <n v="1"/>
    <x v="18"/>
    <x v="1"/>
    <x v="1"/>
    <x v="1"/>
    <s v="23:58:00"/>
    <x v="1"/>
    <x v="1"/>
    <x v="0"/>
    <x v="0"/>
    <x v="8"/>
    <x v="23"/>
  </r>
  <r>
    <s v="201001YR90895"/>
    <d v="2022-12-22T00:00:00"/>
    <x v="5"/>
    <x v="3"/>
    <x v="1"/>
    <x v="0"/>
    <n v="51.594251999999997"/>
    <x v="0"/>
    <x v="77"/>
    <n v="-9.6613000000000004E-2"/>
    <n v="3"/>
    <n v="2"/>
    <x v="0"/>
    <x v="1"/>
    <x v="0"/>
    <x v="0"/>
    <s v="23:50:00"/>
    <x v="0"/>
    <x v="0"/>
    <x v="9"/>
    <x v="1"/>
    <x v="10"/>
    <x v="23"/>
  </r>
  <r>
    <s v="2010170S20250"/>
    <d v="2022-02-09T00:00:00"/>
    <x v="6"/>
    <x v="2"/>
    <x v="2"/>
    <x v="0"/>
    <n v="54.617300999999998"/>
    <x v="0"/>
    <x v="388"/>
    <n v="-1.2648619999999999"/>
    <n v="1"/>
    <n v="1"/>
    <x v="9"/>
    <x v="1"/>
    <x v="0"/>
    <x v="0"/>
    <s v="23:19:00"/>
    <x v="1"/>
    <x v="1"/>
    <x v="0"/>
    <x v="1"/>
    <x v="7"/>
    <x v="23"/>
  </r>
  <r>
    <s v="200937G028189"/>
    <d v="2021-11-04T00:00:00"/>
    <x v="5"/>
    <x v="3"/>
    <x v="1"/>
    <x v="0"/>
    <n v="51.970970000000001"/>
    <x v="0"/>
    <x v="178"/>
    <n v="1.36782"/>
    <n v="1"/>
    <n v="2"/>
    <x v="30"/>
    <x v="1"/>
    <x v="0"/>
    <x v="0"/>
    <s v="23:35:00"/>
    <x v="0"/>
    <x v="0"/>
    <x v="0"/>
    <x v="0"/>
    <x v="8"/>
    <x v="23"/>
  </r>
  <r>
    <s v="200943R107079"/>
    <d v="2021-07-04T00:00:00"/>
    <x v="4"/>
    <x v="2"/>
    <x v="2"/>
    <x v="2"/>
    <n v="51.511287000000003"/>
    <x v="0"/>
    <x v="267"/>
    <n v="-0.60432699999999995"/>
    <n v="1"/>
    <n v="1"/>
    <x v="10"/>
    <x v="0"/>
    <x v="1"/>
    <x v="2"/>
    <s v="23:19:00"/>
    <x v="0"/>
    <x v="0"/>
    <x v="0"/>
    <x v="0"/>
    <x v="11"/>
    <x v="23"/>
  </r>
  <r>
    <s v="201037G028965"/>
    <d v="2022-03-08T00:00:00"/>
    <x v="3"/>
    <x v="2"/>
    <x v="2"/>
    <x v="0"/>
    <n v="52.054912000000002"/>
    <x v="0"/>
    <x v="355"/>
    <n v="1.162725"/>
    <n v="1"/>
    <n v="2"/>
    <x v="30"/>
    <x v="0"/>
    <x v="2"/>
    <x v="0"/>
    <s v="23:20:00"/>
    <x v="0"/>
    <x v="0"/>
    <x v="0"/>
    <x v="1"/>
    <x v="9"/>
    <x v="23"/>
  </r>
  <r>
    <s v="2010400C02801"/>
    <d v="2022-09-27T00:00:00"/>
    <x v="3"/>
    <x v="3"/>
    <x v="1"/>
    <x v="0"/>
    <n v="51.884259"/>
    <x v="0"/>
    <x v="287"/>
    <n v="-0.42512699999999998"/>
    <n v="2"/>
    <n v="2"/>
    <x v="3"/>
    <x v="1"/>
    <x v="0"/>
    <x v="0"/>
    <s v="23:00:00"/>
    <x v="0"/>
    <x v="1"/>
    <x v="5"/>
    <x v="1"/>
    <x v="4"/>
    <x v="23"/>
  </r>
  <r>
    <s v="200997UA70105"/>
    <d v="2021-05-02T00:00:00"/>
    <x v="4"/>
    <x v="3"/>
    <x v="1"/>
    <x v="2"/>
    <n v="55.642867000000003"/>
    <x v="0"/>
    <x v="288"/>
    <n v="-4.7544599999999999"/>
    <n v="1"/>
    <n v="1"/>
    <x v="28"/>
    <x v="0"/>
    <x v="0"/>
    <x v="0"/>
    <s v="23:00:00"/>
    <x v="0"/>
    <x v="0"/>
    <x v="2"/>
    <x v="0"/>
    <x v="2"/>
    <x v="23"/>
  </r>
  <r>
    <s v="20094100K0691"/>
    <d v="2021-12-26T00:00:00"/>
    <x v="4"/>
    <x v="3"/>
    <x v="4"/>
    <x v="0"/>
    <n v="51.763888000000001"/>
    <x v="0"/>
    <x v="360"/>
    <n v="-1.1952000000000001E-2"/>
    <n v="1"/>
    <n v="2"/>
    <x v="26"/>
    <x v="1"/>
    <x v="1"/>
    <x v="2"/>
    <s v="23:59:00"/>
    <x v="0"/>
    <x v="4"/>
    <x v="0"/>
    <x v="0"/>
    <x v="10"/>
    <x v="23"/>
  </r>
  <r>
    <n v="2010000000000"/>
    <d v="2021-02-04T00:00:00"/>
    <x v="5"/>
    <x v="3"/>
    <x v="1"/>
    <x v="0"/>
    <n v="53.284329"/>
    <x v="0"/>
    <x v="398"/>
    <n v="-2.8972419999999999"/>
    <n v="1"/>
    <n v="2"/>
    <x v="33"/>
    <x v="1"/>
    <x v="0"/>
    <x v="0"/>
    <s v="23:45:00"/>
    <x v="0"/>
    <x v="0"/>
    <x v="0"/>
    <x v="0"/>
    <x v="7"/>
    <x v="23"/>
  </r>
  <r>
    <s v="200906J018188"/>
    <d v="2021-07-10T00:00:00"/>
    <x v="0"/>
    <x v="1"/>
    <x v="2"/>
    <x v="0"/>
    <n v="53.382435000000001"/>
    <x v="0"/>
    <x v="316"/>
    <n v="-2.0531860000000002"/>
    <n v="2"/>
    <n v="2"/>
    <x v="22"/>
    <x v="0"/>
    <x v="0"/>
    <x v="0"/>
    <s v="23:45:00"/>
    <x v="1"/>
    <x v="0"/>
    <x v="0"/>
    <x v="0"/>
    <x v="11"/>
    <x v="23"/>
  </r>
  <r>
    <s v="200920E096803"/>
    <d v="2021-07-29T00:00:00"/>
    <x v="5"/>
    <x v="3"/>
    <x v="1"/>
    <x v="0"/>
    <n v="52.452015000000003"/>
    <x v="0"/>
    <x v="37"/>
    <n v="-1.838101"/>
    <n v="1"/>
    <n v="2"/>
    <x v="23"/>
    <x v="1"/>
    <x v="0"/>
    <x v="0"/>
    <s v="23:13:00"/>
    <x v="0"/>
    <x v="0"/>
    <x v="0"/>
    <x v="0"/>
    <x v="11"/>
    <x v="23"/>
  </r>
  <r>
    <s v="200950JS2C008"/>
    <d v="2021-09-09T00:00:00"/>
    <x v="5"/>
    <x v="3"/>
    <x v="6"/>
    <x v="0"/>
    <n v="50.508774000000003"/>
    <x v="2"/>
    <x v="366"/>
    <n v="-3.7590479999999999"/>
    <n v="1"/>
    <n v="1"/>
    <x v="15"/>
    <x v="0"/>
    <x v="1"/>
    <x v="3"/>
    <s v="23:01:00"/>
    <x v="1"/>
    <x v="0"/>
    <x v="2"/>
    <x v="0"/>
    <x v="4"/>
    <x v="23"/>
  </r>
  <r>
    <s v="201063DP40310"/>
    <d v="2022-09-04T00:00:00"/>
    <x v="4"/>
    <x v="2"/>
    <x v="2"/>
    <x v="0"/>
    <n v="52.624631000000001"/>
    <x v="1"/>
    <x v="378"/>
    <n v="-3.1413410000000002"/>
    <n v="1"/>
    <n v="2"/>
    <x v="41"/>
    <x v="0"/>
    <x v="0"/>
    <x v="1"/>
    <s v="23:15:00"/>
    <x v="1"/>
    <x v="0"/>
    <x v="0"/>
    <x v="1"/>
    <x v="4"/>
    <x v="23"/>
  </r>
  <r>
    <s v="200901SX20384"/>
    <d v="2021-04-26T00:00:00"/>
    <x v="1"/>
    <x v="3"/>
    <x v="1"/>
    <x v="2"/>
    <n v="51.574767999999999"/>
    <x v="0"/>
    <x v="12"/>
    <n v="-0.224715"/>
    <n v="2"/>
    <n v="2"/>
    <x v="0"/>
    <x v="0"/>
    <x v="0"/>
    <x v="0"/>
    <s v="23:19:00"/>
    <x v="0"/>
    <x v="0"/>
    <x v="0"/>
    <x v="0"/>
    <x v="0"/>
    <x v="23"/>
  </r>
  <r>
    <s v="201060L226595"/>
    <d v="2022-12-09T00:00:00"/>
    <x v="2"/>
    <x v="3"/>
    <x v="6"/>
    <x v="0"/>
    <n v="53.280566"/>
    <x v="0"/>
    <x v="230"/>
    <n v="-3.9001749999999999"/>
    <n v="1"/>
    <n v="2"/>
    <x v="13"/>
    <x v="1"/>
    <x v="1"/>
    <x v="3"/>
    <s v="23:23:00"/>
    <x v="1"/>
    <x v="0"/>
    <x v="0"/>
    <x v="1"/>
    <x v="10"/>
    <x v="23"/>
  </r>
  <r>
    <n v="2010000000000"/>
    <d v="2022-05-26T00:00:00"/>
    <x v="5"/>
    <x v="2"/>
    <x v="2"/>
    <x v="0"/>
    <n v="52.662855"/>
    <x v="1"/>
    <x v="324"/>
    <n v="-2.1439810000000001"/>
    <n v="1"/>
    <n v="1"/>
    <x v="17"/>
    <x v="0"/>
    <x v="0"/>
    <x v="1"/>
    <s v="23:30:00"/>
    <x v="1"/>
    <x v="0"/>
    <x v="6"/>
    <x v="1"/>
    <x v="2"/>
    <x v="23"/>
  </r>
  <r>
    <n v="2010000000000"/>
    <d v="2021-12-19T00:00:00"/>
    <x v="4"/>
    <x v="0"/>
    <x v="1"/>
    <x v="0"/>
    <n v="50.780040999999997"/>
    <x v="0"/>
    <x v="309"/>
    <n v="0.26393100000000003"/>
    <n v="1"/>
    <n v="2"/>
    <x v="11"/>
    <x v="0"/>
    <x v="0"/>
    <x v="0"/>
    <s v="23:45:00"/>
    <x v="0"/>
    <x v="0"/>
    <x v="6"/>
    <x v="0"/>
    <x v="10"/>
    <x v="23"/>
  </r>
  <r>
    <s v="201001JI40038"/>
    <d v="2022-01-16T00:00:00"/>
    <x v="4"/>
    <x v="2"/>
    <x v="2"/>
    <x v="0"/>
    <n v="51.595337000000001"/>
    <x v="0"/>
    <x v="9"/>
    <n v="3.1789999999999999E-2"/>
    <n v="1"/>
    <n v="2"/>
    <x v="0"/>
    <x v="1"/>
    <x v="1"/>
    <x v="4"/>
    <s v="23:48:00"/>
    <x v="0"/>
    <x v="6"/>
    <x v="0"/>
    <x v="1"/>
    <x v="3"/>
    <x v="23"/>
  </r>
  <r>
    <s v="200901TD00353"/>
    <d v="2021-11-13T00:00:00"/>
    <x v="0"/>
    <x v="3"/>
    <x v="1"/>
    <x v="0"/>
    <n v="51.431683"/>
    <x v="0"/>
    <x v="0"/>
    <n v="-1.6482E-2"/>
    <n v="1"/>
    <n v="2"/>
    <x v="0"/>
    <x v="1"/>
    <x v="0"/>
    <x v="0"/>
    <s v="23:20:00"/>
    <x v="0"/>
    <x v="0"/>
    <x v="0"/>
    <x v="0"/>
    <x v="8"/>
    <x v="23"/>
  </r>
  <r>
    <s v="200963DP06809"/>
    <d v="2021-01-19T00:00:00"/>
    <x v="3"/>
    <x v="2"/>
    <x v="2"/>
    <x v="0"/>
    <n v="51.988230000000001"/>
    <x v="1"/>
    <x v="378"/>
    <n v="-3.6645270000000001"/>
    <n v="1"/>
    <n v="1"/>
    <x v="41"/>
    <x v="3"/>
    <x v="0"/>
    <x v="1"/>
    <s v="23:28:00"/>
    <x v="1"/>
    <x v="7"/>
    <x v="7"/>
    <x v="0"/>
    <x v="3"/>
    <x v="23"/>
  </r>
  <r>
    <n v="2010000000000"/>
    <d v="2022-08-11T00:00:00"/>
    <x v="5"/>
    <x v="3"/>
    <x v="1"/>
    <x v="0"/>
    <n v="53.798217000000001"/>
    <x v="0"/>
    <x v="24"/>
    <n v="-1.7291160000000001"/>
    <n v="1"/>
    <n v="2"/>
    <x v="6"/>
    <x v="0"/>
    <x v="0"/>
    <x v="0"/>
    <s v="23:45:00"/>
    <x v="0"/>
    <x v="0"/>
    <x v="0"/>
    <x v="1"/>
    <x v="1"/>
    <x v="23"/>
  </r>
  <r>
    <n v="2010000000000"/>
    <d v="2022-03-19T00:00:00"/>
    <x v="0"/>
    <x v="2"/>
    <x v="2"/>
    <x v="0"/>
    <n v="52.253079999999997"/>
    <x v="1"/>
    <x v="131"/>
    <n v="-0.30719600000000002"/>
    <n v="1"/>
    <n v="1"/>
    <x v="19"/>
    <x v="1"/>
    <x v="0"/>
    <x v="1"/>
    <s v="23:49:00"/>
    <x v="1"/>
    <x v="1"/>
    <x v="0"/>
    <x v="1"/>
    <x v="9"/>
    <x v="23"/>
  </r>
  <r>
    <s v="201042I232807"/>
    <d v="2022-07-24T00:00:00"/>
    <x v="4"/>
    <x v="1"/>
    <x v="2"/>
    <x v="2"/>
    <n v="51.601083000000003"/>
    <x v="0"/>
    <x v="195"/>
    <n v="0.60160400000000003"/>
    <n v="4"/>
    <n v="1"/>
    <x v="7"/>
    <x v="0"/>
    <x v="0"/>
    <x v="0"/>
    <s v="23:20:00"/>
    <x v="0"/>
    <x v="0"/>
    <x v="0"/>
    <x v="1"/>
    <x v="11"/>
    <x v="23"/>
  </r>
  <r>
    <s v="200906X013489"/>
    <d v="2021-04-02T00:00:00"/>
    <x v="2"/>
    <x v="1"/>
    <x v="2"/>
    <x v="0"/>
    <n v="53.542808000000001"/>
    <x v="0"/>
    <x v="45"/>
    <n v="-2.3867400000000001"/>
    <n v="1"/>
    <n v="2"/>
    <x v="22"/>
    <x v="0"/>
    <x v="1"/>
    <x v="0"/>
    <s v="23:45:00"/>
    <x v="1"/>
    <x v="0"/>
    <x v="0"/>
    <x v="0"/>
    <x v="0"/>
    <x v="23"/>
  </r>
  <r>
    <s v="200906A020657"/>
    <d v="2021-09-05T00:00:00"/>
    <x v="4"/>
    <x v="3"/>
    <x v="1"/>
    <x v="0"/>
    <n v="53.51341"/>
    <x v="0"/>
    <x v="36"/>
    <n v="-2.208526"/>
    <n v="1"/>
    <n v="2"/>
    <x v="22"/>
    <x v="0"/>
    <x v="1"/>
    <x v="0"/>
    <s v="23:49:00"/>
    <x v="0"/>
    <x v="0"/>
    <x v="0"/>
    <x v="0"/>
    <x v="4"/>
    <x v="23"/>
  </r>
  <r>
    <s v="201011NI08490"/>
    <d v="2022-04-05T00:00:00"/>
    <x v="3"/>
    <x v="2"/>
    <x v="2"/>
    <x v="0"/>
    <n v="54.860036999999998"/>
    <x v="0"/>
    <x v="95"/>
    <n v="-1.802899"/>
    <n v="2"/>
    <n v="4"/>
    <x v="40"/>
    <x v="0"/>
    <x v="0"/>
    <x v="0"/>
    <s v="23:33:00"/>
    <x v="0"/>
    <x v="0"/>
    <x v="0"/>
    <x v="1"/>
    <x v="0"/>
    <x v="23"/>
  </r>
  <r>
    <s v="201004AM10076"/>
    <d v="2022-05-21T00:00:00"/>
    <x v="0"/>
    <x v="3"/>
    <x v="4"/>
    <x v="0"/>
    <n v="53.793968999999997"/>
    <x v="0"/>
    <x v="1"/>
    <n v="-3.0029669999999999"/>
    <n v="1"/>
    <n v="2"/>
    <x v="1"/>
    <x v="0"/>
    <x v="3"/>
    <x v="2"/>
    <s v="23:50:00"/>
    <x v="1"/>
    <x v="0"/>
    <x v="0"/>
    <x v="1"/>
    <x v="2"/>
    <x v="23"/>
  </r>
  <r>
    <n v="2010000000000"/>
    <d v="2021-05-02T00:00:00"/>
    <x v="4"/>
    <x v="2"/>
    <x v="2"/>
    <x v="0"/>
    <n v="56.065595999999999"/>
    <x v="4"/>
    <x v="266"/>
    <n v="-3.4691230000000002"/>
    <n v="2"/>
    <n v="1"/>
    <x v="49"/>
    <x v="1"/>
    <x v="0"/>
    <x v="0"/>
    <s v="23:40:00"/>
    <x v="1"/>
    <x v="1"/>
    <x v="0"/>
    <x v="0"/>
    <x v="2"/>
    <x v="23"/>
  </r>
  <r>
    <n v="2010000000000"/>
    <d v="2021-08-20T00:00:00"/>
    <x v="2"/>
    <x v="0"/>
    <x v="1"/>
    <x v="0"/>
    <n v="50.820445999999997"/>
    <x v="0"/>
    <x v="107"/>
    <n v="-0.14472499999999999"/>
    <n v="1"/>
    <n v="1"/>
    <x v="11"/>
    <x v="0"/>
    <x v="1"/>
    <x v="0"/>
    <s v="23:39:00"/>
    <x v="0"/>
    <x v="0"/>
    <x v="0"/>
    <x v="0"/>
    <x v="1"/>
    <x v="23"/>
  </r>
  <r>
    <n v="2010000000000"/>
    <d v="2021-03-13T00:00:00"/>
    <x v="0"/>
    <x v="3"/>
    <x v="1"/>
    <x v="0"/>
    <n v="53.401511999999997"/>
    <x v="0"/>
    <x v="92"/>
    <n v="-2.546243"/>
    <n v="1"/>
    <n v="1"/>
    <x v="33"/>
    <x v="1"/>
    <x v="0"/>
    <x v="0"/>
    <s v="23:10:00"/>
    <x v="0"/>
    <x v="0"/>
    <x v="0"/>
    <x v="0"/>
    <x v="9"/>
    <x v="23"/>
  </r>
  <r>
    <s v="201043P219110"/>
    <d v="2022-11-18T00:00:00"/>
    <x v="2"/>
    <x v="2"/>
    <x v="2"/>
    <x v="0"/>
    <n v="52.033169000000001"/>
    <x v="1"/>
    <x v="145"/>
    <n v="-1.3020080000000001"/>
    <n v="1"/>
    <n v="1"/>
    <x v="10"/>
    <x v="0"/>
    <x v="1"/>
    <x v="3"/>
    <s v="23:57:00"/>
    <x v="1"/>
    <x v="0"/>
    <x v="6"/>
    <x v="1"/>
    <x v="8"/>
    <x v="23"/>
  </r>
  <r>
    <n v="2010000000000"/>
    <d v="2021-12-12T00:00:00"/>
    <x v="4"/>
    <x v="3"/>
    <x v="1"/>
    <x v="2"/>
    <n v="52.637872000000002"/>
    <x v="0"/>
    <x v="98"/>
    <n v="1.3017730000000001"/>
    <n v="1"/>
    <n v="3"/>
    <x v="25"/>
    <x v="1"/>
    <x v="0"/>
    <x v="0"/>
    <s v="23:40:00"/>
    <x v="0"/>
    <x v="0"/>
    <x v="0"/>
    <x v="0"/>
    <x v="10"/>
    <x v="23"/>
  </r>
  <r>
    <s v="201001PY20171"/>
    <d v="2022-03-30T00:00:00"/>
    <x v="6"/>
    <x v="3"/>
    <x v="3"/>
    <x v="0"/>
    <n v="51.392589999999998"/>
    <x v="0"/>
    <x v="137"/>
    <n v="-2.3349000000000002E-2"/>
    <n v="1"/>
    <n v="1"/>
    <x v="0"/>
    <x v="1"/>
    <x v="0"/>
    <x v="0"/>
    <s v="23:10:00"/>
    <x v="0"/>
    <x v="1"/>
    <x v="0"/>
    <x v="1"/>
    <x v="9"/>
    <x v="23"/>
  </r>
  <r>
    <s v="200901TB00182"/>
    <d v="2021-10-10T00:00:00"/>
    <x v="4"/>
    <x v="3"/>
    <x v="1"/>
    <x v="2"/>
    <n v="51.582273999999998"/>
    <x v="0"/>
    <x v="18"/>
    <n v="-0.29428300000000002"/>
    <n v="1"/>
    <n v="1"/>
    <x v="0"/>
    <x v="0"/>
    <x v="0"/>
    <x v="0"/>
    <s v="23:49:00"/>
    <x v="0"/>
    <x v="0"/>
    <x v="0"/>
    <x v="0"/>
    <x v="5"/>
    <x v="23"/>
  </r>
  <r>
    <n v="2010000000000"/>
    <d v="2021-03-10T00:00:00"/>
    <x v="6"/>
    <x v="2"/>
    <x v="2"/>
    <x v="0"/>
    <n v="51.083956999999998"/>
    <x v="0"/>
    <x v="22"/>
    <n v="1.1554059999999999"/>
    <n v="1"/>
    <n v="1"/>
    <x v="14"/>
    <x v="1"/>
    <x v="0"/>
    <x v="0"/>
    <s v="23:30:00"/>
    <x v="0"/>
    <x v="0"/>
    <x v="0"/>
    <x v="0"/>
    <x v="9"/>
    <x v="23"/>
  </r>
  <r>
    <s v="201001LX50205"/>
    <d v="2022-03-18T00:00:00"/>
    <x v="2"/>
    <x v="2"/>
    <x v="2"/>
    <x v="0"/>
    <n v="51.480550000000001"/>
    <x v="0"/>
    <x v="83"/>
    <n v="-0.11114499999999999"/>
    <n v="1"/>
    <n v="2"/>
    <x v="0"/>
    <x v="1"/>
    <x v="0"/>
    <x v="0"/>
    <s v="23:26:00"/>
    <x v="0"/>
    <x v="0"/>
    <x v="0"/>
    <x v="1"/>
    <x v="9"/>
    <x v="23"/>
  </r>
  <r>
    <s v="201045EL50174"/>
    <d v="2022-03-31T00:00:00"/>
    <x v="5"/>
    <x v="2"/>
    <x v="2"/>
    <x v="0"/>
    <n v="51.349308000000001"/>
    <x v="1"/>
    <x v="345"/>
    <n v="-0.34028700000000001"/>
    <n v="1"/>
    <n v="1"/>
    <x v="18"/>
    <x v="1"/>
    <x v="1"/>
    <x v="3"/>
    <s v="23:43:00"/>
    <x v="1"/>
    <x v="0"/>
    <x v="0"/>
    <x v="1"/>
    <x v="9"/>
    <x v="23"/>
  </r>
  <r>
    <s v="201001CP00248"/>
    <d v="2022-08-31T00:00:00"/>
    <x v="6"/>
    <x v="3"/>
    <x v="0"/>
    <x v="0"/>
    <n v="51.517414000000002"/>
    <x v="0"/>
    <x v="114"/>
    <n v="-8.3099000000000006E-2"/>
    <n v="1"/>
    <n v="1"/>
    <x v="43"/>
    <x v="0"/>
    <x v="0"/>
    <x v="0"/>
    <s v="23:02:00"/>
    <x v="0"/>
    <x v="0"/>
    <x v="6"/>
    <x v="1"/>
    <x v="1"/>
    <x v="23"/>
  </r>
  <r>
    <s v="201045GU54128"/>
    <d v="2022-09-11T00:00:00"/>
    <x v="4"/>
    <x v="2"/>
    <x v="2"/>
    <x v="0"/>
    <n v="51.247540000000001"/>
    <x v="0"/>
    <x v="108"/>
    <n v="-0.56719200000000003"/>
    <n v="2"/>
    <n v="2"/>
    <x v="18"/>
    <x v="0"/>
    <x v="0"/>
    <x v="2"/>
    <s v="23:10:00"/>
    <x v="1"/>
    <x v="0"/>
    <x v="0"/>
    <x v="1"/>
    <x v="4"/>
    <x v="23"/>
  </r>
  <r>
    <s v="200922C900522"/>
    <d v="2021-01-22T00:00:00"/>
    <x v="2"/>
    <x v="3"/>
    <x v="4"/>
    <x v="0"/>
    <n v="52.192990000000002"/>
    <x v="0"/>
    <x v="308"/>
    <n v="-2.1703999999999999"/>
    <n v="1"/>
    <n v="1"/>
    <x v="5"/>
    <x v="1"/>
    <x v="0"/>
    <x v="1"/>
    <s v="23:40:00"/>
    <x v="1"/>
    <x v="1"/>
    <x v="1"/>
    <x v="0"/>
    <x v="3"/>
    <x v="23"/>
  </r>
  <r>
    <s v="20103102D2103"/>
    <d v="2022-08-29T00:00:00"/>
    <x v="1"/>
    <x v="2"/>
    <x v="2"/>
    <x v="0"/>
    <n v="52.935322999999997"/>
    <x v="0"/>
    <x v="80"/>
    <n v="-1.253806"/>
    <n v="1"/>
    <n v="2"/>
    <x v="37"/>
    <x v="0"/>
    <x v="0"/>
    <x v="0"/>
    <s v="23:05:00"/>
    <x v="0"/>
    <x v="0"/>
    <x v="0"/>
    <x v="1"/>
    <x v="1"/>
    <x v="23"/>
  </r>
  <r>
    <n v="2010000000000"/>
    <d v="2021-10-13T00:00:00"/>
    <x v="6"/>
    <x v="3"/>
    <x v="4"/>
    <x v="0"/>
    <n v="52.609811999999998"/>
    <x v="0"/>
    <x v="294"/>
    <n v="-1.673891"/>
    <n v="4"/>
    <n v="1"/>
    <x v="17"/>
    <x v="0"/>
    <x v="0"/>
    <x v="0"/>
    <s v="23:50:00"/>
    <x v="0"/>
    <x v="0"/>
    <x v="2"/>
    <x v="0"/>
    <x v="5"/>
    <x v="23"/>
  </r>
  <r>
    <n v="2010000000000"/>
    <d v="2022-11-30T00:00:00"/>
    <x v="6"/>
    <x v="2"/>
    <x v="2"/>
    <x v="0"/>
    <n v="50.836688000000002"/>
    <x v="0"/>
    <x v="263"/>
    <n v="-1.067647"/>
    <n v="4"/>
    <n v="3"/>
    <x v="42"/>
    <x v="1"/>
    <x v="1"/>
    <x v="3"/>
    <s v="23:40:00"/>
    <x v="0"/>
    <x v="7"/>
    <x v="0"/>
    <x v="1"/>
    <x v="8"/>
    <x v="23"/>
  </r>
  <r>
    <n v="2010000000000"/>
    <d v="2022-11-04T00:00:00"/>
    <x v="2"/>
    <x v="3"/>
    <x v="1"/>
    <x v="0"/>
    <n v="53.705993999999997"/>
    <x v="0"/>
    <x v="153"/>
    <n v="-1.627453"/>
    <n v="1"/>
    <n v="2"/>
    <x v="6"/>
    <x v="1"/>
    <x v="0"/>
    <x v="0"/>
    <s v="23:15:00"/>
    <x v="0"/>
    <x v="6"/>
    <x v="0"/>
    <x v="1"/>
    <x v="8"/>
    <x v="23"/>
  </r>
  <r>
    <s v="20103102B2610"/>
    <d v="2022-10-12T00:00:00"/>
    <x v="6"/>
    <x v="2"/>
    <x v="2"/>
    <x v="0"/>
    <n v="53.343646"/>
    <x v="1"/>
    <x v="143"/>
    <n v="-0.92705400000000004"/>
    <n v="2"/>
    <n v="1"/>
    <x v="37"/>
    <x v="1"/>
    <x v="0"/>
    <x v="1"/>
    <s v="23:24:00"/>
    <x v="1"/>
    <x v="0"/>
    <x v="6"/>
    <x v="1"/>
    <x v="5"/>
    <x v="23"/>
  </r>
  <r>
    <n v="2010000000000"/>
    <d v="2021-03-03T00:00:00"/>
    <x v="6"/>
    <x v="3"/>
    <x v="1"/>
    <x v="0"/>
    <n v="50.900134999999999"/>
    <x v="0"/>
    <x v="208"/>
    <n v="-1.4046940000000001"/>
    <n v="1"/>
    <n v="2"/>
    <x v="42"/>
    <x v="1"/>
    <x v="0"/>
    <x v="0"/>
    <s v="23:30:00"/>
    <x v="0"/>
    <x v="1"/>
    <x v="0"/>
    <x v="0"/>
    <x v="9"/>
    <x v="23"/>
  </r>
  <r>
    <n v="2010000000000"/>
    <d v="2021-05-22T00:00:00"/>
    <x v="0"/>
    <x v="1"/>
    <x v="2"/>
    <x v="0"/>
    <n v="50.823700000000002"/>
    <x v="0"/>
    <x v="107"/>
    <n v="-0.145732"/>
    <n v="1"/>
    <n v="1"/>
    <x v="11"/>
    <x v="0"/>
    <x v="0"/>
    <x v="0"/>
    <s v="23:50:00"/>
    <x v="0"/>
    <x v="0"/>
    <x v="0"/>
    <x v="0"/>
    <x v="2"/>
    <x v="23"/>
  </r>
  <r>
    <s v="20103102B3150"/>
    <d v="2022-11-06T00:00:00"/>
    <x v="4"/>
    <x v="0"/>
    <x v="0"/>
    <x v="0"/>
    <n v="53.071809999999999"/>
    <x v="0"/>
    <x v="75"/>
    <n v="-0.80501"/>
    <n v="1"/>
    <n v="2"/>
    <x v="37"/>
    <x v="1"/>
    <x v="0"/>
    <x v="0"/>
    <s v="23:55:00"/>
    <x v="0"/>
    <x v="0"/>
    <x v="5"/>
    <x v="1"/>
    <x v="8"/>
    <x v="23"/>
  </r>
  <r>
    <s v="200901EO40726"/>
    <d v="2021-12-01T00:00:00"/>
    <x v="6"/>
    <x v="3"/>
    <x v="1"/>
    <x v="0"/>
    <n v="51.549616999999998"/>
    <x v="0"/>
    <x v="54"/>
    <n v="-0.12819"/>
    <n v="1"/>
    <n v="2"/>
    <x v="0"/>
    <x v="0"/>
    <x v="0"/>
    <x v="0"/>
    <s v="23:35:00"/>
    <x v="0"/>
    <x v="0"/>
    <x v="0"/>
    <x v="0"/>
    <x v="10"/>
    <x v="23"/>
  </r>
  <r>
    <n v="2010000000000"/>
    <d v="2021-01-30T00:00:00"/>
    <x v="0"/>
    <x v="3"/>
    <x v="6"/>
    <x v="0"/>
    <n v="55.936304999999997"/>
    <x v="0"/>
    <x v="72"/>
    <n v="-3.2023169999999999"/>
    <n v="1"/>
    <n v="2"/>
    <x v="34"/>
    <x v="0"/>
    <x v="0"/>
    <x v="0"/>
    <s v="23:15:00"/>
    <x v="0"/>
    <x v="0"/>
    <x v="0"/>
    <x v="0"/>
    <x v="3"/>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624EAC-0D38-46DB-9D43-76DB02912763}" name="PivotTable7" cacheId="7"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3">
  <location ref="B69:C75"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axis="axisRow" compact="0" outline="0" showAll="0">
      <items count="7">
        <item x="5"/>
        <item x="0"/>
        <item h="1" x="2"/>
        <item x="3"/>
        <item x="1"/>
        <item x="4"/>
        <item t="default"/>
      </items>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3"/>
  </rowFields>
  <rowItems count="6">
    <i>
      <x/>
    </i>
    <i>
      <x v="1"/>
    </i>
    <i>
      <x v="3"/>
    </i>
    <i>
      <x v="4"/>
    </i>
    <i>
      <x v="5"/>
    </i>
    <i t="grand">
      <x/>
    </i>
  </rowItems>
  <colItems count="1">
    <i/>
  </colItems>
  <dataFields count="1">
    <dataField name="Accidents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A6D656-1C66-8D48-BA94-0D7B3D55A957}" name="PivotTable10" cacheId="7"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8">
  <location ref="B105:C130"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axis="axisRow" compact="0" outline="0" showAll="0">
      <items count="49">
        <item x="0"/>
        <item x="1"/>
        <item x="2"/>
        <item x="3"/>
        <item x="4"/>
        <item x="5"/>
        <item x="6"/>
        <item x="7"/>
        <item x="8"/>
        <item x="9"/>
        <item x="10"/>
        <item x="11"/>
        <item x="12"/>
        <item x="13"/>
        <item x="14"/>
        <item x="15"/>
        <item x="16"/>
        <item x="17"/>
        <item x="18"/>
        <item x="19"/>
        <item x="20"/>
        <item x="21"/>
        <item x="22"/>
        <item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t="default"/>
      </items>
    </pivotField>
  </pivotFields>
  <rowFields count="1">
    <field x="2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ccidents " fld="0" subtotal="count" baseField="0" baseItem="0"/>
  </dataFields>
  <formats count="1">
    <format dxfId="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02E0D3-89CE-48ED-8093-019BAA72E483}" name="PivotTable4" cacheId="7" applyNumberFormats="0" applyBorderFormats="0" applyFontFormats="0" applyPatternFormats="0" applyAlignmentFormats="0" applyWidthHeightFormats="1" dataCaption="Values" updatedVersion="8" minRefreshableVersion="5" itemPrintTitles="1" createdVersion="8" indent="0" compact="0" compactData="0" multipleFieldFilters="0" chartFormat="17">
  <location ref="B22:E36" firstHeaderRow="1" firstDataRow="2" firstDataCol="1"/>
  <pivotFields count="23">
    <pivotField dataField="1" compact="0" outline="0" showAll="0"/>
    <pivotField compact="0" numFmtId="14" outline="0" showAll="0">
      <items count="729">
        <item x="126"/>
        <item x="229"/>
        <item x="129"/>
        <item x="23"/>
        <item x="391"/>
        <item x="476"/>
        <item x="504"/>
        <item x="477"/>
        <item x="560"/>
        <item x="89"/>
        <item x="3"/>
        <item x="26"/>
        <item x="276"/>
        <item x="265"/>
        <item x="672"/>
        <item x="201"/>
        <item x="726"/>
        <item x="425"/>
        <item x="271"/>
        <item x="202"/>
        <item x="121"/>
        <item x="386"/>
        <item x="291"/>
        <item x="107"/>
        <item x="671"/>
        <item x="701"/>
        <item x="406"/>
        <item x="366"/>
        <item x="246"/>
        <item x="67"/>
        <item x="635"/>
        <item x="437"/>
        <item x="498"/>
        <item x="170"/>
        <item x="469"/>
        <item x="48"/>
        <item x="630"/>
        <item x="580"/>
        <item x="538"/>
        <item x="673"/>
        <item x="337"/>
        <item x="59"/>
        <item x="548"/>
        <item x="122"/>
        <item x="28"/>
        <item x="669"/>
        <item x="681"/>
        <item x="624"/>
        <item x="419"/>
        <item x="361"/>
        <item x="387"/>
        <item x="134"/>
        <item x="149"/>
        <item x="240"/>
        <item x="604"/>
        <item x="505"/>
        <item x="230"/>
        <item x="427"/>
        <item x="684"/>
        <item x="704"/>
        <item x="156"/>
        <item x="623"/>
        <item x="146"/>
        <item x="336"/>
        <item x="304"/>
        <item x="133"/>
        <item x="550"/>
        <item x="272"/>
        <item x="460"/>
        <item x="553"/>
        <item x="203"/>
        <item x="365"/>
        <item x="390"/>
        <item x="239"/>
        <item x="301"/>
        <item x="320"/>
        <item x="706"/>
        <item x="225"/>
        <item x="451"/>
        <item x="324"/>
        <item x="610"/>
        <item x="285"/>
        <item x="562"/>
        <item x="222"/>
        <item x="697"/>
        <item x="180"/>
        <item x="104"/>
        <item x="491"/>
        <item x="472"/>
        <item x="462"/>
        <item x="458"/>
        <item x="502"/>
        <item x="0"/>
        <item x="254"/>
        <item x="343"/>
        <item x="485"/>
        <item x="601"/>
        <item x="66"/>
        <item x="705"/>
        <item x="678"/>
        <item x="152"/>
        <item x="96"/>
        <item x="136"/>
        <item x="63"/>
        <item x="607"/>
        <item x="108"/>
        <item x="20"/>
        <item x="150"/>
        <item x="579"/>
        <item x="418"/>
        <item x="298"/>
        <item x="263"/>
        <item x="518"/>
        <item x="176"/>
        <item x="385"/>
        <item x="688"/>
        <item x="489"/>
        <item x="399"/>
        <item x="55"/>
        <item x="443"/>
        <item x="377"/>
        <item x="396"/>
        <item x="565"/>
        <item x="647"/>
        <item x="335"/>
        <item x="515"/>
        <item x="85"/>
        <item x="389"/>
        <item x="105"/>
        <item x="2"/>
        <item x="16"/>
        <item x="558"/>
        <item x="326"/>
        <item x="571"/>
        <item x="234"/>
        <item x="62"/>
        <item x="79"/>
        <item x="454"/>
        <item x="151"/>
        <item x="368"/>
        <item x="447"/>
        <item x="308"/>
        <item x="91"/>
        <item x="168"/>
        <item x="611"/>
        <item x="556"/>
        <item x="587"/>
        <item x="716"/>
        <item x="534"/>
        <item x="169"/>
        <item x="191"/>
        <item x="223"/>
        <item x="282"/>
        <item x="589"/>
        <item x="444"/>
        <item x="269"/>
        <item x="586"/>
        <item x="53"/>
        <item x="215"/>
        <item x="294"/>
        <item x="449"/>
        <item x="353"/>
        <item x="51"/>
        <item x="618"/>
        <item x="659"/>
        <item x="237"/>
        <item x="293"/>
        <item x="175"/>
        <item x="470"/>
        <item x="576"/>
        <item x="257"/>
        <item x="281"/>
        <item x="360"/>
        <item x="128"/>
        <item x="417"/>
        <item x="519"/>
        <item x="455"/>
        <item x="102"/>
        <item x="34"/>
        <item x="435"/>
        <item x="689"/>
        <item x="177"/>
        <item x="694"/>
        <item x="420"/>
        <item x="546"/>
        <item x="318"/>
        <item x="58"/>
        <item x="283"/>
        <item x="251"/>
        <item x="488"/>
        <item x="378"/>
        <item x="521"/>
        <item x="135"/>
        <item x="532"/>
        <item x="622"/>
        <item x="331"/>
        <item x="216"/>
        <item x="87"/>
        <item x="350"/>
        <item x="633"/>
        <item x="596"/>
        <item x="99"/>
        <item x="30"/>
        <item x="374"/>
        <item x="512"/>
        <item x="639"/>
        <item x="56"/>
        <item x="637"/>
        <item x="501"/>
        <item x="27"/>
        <item x="711"/>
        <item x="284"/>
        <item x="73"/>
        <item x="446"/>
        <item x="189"/>
        <item x="557"/>
        <item x="280"/>
        <item x="226"/>
        <item x="10"/>
        <item x="619"/>
        <item x="555"/>
        <item x="340"/>
        <item x="500"/>
        <item x="321"/>
        <item x="473"/>
        <item x="620"/>
        <item x="172"/>
        <item x="147"/>
        <item x="433"/>
        <item x="92"/>
        <item x="712"/>
        <item x="380"/>
        <item x="181"/>
        <item x="592"/>
        <item x="157"/>
        <item x="218"/>
        <item x="535"/>
        <item x="603"/>
        <item x="709"/>
        <item x="657"/>
        <item x="666"/>
        <item x="1"/>
        <item x="591"/>
        <item x="421"/>
        <item x="483"/>
        <item x="373"/>
        <item x="484"/>
        <item x="106"/>
        <item x="219"/>
        <item x="379"/>
        <item x="627"/>
        <item x="236"/>
        <item x="676"/>
        <item x="4"/>
        <item x="60"/>
        <item x="77"/>
        <item x="640"/>
        <item x="394"/>
        <item x="174"/>
        <item x="653"/>
        <item x="358"/>
        <item x="64"/>
        <item x="117"/>
        <item x="540"/>
        <item x="81"/>
        <item x="695"/>
        <item x="109"/>
        <item x="364"/>
        <item x="98"/>
        <item x="35"/>
        <item x="691"/>
        <item x="416"/>
        <item x="355"/>
        <item x="24"/>
        <item x="238"/>
        <item x="628"/>
        <item x="415"/>
        <item x="328"/>
        <item x="93"/>
        <item x="289"/>
        <item x="537"/>
        <item x="667"/>
        <item x="530"/>
        <item x="137"/>
        <item x="274"/>
        <item x="687"/>
        <item x="112"/>
        <item x="608"/>
        <item x="5"/>
        <item x="527"/>
        <item x="252"/>
        <item x="429"/>
        <item x="668"/>
        <item x="259"/>
        <item x="342"/>
        <item x="315"/>
        <item x="74"/>
        <item x="517"/>
        <item x="541"/>
        <item x="398"/>
        <item x="426"/>
        <item x="242"/>
        <item x="270"/>
        <item x="45"/>
        <item x="193"/>
        <item x="372"/>
        <item x="393"/>
        <item x="206"/>
        <item x="42"/>
        <item x="422"/>
        <item x="131"/>
        <item x="186"/>
        <item x="255"/>
        <item x="465"/>
        <item x="442"/>
        <item x="233"/>
        <item x="119"/>
        <item x="158"/>
        <item x="120"/>
        <item x="78"/>
        <item x="349"/>
        <item x="13"/>
        <item x="220"/>
        <item x="247"/>
        <item x="183"/>
        <item x="187"/>
        <item x="333"/>
        <item x="370"/>
        <item x="297"/>
        <item x="413"/>
        <item x="507"/>
        <item x="696"/>
        <item x="88"/>
        <item x="475"/>
        <item x="211"/>
        <item x="598"/>
        <item x="212"/>
        <item x="144"/>
        <item x="566"/>
        <item x="702"/>
        <item x="316"/>
        <item x="124"/>
        <item x="221"/>
        <item x="526"/>
        <item x="334"/>
        <item x="15"/>
        <item x="29"/>
        <item x="268"/>
        <item x="22"/>
        <item x="617"/>
        <item x="46"/>
        <item x="651"/>
        <item x="25"/>
        <item x="95"/>
        <item x="503"/>
        <item x="686"/>
        <item x="49"/>
        <item x="625"/>
        <item x="114"/>
        <item x="69"/>
        <item x="84"/>
        <item x="612"/>
        <item x="140"/>
        <item x="724"/>
        <item x="554"/>
        <item x="111"/>
        <item x="727"/>
        <item x="626"/>
        <item x="362"/>
        <item x="388"/>
        <item x="531"/>
        <item x="207"/>
        <item x="346"/>
        <item x="213"/>
        <item x="708"/>
        <item x="646"/>
        <item x="253"/>
        <item x="305"/>
        <item x="241"/>
        <item x="497"/>
        <item x="506"/>
        <item x="214"/>
        <item x="332"/>
        <item x="57"/>
        <item x="482"/>
        <item x="723"/>
        <item x="430"/>
        <item x="520"/>
        <item x="523"/>
        <item x="323"/>
        <item x="432"/>
        <item x="682"/>
        <item x="376"/>
        <item x="9"/>
        <item x="595"/>
        <item x="552"/>
        <item x="383"/>
        <item x="499"/>
        <item x="7"/>
        <item x="260"/>
        <item x="160"/>
        <item x="664"/>
        <item x="273"/>
        <item x="490"/>
        <item x="33"/>
        <item x="524"/>
        <item x="567"/>
        <item x="287"/>
        <item x="650"/>
        <item x="300"/>
        <item x="440"/>
        <item x="210"/>
        <item x="581"/>
        <item x="478"/>
        <item x="296"/>
        <item x="481"/>
        <item x="275"/>
        <item x="707"/>
        <item x="698"/>
        <item x="70"/>
        <item x="371"/>
        <item x="196"/>
        <item x="184"/>
        <item x="243"/>
        <item x="487"/>
        <item x="235"/>
        <item x="722"/>
        <item x="173"/>
        <item x="602"/>
        <item x="545"/>
        <item x="325"/>
        <item x="564"/>
        <item x="267"/>
        <item x="609"/>
        <item x="459"/>
        <item x="164"/>
        <item x="142"/>
        <item x="314"/>
        <item x="264"/>
        <item x="495"/>
        <item x="141"/>
        <item x="118"/>
        <item x="692"/>
        <item x="14"/>
        <item x="153"/>
        <item x="382"/>
        <item x="412"/>
        <item x="68"/>
        <item x="654"/>
        <item x="680"/>
        <item x="125"/>
        <item x="113"/>
        <item x="428"/>
        <item x="392"/>
        <item x="47"/>
        <item x="655"/>
        <item x="52"/>
        <item x="690"/>
        <item x="693"/>
        <item x="582"/>
        <item x="629"/>
        <item x="600"/>
        <item x="599"/>
        <item x="710"/>
        <item x="584"/>
        <item x="448"/>
        <item x="717"/>
        <item x="351"/>
        <item x="593"/>
        <item x="198"/>
        <item x="61"/>
        <item x="588"/>
        <item x="486"/>
        <item x="703"/>
        <item x="200"/>
        <item x="348"/>
        <item x="292"/>
        <item x="641"/>
        <item x="37"/>
        <item x="249"/>
        <item x="341"/>
        <item x="12"/>
        <item x="431"/>
        <item x="578"/>
        <item x="83"/>
        <item x="644"/>
        <item x="662"/>
        <item x="44"/>
        <item x="632"/>
        <item x="411"/>
        <item x="295"/>
        <item x="614"/>
        <item x="725"/>
        <item x="424"/>
        <item x="407"/>
        <item x="649"/>
        <item x="266"/>
        <item x="65"/>
        <item x="41"/>
        <item x="685"/>
        <item x="514"/>
        <item x="636"/>
        <item x="369"/>
        <item x="670"/>
        <item x="245"/>
        <item x="90"/>
        <item x="347"/>
        <item x="471"/>
        <item x="536"/>
        <item x="100"/>
        <item x="39"/>
        <item x="309"/>
        <item x="244"/>
        <item x="439"/>
        <item x="8"/>
        <item x="590"/>
        <item x="197"/>
        <item x="352"/>
        <item x="199"/>
        <item x="615"/>
        <item x="82"/>
        <item x="474"/>
        <item x="381"/>
        <item x="76"/>
        <item x="573"/>
        <item x="217"/>
        <item x="159"/>
        <item x="6"/>
        <item x="209"/>
        <item x="306"/>
        <item x="434"/>
        <item x="721"/>
        <item x="190"/>
        <item x="539"/>
        <item x="675"/>
        <item x="311"/>
        <item x="344"/>
        <item x="375"/>
        <item x="466"/>
        <item x="456"/>
        <item x="195"/>
        <item x="11"/>
        <item x="467"/>
        <item x="452"/>
        <item x="227"/>
        <item x="18"/>
        <item x="606"/>
        <item x="464"/>
        <item x="572"/>
        <item x="551"/>
        <item x="162"/>
        <item x="224"/>
        <item x="313"/>
        <item x="329"/>
        <item x="72"/>
        <item x="631"/>
        <item x="569"/>
        <item x="339"/>
        <item x="307"/>
        <item x="167"/>
        <item x="50"/>
        <item x="32"/>
        <item x="570"/>
        <item x="720"/>
        <item x="161"/>
        <item x="130"/>
        <item x="542"/>
        <item x="715"/>
        <item x="101"/>
        <item x="642"/>
        <item x="36"/>
        <item x="543"/>
        <item x="583"/>
        <item x="679"/>
        <item x="665"/>
        <item x="258"/>
        <item x="547"/>
        <item x="423"/>
        <item x="404"/>
        <item x="509"/>
        <item x="54"/>
        <item x="312"/>
        <item x="513"/>
        <item x="250"/>
        <item x="510"/>
        <item x="94"/>
        <item x="38"/>
        <item x="719"/>
        <item x="31"/>
        <item x="163"/>
        <item x="699"/>
        <item x="621"/>
        <item x="402"/>
        <item x="574"/>
        <item x="634"/>
        <item x="563"/>
        <item x="533"/>
        <item x="645"/>
        <item x="575"/>
        <item x="278"/>
        <item x="165"/>
        <item x="97"/>
        <item x="303"/>
        <item x="204"/>
        <item x="194"/>
        <item x="354"/>
        <item x="261"/>
        <item x="395"/>
        <item x="363"/>
        <item x="322"/>
        <item x="40"/>
        <item x="677"/>
        <item x="384"/>
        <item x="256"/>
        <item x="414"/>
        <item x="409"/>
        <item x="638"/>
        <item x="453"/>
        <item x="713"/>
        <item x="549"/>
        <item x="288"/>
        <item x="479"/>
        <item x="480"/>
        <item x="192"/>
        <item x="116"/>
        <item x="529"/>
        <item x="613"/>
        <item x="148"/>
        <item x="494"/>
        <item x="405"/>
        <item x="357"/>
        <item x="145"/>
        <item x="661"/>
        <item x="345"/>
        <item x="231"/>
        <item x="262"/>
        <item x="463"/>
        <item x="178"/>
        <item x="522"/>
        <item x="185"/>
        <item x="561"/>
        <item x="544"/>
        <item x="461"/>
        <item x="397"/>
        <item x="290"/>
        <item x="110"/>
        <item x="171"/>
        <item x="228"/>
        <item x="457"/>
        <item x="43"/>
        <item x="359"/>
        <item x="327"/>
        <item x="166"/>
        <item x="648"/>
        <item x="356"/>
        <item x="139"/>
        <item x="232"/>
        <item x="302"/>
        <item x="403"/>
        <item x="616"/>
        <item x="714"/>
        <item x="492"/>
        <item x="496"/>
        <item x="132"/>
        <item x="71"/>
        <item x="508"/>
        <item x="559"/>
        <item x="21"/>
        <item x="400"/>
        <item x="154"/>
        <item x="410"/>
        <item x="577"/>
        <item x="658"/>
        <item x="123"/>
        <item x="594"/>
        <item x="310"/>
        <item x="656"/>
        <item x="80"/>
        <item x="438"/>
        <item x="700"/>
        <item x="660"/>
        <item x="86"/>
        <item x="436"/>
        <item x="330"/>
        <item x="401"/>
        <item x="17"/>
        <item x="441"/>
        <item x="605"/>
        <item x="367"/>
        <item x="674"/>
        <item x="277"/>
        <item x="408"/>
        <item x="516"/>
        <item x="248"/>
        <item x="103"/>
        <item x="683"/>
        <item x="718"/>
        <item x="445"/>
        <item x="286"/>
        <item x="652"/>
        <item x="182"/>
        <item x="468"/>
        <item x="208"/>
        <item x="188"/>
        <item x="338"/>
        <item x="317"/>
        <item x="528"/>
        <item x="319"/>
        <item x="525"/>
        <item x="279"/>
        <item x="205"/>
        <item x="568"/>
        <item x="299"/>
        <item x="75"/>
        <item x="663"/>
        <item x="115"/>
        <item x="511"/>
        <item x="643"/>
        <item x="450"/>
        <item x="493"/>
        <item x="155"/>
        <item x="143"/>
        <item x="179"/>
        <item x="19"/>
        <item x="138"/>
        <item x="127"/>
        <item x="597"/>
        <item x="585"/>
        <item t="default"/>
      </items>
    </pivotField>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items count="9">
        <item x="5"/>
        <item x="0"/>
        <item x="2"/>
        <item x="4"/>
        <item x="6"/>
        <item x="1"/>
        <item x="3"/>
        <item x="7"/>
        <item t="default"/>
      </items>
    </pivotField>
    <pivotField compact="0" outline="0" showAll="0"/>
    <pivotField axis="axisCol" compact="0" outline="0" showAll="0">
      <items count="3">
        <item x="0"/>
        <item x="1"/>
        <item t="default"/>
      </items>
    </pivotField>
    <pivotField axis="axisRow" compact="0" outline="0" showAll="0" sortType="ascending">
      <items count="25">
        <item m="1" x="14"/>
        <item m="1" x="23"/>
        <item m="1" x="19"/>
        <item m="1" x="17"/>
        <item m="1" x="21"/>
        <item m="1" x="20"/>
        <item m="1" x="22"/>
        <item m="1" x="16"/>
        <item m="1" x="12"/>
        <item m="1" x="15"/>
        <item m="1" x="18"/>
        <item m="1" x="13"/>
        <item x="3"/>
        <item x="7"/>
        <item x="9"/>
        <item x="0"/>
        <item x="2"/>
        <item x="6"/>
        <item x="11"/>
        <item x="1"/>
        <item x="4"/>
        <item x="5"/>
        <item x="8"/>
        <item x="10"/>
        <item t="default"/>
      </items>
    </pivotField>
    <pivotField compact="0" outline="0" showAll="0"/>
  </pivotFields>
  <rowFields count="1">
    <field x="21"/>
  </rowFields>
  <rowItems count="13">
    <i>
      <x v="12"/>
    </i>
    <i>
      <x v="13"/>
    </i>
    <i>
      <x v="14"/>
    </i>
    <i>
      <x v="15"/>
    </i>
    <i>
      <x v="16"/>
    </i>
    <i>
      <x v="17"/>
    </i>
    <i>
      <x v="18"/>
    </i>
    <i>
      <x v="19"/>
    </i>
    <i>
      <x v="20"/>
    </i>
    <i>
      <x v="21"/>
    </i>
    <i>
      <x v="22"/>
    </i>
    <i>
      <x v="23"/>
    </i>
    <i t="grand">
      <x/>
    </i>
  </rowItems>
  <colFields count="1">
    <field x="20"/>
  </colFields>
  <colItems count="3">
    <i>
      <x/>
    </i>
    <i>
      <x v="1"/>
    </i>
    <i t="grand">
      <x/>
    </i>
  </colItems>
  <dataFields count="1">
    <dataField name="Count of Accident_Index" fld="0" subtotal="count" baseField="0" baseItem="0"/>
  </dataFields>
  <chartFormats count="12">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2" format="2" series="1">
      <pivotArea type="data" outline="0" fieldPosition="0">
        <references count="2">
          <reference field="4294967294" count="1" selected="0">
            <x v="0"/>
          </reference>
          <reference field="20" count="1" selected="0">
            <x v="0"/>
          </reference>
        </references>
      </pivotArea>
    </chartFormat>
    <chartFormat chart="2" format="3" series="1">
      <pivotArea type="data" outline="0" fieldPosition="0">
        <references count="2">
          <reference field="4294967294" count="1" selected="0">
            <x v="0"/>
          </reference>
          <reference field="20" count="1" selected="0">
            <x v="1"/>
          </reference>
        </references>
      </pivotArea>
    </chartFormat>
    <chartFormat chart="5" format="2" series="1">
      <pivotArea type="data" outline="0" fieldPosition="0">
        <references count="2">
          <reference field="4294967294" count="1" selected="0">
            <x v="0"/>
          </reference>
          <reference field="20" count="1" selected="0">
            <x v="0"/>
          </reference>
        </references>
      </pivotArea>
    </chartFormat>
    <chartFormat chart="5" format="3" series="1">
      <pivotArea type="data" outline="0" fieldPosition="0">
        <references count="2">
          <reference field="4294967294" count="1" selected="0">
            <x v="0"/>
          </reference>
          <reference field="20" count="1" selected="0">
            <x v="1"/>
          </reference>
        </references>
      </pivotArea>
    </chartFormat>
    <chartFormat chart="8" format="4" series="1">
      <pivotArea type="data" outline="0" fieldPosition="0">
        <references count="2">
          <reference field="4294967294" count="1" selected="0">
            <x v="0"/>
          </reference>
          <reference field="20" count="1" selected="0">
            <x v="0"/>
          </reference>
        </references>
      </pivotArea>
    </chartFormat>
    <chartFormat chart="8" format="5" series="1">
      <pivotArea type="data" outline="0" fieldPosition="0">
        <references count="2">
          <reference field="4294967294" count="1" selected="0">
            <x v="0"/>
          </reference>
          <reference field="20" count="1" selected="0">
            <x v="1"/>
          </reference>
        </references>
      </pivotArea>
    </chartFormat>
    <chartFormat chart="8"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5" format="5" series="1">
      <pivotArea type="data" outline="0" fieldPosition="0">
        <references count="2">
          <reference field="4294967294" count="1" selected="0">
            <x v="0"/>
          </reference>
          <reference field="20" count="1" selected="0">
            <x v="0"/>
          </reference>
        </references>
      </pivotArea>
    </chartFormat>
    <chartFormat chart="15" format="6"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filters count="1">
    <filter fld="1" type="dateBetween" evalOrder="-1" id="6" name="Accident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85407A-8C65-4383-BDD1-E60703571A84}" name="PivotTable3" cacheId="7"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11:B12" firstHeaderRow="1" firstDataRow="1" firstDataCol="0"/>
  <pivotFields count="23">
    <pivotField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Vehicles Involved"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5C6EA2-2985-48E9-B8E2-FA009692DD33}" name="PivotTable6" cacheId="7"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46:C61"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axis="axisRow" compact="0" outline="0" showAll="0">
      <items count="15">
        <item x="12"/>
        <item x="2"/>
        <item x="0"/>
        <item x="5"/>
        <item x="11"/>
        <item x="10"/>
        <item x="7"/>
        <item x="9"/>
        <item x="8"/>
        <item x="3"/>
        <item x="4"/>
        <item x="13"/>
        <item x="1"/>
        <item x="6"/>
        <item t="default"/>
      </items>
    </pivotField>
    <pivotField compact="0" outline="0" showAll="0">
      <items count="3">
        <item x="0"/>
        <item x="1"/>
        <item t="default"/>
      </items>
    </pivotField>
    <pivotField compact="0" outline="0" showAll="0"/>
    <pivotField compact="0" outline="0" showAll="0"/>
  </pivotFields>
  <rowFields count="1">
    <field x="19"/>
  </rowFields>
  <rowItems count="15">
    <i>
      <x/>
    </i>
    <i>
      <x v="1"/>
    </i>
    <i>
      <x v="2"/>
    </i>
    <i>
      <x v="3"/>
    </i>
    <i>
      <x v="4"/>
    </i>
    <i>
      <x v="5"/>
    </i>
    <i>
      <x v="6"/>
    </i>
    <i>
      <x v="7"/>
    </i>
    <i>
      <x v="8"/>
    </i>
    <i>
      <x v="9"/>
    </i>
    <i>
      <x v="10"/>
    </i>
    <i>
      <x v="11"/>
    </i>
    <i>
      <x v="12"/>
    </i>
    <i>
      <x v="13"/>
    </i>
    <i t="grand">
      <x/>
    </i>
  </rowItems>
  <colItems count="1">
    <i/>
  </colItems>
  <dataFields count="1">
    <dataField name="Acci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9503F1-B09C-48E1-B447-217D3ECDE4D9}" name="PivotTable1" cacheId="7"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3:B4" firstHeaderRow="1" firstDataRow="1" firstDataCol="0"/>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Acci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5D9390-DB3C-4E83-845B-961E8783F858}" name="PivotTable8" cacheId="7"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85:C91"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items count="10">
        <item x="0"/>
        <item x="3"/>
        <item x="8"/>
        <item x="2"/>
        <item x="7"/>
        <item x="5"/>
        <item x="4"/>
        <item x="6"/>
        <item x="1"/>
        <item t="default"/>
      </items>
    </pivotField>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0"/>
        <item x="4"/>
        <item x="2"/>
        <item x="3"/>
        <item x="1"/>
        <item t="default"/>
      </items>
    </pivotField>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13"/>
  </rowFields>
  <rowItems count="6">
    <i>
      <x/>
    </i>
    <i>
      <x v="1"/>
    </i>
    <i>
      <x v="2"/>
    </i>
    <i>
      <x v="3"/>
    </i>
    <i>
      <x v="4"/>
    </i>
    <i t="grand">
      <x/>
    </i>
  </rowItems>
  <colItems count="1">
    <i/>
  </colItems>
  <dataFields count="1">
    <dataField name="Accidents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DBBFA2-3802-48FF-9975-B11D20D31F8F}" name="PivotTable2" cacheId="7"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7:B8" firstHeaderRow="1" firstDataRow="1" firstDataCol="0"/>
  <pivotFields count="23">
    <pivotField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Items count="1">
    <i/>
  </rowItems>
  <colItems count="1">
    <i/>
  </colItems>
  <dataFields count="1">
    <dataField name="Total Casualti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B5E7BA-C6ED-402C-A8EB-59A7582B0E75}" name="PivotTable9" cacheId="7"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7">
  <location ref="B99:C102"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sortType="ascending">
      <items count="7">
        <item x="5"/>
        <item x="0"/>
        <item h="1" x="2"/>
        <item x="3"/>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17"/>
  </rowFields>
  <rowItems count="3">
    <i>
      <x/>
    </i>
    <i>
      <x v="1"/>
    </i>
    <i t="grand">
      <x/>
    </i>
  </rowItems>
  <colItems count="1">
    <i/>
  </colItems>
  <dataFields count="1">
    <dataField name="Accidents " fld="0" subtotal="count" showDataAs="percentOfCol" baseField="0" baseItem="0" numFmtId="10"/>
  </dataFields>
  <formats count="1">
    <format dxfId="1">
      <pivotArea outline="0" fieldPosition="0">
        <references count="1">
          <reference field="17" count="0" selected="0"/>
        </references>
      </pivotArea>
    </format>
  </formats>
  <chartFormats count="3">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7" count="1" selected="0">
            <x v="0"/>
          </reference>
        </references>
      </pivotArea>
    </chartFormat>
    <chartFormat chart="6" format="2">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42EEE9-40A1-4639-BF6A-4015E273E609}" name="PivotTable5" cacheId="7"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9">
  <location ref="B39:C43" firstHeaderRow="1" firstDataRow="1" firstDataCol="1"/>
  <pivotFields count="23">
    <pivotField dataField="1" compact="0" outline="0" showAll="0"/>
    <pivotField compact="0" numFmtId="164" outline="0" showAll="0"/>
    <pivotField compact="0" outline="0" showAll="0">
      <items count="8">
        <item x="1"/>
        <item x="3"/>
        <item x="6"/>
        <item x="5"/>
        <item x="2"/>
        <item x="0"/>
        <item x="4"/>
        <item t="default"/>
      </items>
    </pivotField>
    <pivotField compact="0" outline="0" showAll="0"/>
    <pivotField compact="0" outline="0" showAll="0"/>
    <pivotField axis="axisRow"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s>
  <rowFields count="1">
    <field x="5"/>
  </rowFields>
  <rowItems count="4">
    <i>
      <x/>
    </i>
    <i>
      <x v="1"/>
    </i>
    <i>
      <x v="2"/>
    </i>
    <i t="grand">
      <x/>
    </i>
  </rowItems>
  <colItems count="1">
    <i/>
  </colItems>
  <dataFields count="1">
    <dataField name="Accidents " fld="0" subtotal="count" showDataAs="percentOfCol" baseField="0" baseItem="0" numFmtId="10"/>
  </dataFields>
  <formats count="1">
    <format dxfId="2">
      <pivotArea outline="0" fieldPosition="0">
        <references count="1">
          <reference field="5" count="0" selected="0"/>
        </references>
      </pivotArea>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5" count="1" selected="0">
            <x v="0"/>
          </reference>
        </references>
      </pivotArea>
    </chartFormat>
    <chartFormat chart="5" format="2">
      <pivotArea type="data" outline="0" fieldPosition="0">
        <references count="2">
          <reference field="4294967294" count="1" selected="0">
            <x v="0"/>
          </reference>
          <reference field="5" count="1" selected="0">
            <x v="1"/>
          </reference>
        </references>
      </pivotArea>
    </chartFormat>
    <chartFormat chart="5" format="3">
      <pivotArea type="data" outline="0" fieldPosition="0">
        <references count="2">
          <reference field="4294967294" count="1" selected="0">
            <x v="0"/>
          </reference>
          <reference field="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5" count="1" selected="0">
            <x v="0"/>
          </reference>
        </references>
      </pivotArea>
    </chartFormat>
    <chartFormat chart="8" format="10">
      <pivotArea type="data" outline="0" fieldPosition="0">
        <references count="2">
          <reference field="4294967294" count="1" selected="0">
            <x v="0"/>
          </reference>
          <reference field="5" count="1" selected="0">
            <x v="1"/>
          </reference>
        </references>
      </pivotArea>
    </chartFormat>
    <chartFormat chart="8"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 xr10:uid="{DECF751C-E697-ED49-A3A5-6DDE738D2E55}" sourceName="Urban_or_Rural_Area">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10"/>
  </pivotTables>
  <data>
    <tabular pivotCacheId="160063988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Severity" xr10:uid="{5C38BAEC-0B30-F043-82A7-41142E1995C8}" sourceName="Accident_Severity">
  <pivotTables>
    <pivotTable tabId="3" name="PivotTable5"/>
    <pivotTable tabId="3" name="PivotTable1"/>
    <pivotTable tabId="3" name="PivotTable2"/>
    <pivotTable tabId="3" name="PivotTable3"/>
    <pivotTable tabId="3" name="PivotTable4"/>
    <pivotTable tabId="3" name="PivotTable6"/>
    <pivotTable tabId="3" name="PivotTable7"/>
    <pivotTable tabId="3" name="PivotTable8"/>
    <pivotTable tabId="3" name="PivotTable9"/>
    <pivotTable tabId="3" name="PivotTable10"/>
  </pivotTables>
  <data>
    <tabular pivotCacheId="1600639888">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Year" xr10:uid="{2D72EB81-1BB4-9A46-9EE8-2420EB0DF644}" sourceName="Accident_Year">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 tabId="3" name="PivotTable10"/>
  </pivotTables>
  <data>
    <tabular pivotCacheId="160063988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xr10:uid="{0BFB0E0A-216E-E64E-A1BE-60967C755B14}" cache="Slicer_Urban_or_Rural_Area" caption="Region" rowHeight="230716"/>
  <slicer name="Accident_Severity" xr10:uid="{BB2BA4B0-DEFB-6940-B23D-D8FF0C4A6705}" cache="Slicer_Accident_Severity" caption="Severity" rowHeight="230716"/>
  <slicer name="Accident_Year" xr10:uid="{15045CA7-CD75-084E-98C4-87458E5CA79F}" cache="Slicer_Accident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1" xr10:uid="{E0880117-C361-E44B-9F1C-36A29C84C9DC}" cache="Slicer_Urban_or_Rural_Area" caption="Region" style="SlicerStyleLight5" rowHeight="230716"/>
  <slicer name="Accident_Severity 1" xr10:uid="{51FE149E-15CD-CB4E-87B2-AAF36137145F}" cache="Slicer_Accident_Severity" caption="Severity" style="SlicerStyleLight5" rowHeight="230716"/>
  <slicer name="Accident_Year 1" xr10:uid="{27972F52-E5FC-F640-BC44-DEE2EA62AD98}" cache="Slicer_Accident_Year" caption="Year" style="SlicerStyleLight5"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FE854D-0D0F-48E4-AACE-C9A414CFE589}" name="Table1" displayName="Table1" ref="A1:W5001" totalsRowShown="0" headerRowDxfId="9" headerRowBorderDxfId="8" tableBorderDxfId="7">
  <tableColumns count="23">
    <tableColumn id="1" xr3:uid="{526C5C74-49C5-41D1-9608-58F7DF91BD7C}" name="Accident_Index"/>
    <tableColumn id="2" xr3:uid="{B9222380-4E51-4579-9A8C-41AF69ADDFC6}" name="Accident Date" dataDxfId="6"/>
    <tableColumn id="3" xr3:uid="{F1A5BBB6-52A6-44CE-A597-7D4C57AF8335}" name="Day_of_Week"/>
    <tableColumn id="4" xr3:uid="{17AA3B88-E381-4190-B413-FF07C7B90776}" name="Junction_Control"/>
    <tableColumn id="5" xr3:uid="{09DA107D-F09F-4100-BB04-61C7ABEFD457}" name="Junction_Detail"/>
    <tableColumn id="6" xr3:uid="{74B8C8B4-07EC-49C5-9340-CC4C1A77BB2C}" name="Accident_Severity"/>
    <tableColumn id="7" xr3:uid="{71F74B01-8467-4368-97E6-3102DC93C830}" name="Latitude"/>
    <tableColumn id="8" xr3:uid="{BE8220E8-C9F2-4957-8164-F524E4602551}" name="Light_Conditions"/>
    <tableColumn id="9" xr3:uid="{11DCB4A4-5EDB-4A63-97A6-04683ABF59D8}" name="Local_Authority_(District)"/>
    <tableColumn id="10" xr3:uid="{13196BCA-8263-4534-85C9-AACB9F0218D9}" name="Longitude"/>
    <tableColumn id="11" xr3:uid="{66E12C5C-2A6C-4078-86BA-C3404601D52C}" name="Number_of_Casualties"/>
    <tableColumn id="12" xr3:uid="{FAB9B0EA-59B4-4466-B17E-F873415D3279}" name="Number_of_Vehicles"/>
    <tableColumn id="13" xr3:uid="{AC5E784A-C0E8-4AB7-ACBC-225A5B3DB971}" name="Police_Force"/>
    <tableColumn id="14" xr3:uid="{6F44FA4A-E031-47BA-BBBF-F0D42238E3F5}" name="Road_Surface_Conditions"/>
    <tableColumn id="15" xr3:uid="{39B98227-D2CE-40EE-B981-B6295FFEC6F0}" name="Road_Type"/>
    <tableColumn id="16" xr3:uid="{C6B45C93-9E60-4A69-86AC-F9C6C1CB7660}" name="Speed_limit"/>
    <tableColumn id="17" xr3:uid="{6DEC4CAD-0658-4288-BD5A-0D0245AFE0B3}" name="Time"/>
    <tableColumn id="18" xr3:uid="{DBDFBAAA-7879-4AFE-98AA-BBF4C171B2BC}" name="Urban_or_Rural_Area"/>
    <tableColumn id="19" xr3:uid="{4AE01810-343B-43BA-85B1-813DBB5A0C12}" name="Weather_Conditions"/>
    <tableColumn id="20" xr3:uid="{E3B504E5-8DD0-482E-8E45-CD1883B80985}" name="Vehicle_Type"/>
    <tableColumn id="21" xr3:uid="{CE3F6893-0E69-4BDC-9472-C583091BA515}" name="Accident_Year" dataDxfId="5">
      <calculatedColumnFormula>YEAR(Table1[[#This Row],[Accident Date]])</calculatedColumnFormula>
    </tableColumn>
    <tableColumn id="22" xr3:uid="{4581DC14-FCDE-4EFD-829E-A909B087A2C1}" name="Accident_Month" dataDxfId="4">
      <calculatedColumnFormula>TEXT(Table1[[#This Row],[Accident Date]],"mmm")</calculatedColumnFormula>
    </tableColumn>
    <tableColumn id="23" xr3:uid="{DA57B2E7-A58C-B949-917C-37EE822C6DED}" name="Accident_Hour" dataDxfId="3">
      <calculatedColumnFormula>TEXT(Table1[[#This Row],[Time]],"h")</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01"/>
  <sheetViews>
    <sheetView topLeftCell="U1" workbookViewId="0">
      <selection activeCell="D19" sqref="D19"/>
    </sheetView>
  </sheetViews>
  <sheetFormatPr baseColWidth="10" defaultColWidth="8.83203125" defaultRowHeight="15" x14ac:dyDescent="0.2"/>
  <cols>
    <col min="1" max="1" width="15.5" bestFit="1" customWidth="1"/>
    <col min="2" max="2" width="12.1640625" bestFit="1" customWidth="1"/>
    <col min="3" max="3" width="11.6640625" bestFit="1" customWidth="1"/>
    <col min="4" max="5" width="28.33203125" bestFit="1" customWidth="1"/>
    <col min="6" max="6" width="15.33203125" bestFit="1" customWidth="1"/>
    <col min="7" max="7" width="10.1640625" bestFit="1" customWidth="1"/>
    <col min="8" max="8" width="22.6640625" bestFit="1" customWidth="1"/>
    <col min="9" max="9" width="23.6640625" bestFit="1" customWidth="1"/>
    <col min="10" max="10" width="9.6640625" bestFit="1" customWidth="1"/>
    <col min="11" max="11" width="18.5" bestFit="1" customWidth="1"/>
    <col min="12" max="12" width="17.5" bestFit="1" customWidth="1"/>
    <col min="13" max="13" width="18.6640625" bestFit="1" customWidth="1"/>
    <col min="14" max="14" width="20.83203125" bestFit="1" customWidth="1"/>
    <col min="15" max="15" width="15" bestFit="1" customWidth="1"/>
    <col min="16" max="16" width="10.5" bestFit="1" customWidth="1"/>
    <col min="17" max="17" width="8.1640625" bestFit="1" customWidth="1"/>
    <col min="18" max="18" width="17.83203125" bestFit="1" customWidth="1"/>
    <col min="19" max="19" width="18.6640625" bestFit="1" customWidth="1"/>
    <col min="20" max="20" width="31.5" bestFit="1" customWidth="1"/>
    <col min="21" max="21" width="12.5" bestFit="1" customWidth="1"/>
    <col min="22" max="22" width="14.33203125" bestFit="1" customWidth="1"/>
    <col min="23" max="23" width="12.83203125" bestFit="1"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
      <c r="A2" t="s">
        <v>23</v>
      </c>
      <c r="B2" s="4">
        <v>44289</v>
      </c>
      <c r="C2" t="s">
        <v>24</v>
      </c>
      <c r="D2" t="s">
        <v>25</v>
      </c>
      <c r="E2" t="s">
        <v>26</v>
      </c>
      <c r="F2" t="s">
        <v>27</v>
      </c>
      <c r="G2">
        <v>51.442194999999998</v>
      </c>
      <c r="H2" t="s">
        <v>28</v>
      </c>
      <c r="I2" t="s">
        <v>29</v>
      </c>
      <c r="J2">
        <v>-4.2648999999999999E-2</v>
      </c>
      <c r="K2">
        <v>1</v>
      </c>
      <c r="L2">
        <v>2</v>
      </c>
      <c r="M2" t="s">
        <v>30</v>
      </c>
      <c r="N2" t="s">
        <v>31</v>
      </c>
      <c r="O2" t="s">
        <v>32</v>
      </c>
      <c r="P2">
        <v>30</v>
      </c>
      <c r="Q2" t="s">
        <v>33</v>
      </c>
      <c r="R2" t="s">
        <v>34</v>
      </c>
      <c r="S2" t="s">
        <v>35</v>
      </c>
      <c r="T2" t="s">
        <v>36</v>
      </c>
      <c r="U2">
        <f>YEAR(Table1[[#This Row],[Accident Date]])</f>
        <v>2021</v>
      </c>
      <c r="V2" t="str">
        <f>TEXT(Table1[[#This Row],[Accident Date]],"mmm")</f>
        <v>Apr</v>
      </c>
      <c r="W2" t="str">
        <f>TEXT(Table1[[#This Row],[Time]],"h")</f>
        <v>0</v>
      </c>
    </row>
    <row r="3" spans="1:23" x14ac:dyDescent="0.2">
      <c r="A3" t="s">
        <v>37</v>
      </c>
      <c r="B3" s="4">
        <v>44438</v>
      </c>
      <c r="C3" t="s">
        <v>38</v>
      </c>
      <c r="D3" t="s">
        <v>25</v>
      </c>
      <c r="E3" t="s">
        <v>39</v>
      </c>
      <c r="F3" t="s">
        <v>27</v>
      </c>
      <c r="G3">
        <v>53.808979000000001</v>
      </c>
      <c r="H3" t="s">
        <v>28</v>
      </c>
      <c r="I3" t="s">
        <v>40</v>
      </c>
      <c r="J3">
        <v>-3.0554160000000001</v>
      </c>
      <c r="K3">
        <v>1</v>
      </c>
      <c r="L3">
        <v>2</v>
      </c>
      <c r="M3" t="s">
        <v>41</v>
      </c>
      <c r="N3" t="s">
        <v>42</v>
      </c>
      <c r="O3" t="s">
        <v>32</v>
      </c>
      <c r="P3">
        <v>30</v>
      </c>
      <c r="Q3" t="s">
        <v>43</v>
      </c>
      <c r="R3" t="s">
        <v>34</v>
      </c>
      <c r="S3" t="s">
        <v>35</v>
      </c>
      <c r="T3" t="s">
        <v>36</v>
      </c>
      <c r="U3">
        <f>YEAR(Table1[[#This Row],[Accident Date]])</f>
        <v>2021</v>
      </c>
      <c r="V3" t="str">
        <f>TEXT(Table1[[#This Row],[Accident Date]],"mmm")</f>
        <v>Aug</v>
      </c>
      <c r="W3" t="str">
        <f>TEXT(Table1[[#This Row],[Time]],"h")</f>
        <v>0</v>
      </c>
    </row>
    <row r="4" spans="1:23" x14ac:dyDescent="0.2">
      <c r="A4">
        <v>2010000000000</v>
      </c>
      <c r="B4" s="4">
        <v>44326</v>
      </c>
      <c r="C4" t="s">
        <v>38</v>
      </c>
      <c r="D4" t="s">
        <v>44</v>
      </c>
      <c r="E4" t="s">
        <v>44</v>
      </c>
      <c r="F4" t="s">
        <v>45</v>
      </c>
      <c r="G4">
        <v>53.958948999999997</v>
      </c>
      <c r="H4" t="s">
        <v>46</v>
      </c>
      <c r="I4" t="s">
        <v>47</v>
      </c>
      <c r="J4">
        <v>-2.046907</v>
      </c>
      <c r="K4">
        <v>3</v>
      </c>
      <c r="L4">
        <v>1</v>
      </c>
      <c r="M4" t="s">
        <v>48</v>
      </c>
      <c r="N4" t="s">
        <v>31</v>
      </c>
      <c r="O4" t="s">
        <v>32</v>
      </c>
      <c r="P4">
        <v>60</v>
      </c>
      <c r="Q4" t="s">
        <v>33</v>
      </c>
      <c r="R4" t="s">
        <v>49</v>
      </c>
      <c r="S4" t="s">
        <v>35</v>
      </c>
      <c r="T4" t="s">
        <v>36</v>
      </c>
      <c r="U4">
        <f>YEAR(Table1[[#This Row],[Accident Date]])</f>
        <v>2021</v>
      </c>
      <c r="V4" t="str">
        <f>TEXT(Table1[[#This Row],[Accident Date]],"mmm")</f>
        <v>May</v>
      </c>
      <c r="W4" t="str">
        <f>TEXT(Table1[[#This Row],[Time]],"h")</f>
        <v>0</v>
      </c>
    </row>
    <row r="5" spans="1:23" x14ac:dyDescent="0.2">
      <c r="A5" t="s">
        <v>50</v>
      </c>
      <c r="B5" s="4">
        <v>44207</v>
      </c>
      <c r="C5" t="s">
        <v>38</v>
      </c>
      <c r="D5" t="s">
        <v>25</v>
      </c>
      <c r="E5" t="s">
        <v>26</v>
      </c>
      <c r="F5" t="s">
        <v>27</v>
      </c>
      <c r="G5">
        <v>52.123865000000002</v>
      </c>
      <c r="H5" t="s">
        <v>51</v>
      </c>
      <c r="I5" t="s">
        <v>52</v>
      </c>
      <c r="J5">
        <v>-0.48520400000000002</v>
      </c>
      <c r="K5">
        <v>2</v>
      </c>
      <c r="L5">
        <v>2</v>
      </c>
      <c r="M5" t="s">
        <v>53</v>
      </c>
      <c r="N5" t="s">
        <v>31</v>
      </c>
      <c r="O5" t="s">
        <v>32</v>
      </c>
      <c r="P5">
        <v>30</v>
      </c>
      <c r="Q5" t="s">
        <v>54</v>
      </c>
      <c r="R5" t="s">
        <v>34</v>
      </c>
      <c r="S5" t="s">
        <v>35</v>
      </c>
      <c r="T5" t="s">
        <v>36</v>
      </c>
      <c r="U5">
        <f>YEAR(Table1[[#This Row],[Accident Date]])</f>
        <v>2021</v>
      </c>
      <c r="V5" t="str">
        <f>TEXT(Table1[[#This Row],[Accident Date]],"mmm")</f>
        <v>Jan</v>
      </c>
      <c r="W5" t="str">
        <f>TEXT(Table1[[#This Row],[Time]],"h")</f>
        <v>0</v>
      </c>
    </row>
    <row r="6" spans="1:23" x14ac:dyDescent="0.2">
      <c r="A6" t="s">
        <v>55</v>
      </c>
      <c r="B6" s="4">
        <v>44450</v>
      </c>
      <c r="C6" t="s">
        <v>24</v>
      </c>
      <c r="D6" t="s">
        <v>56</v>
      </c>
      <c r="E6" t="s">
        <v>44</v>
      </c>
      <c r="F6" t="s">
        <v>27</v>
      </c>
      <c r="G6">
        <v>51.513756000000001</v>
      </c>
      <c r="H6" t="s">
        <v>28</v>
      </c>
      <c r="I6" t="s">
        <v>57</v>
      </c>
      <c r="J6">
        <v>-0.17505999999999999</v>
      </c>
      <c r="K6">
        <v>1</v>
      </c>
      <c r="L6">
        <v>2</v>
      </c>
      <c r="M6" t="s">
        <v>30</v>
      </c>
      <c r="N6" t="s">
        <v>31</v>
      </c>
      <c r="O6" t="s">
        <v>58</v>
      </c>
      <c r="P6">
        <v>30</v>
      </c>
      <c r="Q6" t="s">
        <v>43</v>
      </c>
      <c r="R6" t="s">
        <v>34</v>
      </c>
      <c r="S6" t="s">
        <v>35</v>
      </c>
      <c r="T6" t="s">
        <v>36</v>
      </c>
      <c r="U6">
        <f>YEAR(Table1[[#This Row],[Accident Date]])</f>
        <v>2021</v>
      </c>
      <c r="V6" t="str">
        <f>TEXT(Table1[[#This Row],[Accident Date]],"mmm")</f>
        <v>Sep</v>
      </c>
      <c r="W6" t="str">
        <f>TEXT(Table1[[#This Row],[Time]],"h")</f>
        <v>0</v>
      </c>
    </row>
    <row r="7" spans="1:23" x14ac:dyDescent="0.2">
      <c r="A7">
        <v>2010000000000</v>
      </c>
      <c r="B7" s="4">
        <v>44485</v>
      </c>
      <c r="C7" t="s">
        <v>24</v>
      </c>
      <c r="D7" t="s">
        <v>56</v>
      </c>
      <c r="E7" t="s">
        <v>44</v>
      </c>
      <c r="F7" t="s">
        <v>45</v>
      </c>
      <c r="G7">
        <v>54.398259000000003</v>
      </c>
      <c r="H7" t="s">
        <v>46</v>
      </c>
      <c r="I7" t="s">
        <v>59</v>
      </c>
      <c r="J7">
        <v>-2.9333939999999998</v>
      </c>
      <c r="K7">
        <v>2</v>
      </c>
      <c r="L7">
        <v>1</v>
      </c>
      <c r="M7" t="s">
        <v>60</v>
      </c>
      <c r="N7" t="s">
        <v>31</v>
      </c>
      <c r="O7" t="s">
        <v>32</v>
      </c>
      <c r="P7">
        <v>60</v>
      </c>
      <c r="Q7" t="s">
        <v>61</v>
      </c>
      <c r="R7" t="s">
        <v>49</v>
      </c>
      <c r="S7" t="s">
        <v>35</v>
      </c>
      <c r="T7" t="s">
        <v>36</v>
      </c>
      <c r="U7">
        <f>YEAR(Table1[[#This Row],[Accident Date]])</f>
        <v>2021</v>
      </c>
      <c r="V7" t="str">
        <f>TEXT(Table1[[#This Row],[Accident Date]],"mmm")</f>
        <v>Oct</v>
      </c>
      <c r="W7" t="str">
        <f>TEXT(Table1[[#This Row],[Time]],"h")</f>
        <v>0</v>
      </c>
    </row>
    <row r="8" spans="1:23" x14ac:dyDescent="0.2">
      <c r="A8" t="s">
        <v>62</v>
      </c>
      <c r="B8" s="4">
        <v>44725</v>
      </c>
      <c r="C8" t="s">
        <v>38</v>
      </c>
      <c r="D8" t="s">
        <v>56</v>
      </c>
      <c r="E8" t="s">
        <v>44</v>
      </c>
      <c r="F8" t="s">
        <v>63</v>
      </c>
      <c r="G8">
        <v>52.060321999999999</v>
      </c>
      <c r="H8" t="s">
        <v>28</v>
      </c>
      <c r="I8" t="s">
        <v>64</v>
      </c>
      <c r="J8">
        <v>-2.6979120000000001</v>
      </c>
      <c r="K8">
        <v>2</v>
      </c>
      <c r="L8">
        <v>1</v>
      </c>
      <c r="M8" t="s">
        <v>65</v>
      </c>
      <c r="N8" t="s">
        <v>31</v>
      </c>
      <c r="O8" t="s">
        <v>32</v>
      </c>
      <c r="P8">
        <v>30</v>
      </c>
      <c r="Q8" t="s">
        <v>66</v>
      </c>
      <c r="R8" t="s">
        <v>34</v>
      </c>
      <c r="S8" t="s">
        <v>35</v>
      </c>
      <c r="T8" t="s">
        <v>36</v>
      </c>
      <c r="U8">
        <f>YEAR(Table1[[#This Row],[Accident Date]])</f>
        <v>2022</v>
      </c>
      <c r="V8" t="str">
        <f>TEXT(Table1[[#This Row],[Accident Date]],"mmm")</f>
        <v>Jun</v>
      </c>
      <c r="W8" t="str">
        <f>TEXT(Table1[[#This Row],[Time]],"h")</f>
        <v>0</v>
      </c>
    </row>
    <row r="9" spans="1:23" x14ac:dyDescent="0.2">
      <c r="A9">
        <v>2010000000000</v>
      </c>
      <c r="B9" s="4">
        <v>44596</v>
      </c>
      <c r="C9" t="s">
        <v>67</v>
      </c>
      <c r="D9" t="s">
        <v>56</v>
      </c>
      <c r="E9" t="s">
        <v>44</v>
      </c>
      <c r="F9" t="s">
        <v>27</v>
      </c>
      <c r="G9">
        <v>53.775072999999999</v>
      </c>
      <c r="H9" t="s">
        <v>28</v>
      </c>
      <c r="I9" t="s">
        <v>68</v>
      </c>
      <c r="J9">
        <v>-1.5875410000000001</v>
      </c>
      <c r="K9">
        <v>1</v>
      </c>
      <c r="L9">
        <v>2</v>
      </c>
      <c r="M9" t="s">
        <v>69</v>
      </c>
      <c r="N9" t="s">
        <v>42</v>
      </c>
      <c r="O9" t="s">
        <v>32</v>
      </c>
      <c r="P9">
        <v>40</v>
      </c>
      <c r="Q9" t="s">
        <v>70</v>
      </c>
      <c r="R9" t="s">
        <v>34</v>
      </c>
      <c r="S9" t="s">
        <v>35</v>
      </c>
      <c r="T9" t="s">
        <v>36</v>
      </c>
      <c r="U9">
        <f>YEAR(Table1[[#This Row],[Accident Date]])</f>
        <v>2022</v>
      </c>
      <c r="V9" t="str">
        <f>TEXT(Table1[[#This Row],[Accident Date]],"mmm")</f>
        <v>Feb</v>
      </c>
      <c r="W9" t="str">
        <f>TEXT(Table1[[#This Row],[Time]],"h")</f>
        <v>0</v>
      </c>
    </row>
    <row r="10" spans="1:23" x14ac:dyDescent="0.2">
      <c r="A10" t="s">
        <v>71</v>
      </c>
      <c r="B10" s="4">
        <v>44712</v>
      </c>
      <c r="C10" t="s">
        <v>72</v>
      </c>
      <c r="D10" t="s">
        <v>73</v>
      </c>
      <c r="E10" t="s">
        <v>39</v>
      </c>
      <c r="F10" t="s">
        <v>27</v>
      </c>
      <c r="G10">
        <v>51.499276999999999</v>
      </c>
      <c r="H10" t="s">
        <v>28</v>
      </c>
      <c r="I10" t="s">
        <v>74</v>
      </c>
      <c r="J10">
        <v>0.29580099999999998</v>
      </c>
      <c r="K10">
        <v>1</v>
      </c>
      <c r="L10">
        <v>1</v>
      </c>
      <c r="M10" t="s">
        <v>75</v>
      </c>
      <c r="N10" t="s">
        <v>31</v>
      </c>
      <c r="O10" t="s">
        <v>76</v>
      </c>
      <c r="P10">
        <v>30</v>
      </c>
      <c r="Q10" t="s">
        <v>77</v>
      </c>
      <c r="R10" t="s">
        <v>49</v>
      </c>
      <c r="S10" t="s">
        <v>35</v>
      </c>
      <c r="T10" t="s">
        <v>36</v>
      </c>
      <c r="U10">
        <f>YEAR(Table1[[#This Row],[Accident Date]])</f>
        <v>2022</v>
      </c>
      <c r="V10" t="str">
        <f>TEXT(Table1[[#This Row],[Accident Date]],"mmm")</f>
        <v>May</v>
      </c>
      <c r="W10" t="str">
        <f>TEXT(Table1[[#This Row],[Time]],"h")</f>
        <v>0</v>
      </c>
    </row>
    <row r="11" spans="1:23" x14ac:dyDescent="0.2">
      <c r="A11" t="s">
        <v>78</v>
      </c>
      <c r="B11" s="4">
        <v>44591</v>
      </c>
      <c r="C11" t="s">
        <v>79</v>
      </c>
      <c r="D11" t="s">
        <v>73</v>
      </c>
      <c r="E11" t="s">
        <v>26</v>
      </c>
      <c r="F11" t="s">
        <v>27</v>
      </c>
      <c r="G11">
        <v>51.561374000000001</v>
      </c>
      <c r="H11" t="s">
        <v>28</v>
      </c>
      <c r="I11" t="s">
        <v>80</v>
      </c>
      <c r="J11">
        <v>0.101549</v>
      </c>
      <c r="K11">
        <v>1</v>
      </c>
      <c r="L11">
        <v>2</v>
      </c>
      <c r="M11" t="s">
        <v>30</v>
      </c>
      <c r="N11" t="s">
        <v>31</v>
      </c>
      <c r="O11" t="s">
        <v>32</v>
      </c>
      <c r="P11">
        <v>30</v>
      </c>
      <c r="Q11" t="s">
        <v>81</v>
      </c>
      <c r="R11" t="s">
        <v>34</v>
      </c>
      <c r="S11" t="s">
        <v>35</v>
      </c>
      <c r="T11" t="s">
        <v>36</v>
      </c>
      <c r="U11">
        <f>YEAR(Table1[[#This Row],[Accident Date]])</f>
        <v>2022</v>
      </c>
      <c r="V11" t="str">
        <f>TEXT(Table1[[#This Row],[Accident Date]],"mmm")</f>
        <v>Jan</v>
      </c>
      <c r="W11" t="str">
        <f>TEXT(Table1[[#This Row],[Time]],"h")</f>
        <v>0</v>
      </c>
    </row>
    <row r="12" spans="1:23" x14ac:dyDescent="0.2">
      <c r="A12" t="s">
        <v>82</v>
      </c>
      <c r="B12" s="4">
        <v>44415</v>
      </c>
      <c r="C12" t="s">
        <v>24</v>
      </c>
      <c r="D12" t="s">
        <v>25</v>
      </c>
      <c r="E12" t="s">
        <v>39</v>
      </c>
      <c r="F12" t="s">
        <v>27</v>
      </c>
      <c r="G12">
        <v>52.913710000000002</v>
      </c>
      <c r="H12" t="s">
        <v>28</v>
      </c>
      <c r="I12" t="s">
        <v>83</v>
      </c>
      <c r="J12">
        <v>-1.483493</v>
      </c>
      <c r="K12">
        <v>6</v>
      </c>
      <c r="L12">
        <v>2</v>
      </c>
      <c r="M12" t="s">
        <v>84</v>
      </c>
      <c r="N12" t="s">
        <v>42</v>
      </c>
      <c r="O12" t="s">
        <v>32</v>
      </c>
      <c r="P12">
        <v>30</v>
      </c>
      <c r="Q12" t="s">
        <v>77</v>
      </c>
      <c r="R12" t="s">
        <v>34</v>
      </c>
      <c r="S12" t="s">
        <v>85</v>
      </c>
      <c r="T12" t="s">
        <v>86</v>
      </c>
      <c r="U12">
        <f>YEAR(Table1[[#This Row],[Accident Date]])</f>
        <v>2021</v>
      </c>
      <c r="V12" t="str">
        <f>TEXT(Table1[[#This Row],[Accident Date]],"mmm")</f>
        <v>Aug</v>
      </c>
      <c r="W12" t="str">
        <f>TEXT(Table1[[#This Row],[Time]],"h")</f>
        <v>0</v>
      </c>
    </row>
    <row r="13" spans="1:23" x14ac:dyDescent="0.2">
      <c r="A13" t="s">
        <v>87</v>
      </c>
      <c r="B13" s="4">
        <v>44739</v>
      </c>
      <c r="C13" t="s">
        <v>38</v>
      </c>
      <c r="D13" t="s">
        <v>73</v>
      </c>
      <c r="E13" t="s">
        <v>26</v>
      </c>
      <c r="F13" t="s">
        <v>27</v>
      </c>
      <c r="G13">
        <v>54.684607</v>
      </c>
      <c r="H13" t="s">
        <v>28</v>
      </c>
      <c r="I13" t="s">
        <v>88</v>
      </c>
      <c r="J13">
        <v>-1.2067190000000001</v>
      </c>
      <c r="K13">
        <v>1</v>
      </c>
      <c r="L13">
        <v>2</v>
      </c>
      <c r="M13" t="s">
        <v>89</v>
      </c>
      <c r="N13" t="s">
        <v>31</v>
      </c>
      <c r="O13" t="s">
        <v>32</v>
      </c>
      <c r="P13">
        <v>30</v>
      </c>
      <c r="Q13" t="s">
        <v>90</v>
      </c>
      <c r="R13" t="s">
        <v>34</v>
      </c>
      <c r="S13" t="s">
        <v>35</v>
      </c>
      <c r="T13" t="s">
        <v>36</v>
      </c>
      <c r="U13">
        <f>YEAR(Table1[[#This Row],[Accident Date]])</f>
        <v>2022</v>
      </c>
      <c r="V13" t="str">
        <f>TEXT(Table1[[#This Row],[Accident Date]],"mmm")</f>
        <v>Jun</v>
      </c>
      <c r="W13" t="str">
        <f>TEXT(Table1[[#This Row],[Time]],"h")</f>
        <v>0</v>
      </c>
    </row>
    <row r="14" spans="1:23" x14ac:dyDescent="0.2">
      <c r="A14" t="s">
        <v>91</v>
      </c>
      <c r="B14" s="4">
        <v>44679</v>
      </c>
      <c r="C14" t="s">
        <v>92</v>
      </c>
      <c r="D14" t="s">
        <v>73</v>
      </c>
      <c r="E14" t="s">
        <v>39</v>
      </c>
      <c r="F14" t="s">
        <v>63</v>
      </c>
      <c r="G14">
        <v>51.652721</v>
      </c>
      <c r="H14" t="s">
        <v>28</v>
      </c>
      <c r="I14" t="s">
        <v>93</v>
      </c>
      <c r="J14">
        <v>-0.206203</v>
      </c>
      <c r="K14">
        <v>1</v>
      </c>
      <c r="L14">
        <v>1</v>
      </c>
      <c r="M14" t="s">
        <v>30</v>
      </c>
      <c r="N14" t="s">
        <v>31</v>
      </c>
      <c r="O14" t="s">
        <v>32</v>
      </c>
      <c r="P14">
        <v>30</v>
      </c>
      <c r="Q14" t="s">
        <v>90</v>
      </c>
      <c r="R14" t="s">
        <v>34</v>
      </c>
      <c r="S14" t="s">
        <v>35</v>
      </c>
      <c r="T14" t="s">
        <v>36</v>
      </c>
      <c r="U14">
        <f>YEAR(Table1[[#This Row],[Accident Date]])</f>
        <v>2022</v>
      </c>
      <c r="V14" t="str">
        <f>TEXT(Table1[[#This Row],[Accident Date]],"mmm")</f>
        <v>Apr</v>
      </c>
      <c r="W14" t="str">
        <f>TEXT(Table1[[#This Row],[Time]],"h")</f>
        <v>0</v>
      </c>
    </row>
    <row r="15" spans="1:23" x14ac:dyDescent="0.2">
      <c r="A15" t="s">
        <v>94</v>
      </c>
      <c r="B15" s="4">
        <v>44518</v>
      </c>
      <c r="C15" t="s">
        <v>92</v>
      </c>
      <c r="D15" t="s">
        <v>73</v>
      </c>
      <c r="E15" t="s">
        <v>39</v>
      </c>
      <c r="F15" t="s">
        <v>27</v>
      </c>
      <c r="G15">
        <v>51.422330000000002</v>
      </c>
      <c r="H15" t="s">
        <v>28</v>
      </c>
      <c r="I15" t="s">
        <v>95</v>
      </c>
      <c r="J15">
        <v>-9.2258999999999994E-2</v>
      </c>
      <c r="K15">
        <v>1</v>
      </c>
      <c r="L15">
        <v>2</v>
      </c>
      <c r="M15" t="s">
        <v>30</v>
      </c>
      <c r="N15" t="s">
        <v>31</v>
      </c>
      <c r="O15" t="s">
        <v>32</v>
      </c>
      <c r="P15">
        <v>30</v>
      </c>
      <c r="Q15" t="s">
        <v>96</v>
      </c>
      <c r="R15" t="s">
        <v>34</v>
      </c>
      <c r="S15" t="s">
        <v>35</v>
      </c>
      <c r="T15" t="s">
        <v>36</v>
      </c>
      <c r="U15">
        <f>YEAR(Table1[[#This Row],[Accident Date]])</f>
        <v>2021</v>
      </c>
      <c r="V15" t="str">
        <f>TEXT(Table1[[#This Row],[Accident Date]],"mmm")</f>
        <v>Nov</v>
      </c>
      <c r="W15" t="str">
        <f>TEXT(Table1[[#This Row],[Time]],"h")</f>
        <v>0</v>
      </c>
    </row>
    <row r="16" spans="1:23" x14ac:dyDescent="0.2">
      <c r="A16" t="s">
        <v>97</v>
      </c>
      <c r="B16" s="4">
        <v>44641</v>
      </c>
      <c r="C16" t="s">
        <v>38</v>
      </c>
      <c r="D16" t="s">
        <v>56</v>
      </c>
      <c r="E16" t="s">
        <v>44</v>
      </c>
      <c r="F16" t="s">
        <v>27</v>
      </c>
      <c r="G16">
        <v>51.484513999999997</v>
      </c>
      <c r="H16" t="s">
        <v>28</v>
      </c>
      <c r="I16" t="s">
        <v>98</v>
      </c>
      <c r="J16">
        <v>-0.65252900000000003</v>
      </c>
      <c r="K16">
        <v>1</v>
      </c>
      <c r="L16">
        <v>2</v>
      </c>
      <c r="M16" t="s">
        <v>99</v>
      </c>
      <c r="N16" t="s">
        <v>31</v>
      </c>
      <c r="O16" t="s">
        <v>32</v>
      </c>
      <c r="P16">
        <v>40</v>
      </c>
      <c r="Q16" t="s">
        <v>100</v>
      </c>
      <c r="R16" t="s">
        <v>34</v>
      </c>
      <c r="S16" t="s">
        <v>35</v>
      </c>
      <c r="T16" t="s">
        <v>36</v>
      </c>
      <c r="U16">
        <f>YEAR(Table1[[#This Row],[Accident Date]])</f>
        <v>2022</v>
      </c>
      <c r="V16" t="str">
        <f>TEXT(Table1[[#This Row],[Accident Date]],"mmm")</f>
        <v>Mar</v>
      </c>
      <c r="W16" t="str">
        <f>TEXT(Table1[[#This Row],[Time]],"h")</f>
        <v>0</v>
      </c>
    </row>
    <row r="17" spans="1:23" x14ac:dyDescent="0.2">
      <c r="A17">
        <v>2010000000000</v>
      </c>
      <c r="B17" s="4">
        <v>44542</v>
      </c>
      <c r="C17" t="s">
        <v>79</v>
      </c>
      <c r="D17" t="s">
        <v>44</v>
      </c>
      <c r="E17" t="s">
        <v>44</v>
      </c>
      <c r="F17" t="s">
        <v>63</v>
      </c>
      <c r="G17">
        <v>50.869551999999999</v>
      </c>
      <c r="H17" t="s">
        <v>28</v>
      </c>
      <c r="I17" t="s">
        <v>101</v>
      </c>
      <c r="J17">
        <v>0.603572</v>
      </c>
      <c r="K17">
        <v>1</v>
      </c>
      <c r="L17">
        <v>1</v>
      </c>
      <c r="M17" t="s">
        <v>102</v>
      </c>
      <c r="N17" t="s">
        <v>42</v>
      </c>
      <c r="O17" t="s">
        <v>32</v>
      </c>
      <c r="P17">
        <v>30</v>
      </c>
      <c r="Q17" t="s">
        <v>103</v>
      </c>
      <c r="R17" t="s">
        <v>34</v>
      </c>
      <c r="S17" t="s">
        <v>85</v>
      </c>
      <c r="T17" t="s">
        <v>36</v>
      </c>
      <c r="U17">
        <f>YEAR(Table1[[#This Row],[Accident Date]])</f>
        <v>2021</v>
      </c>
      <c r="V17" t="str">
        <f>TEXT(Table1[[#This Row],[Accident Date]],"mmm")</f>
        <v>Dec</v>
      </c>
      <c r="W17" t="str">
        <f>TEXT(Table1[[#This Row],[Time]],"h")</f>
        <v>0</v>
      </c>
    </row>
    <row r="18" spans="1:23" x14ac:dyDescent="0.2">
      <c r="A18" t="s">
        <v>104</v>
      </c>
      <c r="B18" s="4">
        <v>44327</v>
      </c>
      <c r="C18" t="s">
        <v>72</v>
      </c>
      <c r="D18" t="s">
        <v>73</v>
      </c>
      <c r="E18" t="s">
        <v>39</v>
      </c>
      <c r="F18" t="s">
        <v>45</v>
      </c>
      <c r="G18">
        <v>52.044646</v>
      </c>
      <c r="H18" t="s">
        <v>46</v>
      </c>
      <c r="I18" t="s">
        <v>105</v>
      </c>
      <c r="J18">
        <v>-1.1981569999999999</v>
      </c>
      <c r="K18">
        <v>1</v>
      </c>
      <c r="L18">
        <v>1</v>
      </c>
      <c r="M18" t="s">
        <v>106</v>
      </c>
      <c r="N18" t="s">
        <v>31</v>
      </c>
      <c r="O18" t="s">
        <v>32</v>
      </c>
      <c r="P18">
        <v>60</v>
      </c>
      <c r="Q18" t="s">
        <v>107</v>
      </c>
      <c r="R18" t="s">
        <v>49</v>
      </c>
      <c r="S18" t="s">
        <v>35</v>
      </c>
      <c r="T18" t="s">
        <v>36</v>
      </c>
      <c r="U18">
        <f>YEAR(Table1[[#This Row],[Accident Date]])</f>
        <v>2021</v>
      </c>
      <c r="V18" t="str">
        <f>TEXT(Table1[[#This Row],[Accident Date]],"mmm")</f>
        <v>May</v>
      </c>
      <c r="W18" t="str">
        <f>TEXT(Table1[[#This Row],[Time]],"h")</f>
        <v>0</v>
      </c>
    </row>
    <row r="19" spans="1:23" x14ac:dyDescent="0.2">
      <c r="A19" t="s">
        <v>108</v>
      </c>
      <c r="B19" s="4">
        <v>44883</v>
      </c>
      <c r="C19" t="s">
        <v>67</v>
      </c>
      <c r="D19" t="s">
        <v>73</v>
      </c>
      <c r="E19" t="s">
        <v>109</v>
      </c>
      <c r="F19" t="s">
        <v>27</v>
      </c>
      <c r="G19">
        <v>51.562570999999998</v>
      </c>
      <c r="H19" t="s">
        <v>28</v>
      </c>
      <c r="I19" t="s">
        <v>110</v>
      </c>
      <c r="J19">
        <v>-0.17988699999999999</v>
      </c>
      <c r="K19">
        <v>3</v>
      </c>
      <c r="L19">
        <v>2</v>
      </c>
      <c r="M19" t="s">
        <v>30</v>
      </c>
      <c r="N19" t="s">
        <v>42</v>
      </c>
      <c r="O19" t="s">
        <v>111</v>
      </c>
      <c r="P19">
        <v>30</v>
      </c>
      <c r="Q19" t="s">
        <v>96</v>
      </c>
      <c r="R19" t="s">
        <v>34</v>
      </c>
      <c r="S19" t="s">
        <v>85</v>
      </c>
      <c r="T19" t="s">
        <v>36</v>
      </c>
      <c r="U19">
        <f>YEAR(Table1[[#This Row],[Accident Date]])</f>
        <v>2022</v>
      </c>
      <c r="V19" t="str">
        <f>TEXT(Table1[[#This Row],[Accident Date]],"mmm")</f>
        <v>Nov</v>
      </c>
      <c r="W19" t="str">
        <f>TEXT(Table1[[#This Row],[Time]],"h")</f>
        <v>0</v>
      </c>
    </row>
    <row r="20" spans="1:23" x14ac:dyDescent="0.2">
      <c r="A20" t="s">
        <v>112</v>
      </c>
      <c r="B20" s="4">
        <v>44743</v>
      </c>
      <c r="C20" t="s">
        <v>67</v>
      </c>
      <c r="D20" t="s">
        <v>73</v>
      </c>
      <c r="E20" t="s">
        <v>111</v>
      </c>
      <c r="F20" t="s">
        <v>27</v>
      </c>
      <c r="G20">
        <v>51.544184000000001</v>
      </c>
      <c r="H20" t="s">
        <v>28</v>
      </c>
      <c r="I20" t="s">
        <v>113</v>
      </c>
      <c r="J20">
        <v>-0.23600199999999999</v>
      </c>
      <c r="K20">
        <v>2</v>
      </c>
      <c r="L20">
        <v>2</v>
      </c>
      <c r="M20" t="s">
        <v>30</v>
      </c>
      <c r="N20" t="s">
        <v>31</v>
      </c>
      <c r="O20" t="s">
        <v>111</v>
      </c>
      <c r="P20">
        <v>30</v>
      </c>
      <c r="Q20" t="s">
        <v>54</v>
      </c>
      <c r="R20" t="s">
        <v>34</v>
      </c>
      <c r="S20" t="s">
        <v>35</v>
      </c>
      <c r="T20" t="s">
        <v>114</v>
      </c>
      <c r="U20">
        <f>YEAR(Table1[[#This Row],[Accident Date]])</f>
        <v>2022</v>
      </c>
      <c r="V20" t="str">
        <f>TEXT(Table1[[#This Row],[Accident Date]],"mmm")</f>
        <v>Jul</v>
      </c>
      <c r="W20" t="str">
        <f>TEXT(Table1[[#This Row],[Time]],"h")</f>
        <v>0</v>
      </c>
    </row>
    <row r="21" spans="1:23" x14ac:dyDescent="0.2">
      <c r="A21" t="s">
        <v>115</v>
      </c>
      <c r="B21" s="4">
        <v>44922</v>
      </c>
      <c r="C21" t="s">
        <v>72</v>
      </c>
      <c r="D21" t="s">
        <v>56</v>
      </c>
      <c r="E21" t="s">
        <v>44</v>
      </c>
      <c r="F21" t="s">
        <v>27</v>
      </c>
      <c r="G21">
        <v>52.968533000000001</v>
      </c>
      <c r="H21" t="s">
        <v>28</v>
      </c>
      <c r="I21" t="s">
        <v>116</v>
      </c>
      <c r="J21">
        <v>-3.1661640000000002</v>
      </c>
      <c r="K21">
        <v>1</v>
      </c>
      <c r="L21">
        <v>1</v>
      </c>
      <c r="M21" t="s">
        <v>117</v>
      </c>
      <c r="N21" t="s">
        <v>42</v>
      </c>
      <c r="O21" t="s">
        <v>32</v>
      </c>
      <c r="P21">
        <v>30</v>
      </c>
      <c r="Q21" t="s">
        <v>90</v>
      </c>
      <c r="R21" t="s">
        <v>49</v>
      </c>
      <c r="S21" t="s">
        <v>85</v>
      </c>
      <c r="T21" t="s">
        <v>36</v>
      </c>
      <c r="U21">
        <f>YEAR(Table1[[#This Row],[Accident Date]])</f>
        <v>2022</v>
      </c>
      <c r="V21" t="str">
        <f>TEXT(Table1[[#This Row],[Accident Date]],"mmm")</f>
        <v>Dec</v>
      </c>
      <c r="W21" t="str">
        <f>TEXT(Table1[[#This Row],[Time]],"h")</f>
        <v>0</v>
      </c>
    </row>
    <row r="22" spans="1:23" x14ac:dyDescent="0.2">
      <c r="A22" t="s">
        <v>118</v>
      </c>
      <c r="B22" s="4">
        <v>44303</v>
      </c>
      <c r="C22" t="s">
        <v>24</v>
      </c>
      <c r="D22" t="s">
        <v>73</v>
      </c>
      <c r="E22" t="s">
        <v>26</v>
      </c>
      <c r="F22" t="s">
        <v>27</v>
      </c>
      <c r="G22">
        <v>51.549663000000002</v>
      </c>
      <c r="H22" t="s">
        <v>28</v>
      </c>
      <c r="I22" t="s">
        <v>119</v>
      </c>
      <c r="J22">
        <v>5.0879999999999996E-3</v>
      </c>
      <c r="K22">
        <v>1</v>
      </c>
      <c r="L22">
        <v>2</v>
      </c>
      <c r="M22" t="s">
        <v>30</v>
      </c>
      <c r="N22" t="s">
        <v>31</v>
      </c>
      <c r="O22" t="s">
        <v>32</v>
      </c>
      <c r="P22">
        <v>30</v>
      </c>
      <c r="Q22" t="s">
        <v>77</v>
      </c>
      <c r="R22" t="s">
        <v>34</v>
      </c>
      <c r="S22" t="s">
        <v>35</v>
      </c>
      <c r="T22" t="s">
        <v>36</v>
      </c>
      <c r="U22">
        <f>YEAR(Table1[[#This Row],[Accident Date]])</f>
        <v>2021</v>
      </c>
      <c r="V22" t="str">
        <f>TEXT(Table1[[#This Row],[Accident Date]],"mmm")</f>
        <v>Apr</v>
      </c>
      <c r="W22" t="str">
        <f>TEXT(Table1[[#This Row],[Time]],"h")</f>
        <v>0</v>
      </c>
    </row>
    <row r="23" spans="1:23" x14ac:dyDescent="0.2">
      <c r="A23" t="s">
        <v>120</v>
      </c>
      <c r="B23" s="4">
        <v>44865</v>
      </c>
      <c r="C23" t="s">
        <v>38</v>
      </c>
      <c r="D23" t="s">
        <v>25</v>
      </c>
      <c r="E23" t="s">
        <v>26</v>
      </c>
      <c r="F23" t="s">
        <v>27</v>
      </c>
      <c r="G23">
        <v>51.525683000000001</v>
      </c>
      <c r="H23" t="s">
        <v>28</v>
      </c>
      <c r="I23" t="s">
        <v>119</v>
      </c>
      <c r="J23">
        <v>2.9408E-2</v>
      </c>
      <c r="K23">
        <v>1</v>
      </c>
      <c r="L23">
        <v>2</v>
      </c>
      <c r="M23" t="s">
        <v>30</v>
      </c>
      <c r="N23" t="s">
        <v>31</v>
      </c>
      <c r="O23" t="s">
        <v>32</v>
      </c>
      <c r="P23">
        <v>30</v>
      </c>
      <c r="Q23" t="s">
        <v>77</v>
      </c>
      <c r="R23" t="s">
        <v>34</v>
      </c>
      <c r="S23" t="s">
        <v>35</v>
      </c>
      <c r="T23" t="s">
        <v>121</v>
      </c>
      <c r="U23">
        <f>YEAR(Table1[[#This Row],[Accident Date]])</f>
        <v>2022</v>
      </c>
      <c r="V23" t="str">
        <f>TEXT(Table1[[#This Row],[Accident Date]],"mmm")</f>
        <v>Oct</v>
      </c>
      <c r="W23" t="str">
        <f>TEXT(Table1[[#This Row],[Time]],"h")</f>
        <v>0</v>
      </c>
    </row>
    <row r="24" spans="1:23" x14ac:dyDescent="0.2">
      <c r="A24" t="s">
        <v>122</v>
      </c>
      <c r="B24" s="4">
        <v>44545</v>
      </c>
      <c r="C24" t="s">
        <v>123</v>
      </c>
      <c r="D24" t="s">
        <v>56</v>
      </c>
      <c r="E24" t="s">
        <v>44</v>
      </c>
      <c r="F24" t="s">
        <v>27</v>
      </c>
      <c r="G24">
        <v>51.444716</v>
      </c>
      <c r="H24" t="s">
        <v>28</v>
      </c>
      <c r="I24" t="s">
        <v>29</v>
      </c>
      <c r="J24">
        <v>-2.1385999999999999E-2</v>
      </c>
      <c r="K24">
        <v>1</v>
      </c>
      <c r="L24">
        <v>2</v>
      </c>
      <c r="M24" t="s">
        <v>30</v>
      </c>
      <c r="N24" t="s">
        <v>31</v>
      </c>
      <c r="O24" t="s">
        <v>32</v>
      </c>
      <c r="P24">
        <v>30</v>
      </c>
      <c r="Q24" t="s">
        <v>124</v>
      </c>
      <c r="R24" t="s">
        <v>34</v>
      </c>
      <c r="S24" t="s">
        <v>35</v>
      </c>
      <c r="T24" t="s">
        <v>36</v>
      </c>
      <c r="U24">
        <f>YEAR(Table1[[#This Row],[Accident Date]])</f>
        <v>2021</v>
      </c>
      <c r="V24" t="str">
        <f>TEXT(Table1[[#This Row],[Accident Date]],"mmm")</f>
        <v>Dec</v>
      </c>
      <c r="W24" t="str">
        <f>TEXT(Table1[[#This Row],[Time]],"h")</f>
        <v>0</v>
      </c>
    </row>
    <row r="25" spans="1:23" x14ac:dyDescent="0.2">
      <c r="A25" t="s">
        <v>125</v>
      </c>
      <c r="B25" s="4">
        <v>44200</v>
      </c>
      <c r="C25" t="s">
        <v>38</v>
      </c>
      <c r="D25" t="s">
        <v>25</v>
      </c>
      <c r="E25" t="s">
        <v>26</v>
      </c>
      <c r="F25" t="s">
        <v>63</v>
      </c>
      <c r="G25">
        <v>51.345239999999997</v>
      </c>
      <c r="H25" t="s">
        <v>28</v>
      </c>
      <c r="I25" t="s">
        <v>126</v>
      </c>
      <c r="J25">
        <v>-0.78570200000000001</v>
      </c>
      <c r="K25">
        <v>2</v>
      </c>
      <c r="L25">
        <v>1</v>
      </c>
      <c r="M25" t="s">
        <v>99</v>
      </c>
      <c r="N25" t="s">
        <v>127</v>
      </c>
      <c r="O25" t="s">
        <v>58</v>
      </c>
      <c r="P25">
        <v>60</v>
      </c>
      <c r="Q25" t="s">
        <v>128</v>
      </c>
      <c r="R25" t="s">
        <v>34</v>
      </c>
      <c r="S25" t="s">
        <v>129</v>
      </c>
      <c r="T25" t="s">
        <v>36</v>
      </c>
      <c r="U25">
        <f>YEAR(Table1[[#This Row],[Accident Date]])</f>
        <v>2021</v>
      </c>
      <c r="V25" t="str">
        <f>TEXT(Table1[[#This Row],[Accident Date]],"mmm")</f>
        <v>Jan</v>
      </c>
      <c r="W25" t="str">
        <f>TEXT(Table1[[#This Row],[Time]],"h")</f>
        <v>0</v>
      </c>
    </row>
    <row r="26" spans="1:23" x14ac:dyDescent="0.2">
      <c r="A26">
        <v>2010000000000</v>
      </c>
      <c r="B26" s="4">
        <v>44470</v>
      </c>
      <c r="C26" t="s">
        <v>67</v>
      </c>
      <c r="D26" t="s">
        <v>56</v>
      </c>
      <c r="E26" t="s">
        <v>44</v>
      </c>
      <c r="F26" t="s">
        <v>27</v>
      </c>
      <c r="G26">
        <v>51.097973000000003</v>
      </c>
      <c r="H26" t="s">
        <v>46</v>
      </c>
      <c r="I26" t="s">
        <v>130</v>
      </c>
      <c r="J26">
        <v>1.175932</v>
      </c>
      <c r="K26">
        <v>1</v>
      </c>
      <c r="L26">
        <v>1</v>
      </c>
      <c r="M26" t="s">
        <v>131</v>
      </c>
      <c r="N26" t="s">
        <v>31</v>
      </c>
      <c r="O26" t="s">
        <v>58</v>
      </c>
      <c r="P26">
        <v>70</v>
      </c>
      <c r="Q26" t="s">
        <v>81</v>
      </c>
      <c r="R26" t="s">
        <v>49</v>
      </c>
      <c r="S26" t="s">
        <v>35</v>
      </c>
      <c r="T26" t="s">
        <v>36</v>
      </c>
      <c r="U26">
        <f>YEAR(Table1[[#This Row],[Accident Date]])</f>
        <v>2021</v>
      </c>
      <c r="V26" t="str">
        <f>TEXT(Table1[[#This Row],[Accident Date]],"mmm")</f>
        <v>Oct</v>
      </c>
      <c r="W26" t="str">
        <f>TEXT(Table1[[#This Row],[Time]],"h")</f>
        <v>0</v>
      </c>
    </row>
    <row r="27" spans="1:23" x14ac:dyDescent="0.2">
      <c r="A27">
        <v>2010000000000</v>
      </c>
      <c r="B27" s="4">
        <v>44549</v>
      </c>
      <c r="C27" t="s">
        <v>79</v>
      </c>
      <c r="D27" t="s">
        <v>56</v>
      </c>
      <c r="E27" t="s">
        <v>44</v>
      </c>
      <c r="F27" t="s">
        <v>27</v>
      </c>
      <c r="G27">
        <v>54.411172000000001</v>
      </c>
      <c r="H27" t="s">
        <v>46</v>
      </c>
      <c r="I27" t="s">
        <v>59</v>
      </c>
      <c r="J27">
        <v>-2.9486340000000002</v>
      </c>
      <c r="K27">
        <v>1</v>
      </c>
      <c r="L27">
        <v>1</v>
      </c>
      <c r="M27" t="s">
        <v>60</v>
      </c>
      <c r="N27" t="s">
        <v>31</v>
      </c>
      <c r="O27" t="s">
        <v>32</v>
      </c>
      <c r="P27">
        <v>30</v>
      </c>
      <c r="Q27" t="s">
        <v>43</v>
      </c>
      <c r="R27" t="s">
        <v>49</v>
      </c>
      <c r="S27" t="s">
        <v>35</v>
      </c>
      <c r="T27" t="s">
        <v>36</v>
      </c>
      <c r="U27">
        <f>YEAR(Table1[[#This Row],[Accident Date]])</f>
        <v>2021</v>
      </c>
      <c r="V27" t="str">
        <f>TEXT(Table1[[#This Row],[Accident Date]],"mmm")</f>
        <v>Dec</v>
      </c>
      <c r="W27" t="str">
        <f>TEXT(Table1[[#This Row],[Time]],"h")</f>
        <v>0</v>
      </c>
    </row>
    <row r="28" spans="1:23" x14ac:dyDescent="0.2">
      <c r="A28">
        <v>2010000000000</v>
      </c>
      <c r="B28" s="4">
        <v>44208</v>
      </c>
      <c r="C28" t="s">
        <v>72</v>
      </c>
      <c r="D28" t="s">
        <v>56</v>
      </c>
      <c r="E28" t="s">
        <v>44</v>
      </c>
      <c r="F28" t="s">
        <v>27</v>
      </c>
      <c r="G28">
        <v>53.674944000000004</v>
      </c>
      <c r="H28" t="s">
        <v>28</v>
      </c>
      <c r="I28" t="s">
        <v>132</v>
      </c>
      <c r="J28">
        <v>-1.362206</v>
      </c>
      <c r="K28">
        <v>1</v>
      </c>
      <c r="L28">
        <v>1</v>
      </c>
      <c r="M28" t="s">
        <v>69</v>
      </c>
      <c r="N28" t="s">
        <v>42</v>
      </c>
      <c r="O28" t="s">
        <v>32</v>
      </c>
      <c r="P28">
        <v>30</v>
      </c>
      <c r="Q28" t="s">
        <v>61</v>
      </c>
      <c r="R28" t="s">
        <v>34</v>
      </c>
      <c r="S28" t="s">
        <v>35</v>
      </c>
      <c r="T28" t="s">
        <v>36</v>
      </c>
      <c r="U28">
        <f>YEAR(Table1[[#This Row],[Accident Date]])</f>
        <v>2021</v>
      </c>
      <c r="V28" t="str">
        <f>TEXT(Table1[[#This Row],[Accident Date]],"mmm")</f>
        <v>Jan</v>
      </c>
      <c r="W28" t="str">
        <f>TEXT(Table1[[#This Row],[Time]],"h")</f>
        <v>0</v>
      </c>
    </row>
    <row r="29" spans="1:23" x14ac:dyDescent="0.2">
      <c r="A29">
        <v>2010000000000</v>
      </c>
      <c r="B29" s="4">
        <v>44406</v>
      </c>
      <c r="C29" t="s">
        <v>92</v>
      </c>
      <c r="D29" t="s">
        <v>73</v>
      </c>
      <c r="E29" t="s">
        <v>39</v>
      </c>
      <c r="F29" t="s">
        <v>27</v>
      </c>
      <c r="G29">
        <v>53.819501000000002</v>
      </c>
      <c r="H29" t="s">
        <v>28</v>
      </c>
      <c r="I29" t="s">
        <v>133</v>
      </c>
      <c r="J29">
        <v>-1.76346</v>
      </c>
      <c r="K29">
        <v>6</v>
      </c>
      <c r="L29">
        <v>2</v>
      </c>
      <c r="M29" t="s">
        <v>69</v>
      </c>
      <c r="N29" t="s">
        <v>31</v>
      </c>
      <c r="O29" t="s">
        <v>32</v>
      </c>
      <c r="P29">
        <v>30</v>
      </c>
      <c r="Q29" t="s">
        <v>96</v>
      </c>
      <c r="R29" t="s">
        <v>34</v>
      </c>
      <c r="S29" t="s">
        <v>35</v>
      </c>
      <c r="T29" t="s">
        <v>36</v>
      </c>
      <c r="U29">
        <f>YEAR(Table1[[#This Row],[Accident Date]])</f>
        <v>2021</v>
      </c>
      <c r="V29" t="str">
        <f>TEXT(Table1[[#This Row],[Accident Date]],"mmm")</f>
        <v>Jul</v>
      </c>
      <c r="W29" t="str">
        <f>TEXT(Table1[[#This Row],[Time]],"h")</f>
        <v>0</v>
      </c>
    </row>
    <row r="30" spans="1:23" x14ac:dyDescent="0.2">
      <c r="A30" t="s">
        <v>134</v>
      </c>
      <c r="B30" s="4">
        <v>44241</v>
      </c>
      <c r="C30" t="s">
        <v>79</v>
      </c>
      <c r="D30" t="s">
        <v>44</v>
      </c>
      <c r="E30" t="s">
        <v>44</v>
      </c>
      <c r="F30" t="s">
        <v>27</v>
      </c>
      <c r="G30">
        <v>50.530377000000001</v>
      </c>
      <c r="H30" t="s">
        <v>46</v>
      </c>
      <c r="I30" t="s">
        <v>135</v>
      </c>
      <c r="J30">
        <v>-4.9954530000000004</v>
      </c>
      <c r="K30">
        <v>2</v>
      </c>
      <c r="L30">
        <v>2</v>
      </c>
      <c r="M30" t="s">
        <v>136</v>
      </c>
      <c r="N30" t="s">
        <v>42</v>
      </c>
      <c r="O30" t="s">
        <v>32</v>
      </c>
      <c r="P30">
        <v>60</v>
      </c>
      <c r="Q30" t="s">
        <v>137</v>
      </c>
      <c r="R30" t="s">
        <v>49</v>
      </c>
      <c r="S30" t="s">
        <v>85</v>
      </c>
      <c r="T30" t="s">
        <v>36</v>
      </c>
      <c r="U30">
        <f>YEAR(Table1[[#This Row],[Accident Date]])</f>
        <v>2021</v>
      </c>
      <c r="V30" t="str">
        <f>TEXT(Table1[[#This Row],[Accident Date]],"mmm")</f>
        <v>Feb</v>
      </c>
      <c r="W30" t="str">
        <f>TEXT(Table1[[#This Row],[Time]],"h")</f>
        <v>0</v>
      </c>
    </row>
    <row r="31" spans="1:23" x14ac:dyDescent="0.2">
      <c r="A31" t="s">
        <v>138</v>
      </c>
      <c r="B31" s="4">
        <v>44543</v>
      </c>
      <c r="C31" t="s">
        <v>38</v>
      </c>
      <c r="D31" t="s">
        <v>25</v>
      </c>
      <c r="E31" t="s">
        <v>26</v>
      </c>
      <c r="F31" t="s">
        <v>27</v>
      </c>
      <c r="G31">
        <v>54.566803999999998</v>
      </c>
      <c r="H31" t="s">
        <v>28</v>
      </c>
      <c r="I31" t="s">
        <v>139</v>
      </c>
      <c r="J31">
        <v>-1.2094720000000001</v>
      </c>
      <c r="K31">
        <v>1</v>
      </c>
      <c r="L31">
        <v>2</v>
      </c>
      <c r="M31" t="s">
        <v>89</v>
      </c>
      <c r="N31" t="s">
        <v>31</v>
      </c>
      <c r="O31" t="s">
        <v>32</v>
      </c>
      <c r="P31">
        <v>40</v>
      </c>
      <c r="Q31" t="s">
        <v>77</v>
      </c>
      <c r="R31" t="s">
        <v>34</v>
      </c>
      <c r="S31" t="s">
        <v>35</v>
      </c>
      <c r="T31" t="s">
        <v>36</v>
      </c>
      <c r="U31">
        <f>YEAR(Table1[[#This Row],[Accident Date]])</f>
        <v>2021</v>
      </c>
      <c r="V31" t="str">
        <f>TEXT(Table1[[#This Row],[Accident Date]],"mmm")</f>
        <v>Dec</v>
      </c>
      <c r="W31" t="str">
        <f>TEXT(Table1[[#This Row],[Time]],"h")</f>
        <v>0</v>
      </c>
    </row>
    <row r="32" spans="1:23" x14ac:dyDescent="0.2">
      <c r="A32">
        <v>2010000000000</v>
      </c>
      <c r="B32" s="4">
        <v>44399</v>
      </c>
      <c r="C32" t="s">
        <v>92</v>
      </c>
      <c r="D32" t="s">
        <v>73</v>
      </c>
      <c r="E32" t="s">
        <v>39</v>
      </c>
      <c r="F32" t="s">
        <v>63</v>
      </c>
      <c r="G32">
        <v>52.274904999999997</v>
      </c>
      <c r="H32" t="s">
        <v>28</v>
      </c>
      <c r="I32" t="s">
        <v>140</v>
      </c>
      <c r="J32">
        <v>-1.7817339999999999</v>
      </c>
      <c r="K32">
        <v>2</v>
      </c>
      <c r="L32">
        <v>1</v>
      </c>
      <c r="M32" t="s">
        <v>141</v>
      </c>
      <c r="N32" t="s">
        <v>42</v>
      </c>
      <c r="O32" t="s">
        <v>32</v>
      </c>
      <c r="P32">
        <v>50</v>
      </c>
      <c r="Q32" t="s">
        <v>96</v>
      </c>
      <c r="R32" t="s">
        <v>49</v>
      </c>
      <c r="S32" t="s">
        <v>35</v>
      </c>
      <c r="T32" t="s">
        <v>36</v>
      </c>
      <c r="U32">
        <f>YEAR(Table1[[#This Row],[Accident Date]])</f>
        <v>2021</v>
      </c>
      <c r="V32" t="str">
        <f>TEXT(Table1[[#This Row],[Accident Date]],"mmm")</f>
        <v>Jul</v>
      </c>
      <c r="W32" t="str">
        <f>TEXT(Table1[[#This Row],[Time]],"h")</f>
        <v>0</v>
      </c>
    </row>
    <row r="33" spans="1:23" x14ac:dyDescent="0.2">
      <c r="A33">
        <v>2010000000000</v>
      </c>
      <c r="B33" s="4">
        <v>44786</v>
      </c>
      <c r="C33" t="s">
        <v>24</v>
      </c>
      <c r="D33" t="s">
        <v>56</v>
      </c>
      <c r="E33" t="s">
        <v>44</v>
      </c>
      <c r="F33" t="s">
        <v>27</v>
      </c>
      <c r="G33">
        <v>52.717599999999997</v>
      </c>
      <c r="H33" t="s">
        <v>28</v>
      </c>
      <c r="I33" t="s">
        <v>142</v>
      </c>
      <c r="J33">
        <v>-1.995082</v>
      </c>
      <c r="K33">
        <v>2</v>
      </c>
      <c r="L33">
        <v>1</v>
      </c>
      <c r="M33" t="s">
        <v>143</v>
      </c>
      <c r="N33" t="s">
        <v>42</v>
      </c>
      <c r="O33" t="s">
        <v>32</v>
      </c>
      <c r="P33">
        <v>30</v>
      </c>
      <c r="Q33" t="s">
        <v>54</v>
      </c>
      <c r="R33" t="s">
        <v>34</v>
      </c>
      <c r="S33" t="s">
        <v>35</v>
      </c>
      <c r="T33" t="s">
        <v>36</v>
      </c>
      <c r="U33">
        <f>YEAR(Table1[[#This Row],[Accident Date]])</f>
        <v>2022</v>
      </c>
      <c r="V33" t="str">
        <f>TEXT(Table1[[#This Row],[Accident Date]],"mmm")</f>
        <v>Aug</v>
      </c>
      <c r="W33" t="str">
        <f>TEXT(Table1[[#This Row],[Time]],"h")</f>
        <v>0</v>
      </c>
    </row>
    <row r="34" spans="1:23" x14ac:dyDescent="0.2">
      <c r="A34" t="s">
        <v>144</v>
      </c>
      <c r="B34" s="4">
        <v>44759</v>
      </c>
      <c r="C34" t="s">
        <v>79</v>
      </c>
      <c r="D34" t="s">
        <v>56</v>
      </c>
      <c r="E34" t="s">
        <v>44</v>
      </c>
      <c r="F34" t="s">
        <v>27</v>
      </c>
      <c r="G34">
        <v>51.563530999999998</v>
      </c>
      <c r="H34" t="s">
        <v>28</v>
      </c>
      <c r="I34" t="s">
        <v>80</v>
      </c>
      <c r="J34">
        <v>9.6599000000000004E-2</v>
      </c>
      <c r="K34">
        <v>5</v>
      </c>
      <c r="L34">
        <v>2</v>
      </c>
      <c r="M34" t="s">
        <v>30</v>
      </c>
      <c r="N34" t="s">
        <v>31</v>
      </c>
      <c r="O34" t="s">
        <v>32</v>
      </c>
      <c r="P34">
        <v>30</v>
      </c>
      <c r="Q34" t="s">
        <v>90</v>
      </c>
      <c r="R34" t="s">
        <v>34</v>
      </c>
      <c r="S34" t="s">
        <v>35</v>
      </c>
      <c r="T34" t="s">
        <v>36</v>
      </c>
      <c r="U34">
        <f>YEAR(Table1[[#This Row],[Accident Date]])</f>
        <v>2022</v>
      </c>
      <c r="V34" t="str">
        <f>TEXT(Table1[[#This Row],[Accident Date]],"mmm")</f>
        <v>Jul</v>
      </c>
      <c r="W34" t="str">
        <f>TEXT(Table1[[#This Row],[Time]],"h")</f>
        <v>0</v>
      </c>
    </row>
    <row r="35" spans="1:23" x14ac:dyDescent="0.2">
      <c r="A35" t="s">
        <v>145</v>
      </c>
      <c r="B35" s="4">
        <v>44602</v>
      </c>
      <c r="C35" t="s">
        <v>92</v>
      </c>
      <c r="D35" t="s">
        <v>56</v>
      </c>
      <c r="E35" t="s">
        <v>44</v>
      </c>
      <c r="F35" t="s">
        <v>27</v>
      </c>
      <c r="G35">
        <v>51.319015999999998</v>
      </c>
      <c r="H35" t="s">
        <v>28</v>
      </c>
      <c r="I35" t="s">
        <v>146</v>
      </c>
      <c r="J35">
        <v>-0.565971</v>
      </c>
      <c r="K35">
        <v>1</v>
      </c>
      <c r="L35">
        <v>2</v>
      </c>
      <c r="M35" t="s">
        <v>147</v>
      </c>
      <c r="N35" t="s">
        <v>31</v>
      </c>
      <c r="O35" t="s">
        <v>32</v>
      </c>
      <c r="P35">
        <v>40</v>
      </c>
      <c r="Q35" t="s">
        <v>96</v>
      </c>
      <c r="R35" t="s">
        <v>34</v>
      </c>
      <c r="S35" t="s">
        <v>35</v>
      </c>
      <c r="T35" t="s">
        <v>36</v>
      </c>
      <c r="U35">
        <f>YEAR(Table1[[#This Row],[Accident Date]])</f>
        <v>2022</v>
      </c>
      <c r="V35" t="str">
        <f>TEXT(Table1[[#This Row],[Accident Date]],"mmm")</f>
        <v>Feb</v>
      </c>
      <c r="W35" t="str">
        <f>TEXT(Table1[[#This Row],[Time]],"h")</f>
        <v>0</v>
      </c>
    </row>
    <row r="36" spans="1:23" x14ac:dyDescent="0.2">
      <c r="A36">
        <v>2010000000000</v>
      </c>
      <c r="B36" s="4">
        <v>44375</v>
      </c>
      <c r="C36" t="s">
        <v>38</v>
      </c>
      <c r="D36" t="s">
        <v>56</v>
      </c>
      <c r="E36" t="s">
        <v>44</v>
      </c>
      <c r="F36" t="s">
        <v>63</v>
      </c>
      <c r="G36">
        <v>52.284953000000002</v>
      </c>
      <c r="H36" t="s">
        <v>46</v>
      </c>
      <c r="I36" t="s">
        <v>148</v>
      </c>
      <c r="J36">
        <v>0.46627099999999999</v>
      </c>
      <c r="K36">
        <v>1</v>
      </c>
      <c r="L36">
        <v>1</v>
      </c>
      <c r="M36" t="s">
        <v>149</v>
      </c>
      <c r="N36" t="s">
        <v>31</v>
      </c>
      <c r="O36" t="s">
        <v>58</v>
      </c>
      <c r="P36">
        <v>70</v>
      </c>
      <c r="Q36" t="s">
        <v>96</v>
      </c>
      <c r="R36" t="s">
        <v>49</v>
      </c>
      <c r="S36" t="s">
        <v>35</v>
      </c>
      <c r="T36" t="s">
        <v>36</v>
      </c>
      <c r="U36">
        <f>YEAR(Table1[[#This Row],[Accident Date]])</f>
        <v>2021</v>
      </c>
      <c r="V36" t="str">
        <f>TEXT(Table1[[#This Row],[Accident Date]],"mmm")</f>
        <v>Jun</v>
      </c>
      <c r="W36" t="str">
        <f>TEXT(Table1[[#This Row],[Time]],"h")</f>
        <v>0</v>
      </c>
    </row>
    <row r="37" spans="1:23" x14ac:dyDescent="0.2">
      <c r="A37" t="s">
        <v>150</v>
      </c>
      <c r="B37" s="4">
        <v>44466</v>
      </c>
      <c r="C37" t="s">
        <v>38</v>
      </c>
      <c r="D37" t="s">
        <v>56</v>
      </c>
      <c r="E37" t="s">
        <v>44</v>
      </c>
      <c r="F37" t="s">
        <v>27</v>
      </c>
      <c r="G37">
        <v>51.580151999999998</v>
      </c>
      <c r="H37" t="s">
        <v>28</v>
      </c>
      <c r="I37" t="s">
        <v>80</v>
      </c>
      <c r="J37">
        <v>4.1360000000000001E-2</v>
      </c>
      <c r="K37">
        <v>2</v>
      </c>
      <c r="L37">
        <v>1</v>
      </c>
      <c r="M37" t="s">
        <v>30</v>
      </c>
      <c r="N37" t="s">
        <v>31</v>
      </c>
      <c r="O37" t="s">
        <v>58</v>
      </c>
      <c r="P37">
        <v>50</v>
      </c>
      <c r="Q37" t="s">
        <v>151</v>
      </c>
      <c r="R37" t="s">
        <v>34</v>
      </c>
      <c r="S37" t="s">
        <v>35</v>
      </c>
      <c r="T37" t="s">
        <v>86</v>
      </c>
      <c r="U37">
        <f>YEAR(Table1[[#This Row],[Accident Date]])</f>
        <v>2021</v>
      </c>
      <c r="V37" t="str">
        <f>TEXT(Table1[[#This Row],[Accident Date]],"mmm")</f>
        <v>Sep</v>
      </c>
      <c r="W37" t="str">
        <f>TEXT(Table1[[#This Row],[Time]],"h")</f>
        <v>0</v>
      </c>
    </row>
    <row r="38" spans="1:23" x14ac:dyDescent="0.2">
      <c r="A38">
        <v>2010000000000</v>
      </c>
      <c r="B38" s="4">
        <v>44768</v>
      </c>
      <c r="C38" t="s">
        <v>72</v>
      </c>
      <c r="D38" t="s">
        <v>152</v>
      </c>
      <c r="E38" t="s">
        <v>39</v>
      </c>
      <c r="F38" t="s">
        <v>27</v>
      </c>
      <c r="G38">
        <v>53.055612000000004</v>
      </c>
      <c r="H38" t="s">
        <v>28</v>
      </c>
      <c r="I38" t="s">
        <v>153</v>
      </c>
      <c r="J38">
        <v>-2.2036229999999999</v>
      </c>
      <c r="K38">
        <v>1</v>
      </c>
      <c r="L38">
        <v>2</v>
      </c>
      <c r="M38" t="s">
        <v>143</v>
      </c>
      <c r="N38" t="s">
        <v>42</v>
      </c>
      <c r="O38" t="s">
        <v>32</v>
      </c>
      <c r="P38">
        <v>30</v>
      </c>
      <c r="Q38" t="s">
        <v>81</v>
      </c>
      <c r="R38" t="s">
        <v>34</v>
      </c>
      <c r="S38" t="s">
        <v>85</v>
      </c>
      <c r="T38" t="s">
        <v>36</v>
      </c>
      <c r="U38">
        <f>YEAR(Table1[[#This Row],[Accident Date]])</f>
        <v>2022</v>
      </c>
      <c r="V38" t="str">
        <f>TEXT(Table1[[#This Row],[Accident Date]],"mmm")</f>
        <v>Jul</v>
      </c>
      <c r="W38" t="str">
        <f>TEXT(Table1[[#This Row],[Time]],"h")</f>
        <v>0</v>
      </c>
    </row>
    <row r="39" spans="1:23" x14ac:dyDescent="0.2">
      <c r="A39" t="s">
        <v>154</v>
      </c>
      <c r="B39" s="4">
        <v>44676</v>
      </c>
      <c r="C39" t="s">
        <v>38</v>
      </c>
      <c r="D39" t="s">
        <v>73</v>
      </c>
      <c r="E39" t="s">
        <v>155</v>
      </c>
      <c r="F39" t="s">
        <v>63</v>
      </c>
      <c r="G39">
        <v>53.557268999999998</v>
      </c>
      <c r="H39" t="s">
        <v>28</v>
      </c>
      <c r="I39" t="s">
        <v>156</v>
      </c>
      <c r="J39">
        <v>-0.48973299999999997</v>
      </c>
      <c r="K39">
        <v>1</v>
      </c>
      <c r="L39">
        <v>1</v>
      </c>
      <c r="M39" t="s">
        <v>157</v>
      </c>
      <c r="N39" t="s">
        <v>31</v>
      </c>
      <c r="O39" t="s">
        <v>32</v>
      </c>
      <c r="P39">
        <v>30</v>
      </c>
      <c r="Q39" t="s">
        <v>158</v>
      </c>
      <c r="R39" t="s">
        <v>49</v>
      </c>
      <c r="S39" t="s">
        <v>35</v>
      </c>
      <c r="T39" t="s">
        <v>36</v>
      </c>
      <c r="U39">
        <f>YEAR(Table1[[#This Row],[Accident Date]])</f>
        <v>2022</v>
      </c>
      <c r="V39" t="str">
        <f>TEXT(Table1[[#This Row],[Accident Date]],"mmm")</f>
        <v>Apr</v>
      </c>
      <c r="W39" t="str">
        <f>TEXT(Table1[[#This Row],[Time]],"h")</f>
        <v>0</v>
      </c>
    </row>
    <row r="40" spans="1:23" x14ac:dyDescent="0.2">
      <c r="A40">
        <v>2010000000000</v>
      </c>
      <c r="B40" s="4">
        <v>44602</v>
      </c>
      <c r="C40" t="s">
        <v>92</v>
      </c>
      <c r="D40" t="s">
        <v>56</v>
      </c>
      <c r="E40" t="s">
        <v>44</v>
      </c>
      <c r="F40" t="s">
        <v>63</v>
      </c>
      <c r="G40">
        <v>53.795577000000002</v>
      </c>
      <c r="H40" t="s">
        <v>28</v>
      </c>
      <c r="I40" t="s">
        <v>68</v>
      </c>
      <c r="J40">
        <v>-1.5410360000000001</v>
      </c>
      <c r="K40">
        <v>1</v>
      </c>
      <c r="L40">
        <v>1</v>
      </c>
      <c r="M40" t="s">
        <v>69</v>
      </c>
      <c r="N40" t="s">
        <v>42</v>
      </c>
      <c r="O40" t="s">
        <v>76</v>
      </c>
      <c r="P40">
        <v>30</v>
      </c>
      <c r="Q40" t="s">
        <v>159</v>
      </c>
      <c r="R40" t="s">
        <v>34</v>
      </c>
      <c r="S40" t="s">
        <v>35</v>
      </c>
      <c r="T40" t="s">
        <v>36</v>
      </c>
      <c r="U40">
        <f>YEAR(Table1[[#This Row],[Accident Date]])</f>
        <v>2022</v>
      </c>
      <c r="V40" t="str">
        <f>TEXT(Table1[[#This Row],[Accident Date]],"mmm")</f>
        <v>Feb</v>
      </c>
      <c r="W40" t="str">
        <f>TEXT(Table1[[#This Row],[Time]],"h")</f>
        <v>0</v>
      </c>
    </row>
    <row r="41" spans="1:23" x14ac:dyDescent="0.2">
      <c r="A41">
        <v>2010000000000</v>
      </c>
      <c r="B41" s="4">
        <v>44784</v>
      </c>
      <c r="C41" t="s">
        <v>92</v>
      </c>
      <c r="D41" t="s">
        <v>56</v>
      </c>
      <c r="E41" t="s">
        <v>44</v>
      </c>
      <c r="F41" t="s">
        <v>27</v>
      </c>
      <c r="G41">
        <v>53.755422000000003</v>
      </c>
      <c r="H41" t="s">
        <v>28</v>
      </c>
      <c r="I41" t="s">
        <v>160</v>
      </c>
      <c r="J41">
        <v>-1.8936470000000001</v>
      </c>
      <c r="K41">
        <v>1</v>
      </c>
      <c r="L41">
        <v>1</v>
      </c>
      <c r="M41" t="s">
        <v>69</v>
      </c>
      <c r="N41" t="s">
        <v>31</v>
      </c>
      <c r="O41" t="s">
        <v>32</v>
      </c>
      <c r="P41">
        <v>30</v>
      </c>
      <c r="Q41" t="s">
        <v>161</v>
      </c>
      <c r="R41" t="s">
        <v>34</v>
      </c>
      <c r="S41" t="s">
        <v>35</v>
      </c>
      <c r="T41" t="s">
        <v>36</v>
      </c>
      <c r="U41">
        <f>YEAR(Table1[[#This Row],[Accident Date]])</f>
        <v>2022</v>
      </c>
      <c r="V41" t="str">
        <f>TEXT(Table1[[#This Row],[Accident Date]],"mmm")</f>
        <v>Aug</v>
      </c>
      <c r="W41" t="str">
        <f>TEXT(Table1[[#This Row],[Time]],"h")</f>
        <v>0</v>
      </c>
    </row>
    <row r="42" spans="1:23" x14ac:dyDescent="0.2">
      <c r="A42">
        <v>2010000000000</v>
      </c>
      <c r="B42" s="4">
        <v>44708</v>
      </c>
      <c r="C42" t="s">
        <v>67</v>
      </c>
      <c r="D42" t="s">
        <v>56</v>
      </c>
      <c r="E42" t="s">
        <v>44</v>
      </c>
      <c r="F42" t="s">
        <v>45</v>
      </c>
      <c r="G42">
        <v>52.537469000000002</v>
      </c>
      <c r="H42" t="s">
        <v>28</v>
      </c>
      <c r="I42" t="s">
        <v>162</v>
      </c>
      <c r="J42">
        <v>-1.500894</v>
      </c>
      <c r="K42">
        <v>1</v>
      </c>
      <c r="L42">
        <v>1</v>
      </c>
      <c r="M42" t="s">
        <v>141</v>
      </c>
      <c r="N42" t="s">
        <v>31</v>
      </c>
      <c r="O42" t="s">
        <v>32</v>
      </c>
      <c r="P42">
        <v>30</v>
      </c>
      <c r="Q42" t="s">
        <v>66</v>
      </c>
      <c r="R42" t="s">
        <v>34</v>
      </c>
      <c r="S42" t="s">
        <v>35</v>
      </c>
      <c r="T42" t="s">
        <v>163</v>
      </c>
      <c r="U42">
        <f>YEAR(Table1[[#This Row],[Accident Date]])</f>
        <v>2022</v>
      </c>
      <c r="V42" t="str">
        <f>TEXT(Table1[[#This Row],[Accident Date]],"mmm")</f>
        <v>May</v>
      </c>
      <c r="W42" t="str">
        <f>TEXT(Table1[[#This Row],[Time]],"h")</f>
        <v>0</v>
      </c>
    </row>
    <row r="43" spans="1:23" x14ac:dyDescent="0.2">
      <c r="A43" t="s">
        <v>164</v>
      </c>
      <c r="B43" s="4">
        <v>44808</v>
      </c>
      <c r="C43" t="s">
        <v>79</v>
      </c>
      <c r="D43" t="s">
        <v>44</v>
      </c>
      <c r="E43" t="s">
        <v>44</v>
      </c>
      <c r="F43" t="s">
        <v>27</v>
      </c>
      <c r="G43">
        <v>53.412379000000001</v>
      </c>
      <c r="H43" t="s">
        <v>28</v>
      </c>
      <c r="I43" t="s">
        <v>165</v>
      </c>
      <c r="J43">
        <v>-1.3611759999999999</v>
      </c>
      <c r="K43">
        <v>2</v>
      </c>
      <c r="L43">
        <v>1</v>
      </c>
      <c r="M43" t="s">
        <v>166</v>
      </c>
      <c r="N43" t="s">
        <v>31</v>
      </c>
      <c r="O43" t="s">
        <v>58</v>
      </c>
      <c r="P43">
        <v>50</v>
      </c>
      <c r="Q43" t="s">
        <v>81</v>
      </c>
      <c r="R43" t="s">
        <v>49</v>
      </c>
      <c r="S43" t="s">
        <v>35</v>
      </c>
      <c r="T43" t="s">
        <v>36</v>
      </c>
      <c r="U43">
        <f>YEAR(Table1[[#This Row],[Accident Date]])</f>
        <v>2022</v>
      </c>
      <c r="V43" t="str">
        <f>TEXT(Table1[[#This Row],[Accident Date]],"mmm")</f>
        <v>Sep</v>
      </c>
      <c r="W43" t="str">
        <f>TEXT(Table1[[#This Row],[Time]],"h")</f>
        <v>0</v>
      </c>
    </row>
    <row r="44" spans="1:23" x14ac:dyDescent="0.2">
      <c r="A44" t="s">
        <v>167</v>
      </c>
      <c r="B44" s="4">
        <v>44696</v>
      </c>
      <c r="C44" t="s">
        <v>79</v>
      </c>
      <c r="D44" t="s">
        <v>56</v>
      </c>
      <c r="E44" t="s">
        <v>44</v>
      </c>
      <c r="F44" t="s">
        <v>27</v>
      </c>
      <c r="G44">
        <v>53.517781999999997</v>
      </c>
      <c r="H44" t="s">
        <v>28</v>
      </c>
      <c r="I44" t="s">
        <v>168</v>
      </c>
      <c r="J44">
        <v>-2.1725020000000002</v>
      </c>
      <c r="K44">
        <v>1</v>
      </c>
      <c r="L44">
        <v>3</v>
      </c>
      <c r="M44" t="s">
        <v>169</v>
      </c>
      <c r="N44" t="s">
        <v>31</v>
      </c>
      <c r="O44" t="s">
        <v>32</v>
      </c>
      <c r="P44">
        <v>30</v>
      </c>
      <c r="Q44" t="s">
        <v>90</v>
      </c>
      <c r="R44" t="s">
        <v>34</v>
      </c>
      <c r="S44" t="s">
        <v>35</v>
      </c>
      <c r="T44" t="s">
        <v>36</v>
      </c>
      <c r="U44">
        <f>YEAR(Table1[[#This Row],[Accident Date]])</f>
        <v>2022</v>
      </c>
      <c r="V44" t="str">
        <f>TEXT(Table1[[#This Row],[Accident Date]],"mmm")</f>
        <v>May</v>
      </c>
      <c r="W44" t="str">
        <f>TEXT(Table1[[#This Row],[Time]],"h")</f>
        <v>0</v>
      </c>
    </row>
    <row r="45" spans="1:23" x14ac:dyDescent="0.2">
      <c r="A45" t="s">
        <v>170</v>
      </c>
      <c r="B45" s="4">
        <v>44505</v>
      </c>
      <c r="C45" t="s">
        <v>67</v>
      </c>
      <c r="D45" t="s">
        <v>73</v>
      </c>
      <c r="E45" t="s">
        <v>39</v>
      </c>
      <c r="F45" t="s">
        <v>63</v>
      </c>
      <c r="G45">
        <v>52.453020000000002</v>
      </c>
      <c r="H45" t="s">
        <v>28</v>
      </c>
      <c r="I45" t="s">
        <v>171</v>
      </c>
      <c r="J45">
        <v>-1.850606</v>
      </c>
      <c r="K45">
        <v>4</v>
      </c>
      <c r="L45">
        <v>3</v>
      </c>
      <c r="M45" t="s">
        <v>172</v>
      </c>
      <c r="N45" t="s">
        <v>42</v>
      </c>
      <c r="O45" t="s">
        <v>32</v>
      </c>
      <c r="P45">
        <v>30</v>
      </c>
      <c r="Q45" t="s">
        <v>173</v>
      </c>
      <c r="R45" t="s">
        <v>34</v>
      </c>
      <c r="S45" t="s">
        <v>35</v>
      </c>
      <c r="T45" t="s">
        <v>36</v>
      </c>
      <c r="U45">
        <f>YEAR(Table1[[#This Row],[Accident Date]])</f>
        <v>2021</v>
      </c>
      <c r="V45" t="str">
        <f>TEXT(Table1[[#This Row],[Accident Date]],"mmm")</f>
        <v>Nov</v>
      </c>
      <c r="W45" t="str">
        <f>TEXT(Table1[[#This Row],[Time]],"h")</f>
        <v>0</v>
      </c>
    </row>
    <row r="46" spans="1:23" x14ac:dyDescent="0.2">
      <c r="A46">
        <v>2010000000000</v>
      </c>
      <c r="B46" s="4">
        <v>44466</v>
      </c>
      <c r="C46" t="s">
        <v>38</v>
      </c>
      <c r="D46" t="s">
        <v>56</v>
      </c>
      <c r="E46" t="s">
        <v>44</v>
      </c>
      <c r="F46" t="s">
        <v>27</v>
      </c>
      <c r="G46">
        <v>51.459834999999998</v>
      </c>
      <c r="H46" t="s">
        <v>28</v>
      </c>
      <c r="I46" t="s">
        <v>174</v>
      </c>
      <c r="J46">
        <v>-2.6255250000000001</v>
      </c>
      <c r="K46">
        <v>1</v>
      </c>
      <c r="L46">
        <v>2</v>
      </c>
      <c r="M46" t="s">
        <v>175</v>
      </c>
      <c r="N46" t="s">
        <v>31</v>
      </c>
      <c r="O46" t="s">
        <v>32</v>
      </c>
      <c r="P46">
        <v>30</v>
      </c>
      <c r="Q46" t="s">
        <v>176</v>
      </c>
      <c r="R46" t="s">
        <v>34</v>
      </c>
      <c r="S46" t="s">
        <v>35</v>
      </c>
      <c r="T46" t="s">
        <v>36</v>
      </c>
      <c r="U46">
        <f>YEAR(Table1[[#This Row],[Accident Date]])</f>
        <v>2021</v>
      </c>
      <c r="V46" t="str">
        <f>TEXT(Table1[[#This Row],[Accident Date]],"mmm")</f>
        <v>Sep</v>
      </c>
      <c r="W46" t="str">
        <f>TEXT(Table1[[#This Row],[Time]],"h")</f>
        <v>0</v>
      </c>
    </row>
    <row r="47" spans="1:23" x14ac:dyDescent="0.2">
      <c r="A47" t="s">
        <v>177</v>
      </c>
      <c r="B47" s="4">
        <v>44743</v>
      </c>
      <c r="C47" t="s">
        <v>67</v>
      </c>
      <c r="D47" t="s">
        <v>56</v>
      </c>
      <c r="E47" t="s">
        <v>44</v>
      </c>
      <c r="F47" t="s">
        <v>27</v>
      </c>
      <c r="G47">
        <v>52.490116</v>
      </c>
      <c r="H47" t="s">
        <v>46</v>
      </c>
      <c r="I47" t="s">
        <v>178</v>
      </c>
      <c r="J47">
        <v>0.94739600000000002</v>
      </c>
      <c r="K47">
        <v>1</v>
      </c>
      <c r="L47">
        <v>1</v>
      </c>
      <c r="M47" t="s">
        <v>179</v>
      </c>
      <c r="N47" t="s">
        <v>31</v>
      </c>
      <c r="O47" t="s">
        <v>32</v>
      </c>
      <c r="P47">
        <v>60</v>
      </c>
      <c r="Q47" t="s">
        <v>77</v>
      </c>
      <c r="R47" t="s">
        <v>49</v>
      </c>
      <c r="S47" t="s">
        <v>35</v>
      </c>
      <c r="T47" t="s">
        <v>36</v>
      </c>
      <c r="U47">
        <f>YEAR(Table1[[#This Row],[Accident Date]])</f>
        <v>2022</v>
      </c>
      <c r="V47" t="str">
        <f>TEXT(Table1[[#This Row],[Accident Date]],"mmm")</f>
        <v>Jul</v>
      </c>
      <c r="W47" t="str">
        <f>TEXT(Table1[[#This Row],[Time]],"h")</f>
        <v>0</v>
      </c>
    </row>
    <row r="48" spans="1:23" x14ac:dyDescent="0.2">
      <c r="A48" t="s">
        <v>180</v>
      </c>
      <c r="B48" s="4">
        <v>44847</v>
      </c>
      <c r="C48" t="s">
        <v>92</v>
      </c>
      <c r="D48" t="s">
        <v>44</v>
      </c>
      <c r="E48" t="s">
        <v>44</v>
      </c>
      <c r="F48" t="s">
        <v>27</v>
      </c>
      <c r="G48">
        <v>51.768608999999998</v>
      </c>
      <c r="H48" t="s">
        <v>28</v>
      </c>
      <c r="I48" t="s">
        <v>181</v>
      </c>
      <c r="J48">
        <v>-0.23436599999999999</v>
      </c>
      <c r="K48">
        <v>1</v>
      </c>
      <c r="L48">
        <v>2</v>
      </c>
      <c r="M48" t="s">
        <v>182</v>
      </c>
      <c r="N48" t="s">
        <v>31</v>
      </c>
      <c r="O48" t="s">
        <v>58</v>
      </c>
      <c r="P48">
        <v>50</v>
      </c>
      <c r="Q48" t="s">
        <v>54</v>
      </c>
      <c r="R48" t="s">
        <v>34</v>
      </c>
      <c r="S48" t="s">
        <v>35</v>
      </c>
      <c r="T48" t="s">
        <v>183</v>
      </c>
      <c r="U48">
        <f>YEAR(Table1[[#This Row],[Accident Date]])</f>
        <v>2022</v>
      </c>
      <c r="V48" t="str">
        <f>TEXT(Table1[[#This Row],[Accident Date]],"mmm")</f>
        <v>Oct</v>
      </c>
      <c r="W48" t="str">
        <f>TEXT(Table1[[#This Row],[Time]],"h")</f>
        <v>0</v>
      </c>
    </row>
    <row r="49" spans="1:23" x14ac:dyDescent="0.2">
      <c r="A49" t="s">
        <v>184</v>
      </c>
      <c r="B49" s="4">
        <v>44685</v>
      </c>
      <c r="C49" t="s">
        <v>123</v>
      </c>
      <c r="D49" t="s">
        <v>44</v>
      </c>
      <c r="E49" t="s">
        <v>44</v>
      </c>
      <c r="F49" t="s">
        <v>27</v>
      </c>
      <c r="G49">
        <v>53.370199999999997</v>
      </c>
      <c r="H49" t="s">
        <v>28</v>
      </c>
      <c r="I49" t="s">
        <v>185</v>
      </c>
      <c r="J49">
        <v>-1.3915660000000001</v>
      </c>
      <c r="K49">
        <v>2</v>
      </c>
      <c r="L49">
        <v>1</v>
      </c>
      <c r="M49" t="s">
        <v>166</v>
      </c>
      <c r="N49" t="s">
        <v>31</v>
      </c>
      <c r="O49" t="s">
        <v>32</v>
      </c>
      <c r="P49">
        <v>30</v>
      </c>
      <c r="Q49" t="s">
        <v>158</v>
      </c>
      <c r="R49" t="s">
        <v>34</v>
      </c>
      <c r="S49" t="s">
        <v>35</v>
      </c>
      <c r="T49" t="s">
        <v>36</v>
      </c>
      <c r="U49">
        <f>YEAR(Table1[[#This Row],[Accident Date]])</f>
        <v>2022</v>
      </c>
      <c r="V49" t="str">
        <f>TEXT(Table1[[#This Row],[Accident Date]],"mmm")</f>
        <v>May</v>
      </c>
      <c r="W49" t="str">
        <f>TEXT(Table1[[#This Row],[Time]],"h")</f>
        <v>0</v>
      </c>
    </row>
    <row r="50" spans="1:23" x14ac:dyDescent="0.2">
      <c r="A50" t="s">
        <v>186</v>
      </c>
      <c r="B50" s="4">
        <v>44500</v>
      </c>
      <c r="C50" t="s">
        <v>79</v>
      </c>
      <c r="D50" t="s">
        <v>73</v>
      </c>
      <c r="E50" t="s">
        <v>39</v>
      </c>
      <c r="F50" t="s">
        <v>63</v>
      </c>
      <c r="G50">
        <v>51.459938999999999</v>
      </c>
      <c r="H50" t="s">
        <v>28</v>
      </c>
      <c r="I50" t="s">
        <v>187</v>
      </c>
      <c r="J50">
        <v>-0.17821600000000001</v>
      </c>
      <c r="K50">
        <v>2</v>
      </c>
      <c r="L50">
        <v>2</v>
      </c>
      <c r="M50" t="s">
        <v>30</v>
      </c>
      <c r="N50" t="s">
        <v>42</v>
      </c>
      <c r="O50" t="s">
        <v>32</v>
      </c>
      <c r="P50">
        <v>30</v>
      </c>
      <c r="Q50" t="s">
        <v>188</v>
      </c>
      <c r="R50" t="s">
        <v>34</v>
      </c>
      <c r="S50" t="s">
        <v>35</v>
      </c>
      <c r="T50" t="s">
        <v>36</v>
      </c>
      <c r="U50">
        <f>YEAR(Table1[[#This Row],[Accident Date]])</f>
        <v>2021</v>
      </c>
      <c r="V50" t="str">
        <f>TEXT(Table1[[#This Row],[Accident Date]],"mmm")</f>
        <v>Oct</v>
      </c>
      <c r="W50" t="str">
        <f>TEXT(Table1[[#This Row],[Time]],"h")</f>
        <v>0</v>
      </c>
    </row>
    <row r="51" spans="1:23" x14ac:dyDescent="0.2">
      <c r="A51">
        <v>2010000000000</v>
      </c>
      <c r="B51" s="4">
        <v>44547</v>
      </c>
      <c r="C51" t="s">
        <v>67</v>
      </c>
      <c r="D51" t="s">
        <v>56</v>
      </c>
      <c r="E51" t="s">
        <v>44</v>
      </c>
      <c r="F51" t="s">
        <v>27</v>
      </c>
      <c r="G51">
        <v>54.853333999999997</v>
      </c>
      <c r="H51" t="s">
        <v>28</v>
      </c>
      <c r="I51" t="s">
        <v>189</v>
      </c>
      <c r="J51">
        <v>-1.4596389999999999</v>
      </c>
      <c r="K51">
        <v>1</v>
      </c>
      <c r="L51">
        <v>1</v>
      </c>
      <c r="M51" t="s">
        <v>190</v>
      </c>
      <c r="N51" t="s">
        <v>42</v>
      </c>
      <c r="O51" t="s">
        <v>58</v>
      </c>
      <c r="P51">
        <v>50</v>
      </c>
      <c r="Q51" t="s">
        <v>191</v>
      </c>
      <c r="R51" t="s">
        <v>49</v>
      </c>
      <c r="S51" t="s">
        <v>85</v>
      </c>
      <c r="T51" t="s">
        <v>36</v>
      </c>
      <c r="U51">
        <f>YEAR(Table1[[#This Row],[Accident Date]])</f>
        <v>2021</v>
      </c>
      <c r="V51" t="str">
        <f>TEXT(Table1[[#This Row],[Accident Date]],"mmm")</f>
        <v>Dec</v>
      </c>
      <c r="W51" t="str">
        <f>TEXT(Table1[[#This Row],[Time]],"h")</f>
        <v>0</v>
      </c>
    </row>
    <row r="52" spans="1:23" x14ac:dyDescent="0.2">
      <c r="A52" t="s">
        <v>192</v>
      </c>
      <c r="B52" s="4">
        <v>44652</v>
      </c>
      <c r="C52" t="s">
        <v>67</v>
      </c>
      <c r="D52" t="s">
        <v>56</v>
      </c>
      <c r="E52" t="s">
        <v>44</v>
      </c>
      <c r="F52" t="s">
        <v>63</v>
      </c>
      <c r="G52">
        <v>52.694358000000001</v>
      </c>
      <c r="H52" t="s">
        <v>46</v>
      </c>
      <c r="I52" t="s">
        <v>193</v>
      </c>
      <c r="J52">
        <v>-2.8068230000000001</v>
      </c>
      <c r="K52">
        <v>1</v>
      </c>
      <c r="L52">
        <v>2</v>
      </c>
      <c r="M52" t="s">
        <v>65</v>
      </c>
      <c r="N52" t="s">
        <v>42</v>
      </c>
      <c r="O52" t="s">
        <v>58</v>
      </c>
      <c r="P52">
        <v>60</v>
      </c>
      <c r="Q52" t="s">
        <v>77</v>
      </c>
      <c r="R52" t="s">
        <v>49</v>
      </c>
      <c r="S52" t="s">
        <v>85</v>
      </c>
      <c r="T52" t="s">
        <v>36</v>
      </c>
      <c r="U52">
        <f>YEAR(Table1[[#This Row],[Accident Date]])</f>
        <v>2022</v>
      </c>
      <c r="V52" t="str">
        <f>TEXT(Table1[[#This Row],[Accident Date]],"mmm")</f>
        <v>Apr</v>
      </c>
      <c r="W52" t="str">
        <f>TEXT(Table1[[#This Row],[Time]],"h")</f>
        <v>0</v>
      </c>
    </row>
    <row r="53" spans="1:23" x14ac:dyDescent="0.2">
      <c r="A53" t="s">
        <v>194</v>
      </c>
      <c r="B53" s="4">
        <v>44232</v>
      </c>
      <c r="C53" t="s">
        <v>67</v>
      </c>
      <c r="D53" t="s">
        <v>73</v>
      </c>
      <c r="E53" t="s">
        <v>39</v>
      </c>
      <c r="F53" t="s">
        <v>27</v>
      </c>
      <c r="G53">
        <v>53.564072000000003</v>
      </c>
      <c r="H53" t="s">
        <v>28</v>
      </c>
      <c r="I53" t="s">
        <v>195</v>
      </c>
      <c r="J53">
        <v>-2.4494410000000002</v>
      </c>
      <c r="K53">
        <v>1</v>
      </c>
      <c r="L53">
        <v>2</v>
      </c>
      <c r="M53" t="s">
        <v>169</v>
      </c>
      <c r="N53" t="s">
        <v>42</v>
      </c>
      <c r="O53" t="s">
        <v>32</v>
      </c>
      <c r="P53">
        <v>30</v>
      </c>
      <c r="Q53" t="s">
        <v>33</v>
      </c>
      <c r="R53" t="s">
        <v>34</v>
      </c>
      <c r="S53" t="s">
        <v>35</v>
      </c>
      <c r="T53" t="s">
        <v>36</v>
      </c>
      <c r="U53">
        <f>YEAR(Table1[[#This Row],[Accident Date]])</f>
        <v>2021</v>
      </c>
      <c r="V53" t="str">
        <f>TEXT(Table1[[#This Row],[Accident Date]],"mmm")</f>
        <v>Feb</v>
      </c>
      <c r="W53" t="str">
        <f>TEXT(Table1[[#This Row],[Time]],"h")</f>
        <v>0</v>
      </c>
    </row>
    <row r="54" spans="1:23" x14ac:dyDescent="0.2">
      <c r="A54">
        <v>2010000000000</v>
      </c>
      <c r="B54" s="4">
        <v>44553</v>
      </c>
      <c r="C54" t="s">
        <v>92</v>
      </c>
      <c r="D54" t="s">
        <v>56</v>
      </c>
      <c r="E54" t="s">
        <v>44</v>
      </c>
      <c r="F54" t="s">
        <v>27</v>
      </c>
      <c r="G54">
        <v>51.248888000000001</v>
      </c>
      <c r="H54" t="s">
        <v>46</v>
      </c>
      <c r="I54" t="s">
        <v>196</v>
      </c>
      <c r="J54">
        <v>0.178838</v>
      </c>
      <c r="K54">
        <v>2</v>
      </c>
      <c r="L54">
        <v>1</v>
      </c>
      <c r="M54" t="s">
        <v>131</v>
      </c>
      <c r="N54" t="s">
        <v>197</v>
      </c>
      <c r="O54" t="s">
        <v>58</v>
      </c>
      <c r="P54">
        <v>70</v>
      </c>
      <c r="Q54" t="s">
        <v>90</v>
      </c>
      <c r="R54" t="s">
        <v>49</v>
      </c>
      <c r="S54" t="s">
        <v>129</v>
      </c>
      <c r="T54" t="s">
        <v>36</v>
      </c>
      <c r="U54">
        <f>YEAR(Table1[[#This Row],[Accident Date]])</f>
        <v>2021</v>
      </c>
      <c r="V54" t="str">
        <f>TEXT(Table1[[#This Row],[Accident Date]],"mmm")</f>
        <v>Dec</v>
      </c>
      <c r="W54" t="str">
        <f>TEXT(Table1[[#This Row],[Time]],"h")</f>
        <v>0</v>
      </c>
    </row>
    <row r="55" spans="1:23" x14ac:dyDescent="0.2">
      <c r="A55" t="s">
        <v>198</v>
      </c>
      <c r="B55" s="4">
        <v>44865</v>
      </c>
      <c r="C55" t="s">
        <v>38</v>
      </c>
      <c r="D55" t="s">
        <v>73</v>
      </c>
      <c r="E55" t="s">
        <v>39</v>
      </c>
      <c r="F55" t="s">
        <v>27</v>
      </c>
      <c r="G55">
        <v>51.517088999999999</v>
      </c>
      <c r="H55" t="s">
        <v>28</v>
      </c>
      <c r="I55" t="s">
        <v>57</v>
      </c>
      <c r="J55">
        <v>-0.135434</v>
      </c>
      <c r="K55">
        <v>1</v>
      </c>
      <c r="L55">
        <v>2</v>
      </c>
      <c r="M55" t="s">
        <v>30</v>
      </c>
      <c r="N55" t="s">
        <v>31</v>
      </c>
      <c r="O55" t="s">
        <v>32</v>
      </c>
      <c r="P55">
        <v>30</v>
      </c>
      <c r="Q55" t="s">
        <v>199</v>
      </c>
      <c r="R55" t="s">
        <v>34</v>
      </c>
      <c r="S55" t="s">
        <v>35</v>
      </c>
      <c r="T55" t="s">
        <v>200</v>
      </c>
      <c r="U55">
        <f>YEAR(Table1[[#This Row],[Accident Date]])</f>
        <v>2022</v>
      </c>
      <c r="V55" t="str">
        <f>TEXT(Table1[[#This Row],[Accident Date]],"mmm")</f>
        <v>Oct</v>
      </c>
      <c r="W55" t="str">
        <f>TEXT(Table1[[#This Row],[Time]],"h")</f>
        <v>0</v>
      </c>
    </row>
    <row r="56" spans="1:23" x14ac:dyDescent="0.2">
      <c r="A56" t="s">
        <v>201</v>
      </c>
      <c r="B56" s="4">
        <v>44758</v>
      </c>
      <c r="C56" t="s">
        <v>24</v>
      </c>
      <c r="D56" t="s">
        <v>56</v>
      </c>
      <c r="E56" t="s">
        <v>44</v>
      </c>
      <c r="F56" t="s">
        <v>63</v>
      </c>
      <c r="G56">
        <v>52.456536</v>
      </c>
      <c r="H56" t="s">
        <v>28</v>
      </c>
      <c r="I56" t="s">
        <v>202</v>
      </c>
      <c r="J56">
        <v>-1.7104919999999999</v>
      </c>
      <c r="K56">
        <v>3</v>
      </c>
      <c r="L56">
        <v>1</v>
      </c>
      <c r="M56" t="s">
        <v>172</v>
      </c>
      <c r="N56" t="s">
        <v>42</v>
      </c>
      <c r="O56" t="s">
        <v>58</v>
      </c>
      <c r="P56">
        <v>70</v>
      </c>
      <c r="Q56" t="s">
        <v>96</v>
      </c>
      <c r="R56" t="s">
        <v>34</v>
      </c>
      <c r="S56" t="s">
        <v>85</v>
      </c>
      <c r="T56" t="s">
        <v>200</v>
      </c>
      <c r="U56">
        <f>YEAR(Table1[[#This Row],[Accident Date]])</f>
        <v>2022</v>
      </c>
      <c r="V56" t="str">
        <f>TEXT(Table1[[#This Row],[Accident Date]],"mmm")</f>
        <v>Jul</v>
      </c>
      <c r="W56" t="str">
        <f>TEXT(Table1[[#This Row],[Time]],"h")</f>
        <v>0</v>
      </c>
    </row>
    <row r="57" spans="1:23" x14ac:dyDescent="0.2">
      <c r="A57">
        <v>2010000000000</v>
      </c>
      <c r="B57" s="4">
        <v>44359</v>
      </c>
      <c r="C57" t="s">
        <v>24</v>
      </c>
      <c r="D57" t="s">
        <v>73</v>
      </c>
      <c r="E57" t="s">
        <v>39</v>
      </c>
      <c r="F57" t="s">
        <v>27</v>
      </c>
      <c r="G57">
        <v>51.416389000000002</v>
      </c>
      <c r="H57" t="s">
        <v>28</v>
      </c>
      <c r="I57" t="s">
        <v>174</v>
      </c>
      <c r="J57">
        <v>-2.6283840000000001</v>
      </c>
      <c r="K57">
        <v>1</v>
      </c>
      <c r="L57">
        <v>1</v>
      </c>
      <c r="M57" t="s">
        <v>175</v>
      </c>
      <c r="N57" t="s">
        <v>31</v>
      </c>
      <c r="O57" t="s">
        <v>32</v>
      </c>
      <c r="P57">
        <v>30</v>
      </c>
      <c r="Q57" t="s">
        <v>81</v>
      </c>
      <c r="R57" t="s">
        <v>34</v>
      </c>
      <c r="S57" t="s">
        <v>35</v>
      </c>
      <c r="T57" t="s">
        <v>200</v>
      </c>
      <c r="U57">
        <f>YEAR(Table1[[#This Row],[Accident Date]])</f>
        <v>2021</v>
      </c>
      <c r="V57" t="str">
        <f>TEXT(Table1[[#This Row],[Accident Date]],"mmm")</f>
        <v>Jun</v>
      </c>
      <c r="W57" t="str">
        <f>TEXT(Table1[[#This Row],[Time]],"h")</f>
        <v>0</v>
      </c>
    </row>
    <row r="58" spans="1:23" x14ac:dyDescent="0.2">
      <c r="A58" t="s">
        <v>203</v>
      </c>
      <c r="B58" s="4">
        <v>44654</v>
      </c>
      <c r="C58" t="s">
        <v>79</v>
      </c>
      <c r="D58" t="s">
        <v>73</v>
      </c>
      <c r="E58" t="s">
        <v>204</v>
      </c>
      <c r="F58" t="s">
        <v>27</v>
      </c>
      <c r="G58">
        <v>51.491224000000003</v>
      </c>
      <c r="H58" t="s">
        <v>28</v>
      </c>
      <c r="I58" t="s">
        <v>205</v>
      </c>
      <c r="J58">
        <v>-0.29725200000000002</v>
      </c>
      <c r="K58">
        <v>2</v>
      </c>
      <c r="L58">
        <v>2</v>
      </c>
      <c r="M58" t="s">
        <v>30</v>
      </c>
      <c r="N58" t="s">
        <v>42</v>
      </c>
      <c r="O58" t="s">
        <v>58</v>
      </c>
      <c r="P58">
        <v>30</v>
      </c>
      <c r="Q58" t="s">
        <v>96</v>
      </c>
      <c r="R58" t="s">
        <v>34</v>
      </c>
      <c r="S58" t="s">
        <v>35</v>
      </c>
      <c r="T58" t="s">
        <v>36</v>
      </c>
      <c r="U58">
        <f>YEAR(Table1[[#This Row],[Accident Date]])</f>
        <v>2022</v>
      </c>
      <c r="V58" t="str">
        <f>TEXT(Table1[[#This Row],[Accident Date]],"mmm")</f>
        <v>Apr</v>
      </c>
      <c r="W58" t="str">
        <f>TEXT(Table1[[#This Row],[Time]],"h")</f>
        <v>0</v>
      </c>
    </row>
    <row r="59" spans="1:23" x14ac:dyDescent="0.2">
      <c r="A59" t="s">
        <v>206</v>
      </c>
      <c r="B59" s="4">
        <v>44354</v>
      </c>
      <c r="C59" t="s">
        <v>38</v>
      </c>
      <c r="D59" t="s">
        <v>25</v>
      </c>
      <c r="E59" t="s">
        <v>39</v>
      </c>
      <c r="F59" t="s">
        <v>27</v>
      </c>
      <c r="G59">
        <v>51.532575999999999</v>
      </c>
      <c r="H59" t="s">
        <v>28</v>
      </c>
      <c r="I59" t="s">
        <v>119</v>
      </c>
      <c r="J59">
        <v>5.1919E-2</v>
      </c>
      <c r="K59">
        <v>2</v>
      </c>
      <c r="L59">
        <v>2</v>
      </c>
      <c r="M59" t="s">
        <v>30</v>
      </c>
      <c r="N59" t="s">
        <v>31</v>
      </c>
      <c r="O59" t="s">
        <v>32</v>
      </c>
      <c r="P59">
        <v>30</v>
      </c>
      <c r="Q59" t="s">
        <v>207</v>
      </c>
      <c r="R59" t="s">
        <v>34</v>
      </c>
      <c r="S59" t="s">
        <v>35</v>
      </c>
      <c r="T59" t="s">
        <v>36</v>
      </c>
      <c r="U59">
        <f>YEAR(Table1[[#This Row],[Accident Date]])</f>
        <v>2021</v>
      </c>
      <c r="V59" t="str">
        <f>TEXT(Table1[[#This Row],[Accident Date]],"mmm")</f>
        <v>Jun</v>
      </c>
      <c r="W59" t="str">
        <f>TEXT(Table1[[#This Row],[Time]],"h")</f>
        <v>0</v>
      </c>
    </row>
    <row r="60" spans="1:23" x14ac:dyDescent="0.2">
      <c r="A60" t="s">
        <v>208</v>
      </c>
      <c r="B60" s="4">
        <v>44778</v>
      </c>
      <c r="C60" t="s">
        <v>67</v>
      </c>
      <c r="D60" t="s">
        <v>73</v>
      </c>
      <c r="E60" t="s">
        <v>39</v>
      </c>
      <c r="F60" t="s">
        <v>63</v>
      </c>
      <c r="G60">
        <v>51.801178</v>
      </c>
      <c r="H60" t="s">
        <v>51</v>
      </c>
      <c r="I60" t="s">
        <v>181</v>
      </c>
      <c r="J60">
        <v>-0.20582700000000001</v>
      </c>
      <c r="K60">
        <v>2</v>
      </c>
      <c r="L60">
        <v>1</v>
      </c>
      <c r="M60" t="s">
        <v>182</v>
      </c>
      <c r="N60" t="s">
        <v>31</v>
      </c>
      <c r="O60" t="s">
        <v>32</v>
      </c>
      <c r="P60">
        <v>30</v>
      </c>
      <c r="Q60" t="s">
        <v>43</v>
      </c>
      <c r="R60" t="s">
        <v>34</v>
      </c>
      <c r="S60" t="s">
        <v>35</v>
      </c>
      <c r="T60" t="s">
        <v>209</v>
      </c>
      <c r="U60">
        <f>YEAR(Table1[[#This Row],[Accident Date]])</f>
        <v>2022</v>
      </c>
      <c r="V60" t="str">
        <f>TEXT(Table1[[#This Row],[Accident Date]],"mmm")</f>
        <v>Aug</v>
      </c>
      <c r="W60" t="str">
        <f>TEXT(Table1[[#This Row],[Time]],"h")</f>
        <v>0</v>
      </c>
    </row>
    <row r="61" spans="1:23" x14ac:dyDescent="0.2">
      <c r="A61">
        <v>2010000000000</v>
      </c>
      <c r="B61" s="4">
        <v>44591</v>
      </c>
      <c r="C61" t="s">
        <v>79</v>
      </c>
      <c r="D61" t="s">
        <v>73</v>
      </c>
      <c r="E61" t="s">
        <v>39</v>
      </c>
      <c r="F61" t="s">
        <v>63</v>
      </c>
      <c r="G61">
        <v>54.381694000000003</v>
      </c>
      <c r="H61" t="s">
        <v>46</v>
      </c>
      <c r="I61" t="s">
        <v>210</v>
      </c>
      <c r="J61">
        <v>-0.53091600000000005</v>
      </c>
      <c r="K61">
        <v>1</v>
      </c>
      <c r="L61">
        <v>1</v>
      </c>
      <c r="M61" t="s">
        <v>48</v>
      </c>
      <c r="N61" t="s">
        <v>197</v>
      </c>
      <c r="O61" t="s">
        <v>32</v>
      </c>
      <c r="P61">
        <v>60</v>
      </c>
      <c r="Q61" t="s">
        <v>211</v>
      </c>
      <c r="R61" t="s">
        <v>49</v>
      </c>
      <c r="S61" t="s">
        <v>212</v>
      </c>
      <c r="T61" t="s">
        <v>36</v>
      </c>
      <c r="U61">
        <f>YEAR(Table1[[#This Row],[Accident Date]])</f>
        <v>2022</v>
      </c>
      <c r="V61" t="str">
        <f>TEXT(Table1[[#This Row],[Accident Date]],"mmm")</f>
        <v>Jan</v>
      </c>
      <c r="W61" t="str">
        <f>TEXT(Table1[[#This Row],[Time]],"h")</f>
        <v>0</v>
      </c>
    </row>
    <row r="62" spans="1:23" x14ac:dyDescent="0.2">
      <c r="A62" t="s">
        <v>213</v>
      </c>
      <c r="B62" s="4">
        <v>44315</v>
      </c>
      <c r="C62" t="s">
        <v>92</v>
      </c>
      <c r="D62" t="s">
        <v>25</v>
      </c>
      <c r="E62" t="s">
        <v>39</v>
      </c>
      <c r="F62" t="s">
        <v>27</v>
      </c>
      <c r="G62">
        <v>51.483635</v>
      </c>
      <c r="H62" t="s">
        <v>28</v>
      </c>
      <c r="I62" t="s">
        <v>214</v>
      </c>
      <c r="J62">
        <v>-0.16387599999999999</v>
      </c>
      <c r="K62">
        <v>1</v>
      </c>
      <c r="L62">
        <v>3</v>
      </c>
      <c r="M62" t="s">
        <v>30</v>
      </c>
      <c r="N62" t="s">
        <v>31</v>
      </c>
      <c r="O62" t="s">
        <v>32</v>
      </c>
      <c r="P62">
        <v>30</v>
      </c>
      <c r="Q62" t="s">
        <v>211</v>
      </c>
      <c r="R62" t="s">
        <v>34</v>
      </c>
      <c r="S62" t="s">
        <v>35</v>
      </c>
      <c r="T62" t="s">
        <v>36</v>
      </c>
      <c r="U62">
        <f>YEAR(Table1[[#This Row],[Accident Date]])</f>
        <v>2021</v>
      </c>
      <c r="V62" t="str">
        <f>TEXT(Table1[[#This Row],[Accident Date]],"mmm")</f>
        <v>Apr</v>
      </c>
      <c r="W62" t="str">
        <f>TEXT(Table1[[#This Row],[Time]],"h")</f>
        <v>0</v>
      </c>
    </row>
    <row r="63" spans="1:23" x14ac:dyDescent="0.2">
      <c r="A63" t="s">
        <v>215</v>
      </c>
      <c r="B63" s="4">
        <v>44403</v>
      </c>
      <c r="C63" t="s">
        <v>38</v>
      </c>
      <c r="D63" t="s">
        <v>73</v>
      </c>
      <c r="E63" t="s">
        <v>111</v>
      </c>
      <c r="F63" t="s">
        <v>27</v>
      </c>
      <c r="G63">
        <v>51.592680000000001</v>
      </c>
      <c r="H63" t="s">
        <v>28</v>
      </c>
      <c r="I63" t="s">
        <v>216</v>
      </c>
      <c r="J63">
        <v>0.213446</v>
      </c>
      <c r="K63">
        <v>1</v>
      </c>
      <c r="L63">
        <v>2</v>
      </c>
      <c r="M63" t="s">
        <v>30</v>
      </c>
      <c r="N63" t="s">
        <v>31</v>
      </c>
      <c r="O63" t="s">
        <v>32</v>
      </c>
      <c r="P63">
        <v>30</v>
      </c>
      <c r="Q63" t="s">
        <v>81</v>
      </c>
      <c r="R63" t="s">
        <v>34</v>
      </c>
      <c r="S63" t="s">
        <v>35</v>
      </c>
      <c r="T63" t="s">
        <v>36</v>
      </c>
      <c r="U63">
        <f>YEAR(Table1[[#This Row],[Accident Date]])</f>
        <v>2021</v>
      </c>
      <c r="V63" t="str">
        <f>TEXT(Table1[[#This Row],[Accident Date]],"mmm")</f>
        <v>Jul</v>
      </c>
      <c r="W63" t="str">
        <f>TEXT(Table1[[#This Row],[Time]],"h")</f>
        <v>0</v>
      </c>
    </row>
    <row r="64" spans="1:23" x14ac:dyDescent="0.2">
      <c r="A64">
        <v>2010000000000</v>
      </c>
      <c r="B64" s="4">
        <v>44581</v>
      </c>
      <c r="C64" t="s">
        <v>92</v>
      </c>
      <c r="D64" t="s">
        <v>73</v>
      </c>
      <c r="E64" t="s">
        <v>111</v>
      </c>
      <c r="F64" t="s">
        <v>27</v>
      </c>
      <c r="G64">
        <v>51.295267000000003</v>
      </c>
      <c r="H64" t="s">
        <v>28</v>
      </c>
      <c r="I64" t="s">
        <v>217</v>
      </c>
      <c r="J64">
        <v>1.0530999999999999</v>
      </c>
      <c r="K64">
        <v>1</v>
      </c>
      <c r="L64">
        <v>2</v>
      </c>
      <c r="M64" t="s">
        <v>131</v>
      </c>
      <c r="N64" t="s">
        <v>31</v>
      </c>
      <c r="O64" t="s">
        <v>111</v>
      </c>
      <c r="P64">
        <v>30</v>
      </c>
      <c r="Q64" t="s">
        <v>96</v>
      </c>
      <c r="R64" t="s">
        <v>34</v>
      </c>
      <c r="S64" t="s">
        <v>35</v>
      </c>
      <c r="T64" t="s">
        <v>36</v>
      </c>
      <c r="U64">
        <f>YEAR(Table1[[#This Row],[Accident Date]])</f>
        <v>2022</v>
      </c>
      <c r="V64" t="str">
        <f>TEXT(Table1[[#This Row],[Accident Date]],"mmm")</f>
        <v>Jan</v>
      </c>
      <c r="W64" t="str">
        <f>TEXT(Table1[[#This Row],[Time]],"h")</f>
        <v>0</v>
      </c>
    </row>
    <row r="65" spans="1:23" x14ac:dyDescent="0.2">
      <c r="A65" t="s">
        <v>218</v>
      </c>
      <c r="B65" s="4">
        <v>44383</v>
      </c>
      <c r="C65" t="s">
        <v>72</v>
      </c>
      <c r="D65" t="s">
        <v>56</v>
      </c>
      <c r="E65" t="s">
        <v>44</v>
      </c>
      <c r="F65" t="s">
        <v>27</v>
      </c>
      <c r="G65">
        <v>53.762144999999997</v>
      </c>
      <c r="H65" t="s">
        <v>28</v>
      </c>
      <c r="I65" t="s">
        <v>219</v>
      </c>
      <c r="J65">
        <v>-2.3512849999999998</v>
      </c>
      <c r="K65">
        <v>1</v>
      </c>
      <c r="L65">
        <v>1</v>
      </c>
      <c r="M65" t="s">
        <v>41</v>
      </c>
      <c r="N65" t="s">
        <v>31</v>
      </c>
      <c r="O65" t="s">
        <v>32</v>
      </c>
      <c r="P65">
        <v>40</v>
      </c>
      <c r="Q65" t="s">
        <v>96</v>
      </c>
      <c r="R65" t="s">
        <v>34</v>
      </c>
      <c r="S65" t="s">
        <v>35</v>
      </c>
      <c r="T65" t="s">
        <v>36</v>
      </c>
      <c r="U65">
        <f>YEAR(Table1[[#This Row],[Accident Date]])</f>
        <v>2021</v>
      </c>
      <c r="V65" t="str">
        <f>TEXT(Table1[[#This Row],[Accident Date]],"mmm")</f>
        <v>Jul</v>
      </c>
      <c r="W65" t="str">
        <f>TEXT(Table1[[#This Row],[Time]],"h")</f>
        <v>0</v>
      </c>
    </row>
    <row r="66" spans="1:23" x14ac:dyDescent="0.2">
      <c r="A66" t="s">
        <v>220</v>
      </c>
      <c r="B66" s="4">
        <v>44238</v>
      </c>
      <c r="C66" t="s">
        <v>92</v>
      </c>
      <c r="D66" t="s">
        <v>73</v>
      </c>
      <c r="E66" t="s">
        <v>39</v>
      </c>
      <c r="F66" t="s">
        <v>27</v>
      </c>
      <c r="G66">
        <v>52.926578999999997</v>
      </c>
      <c r="H66" t="s">
        <v>51</v>
      </c>
      <c r="I66" t="s">
        <v>83</v>
      </c>
      <c r="J66">
        <v>-1.4467460000000001</v>
      </c>
      <c r="K66">
        <v>1</v>
      </c>
      <c r="L66">
        <v>2</v>
      </c>
      <c r="M66" t="s">
        <v>84</v>
      </c>
      <c r="N66" t="s">
        <v>31</v>
      </c>
      <c r="O66" t="s">
        <v>32</v>
      </c>
      <c r="P66">
        <v>30</v>
      </c>
      <c r="Q66" t="s">
        <v>81</v>
      </c>
      <c r="R66" t="s">
        <v>34</v>
      </c>
      <c r="S66" t="s">
        <v>35</v>
      </c>
      <c r="T66" t="s">
        <v>36</v>
      </c>
      <c r="U66">
        <f>YEAR(Table1[[#This Row],[Accident Date]])</f>
        <v>2021</v>
      </c>
      <c r="V66" t="str">
        <f>TEXT(Table1[[#This Row],[Accident Date]],"mmm")</f>
        <v>Feb</v>
      </c>
      <c r="W66" t="str">
        <f>TEXT(Table1[[#This Row],[Time]],"h")</f>
        <v>0</v>
      </c>
    </row>
    <row r="67" spans="1:23" x14ac:dyDescent="0.2">
      <c r="A67" t="s">
        <v>221</v>
      </c>
      <c r="B67" s="4">
        <v>44451</v>
      </c>
      <c r="C67" t="s">
        <v>79</v>
      </c>
      <c r="D67" t="s">
        <v>73</v>
      </c>
      <c r="E67" t="s">
        <v>39</v>
      </c>
      <c r="F67" t="s">
        <v>27</v>
      </c>
      <c r="G67">
        <v>51.530276999999998</v>
      </c>
      <c r="H67" t="s">
        <v>28</v>
      </c>
      <c r="I67" t="s">
        <v>222</v>
      </c>
      <c r="J67">
        <v>-9.9860000000000004E-2</v>
      </c>
      <c r="K67">
        <v>1</v>
      </c>
      <c r="L67">
        <v>2</v>
      </c>
      <c r="M67" t="s">
        <v>30</v>
      </c>
      <c r="N67" t="s">
        <v>31</v>
      </c>
      <c r="O67" t="s">
        <v>32</v>
      </c>
      <c r="P67">
        <v>30</v>
      </c>
      <c r="Q67" t="s">
        <v>188</v>
      </c>
      <c r="R67" t="s">
        <v>34</v>
      </c>
      <c r="S67" t="s">
        <v>35</v>
      </c>
      <c r="T67" t="s">
        <v>36</v>
      </c>
      <c r="U67">
        <f>YEAR(Table1[[#This Row],[Accident Date]])</f>
        <v>2021</v>
      </c>
      <c r="V67" t="str">
        <f>TEXT(Table1[[#This Row],[Accident Date]],"mmm")</f>
        <v>Sep</v>
      </c>
      <c r="W67" t="str">
        <f>TEXT(Table1[[#This Row],[Time]],"h")</f>
        <v>0</v>
      </c>
    </row>
    <row r="68" spans="1:23" x14ac:dyDescent="0.2">
      <c r="A68">
        <v>2010000000000</v>
      </c>
      <c r="B68" s="4">
        <v>44668</v>
      </c>
      <c r="C68" t="s">
        <v>79</v>
      </c>
      <c r="D68" t="s">
        <v>56</v>
      </c>
      <c r="E68" t="s">
        <v>44</v>
      </c>
      <c r="F68" t="s">
        <v>27</v>
      </c>
      <c r="G68">
        <v>50.958902000000002</v>
      </c>
      <c r="H68" t="s">
        <v>46</v>
      </c>
      <c r="I68" t="s">
        <v>223</v>
      </c>
      <c r="J68">
        <v>-3.0487869999999999</v>
      </c>
      <c r="K68">
        <v>3</v>
      </c>
      <c r="L68">
        <v>1</v>
      </c>
      <c r="M68" t="s">
        <v>175</v>
      </c>
      <c r="N68" t="s">
        <v>31</v>
      </c>
      <c r="O68" t="s">
        <v>32</v>
      </c>
      <c r="P68">
        <v>40</v>
      </c>
      <c r="Q68" t="s">
        <v>224</v>
      </c>
      <c r="R68" t="s">
        <v>49</v>
      </c>
      <c r="S68" t="s">
        <v>35</v>
      </c>
      <c r="T68" t="s">
        <v>36</v>
      </c>
      <c r="U68">
        <f>YEAR(Table1[[#This Row],[Accident Date]])</f>
        <v>2022</v>
      </c>
      <c r="V68" t="str">
        <f>TEXT(Table1[[#This Row],[Accident Date]],"mmm")</f>
        <v>Apr</v>
      </c>
      <c r="W68" t="str">
        <f>TEXT(Table1[[#This Row],[Time]],"h")</f>
        <v>0</v>
      </c>
    </row>
    <row r="69" spans="1:23" x14ac:dyDescent="0.2">
      <c r="A69" t="s">
        <v>225</v>
      </c>
      <c r="B69" s="4">
        <v>44332</v>
      </c>
      <c r="C69" t="s">
        <v>79</v>
      </c>
      <c r="D69" t="s">
        <v>73</v>
      </c>
      <c r="E69" t="s">
        <v>226</v>
      </c>
      <c r="F69" t="s">
        <v>63</v>
      </c>
      <c r="G69">
        <v>55.880833000000003</v>
      </c>
      <c r="H69" t="s">
        <v>28</v>
      </c>
      <c r="I69" t="s">
        <v>227</v>
      </c>
      <c r="J69">
        <v>-4.1174650000000002</v>
      </c>
      <c r="K69">
        <v>4</v>
      </c>
      <c r="L69">
        <v>1</v>
      </c>
      <c r="M69" t="s">
        <v>228</v>
      </c>
      <c r="N69" t="s">
        <v>42</v>
      </c>
      <c r="O69" t="s">
        <v>32</v>
      </c>
      <c r="P69">
        <v>60</v>
      </c>
      <c r="Q69" t="s">
        <v>81</v>
      </c>
      <c r="R69" t="s">
        <v>49</v>
      </c>
      <c r="S69" t="s">
        <v>85</v>
      </c>
      <c r="T69" t="s">
        <v>36</v>
      </c>
      <c r="U69">
        <f>YEAR(Table1[[#This Row],[Accident Date]])</f>
        <v>2021</v>
      </c>
      <c r="V69" t="str">
        <f>TEXT(Table1[[#This Row],[Accident Date]],"mmm")</f>
        <v>May</v>
      </c>
      <c r="W69" t="str">
        <f>TEXT(Table1[[#This Row],[Time]],"h")</f>
        <v>0</v>
      </c>
    </row>
    <row r="70" spans="1:23" x14ac:dyDescent="0.2">
      <c r="A70" t="s">
        <v>229</v>
      </c>
      <c r="B70" s="4">
        <v>44300</v>
      </c>
      <c r="C70" t="s">
        <v>123</v>
      </c>
      <c r="D70" t="s">
        <v>73</v>
      </c>
      <c r="E70" t="s">
        <v>26</v>
      </c>
      <c r="F70" t="s">
        <v>27</v>
      </c>
      <c r="G70">
        <v>53.653576000000001</v>
      </c>
      <c r="H70" t="s">
        <v>28</v>
      </c>
      <c r="I70" t="s">
        <v>230</v>
      </c>
      <c r="J70">
        <v>-2.9910070000000002</v>
      </c>
      <c r="K70">
        <v>1</v>
      </c>
      <c r="L70">
        <v>2</v>
      </c>
      <c r="M70" t="s">
        <v>231</v>
      </c>
      <c r="N70" t="s">
        <v>31</v>
      </c>
      <c r="O70" t="s">
        <v>32</v>
      </c>
      <c r="P70">
        <v>30</v>
      </c>
      <c r="Q70" t="s">
        <v>43</v>
      </c>
      <c r="R70" t="s">
        <v>34</v>
      </c>
      <c r="S70" t="s">
        <v>35</v>
      </c>
      <c r="T70" t="s">
        <v>36</v>
      </c>
      <c r="U70">
        <f>YEAR(Table1[[#This Row],[Accident Date]])</f>
        <v>2021</v>
      </c>
      <c r="V70" t="str">
        <f>TEXT(Table1[[#This Row],[Accident Date]],"mmm")</f>
        <v>Apr</v>
      </c>
      <c r="W70" t="str">
        <f>TEXT(Table1[[#This Row],[Time]],"h")</f>
        <v>0</v>
      </c>
    </row>
    <row r="71" spans="1:23" x14ac:dyDescent="0.2">
      <c r="A71" t="s">
        <v>232</v>
      </c>
      <c r="B71" s="4">
        <v>44458</v>
      </c>
      <c r="C71" t="s">
        <v>79</v>
      </c>
      <c r="D71" t="s">
        <v>56</v>
      </c>
      <c r="E71" t="s">
        <v>44</v>
      </c>
      <c r="F71" t="s">
        <v>27</v>
      </c>
      <c r="G71">
        <v>51.411546000000001</v>
      </c>
      <c r="H71" t="s">
        <v>28</v>
      </c>
      <c r="I71" t="s">
        <v>233</v>
      </c>
      <c r="J71">
        <v>-0.96728199999999998</v>
      </c>
      <c r="K71">
        <v>1</v>
      </c>
      <c r="L71">
        <v>2</v>
      </c>
      <c r="M71" t="s">
        <v>99</v>
      </c>
      <c r="N71" t="s">
        <v>31</v>
      </c>
      <c r="O71" t="s">
        <v>204</v>
      </c>
      <c r="P71">
        <v>70</v>
      </c>
      <c r="Q71" t="s">
        <v>77</v>
      </c>
      <c r="R71" t="s">
        <v>49</v>
      </c>
      <c r="S71" t="s">
        <v>35</v>
      </c>
      <c r="T71" t="s">
        <v>36</v>
      </c>
      <c r="U71">
        <f>YEAR(Table1[[#This Row],[Accident Date]])</f>
        <v>2021</v>
      </c>
      <c r="V71" t="str">
        <f>TEXT(Table1[[#This Row],[Accident Date]],"mmm")</f>
        <v>Sep</v>
      </c>
      <c r="W71" t="str">
        <f>TEXT(Table1[[#This Row],[Time]],"h")</f>
        <v>0</v>
      </c>
    </row>
    <row r="72" spans="1:23" x14ac:dyDescent="0.2">
      <c r="A72">
        <v>2010000000000</v>
      </c>
      <c r="B72" s="4">
        <v>44695</v>
      </c>
      <c r="C72" t="s">
        <v>24</v>
      </c>
      <c r="D72" t="s">
        <v>44</v>
      </c>
      <c r="E72" t="s">
        <v>44</v>
      </c>
      <c r="F72" t="s">
        <v>27</v>
      </c>
      <c r="G72">
        <v>53.921509</v>
      </c>
      <c r="H72" t="s">
        <v>46</v>
      </c>
      <c r="I72" t="s">
        <v>234</v>
      </c>
      <c r="J72">
        <v>-1.4770730000000001</v>
      </c>
      <c r="K72">
        <v>1</v>
      </c>
      <c r="L72">
        <v>1</v>
      </c>
      <c r="M72" t="s">
        <v>48</v>
      </c>
      <c r="N72" t="s">
        <v>31</v>
      </c>
      <c r="O72" t="s">
        <v>32</v>
      </c>
      <c r="P72">
        <v>60</v>
      </c>
      <c r="Q72" t="s">
        <v>81</v>
      </c>
      <c r="R72" t="s">
        <v>49</v>
      </c>
      <c r="S72" t="s">
        <v>35</v>
      </c>
      <c r="T72" t="s">
        <v>183</v>
      </c>
      <c r="U72">
        <f>YEAR(Table1[[#This Row],[Accident Date]])</f>
        <v>2022</v>
      </c>
      <c r="V72" t="str">
        <f>TEXT(Table1[[#This Row],[Accident Date]],"mmm")</f>
        <v>May</v>
      </c>
      <c r="W72" t="str">
        <f>TEXT(Table1[[#This Row],[Time]],"h")</f>
        <v>0</v>
      </c>
    </row>
    <row r="73" spans="1:23" x14ac:dyDescent="0.2">
      <c r="A73" t="s">
        <v>235</v>
      </c>
      <c r="B73" s="4">
        <v>44294</v>
      </c>
      <c r="C73" t="s">
        <v>92</v>
      </c>
      <c r="D73" t="s">
        <v>56</v>
      </c>
      <c r="E73" t="s">
        <v>44</v>
      </c>
      <c r="F73" t="s">
        <v>27</v>
      </c>
      <c r="G73">
        <v>52.393973000000003</v>
      </c>
      <c r="H73" t="s">
        <v>46</v>
      </c>
      <c r="I73" t="s">
        <v>236</v>
      </c>
      <c r="J73">
        <v>0.65961899999999996</v>
      </c>
      <c r="K73">
        <v>2</v>
      </c>
      <c r="L73">
        <v>2</v>
      </c>
      <c r="M73" t="s">
        <v>237</v>
      </c>
      <c r="N73" t="s">
        <v>31</v>
      </c>
      <c r="O73" t="s">
        <v>32</v>
      </c>
      <c r="P73">
        <v>60</v>
      </c>
      <c r="Q73" t="s">
        <v>238</v>
      </c>
      <c r="R73" t="s">
        <v>49</v>
      </c>
      <c r="S73" t="s">
        <v>35</v>
      </c>
      <c r="T73" t="s">
        <v>36</v>
      </c>
      <c r="U73">
        <f>YEAR(Table1[[#This Row],[Accident Date]])</f>
        <v>2021</v>
      </c>
      <c r="V73" t="str">
        <f>TEXT(Table1[[#This Row],[Accident Date]],"mmm")</f>
        <v>Apr</v>
      </c>
      <c r="W73" t="str">
        <f>TEXT(Table1[[#This Row],[Time]],"h")</f>
        <v>0</v>
      </c>
    </row>
    <row r="74" spans="1:23" x14ac:dyDescent="0.2">
      <c r="A74" t="s">
        <v>239</v>
      </c>
      <c r="B74" s="4">
        <v>44226</v>
      </c>
      <c r="C74" t="s">
        <v>24</v>
      </c>
      <c r="D74" t="s">
        <v>56</v>
      </c>
      <c r="E74" t="s">
        <v>44</v>
      </c>
      <c r="F74" t="s">
        <v>27</v>
      </c>
      <c r="G74">
        <v>51.613287999999997</v>
      </c>
      <c r="H74" t="s">
        <v>28</v>
      </c>
      <c r="I74" t="s">
        <v>240</v>
      </c>
      <c r="J74">
        <v>-0.47655399999999998</v>
      </c>
      <c r="K74">
        <v>1</v>
      </c>
      <c r="L74">
        <v>1</v>
      </c>
      <c r="M74" t="s">
        <v>30</v>
      </c>
      <c r="N74" t="s">
        <v>42</v>
      </c>
      <c r="O74" t="s">
        <v>32</v>
      </c>
      <c r="P74">
        <v>60</v>
      </c>
      <c r="Q74" t="s">
        <v>241</v>
      </c>
      <c r="R74" t="s">
        <v>49</v>
      </c>
      <c r="S74" t="s">
        <v>35</v>
      </c>
      <c r="T74" t="s">
        <v>36</v>
      </c>
      <c r="U74">
        <f>YEAR(Table1[[#This Row],[Accident Date]])</f>
        <v>2021</v>
      </c>
      <c r="V74" t="str">
        <f>TEXT(Table1[[#This Row],[Accident Date]],"mmm")</f>
        <v>Jan</v>
      </c>
      <c r="W74" t="str">
        <f>TEXT(Table1[[#This Row],[Time]],"h")</f>
        <v>0</v>
      </c>
    </row>
    <row r="75" spans="1:23" x14ac:dyDescent="0.2">
      <c r="A75" t="s">
        <v>242</v>
      </c>
      <c r="B75" s="4">
        <v>44645</v>
      </c>
      <c r="C75" t="s">
        <v>67</v>
      </c>
      <c r="D75" t="s">
        <v>56</v>
      </c>
      <c r="E75" t="s">
        <v>44</v>
      </c>
      <c r="F75" t="s">
        <v>63</v>
      </c>
      <c r="G75">
        <v>54.025346999999996</v>
      </c>
      <c r="H75" t="s">
        <v>28</v>
      </c>
      <c r="I75" t="s">
        <v>243</v>
      </c>
      <c r="J75">
        <v>-2.7829039999999998</v>
      </c>
      <c r="K75">
        <v>1</v>
      </c>
      <c r="L75">
        <v>1</v>
      </c>
      <c r="M75" t="s">
        <v>41</v>
      </c>
      <c r="N75" t="s">
        <v>42</v>
      </c>
      <c r="O75" t="s">
        <v>32</v>
      </c>
      <c r="P75">
        <v>30</v>
      </c>
      <c r="Q75" t="s">
        <v>43</v>
      </c>
      <c r="R75" t="s">
        <v>49</v>
      </c>
      <c r="S75" t="s">
        <v>35</v>
      </c>
      <c r="T75" t="s">
        <v>36</v>
      </c>
      <c r="U75">
        <f>YEAR(Table1[[#This Row],[Accident Date]])</f>
        <v>2022</v>
      </c>
      <c r="V75" t="str">
        <f>TEXT(Table1[[#This Row],[Accident Date]],"mmm")</f>
        <v>Mar</v>
      </c>
      <c r="W75" t="str">
        <f>TEXT(Table1[[#This Row],[Time]],"h")</f>
        <v>0</v>
      </c>
    </row>
    <row r="76" spans="1:23" x14ac:dyDescent="0.2">
      <c r="A76">
        <v>2010000000000</v>
      </c>
      <c r="B76" s="4">
        <v>44556</v>
      </c>
      <c r="C76" t="s">
        <v>79</v>
      </c>
      <c r="D76" t="s">
        <v>73</v>
      </c>
      <c r="E76" t="s">
        <v>111</v>
      </c>
      <c r="F76" t="s">
        <v>27</v>
      </c>
      <c r="G76">
        <v>51.681182</v>
      </c>
      <c r="H76" t="s">
        <v>28</v>
      </c>
      <c r="I76" t="s">
        <v>244</v>
      </c>
      <c r="J76">
        <v>-3.3775379999999999</v>
      </c>
      <c r="K76">
        <v>1</v>
      </c>
      <c r="L76">
        <v>1</v>
      </c>
      <c r="M76" t="s">
        <v>245</v>
      </c>
      <c r="N76" t="s">
        <v>42</v>
      </c>
      <c r="O76" t="s">
        <v>111</v>
      </c>
      <c r="P76">
        <v>30</v>
      </c>
      <c r="Q76" t="s">
        <v>81</v>
      </c>
      <c r="R76" t="s">
        <v>34</v>
      </c>
      <c r="S76" t="s">
        <v>35</v>
      </c>
      <c r="T76" t="s">
        <v>200</v>
      </c>
      <c r="U76">
        <f>YEAR(Table1[[#This Row],[Accident Date]])</f>
        <v>2021</v>
      </c>
      <c r="V76" t="str">
        <f>TEXT(Table1[[#This Row],[Accident Date]],"mmm")</f>
        <v>Dec</v>
      </c>
      <c r="W76" t="str">
        <f>TEXT(Table1[[#This Row],[Time]],"h")</f>
        <v>0</v>
      </c>
    </row>
    <row r="77" spans="1:23" x14ac:dyDescent="0.2">
      <c r="A77">
        <v>2010000000000</v>
      </c>
      <c r="B77" s="4">
        <v>44617</v>
      </c>
      <c r="C77" t="s">
        <v>67</v>
      </c>
      <c r="D77" t="s">
        <v>56</v>
      </c>
      <c r="E77" t="s">
        <v>44</v>
      </c>
      <c r="F77" t="s">
        <v>27</v>
      </c>
      <c r="G77">
        <v>51.131855999999999</v>
      </c>
      <c r="H77" t="s">
        <v>28</v>
      </c>
      <c r="I77" t="s">
        <v>246</v>
      </c>
      <c r="J77">
        <v>0.265376</v>
      </c>
      <c r="K77">
        <v>1</v>
      </c>
      <c r="L77">
        <v>1</v>
      </c>
      <c r="M77" t="s">
        <v>131</v>
      </c>
      <c r="N77" t="s">
        <v>42</v>
      </c>
      <c r="O77" t="s">
        <v>32</v>
      </c>
      <c r="P77">
        <v>30</v>
      </c>
      <c r="Q77" t="s">
        <v>96</v>
      </c>
      <c r="R77" t="s">
        <v>34</v>
      </c>
      <c r="S77" t="s">
        <v>85</v>
      </c>
      <c r="T77" t="s">
        <v>86</v>
      </c>
      <c r="U77">
        <f>YEAR(Table1[[#This Row],[Accident Date]])</f>
        <v>2022</v>
      </c>
      <c r="V77" t="str">
        <f>TEXT(Table1[[#This Row],[Accident Date]],"mmm")</f>
        <v>Feb</v>
      </c>
      <c r="W77" t="str">
        <f>TEXT(Table1[[#This Row],[Time]],"h")</f>
        <v>0</v>
      </c>
    </row>
    <row r="78" spans="1:23" x14ac:dyDescent="0.2">
      <c r="A78">
        <v>2010000000000</v>
      </c>
      <c r="B78" s="4">
        <v>44862</v>
      </c>
      <c r="C78" t="s">
        <v>67</v>
      </c>
      <c r="D78" t="s">
        <v>56</v>
      </c>
      <c r="E78" t="s">
        <v>44</v>
      </c>
      <c r="F78" t="s">
        <v>27</v>
      </c>
      <c r="G78">
        <v>51.111600000000003</v>
      </c>
      <c r="H78" t="s">
        <v>46</v>
      </c>
      <c r="I78" t="s">
        <v>247</v>
      </c>
      <c r="J78">
        <v>-2.585242</v>
      </c>
      <c r="K78">
        <v>1</v>
      </c>
      <c r="L78">
        <v>2</v>
      </c>
      <c r="M78" t="s">
        <v>175</v>
      </c>
      <c r="N78" t="s">
        <v>31</v>
      </c>
      <c r="O78" t="s">
        <v>32</v>
      </c>
      <c r="P78">
        <v>60</v>
      </c>
      <c r="Q78" t="s">
        <v>207</v>
      </c>
      <c r="R78" t="s">
        <v>49</v>
      </c>
      <c r="S78" t="s">
        <v>35</v>
      </c>
      <c r="T78" t="s">
        <v>36</v>
      </c>
      <c r="U78">
        <f>YEAR(Table1[[#This Row],[Accident Date]])</f>
        <v>2022</v>
      </c>
      <c r="V78" t="str">
        <f>TEXT(Table1[[#This Row],[Accident Date]],"mmm")</f>
        <v>Oct</v>
      </c>
      <c r="W78" t="str">
        <f>TEXT(Table1[[#This Row],[Time]],"h")</f>
        <v>0</v>
      </c>
    </row>
    <row r="79" spans="1:23" x14ac:dyDescent="0.2">
      <c r="A79" t="s">
        <v>248</v>
      </c>
      <c r="B79" s="4">
        <v>44752</v>
      </c>
      <c r="C79" t="s">
        <v>79</v>
      </c>
      <c r="D79" t="s">
        <v>25</v>
      </c>
      <c r="E79" t="s">
        <v>39</v>
      </c>
      <c r="F79" t="s">
        <v>27</v>
      </c>
      <c r="G79">
        <v>51.543475000000001</v>
      </c>
      <c r="H79" t="s">
        <v>28</v>
      </c>
      <c r="I79" t="s">
        <v>119</v>
      </c>
      <c r="J79">
        <v>4.0949999999999997E-3</v>
      </c>
      <c r="K79">
        <v>1</v>
      </c>
      <c r="L79">
        <v>1</v>
      </c>
      <c r="M79" t="s">
        <v>30</v>
      </c>
      <c r="N79" t="s">
        <v>31</v>
      </c>
      <c r="O79" t="s">
        <v>32</v>
      </c>
      <c r="P79">
        <v>30</v>
      </c>
      <c r="Q79" t="s">
        <v>249</v>
      </c>
      <c r="R79" t="s">
        <v>34</v>
      </c>
      <c r="S79" t="s">
        <v>35</v>
      </c>
      <c r="T79" t="s">
        <v>36</v>
      </c>
      <c r="U79">
        <f>YEAR(Table1[[#This Row],[Accident Date]])</f>
        <v>2022</v>
      </c>
      <c r="V79" t="str">
        <f>TEXT(Table1[[#This Row],[Accident Date]],"mmm")</f>
        <v>Jul</v>
      </c>
      <c r="W79" t="str">
        <f>TEXT(Table1[[#This Row],[Time]],"h")</f>
        <v>0</v>
      </c>
    </row>
    <row r="80" spans="1:23" x14ac:dyDescent="0.2">
      <c r="A80">
        <v>2010000000000</v>
      </c>
      <c r="B80" s="4">
        <v>44409</v>
      </c>
      <c r="C80" t="s">
        <v>79</v>
      </c>
      <c r="D80" t="s">
        <v>56</v>
      </c>
      <c r="E80" t="s">
        <v>44</v>
      </c>
      <c r="F80" t="s">
        <v>63</v>
      </c>
      <c r="G80">
        <v>57.284618000000002</v>
      </c>
      <c r="H80" t="s">
        <v>28</v>
      </c>
      <c r="I80" t="s">
        <v>250</v>
      </c>
      <c r="J80">
        <v>-2.3776769999999998</v>
      </c>
      <c r="K80">
        <v>1</v>
      </c>
      <c r="L80">
        <v>1</v>
      </c>
      <c r="M80" t="s">
        <v>251</v>
      </c>
      <c r="N80" t="s">
        <v>42</v>
      </c>
      <c r="O80" t="s">
        <v>32</v>
      </c>
      <c r="P80">
        <v>30</v>
      </c>
      <c r="Q80" t="s">
        <v>90</v>
      </c>
      <c r="R80" t="s">
        <v>34</v>
      </c>
      <c r="S80" t="s">
        <v>85</v>
      </c>
      <c r="T80" t="s">
        <v>36</v>
      </c>
      <c r="U80">
        <f>YEAR(Table1[[#This Row],[Accident Date]])</f>
        <v>2021</v>
      </c>
      <c r="V80" t="str">
        <f>TEXT(Table1[[#This Row],[Accident Date]],"mmm")</f>
        <v>Aug</v>
      </c>
      <c r="W80" t="str">
        <f>TEXT(Table1[[#This Row],[Time]],"h")</f>
        <v>0</v>
      </c>
    </row>
    <row r="81" spans="1:23" x14ac:dyDescent="0.2">
      <c r="A81" t="s">
        <v>252</v>
      </c>
      <c r="B81" s="4">
        <v>44493</v>
      </c>
      <c r="C81" t="s">
        <v>79</v>
      </c>
      <c r="D81" t="s">
        <v>73</v>
      </c>
      <c r="E81" t="s">
        <v>26</v>
      </c>
      <c r="F81" t="s">
        <v>63</v>
      </c>
      <c r="G81">
        <v>51.499898000000002</v>
      </c>
      <c r="H81" t="s">
        <v>28</v>
      </c>
      <c r="I81" t="s">
        <v>253</v>
      </c>
      <c r="J81">
        <v>-7.8791E-2</v>
      </c>
      <c r="K81">
        <v>1</v>
      </c>
      <c r="L81">
        <v>1</v>
      </c>
      <c r="M81" t="s">
        <v>30</v>
      </c>
      <c r="N81" t="s">
        <v>42</v>
      </c>
      <c r="O81" t="s">
        <v>32</v>
      </c>
      <c r="P81">
        <v>30</v>
      </c>
      <c r="Q81" t="s">
        <v>96</v>
      </c>
      <c r="R81" t="s">
        <v>34</v>
      </c>
      <c r="S81" t="s">
        <v>85</v>
      </c>
      <c r="T81" t="s">
        <v>254</v>
      </c>
      <c r="U81">
        <f>YEAR(Table1[[#This Row],[Accident Date]])</f>
        <v>2021</v>
      </c>
      <c r="V81" t="str">
        <f>TEXT(Table1[[#This Row],[Accident Date]],"mmm")</f>
        <v>Oct</v>
      </c>
      <c r="W81" t="str">
        <f>TEXT(Table1[[#This Row],[Time]],"h")</f>
        <v>0</v>
      </c>
    </row>
    <row r="82" spans="1:23" x14ac:dyDescent="0.2">
      <c r="A82" t="s">
        <v>255</v>
      </c>
      <c r="B82" s="4">
        <v>44911</v>
      </c>
      <c r="C82" t="s">
        <v>67</v>
      </c>
      <c r="D82" t="s">
        <v>25</v>
      </c>
      <c r="E82" t="s">
        <v>26</v>
      </c>
      <c r="F82" t="s">
        <v>27</v>
      </c>
      <c r="G82">
        <v>51.623503999999997</v>
      </c>
      <c r="H82" t="s">
        <v>28</v>
      </c>
      <c r="I82" t="s">
        <v>256</v>
      </c>
      <c r="J82">
        <v>-0.103769</v>
      </c>
      <c r="K82">
        <v>1</v>
      </c>
      <c r="L82">
        <v>2</v>
      </c>
      <c r="M82" t="s">
        <v>30</v>
      </c>
      <c r="N82" t="s">
        <v>42</v>
      </c>
      <c r="O82" t="s">
        <v>32</v>
      </c>
      <c r="P82">
        <v>30</v>
      </c>
      <c r="Q82" t="s">
        <v>249</v>
      </c>
      <c r="R82" t="s">
        <v>34</v>
      </c>
      <c r="S82" t="s">
        <v>35</v>
      </c>
      <c r="T82" t="s">
        <v>121</v>
      </c>
      <c r="U82">
        <f>YEAR(Table1[[#This Row],[Accident Date]])</f>
        <v>2022</v>
      </c>
      <c r="V82" t="str">
        <f>TEXT(Table1[[#This Row],[Accident Date]],"mmm")</f>
        <v>Dec</v>
      </c>
      <c r="W82" t="str">
        <f>TEXT(Table1[[#This Row],[Time]],"h")</f>
        <v>0</v>
      </c>
    </row>
    <row r="83" spans="1:23" x14ac:dyDescent="0.2">
      <c r="A83" t="s">
        <v>257</v>
      </c>
      <c r="B83" s="4">
        <v>44721</v>
      </c>
      <c r="C83" t="s">
        <v>92</v>
      </c>
      <c r="D83" t="s">
        <v>73</v>
      </c>
      <c r="E83" t="s">
        <v>39</v>
      </c>
      <c r="F83" t="s">
        <v>27</v>
      </c>
      <c r="G83">
        <v>51.549835999999999</v>
      </c>
      <c r="H83" t="s">
        <v>28</v>
      </c>
      <c r="I83" t="s">
        <v>110</v>
      </c>
      <c r="J83">
        <v>-0.18212700000000001</v>
      </c>
      <c r="K83">
        <v>1</v>
      </c>
      <c r="L83">
        <v>1</v>
      </c>
      <c r="M83" t="s">
        <v>30</v>
      </c>
      <c r="N83" t="s">
        <v>31</v>
      </c>
      <c r="O83" t="s">
        <v>32</v>
      </c>
      <c r="P83">
        <v>30</v>
      </c>
      <c r="Q83" t="s">
        <v>77</v>
      </c>
      <c r="R83" t="s">
        <v>34</v>
      </c>
      <c r="S83" t="s">
        <v>35</v>
      </c>
      <c r="T83" t="s">
        <v>114</v>
      </c>
      <c r="U83">
        <f>YEAR(Table1[[#This Row],[Accident Date]])</f>
        <v>2022</v>
      </c>
      <c r="V83" t="str">
        <f>TEXT(Table1[[#This Row],[Accident Date]],"mmm")</f>
        <v>Jun</v>
      </c>
      <c r="W83" t="str">
        <f>TEXT(Table1[[#This Row],[Time]],"h")</f>
        <v>0</v>
      </c>
    </row>
    <row r="84" spans="1:23" x14ac:dyDescent="0.2">
      <c r="A84">
        <v>2010000000000</v>
      </c>
      <c r="B84" s="4">
        <v>44200</v>
      </c>
      <c r="C84" t="s">
        <v>38</v>
      </c>
      <c r="D84" t="s">
        <v>25</v>
      </c>
      <c r="E84" t="s">
        <v>111</v>
      </c>
      <c r="F84" t="s">
        <v>27</v>
      </c>
      <c r="G84">
        <v>51.454343000000001</v>
      </c>
      <c r="H84" t="s">
        <v>28</v>
      </c>
      <c r="I84" t="s">
        <v>258</v>
      </c>
      <c r="J84">
        <v>-3.1853180000000001</v>
      </c>
      <c r="K84">
        <v>2</v>
      </c>
      <c r="L84">
        <v>1</v>
      </c>
      <c r="M84" t="s">
        <v>245</v>
      </c>
      <c r="N84" t="s">
        <v>127</v>
      </c>
      <c r="O84" t="s">
        <v>111</v>
      </c>
      <c r="P84">
        <v>40</v>
      </c>
      <c r="Q84" t="s">
        <v>259</v>
      </c>
      <c r="R84" t="s">
        <v>34</v>
      </c>
      <c r="S84" t="s">
        <v>35</v>
      </c>
      <c r="T84" t="s">
        <v>36</v>
      </c>
      <c r="U84">
        <f>YEAR(Table1[[#This Row],[Accident Date]])</f>
        <v>2021</v>
      </c>
      <c r="V84" t="str">
        <f>TEXT(Table1[[#This Row],[Accident Date]],"mmm")</f>
        <v>Jan</v>
      </c>
      <c r="W84" t="str">
        <f>TEXT(Table1[[#This Row],[Time]],"h")</f>
        <v>1</v>
      </c>
    </row>
    <row r="85" spans="1:23" x14ac:dyDescent="0.2">
      <c r="A85">
        <v>2010000000000</v>
      </c>
      <c r="B85" s="4">
        <v>44452</v>
      </c>
      <c r="C85" t="s">
        <v>38</v>
      </c>
      <c r="D85" t="s">
        <v>44</v>
      </c>
      <c r="E85" t="s">
        <v>44</v>
      </c>
      <c r="F85" t="s">
        <v>27</v>
      </c>
      <c r="G85">
        <v>53.265534000000002</v>
      </c>
      <c r="H85" t="s">
        <v>28</v>
      </c>
      <c r="I85" t="s">
        <v>260</v>
      </c>
      <c r="J85">
        <v>-2.910193</v>
      </c>
      <c r="K85">
        <v>3</v>
      </c>
      <c r="L85">
        <v>1</v>
      </c>
      <c r="M85" t="s">
        <v>261</v>
      </c>
      <c r="N85" t="s">
        <v>31</v>
      </c>
      <c r="O85" t="s">
        <v>32</v>
      </c>
      <c r="P85">
        <v>30</v>
      </c>
      <c r="Q85" t="s">
        <v>262</v>
      </c>
      <c r="R85" t="s">
        <v>34</v>
      </c>
      <c r="S85" t="s">
        <v>35</v>
      </c>
      <c r="T85" t="s">
        <v>86</v>
      </c>
      <c r="U85">
        <f>YEAR(Table1[[#This Row],[Accident Date]])</f>
        <v>2021</v>
      </c>
      <c r="V85" t="str">
        <f>TEXT(Table1[[#This Row],[Accident Date]],"mmm")</f>
        <v>Sep</v>
      </c>
      <c r="W85" t="str">
        <f>TEXT(Table1[[#This Row],[Time]],"h")</f>
        <v>1</v>
      </c>
    </row>
    <row r="86" spans="1:23" x14ac:dyDescent="0.2">
      <c r="A86" t="s">
        <v>263</v>
      </c>
      <c r="B86" s="4">
        <v>44516</v>
      </c>
      <c r="C86" t="s">
        <v>72</v>
      </c>
      <c r="D86" t="s">
        <v>56</v>
      </c>
      <c r="E86" t="s">
        <v>44</v>
      </c>
      <c r="F86" t="s">
        <v>27</v>
      </c>
      <c r="G86">
        <v>51.713191000000002</v>
      </c>
      <c r="H86" t="s">
        <v>46</v>
      </c>
      <c r="I86" t="s">
        <v>264</v>
      </c>
      <c r="J86">
        <v>-1.094171</v>
      </c>
      <c r="K86">
        <v>1</v>
      </c>
      <c r="L86">
        <v>1</v>
      </c>
      <c r="M86" t="s">
        <v>99</v>
      </c>
      <c r="N86" t="s">
        <v>42</v>
      </c>
      <c r="O86" t="s">
        <v>32</v>
      </c>
      <c r="P86">
        <v>50</v>
      </c>
      <c r="Q86" t="s">
        <v>265</v>
      </c>
      <c r="R86" t="s">
        <v>49</v>
      </c>
      <c r="S86" t="s">
        <v>85</v>
      </c>
      <c r="T86" t="s">
        <v>36</v>
      </c>
      <c r="U86">
        <f>YEAR(Table1[[#This Row],[Accident Date]])</f>
        <v>2021</v>
      </c>
      <c r="V86" t="str">
        <f>TEXT(Table1[[#This Row],[Accident Date]],"mmm")</f>
        <v>Nov</v>
      </c>
      <c r="W86" t="str">
        <f>TEXT(Table1[[#This Row],[Time]],"h")</f>
        <v>1</v>
      </c>
    </row>
    <row r="87" spans="1:23" x14ac:dyDescent="0.2">
      <c r="A87" t="s">
        <v>266</v>
      </c>
      <c r="B87" s="4">
        <v>44333</v>
      </c>
      <c r="C87" t="s">
        <v>38</v>
      </c>
      <c r="D87" t="s">
        <v>73</v>
      </c>
      <c r="E87" t="s">
        <v>26</v>
      </c>
      <c r="F87" t="s">
        <v>27</v>
      </c>
      <c r="G87">
        <v>53.588183999999998</v>
      </c>
      <c r="H87" t="s">
        <v>28</v>
      </c>
      <c r="I87" t="s">
        <v>195</v>
      </c>
      <c r="J87">
        <v>-2.3918379999999999</v>
      </c>
      <c r="K87">
        <v>3</v>
      </c>
      <c r="L87">
        <v>2</v>
      </c>
      <c r="M87" t="s">
        <v>169</v>
      </c>
      <c r="N87" t="s">
        <v>42</v>
      </c>
      <c r="O87" t="s">
        <v>32</v>
      </c>
      <c r="P87">
        <v>20</v>
      </c>
      <c r="Q87" t="s">
        <v>267</v>
      </c>
      <c r="R87" t="s">
        <v>34</v>
      </c>
      <c r="S87" t="s">
        <v>35</v>
      </c>
      <c r="T87" t="s">
        <v>36</v>
      </c>
      <c r="U87">
        <f>YEAR(Table1[[#This Row],[Accident Date]])</f>
        <v>2021</v>
      </c>
      <c r="V87" t="str">
        <f>TEXT(Table1[[#This Row],[Accident Date]],"mmm")</f>
        <v>May</v>
      </c>
      <c r="W87" t="str">
        <f>TEXT(Table1[[#This Row],[Time]],"h")</f>
        <v>1</v>
      </c>
    </row>
    <row r="88" spans="1:23" x14ac:dyDescent="0.2">
      <c r="A88" t="s">
        <v>268</v>
      </c>
      <c r="B88" s="4">
        <v>44875</v>
      </c>
      <c r="C88" t="s">
        <v>92</v>
      </c>
      <c r="D88" t="s">
        <v>56</v>
      </c>
      <c r="E88" t="s">
        <v>44</v>
      </c>
      <c r="F88" t="s">
        <v>27</v>
      </c>
      <c r="G88">
        <v>52.483561999999999</v>
      </c>
      <c r="H88" t="s">
        <v>28</v>
      </c>
      <c r="I88" t="s">
        <v>171</v>
      </c>
      <c r="J88">
        <v>-1.8316539999999999</v>
      </c>
      <c r="K88">
        <v>1</v>
      </c>
      <c r="L88">
        <v>2</v>
      </c>
      <c r="M88" t="s">
        <v>172</v>
      </c>
      <c r="N88" t="s">
        <v>31</v>
      </c>
      <c r="O88" t="s">
        <v>32</v>
      </c>
      <c r="P88">
        <v>30</v>
      </c>
      <c r="Q88" t="s">
        <v>269</v>
      </c>
      <c r="R88" t="s">
        <v>34</v>
      </c>
      <c r="S88" t="s">
        <v>35</v>
      </c>
      <c r="T88" t="s">
        <v>36</v>
      </c>
      <c r="U88">
        <f>YEAR(Table1[[#This Row],[Accident Date]])</f>
        <v>2022</v>
      </c>
      <c r="V88" t="str">
        <f>TEXT(Table1[[#This Row],[Accident Date]],"mmm")</f>
        <v>Nov</v>
      </c>
      <c r="W88" t="str">
        <f>TEXT(Table1[[#This Row],[Time]],"h")</f>
        <v>1</v>
      </c>
    </row>
    <row r="89" spans="1:23" x14ac:dyDescent="0.2">
      <c r="A89" t="s">
        <v>270</v>
      </c>
      <c r="B89" s="4">
        <v>44461</v>
      </c>
      <c r="C89" t="s">
        <v>123</v>
      </c>
      <c r="D89" t="s">
        <v>25</v>
      </c>
      <c r="E89" t="s">
        <v>39</v>
      </c>
      <c r="F89" t="s">
        <v>27</v>
      </c>
      <c r="G89">
        <v>51.576095000000002</v>
      </c>
      <c r="H89" t="s">
        <v>28</v>
      </c>
      <c r="I89" t="s">
        <v>80</v>
      </c>
      <c r="J89">
        <v>5.2291999999999998E-2</v>
      </c>
      <c r="K89">
        <v>1</v>
      </c>
      <c r="L89">
        <v>2</v>
      </c>
      <c r="M89" t="s">
        <v>30</v>
      </c>
      <c r="N89" t="s">
        <v>31</v>
      </c>
      <c r="O89" t="s">
        <v>58</v>
      </c>
      <c r="P89">
        <v>50</v>
      </c>
      <c r="Q89" t="s">
        <v>259</v>
      </c>
      <c r="R89" t="s">
        <v>34</v>
      </c>
      <c r="S89" t="s">
        <v>35</v>
      </c>
      <c r="T89" t="s">
        <v>200</v>
      </c>
      <c r="U89">
        <f>YEAR(Table1[[#This Row],[Accident Date]])</f>
        <v>2021</v>
      </c>
      <c r="V89" t="str">
        <f>TEXT(Table1[[#This Row],[Accident Date]],"mmm")</f>
        <v>Sep</v>
      </c>
      <c r="W89" t="str">
        <f>TEXT(Table1[[#This Row],[Time]],"h")</f>
        <v>1</v>
      </c>
    </row>
    <row r="90" spans="1:23" x14ac:dyDescent="0.2">
      <c r="A90" t="s">
        <v>271</v>
      </c>
      <c r="B90" s="4">
        <v>44718</v>
      </c>
      <c r="C90" t="s">
        <v>38</v>
      </c>
      <c r="D90" t="s">
        <v>73</v>
      </c>
      <c r="E90" t="s">
        <v>39</v>
      </c>
      <c r="F90" t="s">
        <v>45</v>
      </c>
      <c r="G90">
        <v>52.036340000000003</v>
      </c>
      <c r="H90" t="s">
        <v>28</v>
      </c>
      <c r="I90" t="s">
        <v>105</v>
      </c>
      <c r="J90">
        <v>-1.1423239999999999</v>
      </c>
      <c r="K90">
        <v>1</v>
      </c>
      <c r="L90">
        <v>1</v>
      </c>
      <c r="M90" t="s">
        <v>106</v>
      </c>
      <c r="N90" t="s">
        <v>31</v>
      </c>
      <c r="O90" t="s">
        <v>32</v>
      </c>
      <c r="P90">
        <v>30</v>
      </c>
      <c r="Q90" t="s">
        <v>272</v>
      </c>
      <c r="R90" t="s">
        <v>34</v>
      </c>
      <c r="S90" t="s">
        <v>35</v>
      </c>
      <c r="T90" t="s">
        <v>36</v>
      </c>
      <c r="U90">
        <f>YEAR(Table1[[#This Row],[Accident Date]])</f>
        <v>2022</v>
      </c>
      <c r="V90" t="str">
        <f>TEXT(Table1[[#This Row],[Accident Date]],"mmm")</f>
        <v>Jun</v>
      </c>
      <c r="W90" t="str">
        <f>TEXT(Table1[[#This Row],[Time]],"h")</f>
        <v>1</v>
      </c>
    </row>
    <row r="91" spans="1:23" x14ac:dyDescent="0.2">
      <c r="A91" t="s">
        <v>273</v>
      </c>
      <c r="B91" s="4">
        <v>44682</v>
      </c>
      <c r="C91" t="s">
        <v>79</v>
      </c>
      <c r="D91" t="s">
        <v>73</v>
      </c>
      <c r="E91" t="s">
        <v>39</v>
      </c>
      <c r="F91" t="s">
        <v>27</v>
      </c>
      <c r="G91">
        <v>51.442070999999999</v>
      </c>
      <c r="H91" t="s">
        <v>28</v>
      </c>
      <c r="I91" t="s">
        <v>187</v>
      </c>
      <c r="J91">
        <v>-0.19749</v>
      </c>
      <c r="K91">
        <v>1</v>
      </c>
      <c r="L91">
        <v>1</v>
      </c>
      <c r="M91" t="s">
        <v>30</v>
      </c>
      <c r="N91" t="s">
        <v>42</v>
      </c>
      <c r="O91" t="s">
        <v>32</v>
      </c>
      <c r="P91">
        <v>30</v>
      </c>
      <c r="Q91" t="s">
        <v>274</v>
      </c>
      <c r="R91" t="s">
        <v>34</v>
      </c>
      <c r="S91" t="s">
        <v>35</v>
      </c>
      <c r="T91" t="s">
        <v>36</v>
      </c>
      <c r="U91">
        <f>YEAR(Table1[[#This Row],[Accident Date]])</f>
        <v>2022</v>
      </c>
      <c r="V91" t="str">
        <f>TEXT(Table1[[#This Row],[Accident Date]],"mmm")</f>
        <v>May</v>
      </c>
      <c r="W91" t="str">
        <f>TEXT(Table1[[#This Row],[Time]],"h")</f>
        <v>1</v>
      </c>
    </row>
    <row r="92" spans="1:23" x14ac:dyDescent="0.2">
      <c r="A92">
        <v>2010000000000</v>
      </c>
      <c r="B92" s="4">
        <v>44557</v>
      </c>
      <c r="C92" t="s">
        <v>38</v>
      </c>
      <c r="D92" t="s">
        <v>25</v>
      </c>
      <c r="E92" t="s">
        <v>111</v>
      </c>
      <c r="F92" t="s">
        <v>27</v>
      </c>
      <c r="G92">
        <v>55.957132999999999</v>
      </c>
      <c r="H92" t="s">
        <v>28</v>
      </c>
      <c r="I92" t="s">
        <v>275</v>
      </c>
      <c r="J92">
        <v>-3.1856640000000001</v>
      </c>
      <c r="K92">
        <v>1</v>
      </c>
      <c r="L92">
        <v>1</v>
      </c>
      <c r="M92" t="s">
        <v>276</v>
      </c>
      <c r="N92" t="s">
        <v>42</v>
      </c>
      <c r="O92" t="s">
        <v>58</v>
      </c>
      <c r="P92">
        <v>30</v>
      </c>
      <c r="Q92" t="s">
        <v>277</v>
      </c>
      <c r="R92" t="s">
        <v>34</v>
      </c>
      <c r="S92" t="s">
        <v>85</v>
      </c>
      <c r="T92" t="s">
        <v>114</v>
      </c>
      <c r="U92">
        <f>YEAR(Table1[[#This Row],[Accident Date]])</f>
        <v>2021</v>
      </c>
      <c r="V92" t="str">
        <f>TEXT(Table1[[#This Row],[Accident Date]],"mmm")</f>
        <v>Dec</v>
      </c>
      <c r="W92" t="str">
        <f>TEXT(Table1[[#This Row],[Time]],"h")</f>
        <v>1</v>
      </c>
    </row>
    <row r="93" spans="1:23" x14ac:dyDescent="0.2">
      <c r="A93" t="s">
        <v>278</v>
      </c>
      <c r="B93" s="4">
        <v>44323</v>
      </c>
      <c r="C93" t="s">
        <v>67</v>
      </c>
      <c r="D93" t="s">
        <v>44</v>
      </c>
      <c r="E93" t="s">
        <v>44</v>
      </c>
      <c r="F93" t="s">
        <v>63</v>
      </c>
      <c r="G93">
        <v>51.101382000000001</v>
      </c>
      <c r="H93" t="s">
        <v>46</v>
      </c>
      <c r="I93" t="s">
        <v>279</v>
      </c>
      <c r="J93">
        <v>-1.7130380000000001</v>
      </c>
      <c r="K93">
        <v>1</v>
      </c>
      <c r="L93">
        <v>1</v>
      </c>
      <c r="M93" t="s">
        <v>279</v>
      </c>
      <c r="N93" t="s">
        <v>31</v>
      </c>
      <c r="O93" t="s">
        <v>32</v>
      </c>
      <c r="P93">
        <v>60</v>
      </c>
      <c r="Q93" t="s">
        <v>265</v>
      </c>
      <c r="R93" t="s">
        <v>49</v>
      </c>
      <c r="S93" t="s">
        <v>280</v>
      </c>
      <c r="T93" t="s">
        <v>36</v>
      </c>
      <c r="U93">
        <f>YEAR(Table1[[#This Row],[Accident Date]])</f>
        <v>2021</v>
      </c>
      <c r="V93" t="str">
        <f>TEXT(Table1[[#This Row],[Accident Date]],"mmm")</f>
        <v>May</v>
      </c>
      <c r="W93" t="str">
        <f>TEXT(Table1[[#This Row],[Time]],"h")</f>
        <v>1</v>
      </c>
    </row>
    <row r="94" spans="1:23" x14ac:dyDescent="0.2">
      <c r="A94" t="s">
        <v>281</v>
      </c>
      <c r="B94" s="4">
        <v>44879</v>
      </c>
      <c r="C94" t="s">
        <v>38</v>
      </c>
      <c r="D94" t="s">
        <v>56</v>
      </c>
      <c r="E94" t="s">
        <v>44</v>
      </c>
      <c r="F94" t="s">
        <v>27</v>
      </c>
      <c r="G94">
        <v>59.249732000000002</v>
      </c>
      <c r="H94" t="s">
        <v>46</v>
      </c>
      <c r="I94" t="s">
        <v>282</v>
      </c>
      <c r="J94">
        <v>-2.611157</v>
      </c>
      <c r="K94">
        <v>1</v>
      </c>
      <c r="L94">
        <v>1</v>
      </c>
      <c r="M94" t="s">
        <v>283</v>
      </c>
      <c r="N94" t="s">
        <v>31</v>
      </c>
      <c r="O94" t="s">
        <v>32</v>
      </c>
      <c r="P94">
        <v>60</v>
      </c>
      <c r="Q94" t="s">
        <v>284</v>
      </c>
      <c r="R94" t="s">
        <v>49</v>
      </c>
      <c r="S94" t="s">
        <v>285</v>
      </c>
      <c r="T94" t="s">
        <v>36</v>
      </c>
      <c r="U94">
        <f>YEAR(Table1[[#This Row],[Accident Date]])</f>
        <v>2022</v>
      </c>
      <c r="V94" t="str">
        <f>TEXT(Table1[[#This Row],[Accident Date]],"mmm")</f>
        <v>Nov</v>
      </c>
      <c r="W94" t="str">
        <f>TEXT(Table1[[#This Row],[Time]],"h")</f>
        <v>1</v>
      </c>
    </row>
    <row r="95" spans="1:23" x14ac:dyDescent="0.2">
      <c r="A95" t="s">
        <v>286</v>
      </c>
      <c r="B95" s="4">
        <v>44394</v>
      </c>
      <c r="C95" t="s">
        <v>24</v>
      </c>
      <c r="D95" t="s">
        <v>56</v>
      </c>
      <c r="E95" t="s">
        <v>44</v>
      </c>
      <c r="F95" t="s">
        <v>27</v>
      </c>
      <c r="G95">
        <v>53.184072</v>
      </c>
      <c r="H95" t="s">
        <v>46</v>
      </c>
      <c r="I95" t="s">
        <v>287</v>
      </c>
      <c r="J95">
        <v>-1.1112200000000001</v>
      </c>
      <c r="K95">
        <v>1</v>
      </c>
      <c r="L95">
        <v>1</v>
      </c>
      <c r="M95" t="s">
        <v>288</v>
      </c>
      <c r="N95" t="s">
        <v>42</v>
      </c>
      <c r="O95" t="s">
        <v>32</v>
      </c>
      <c r="P95">
        <v>60</v>
      </c>
      <c r="Q95" t="s">
        <v>289</v>
      </c>
      <c r="R95" t="s">
        <v>49</v>
      </c>
      <c r="S95" t="s">
        <v>280</v>
      </c>
      <c r="T95" t="s">
        <v>36</v>
      </c>
      <c r="U95">
        <f>YEAR(Table1[[#This Row],[Accident Date]])</f>
        <v>2021</v>
      </c>
      <c r="V95" t="str">
        <f>TEXT(Table1[[#This Row],[Accident Date]],"mmm")</f>
        <v>Jul</v>
      </c>
      <c r="W95" t="str">
        <f>TEXT(Table1[[#This Row],[Time]],"h")</f>
        <v>1</v>
      </c>
    </row>
    <row r="96" spans="1:23" x14ac:dyDescent="0.2">
      <c r="A96">
        <v>2010000000000</v>
      </c>
      <c r="B96" s="4">
        <v>44529</v>
      </c>
      <c r="C96" t="s">
        <v>38</v>
      </c>
      <c r="D96" t="s">
        <v>56</v>
      </c>
      <c r="E96" t="s">
        <v>44</v>
      </c>
      <c r="F96" t="s">
        <v>63</v>
      </c>
      <c r="G96">
        <v>52.218282000000002</v>
      </c>
      <c r="H96" t="s">
        <v>28</v>
      </c>
      <c r="I96" t="s">
        <v>290</v>
      </c>
      <c r="J96">
        <v>0.11119999999999999</v>
      </c>
      <c r="K96">
        <v>1</v>
      </c>
      <c r="L96">
        <v>1</v>
      </c>
      <c r="M96" t="s">
        <v>149</v>
      </c>
      <c r="N96" t="s">
        <v>42</v>
      </c>
      <c r="O96" t="s">
        <v>32</v>
      </c>
      <c r="P96">
        <v>30</v>
      </c>
      <c r="Q96" t="s">
        <v>291</v>
      </c>
      <c r="R96" t="s">
        <v>34</v>
      </c>
      <c r="S96" t="s">
        <v>35</v>
      </c>
      <c r="T96" t="s">
        <v>36</v>
      </c>
      <c r="U96">
        <f>YEAR(Table1[[#This Row],[Accident Date]])</f>
        <v>2021</v>
      </c>
      <c r="V96" t="str">
        <f>TEXT(Table1[[#This Row],[Accident Date]],"mmm")</f>
        <v>Nov</v>
      </c>
      <c r="W96" t="str">
        <f>TEXT(Table1[[#This Row],[Time]],"h")</f>
        <v>1</v>
      </c>
    </row>
    <row r="97" spans="1:23" x14ac:dyDescent="0.2">
      <c r="A97">
        <v>2010000000000</v>
      </c>
      <c r="B97" s="4">
        <v>44206</v>
      </c>
      <c r="C97" t="s">
        <v>79</v>
      </c>
      <c r="D97" t="s">
        <v>56</v>
      </c>
      <c r="E97" t="s">
        <v>44</v>
      </c>
      <c r="F97" t="s">
        <v>27</v>
      </c>
      <c r="G97">
        <v>52.526688</v>
      </c>
      <c r="H97" t="s">
        <v>28</v>
      </c>
      <c r="I97" t="s">
        <v>162</v>
      </c>
      <c r="J97">
        <v>-1.4615119999999999</v>
      </c>
      <c r="K97">
        <v>1</v>
      </c>
      <c r="L97">
        <v>1</v>
      </c>
      <c r="M97" t="s">
        <v>141</v>
      </c>
      <c r="N97" t="s">
        <v>127</v>
      </c>
      <c r="O97" t="s">
        <v>76</v>
      </c>
      <c r="P97">
        <v>30</v>
      </c>
      <c r="Q97" t="s">
        <v>292</v>
      </c>
      <c r="R97" t="s">
        <v>34</v>
      </c>
      <c r="S97" t="s">
        <v>35</v>
      </c>
      <c r="T97" t="s">
        <v>36</v>
      </c>
      <c r="U97">
        <f>YEAR(Table1[[#This Row],[Accident Date]])</f>
        <v>2021</v>
      </c>
      <c r="V97" t="str">
        <f>TEXT(Table1[[#This Row],[Accident Date]],"mmm")</f>
        <v>Jan</v>
      </c>
      <c r="W97" t="str">
        <f>TEXT(Table1[[#This Row],[Time]],"h")</f>
        <v>1</v>
      </c>
    </row>
    <row r="98" spans="1:23" x14ac:dyDescent="0.2">
      <c r="A98" t="s">
        <v>293</v>
      </c>
      <c r="B98" s="4">
        <v>44505</v>
      </c>
      <c r="C98" t="s">
        <v>67</v>
      </c>
      <c r="D98" t="s">
        <v>56</v>
      </c>
      <c r="E98" t="s">
        <v>44</v>
      </c>
      <c r="F98" t="s">
        <v>27</v>
      </c>
      <c r="G98">
        <v>51.581763000000002</v>
      </c>
      <c r="H98" t="s">
        <v>28</v>
      </c>
      <c r="I98" t="s">
        <v>294</v>
      </c>
      <c r="J98">
        <v>-7.5194999999999998E-2</v>
      </c>
      <c r="K98">
        <v>1</v>
      </c>
      <c r="L98">
        <v>2</v>
      </c>
      <c r="M98" t="s">
        <v>30</v>
      </c>
      <c r="N98" t="s">
        <v>42</v>
      </c>
      <c r="O98" t="s">
        <v>32</v>
      </c>
      <c r="P98">
        <v>30</v>
      </c>
      <c r="Q98" t="s">
        <v>295</v>
      </c>
      <c r="R98" t="s">
        <v>34</v>
      </c>
      <c r="S98" t="s">
        <v>85</v>
      </c>
      <c r="T98" t="s">
        <v>121</v>
      </c>
      <c r="U98">
        <f>YEAR(Table1[[#This Row],[Accident Date]])</f>
        <v>2021</v>
      </c>
      <c r="V98" t="str">
        <f>TEXT(Table1[[#This Row],[Accident Date]],"mmm")</f>
        <v>Nov</v>
      </c>
      <c r="W98" t="str">
        <f>TEXT(Table1[[#This Row],[Time]],"h")</f>
        <v>1</v>
      </c>
    </row>
    <row r="99" spans="1:23" x14ac:dyDescent="0.2">
      <c r="A99" t="s">
        <v>296</v>
      </c>
      <c r="B99" s="4">
        <v>44703</v>
      </c>
      <c r="C99" t="s">
        <v>79</v>
      </c>
      <c r="D99" t="s">
        <v>44</v>
      </c>
      <c r="E99" t="s">
        <v>44</v>
      </c>
      <c r="F99" t="s">
        <v>63</v>
      </c>
      <c r="G99">
        <v>51.712831999999999</v>
      </c>
      <c r="H99" t="s">
        <v>46</v>
      </c>
      <c r="I99" t="s">
        <v>297</v>
      </c>
      <c r="J99">
        <v>0.125502</v>
      </c>
      <c r="K99">
        <v>1</v>
      </c>
      <c r="L99">
        <v>1</v>
      </c>
      <c r="M99" t="s">
        <v>75</v>
      </c>
      <c r="N99" t="s">
        <v>31</v>
      </c>
      <c r="O99" t="s">
        <v>32</v>
      </c>
      <c r="P99">
        <v>50</v>
      </c>
      <c r="Q99" t="s">
        <v>298</v>
      </c>
      <c r="R99" t="s">
        <v>49</v>
      </c>
      <c r="S99" t="s">
        <v>35</v>
      </c>
      <c r="T99" t="s">
        <v>36</v>
      </c>
      <c r="U99">
        <f>YEAR(Table1[[#This Row],[Accident Date]])</f>
        <v>2022</v>
      </c>
      <c r="V99" t="str">
        <f>TEXT(Table1[[#This Row],[Accident Date]],"mmm")</f>
        <v>May</v>
      </c>
      <c r="W99" t="str">
        <f>TEXT(Table1[[#This Row],[Time]],"h")</f>
        <v>1</v>
      </c>
    </row>
    <row r="100" spans="1:23" x14ac:dyDescent="0.2">
      <c r="A100">
        <v>2010000000000</v>
      </c>
      <c r="B100" s="4">
        <v>44339</v>
      </c>
      <c r="C100" t="s">
        <v>79</v>
      </c>
      <c r="D100" t="s">
        <v>73</v>
      </c>
      <c r="E100" t="s">
        <v>39</v>
      </c>
      <c r="F100" t="s">
        <v>63</v>
      </c>
      <c r="G100">
        <v>53.072721999999999</v>
      </c>
      <c r="H100" t="s">
        <v>28</v>
      </c>
      <c r="I100" t="s">
        <v>299</v>
      </c>
      <c r="J100">
        <v>-3.0404589999999998</v>
      </c>
      <c r="K100">
        <v>1</v>
      </c>
      <c r="L100">
        <v>1</v>
      </c>
      <c r="M100" t="s">
        <v>117</v>
      </c>
      <c r="N100" t="s">
        <v>31</v>
      </c>
      <c r="O100" t="s">
        <v>32</v>
      </c>
      <c r="P100">
        <v>30</v>
      </c>
      <c r="Q100" t="s">
        <v>300</v>
      </c>
      <c r="R100" t="s">
        <v>34</v>
      </c>
      <c r="S100" t="s">
        <v>35</v>
      </c>
      <c r="T100" t="s">
        <v>36</v>
      </c>
      <c r="U100">
        <f>YEAR(Table1[[#This Row],[Accident Date]])</f>
        <v>2021</v>
      </c>
      <c r="V100" t="str">
        <f>TEXT(Table1[[#This Row],[Accident Date]],"mmm")</f>
        <v>May</v>
      </c>
      <c r="W100" t="str">
        <f>TEXT(Table1[[#This Row],[Time]],"h")</f>
        <v>1</v>
      </c>
    </row>
    <row r="101" spans="1:23" x14ac:dyDescent="0.2">
      <c r="A101" t="s">
        <v>301</v>
      </c>
      <c r="B101" s="4">
        <v>44426</v>
      </c>
      <c r="C101" t="s">
        <v>123</v>
      </c>
      <c r="D101" t="s">
        <v>56</v>
      </c>
      <c r="E101" t="s">
        <v>44</v>
      </c>
      <c r="F101" t="s">
        <v>27</v>
      </c>
      <c r="G101">
        <v>55.889297999999997</v>
      </c>
      <c r="H101" t="s">
        <v>28</v>
      </c>
      <c r="I101" t="s">
        <v>227</v>
      </c>
      <c r="J101">
        <v>-4.3256699999999997</v>
      </c>
      <c r="K101">
        <v>1</v>
      </c>
      <c r="L101">
        <v>1</v>
      </c>
      <c r="M101" t="s">
        <v>228</v>
      </c>
      <c r="N101" t="s">
        <v>31</v>
      </c>
      <c r="O101" t="s">
        <v>58</v>
      </c>
      <c r="P101">
        <v>30</v>
      </c>
      <c r="Q101" t="s">
        <v>302</v>
      </c>
      <c r="R101" t="s">
        <v>34</v>
      </c>
      <c r="S101" t="s">
        <v>35</v>
      </c>
      <c r="T101" t="s">
        <v>36</v>
      </c>
      <c r="U101">
        <f>YEAR(Table1[[#This Row],[Accident Date]])</f>
        <v>2021</v>
      </c>
      <c r="V101" t="str">
        <f>TEXT(Table1[[#This Row],[Accident Date]],"mmm")</f>
        <v>Aug</v>
      </c>
      <c r="W101" t="str">
        <f>TEXT(Table1[[#This Row],[Time]],"h")</f>
        <v>1</v>
      </c>
    </row>
    <row r="102" spans="1:23" x14ac:dyDescent="0.2">
      <c r="A102" t="s">
        <v>303</v>
      </c>
      <c r="B102" s="4">
        <v>44475</v>
      </c>
      <c r="C102" t="s">
        <v>123</v>
      </c>
      <c r="D102" t="s">
        <v>56</v>
      </c>
      <c r="E102" t="s">
        <v>44</v>
      </c>
      <c r="F102" t="s">
        <v>27</v>
      </c>
      <c r="G102">
        <v>51.572975</v>
      </c>
      <c r="H102" t="s">
        <v>28</v>
      </c>
      <c r="I102" t="s">
        <v>93</v>
      </c>
      <c r="J102">
        <v>-0.225074</v>
      </c>
      <c r="K102">
        <v>1</v>
      </c>
      <c r="L102">
        <v>1</v>
      </c>
      <c r="M102" t="s">
        <v>30</v>
      </c>
      <c r="N102" t="s">
        <v>42</v>
      </c>
      <c r="O102" t="s">
        <v>58</v>
      </c>
      <c r="P102">
        <v>40</v>
      </c>
      <c r="Q102" t="s">
        <v>304</v>
      </c>
      <c r="R102" t="s">
        <v>34</v>
      </c>
      <c r="S102" t="s">
        <v>85</v>
      </c>
      <c r="T102" t="s">
        <v>200</v>
      </c>
      <c r="U102">
        <f>YEAR(Table1[[#This Row],[Accident Date]])</f>
        <v>2021</v>
      </c>
      <c r="V102" t="str">
        <f>TEXT(Table1[[#This Row],[Accident Date]],"mmm")</f>
        <v>Oct</v>
      </c>
      <c r="W102" t="str">
        <f>TEXT(Table1[[#This Row],[Time]],"h")</f>
        <v>1</v>
      </c>
    </row>
    <row r="103" spans="1:23" x14ac:dyDescent="0.2">
      <c r="A103" t="s">
        <v>305</v>
      </c>
      <c r="B103" s="4">
        <v>44783</v>
      </c>
      <c r="C103" t="s">
        <v>123</v>
      </c>
      <c r="D103" t="s">
        <v>56</v>
      </c>
      <c r="E103" t="s">
        <v>44</v>
      </c>
      <c r="F103" t="s">
        <v>27</v>
      </c>
      <c r="G103">
        <v>52.999471999999997</v>
      </c>
      <c r="H103" t="s">
        <v>28</v>
      </c>
      <c r="I103" t="s">
        <v>306</v>
      </c>
      <c r="J103">
        <v>-1.2769889999999999</v>
      </c>
      <c r="K103">
        <v>1</v>
      </c>
      <c r="L103">
        <v>1</v>
      </c>
      <c r="M103" t="s">
        <v>288</v>
      </c>
      <c r="N103" t="s">
        <v>42</v>
      </c>
      <c r="O103" t="s">
        <v>58</v>
      </c>
      <c r="P103">
        <v>70</v>
      </c>
      <c r="Q103" t="s">
        <v>307</v>
      </c>
      <c r="R103" t="s">
        <v>49</v>
      </c>
      <c r="S103" t="s">
        <v>35</v>
      </c>
      <c r="T103" t="s">
        <v>36</v>
      </c>
      <c r="U103">
        <f>YEAR(Table1[[#This Row],[Accident Date]])</f>
        <v>2022</v>
      </c>
      <c r="V103" t="str">
        <f>TEXT(Table1[[#This Row],[Accident Date]],"mmm")</f>
        <v>Aug</v>
      </c>
      <c r="W103" t="str">
        <f>TEXT(Table1[[#This Row],[Time]],"h")</f>
        <v>1</v>
      </c>
    </row>
    <row r="104" spans="1:23" x14ac:dyDescent="0.2">
      <c r="A104">
        <v>2010000000000</v>
      </c>
      <c r="B104" s="4">
        <v>44695</v>
      </c>
      <c r="C104" t="s">
        <v>24</v>
      </c>
      <c r="D104" t="s">
        <v>73</v>
      </c>
      <c r="E104" t="s">
        <v>39</v>
      </c>
      <c r="F104" t="s">
        <v>27</v>
      </c>
      <c r="G104">
        <v>51.456052</v>
      </c>
      <c r="H104" t="s">
        <v>28</v>
      </c>
      <c r="I104" t="s">
        <v>174</v>
      </c>
      <c r="J104">
        <v>-2.592082</v>
      </c>
      <c r="K104">
        <v>1</v>
      </c>
      <c r="L104">
        <v>2</v>
      </c>
      <c r="M104" t="s">
        <v>175</v>
      </c>
      <c r="N104" t="s">
        <v>31</v>
      </c>
      <c r="O104" t="s">
        <v>32</v>
      </c>
      <c r="P104">
        <v>30</v>
      </c>
      <c r="Q104" t="s">
        <v>308</v>
      </c>
      <c r="R104" t="s">
        <v>34</v>
      </c>
      <c r="S104" t="s">
        <v>35</v>
      </c>
      <c r="T104" t="s">
        <v>121</v>
      </c>
      <c r="U104">
        <f>YEAR(Table1[[#This Row],[Accident Date]])</f>
        <v>2022</v>
      </c>
      <c r="V104" t="str">
        <f>TEXT(Table1[[#This Row],[Accident Date]],"mmm")</f>
        <v>May</v>
      </c>
      <c r="W104" t="str">
        <f>TEXT(Table1[[#This Row],[Time]],"h")</f>
        <v>1</v>
      </c>
    </row>
    <row r="105" spans="1:23" x14ac:dyDescent="0.2">
      <c r="A105" t="s">
        <v>309</v>
      </c>
      <c r="B105" s="4">
        <v>44550</v>
      </c>
      <c r="C105" t="s">
        <v>38</v>
      </c>
      <c r="D105" t="s">
        <v>73</v>
      </c>
      <c r="E105" t="s">
        <v>109</v>
      </c>
      <c r="F105" t="s">
        <v>27</v>
      </c>
      <c r="G105">
        <v>51.367632</v>
      </c>
      <c r="H105" t="s">
        <v>28</v>
      </c>
      <c r="I105" t="s">
        <v>310</v>
      </c>
      <c r="J105">
        <v>-0.50569600000000003</v>
      </c>
      <c r="K105">
        <v>1</v>
      </c>
      <c r="L105">
        <v>1</v>
      </c>
      <c r="M105" t="s">
        <v>147</v>
      </c>
      <c r="N105" t="s">
        <v>127</v>
      </c>
      <c r="O105" t="s">
        <v>32</v>
      </c>
      <c r="P105">
        <v>40</v>
      </c>
      <c r="Q105" t="s">
        <v>284</v>
      </c>
      <c r="R105" t="s">
        <v>34</v>
      </c>
      <c r="S105" t="s">
        <v>311</v>
      </c>
      <c r="T105" t="s">
        <v>163</v>
      </c>
      <c r="U105">
        <f>YEAR(Table1[[#This Row],[Accident Date]])</f>
        <v>2021</v>
      </c>
      <c r="V105" t="str">
        <f>TEXT(Table1[[#This Row],[Accident Date]],"mmm")</f>
        <v>Dec</v>
      </c>
      <c r="W105" t="str">
        <f>TEXT(Table1[[#This Row],[Time]],"h")</f>
        <v>1</v>
      </c>
    </row>
    <row r="106" spans="1:23" x14ac:dyDescent="0.2">
      <c r="A106" t="s">
        <v>312</v>
      </c>
      <c r="B106" s="4">
        <v>44298</v>
      </c>
      <c r="C106" t="s">
        <v>38</v>
      </c>
      <c r="D106" t="s">
        <v>44</v>
      </c>
      <c r="E106" t="s">
        <v>44</v>
      </c>
      <c r="F106" t="s">
        <v>27</v>
      </c>
      <c r="G106">
        <v>53.565033</v>
      </c>
      <c r="H106" t="s">
        <v>46</v>
      </c>
      <c r="I106" t="s">
        <v>195</v>
      </c>
      <c r="J106">
        <v>-2.522529</v>
      </c>
      <c r="K106">
        <v>3</v>
      </c>
      <c r="L106">
        <v>2</v>
      </c>
      <c r="M106" t="s">
        <v>169</v>
      </c>
      <c r="N106" t="s">
        <v>31</v>
      </c>
      <c r="O106" t="s">
        <v>58</v>
      </c>
      <c r="P106">
        <v>70</v>
      </c>
      <c r="Q106" t="s">
        <v>313</v>
      </c>
      <c r="R106" t="s">
        <v>49</v>
      </c>
      <c r="S106" t="s">
        <v>35</v>
      </c>
      <c r="T106" t="s">
        <v>36</v>
      </c>
      <c r="U106">
        <f>YEAR(Table1[[#This Row],[Accident Date]])</f>
        <v>2021</v>
      </c>
      <c r="V106" t="str">
        <f>TEXT(Table1[[#This Row],[Accident Date]],"mmm")</f>
        <v>Apr</v>
      </c>
      <c r="W106" t="str">
        <f>TEXT(Table1[[#This Row],[Time]],"h")</f>
        <v>1</v>
      </c>
    </row>
    <row r="107" spans="1:23" x14ac:dyDescent="0.2">
      <c r="A107">
        <v>2010000000000</v>
      </c>
      <c r="B107" s="4">
        <v>44547</v>
      </c>
      <c r="C107" t="s">
        <v>67</v>
      </c>
      <c r="D107" t="s">
        <v>73</v>
      </c>
      <c r="E107" t="s">
        <v>39</v>
      </c>
      <c r="F107" t="s">
        <v>27</v>
      </c>
      <c r="G107">
        <v>54.253822999999997</v>
      </c>
      <c r="H107" t="s">
        <v>28</v>
      </c>
      <c r="I107" t="s">
        <v>210</v>
      </c>
      <c r="J107">
        <v>-0.41971999999999998</v>
      </c>
      <c r="K107">
        <v>1</v>
      </c>
      <c r="L107">
        <v>1</v>
      </c>
      <c r="M107" t="s">
        <v>48</v>
      </c>
      <c r="N107" t="s">
        <v>127</v>
      </c>
      <c r="O107" t="s">
        <v>32</v>
      </c>
      <c r="P107">
        <v>30</v>
      </c>
      <c r="Q107" t="s">
        <v>298</v>
      </c>
      <c r="R107" t="s">
        <v>49</v>
      </c>
      <c r="S107" t="s">
        <v>85</v>
      </c>
      <c r="T107" t="s">
        <v>36</v>
      </c>
      <c r="U107">
        <f>YEAR(Table1[[#This Row],[Accident Date]])</f>
        <v>2021</v>
      </c>
      <c r="V107" t="str">
        <f>TEXT(Table1[[#This Row],[Accident Date]],"mmm")</f>
        <v>Dec</v>
      </c>
      <c r="W107" t="str">
        <f>TEXT(Table1[[#This Row],[Time]],"h")</f>
        <v>1</v>
      </c>
    </row>
    <row r="108" spans="1:23" x14ac:dyDescent="0.2">
      <c r="A108" t="s">
        <v>314</v>
      </c>
      <c r="B108" s="4">
        <v>44799</v>
      </c>
      <c r="C108" t="s">
        <v>67</v>
      </c>
      <c r="D108" t="s">
        <v>73</v>
      </c>
      <c r="E108" t="s">
        <v>39</v>
      </c>
      <c r="F108" t="s">
        <v>27</v>
      </c>
      <c r="G108">
        <v>51.504272999999998</v>
      </c>
      <c r="H108" t="s">
        <v>28</v>
      </c>
      <c r="I108" t="s">
        <v>315</v>
      </c>
      <c r="J108">
        <v>-0.21924399999999999</v>
      </c>
      <c r="K108">
        <v>1</v>
      </c>
      <c r="L108">
        <v>1</v>
      </c>
      <c r="M108" t="s">
        <v>30</v>
      </c>
      <c r="N108" t="s">
        <v>31</v>
      </c>
      <c r="O108" t="s">
        <v>32</v>
      </c>
      <c r="P108">
        <v>30</v>
      </c>
      <c r="Q108" t="s">
        <v>300</v>
      </c>
      <c r="R108" t="s">
        <v>34</v>
      </c>
      <c r="S108" t="s">
        <v>35</v>
      </c>
      <c r="T108" t="s">
        <v>36</v>
      </c>
      <c r="U108">
        <f>YEAR(Table1[[#This Row],[Accident Date]])</f>
        <v>2022</v>
      </c>
      <c r="V108" t="str">
        <f>TEXT(Table1[[#This Row],[Accident Date]],"mmm")</f>
        <v>Aug</v>
      </c>
      <c r="W108" t="str">
        <f>TEXT(Table1[[#This Row],[Time]],"h")</f>
        <v>1</v>
      </c>
    </row>
    <row r="109" spans="1:23" x14ac:dyDescent="0.2">
      <c r="A109">
        <v>2010000000000</v>
      </c>
      <c r="B109" s="4">
        <v>44529</v>
      </c>
      <c r="C109" t="s">
        <v>38</v>
      </c>
      <c r="D109" t="s">
        <v>73</v>
      </c>
      <c r="E109" t="s">
        <v>226</v>
      </c>
      <c r="F109" t="s">
        <v>27</v>
      </c>
      <c r="G109">
        <v>53.722445</v>
      </c>
      <c r="H109" t="s">
        <v>28</v>
      </c>
      <c r="I109" t="s">
        <v>132</v>
      </c>
      <c r="J109">
        <v>-1.3367849999999999</v>
      </c>
      <c r="K109">
        <v>1</v>
      </c>
      <c r="L109">
        <v>1</v>
      </c>
      <c r="M109" t="s">
        <v>69</v>
      </c>
      <c r="N109" t="s">
        <v>42</v>
      </c>
      <c r="O109" t="s">
        <v>32</v>
      </c>
      <c r="P109">
        <v>30</v>
      </c>
      <c r="Q109" t="s">
        <v>316</v>
      </c>
      <c r="R109" t="s">
        <v>34</v>
      </c>
      <c r="S109" t="s">
        <v>85</v>
      </c>
      <c r="T109" t="s">
        <v>36</v>
      </c>
      <c r="U109">
        <f>YEAR(Table1[[#This Row],[Accident Date]])</f>
        <v>2021</v>
      </c>
      <c r="V109" t="str">
        <f>TEXT(Table1[[#This Row],[Accident Date]],"mmm")</f>
        <v>Nov</v>
      </c>
      <c r="W109" t="str">
        <f>TEXT(Table1[[#This Row],[Time]],"h")</f>
        <v>1</v>
      </c>
    </row>
    <row r="110" spans="1:23" x14ac:dyDescent="0.2">
      <c r="A110">
        <v>2010000000000</v>
      </c>
      <c r="B110" s="4">
        <v>44465</v>
      </c>
      <c r="C110" t="s">
        <v>79</v>
      </c>
      <c r="D110" t="s">
        <v>25</v>
      </c>
      <c r="E110" t="s">
        <v>39</v>
      </c>
      <c r="F110" t="s">
        <v>27</v>
      </c>
      <c r="G110">
        <v>51.453685</v>
      </c>
      <c r="H110" t="s">
        <v>28</v>
      </c>
      <c r="I110" t="s">
        <v>174</v>
      </c>
      <c r="J110">
        <v>-2.5978089999999998</v>
      </c>
      <c r="K110">
        <v>1</v>
      </c>
      <c r="L110">
        <v>1</v>
      </c>
      <c r="M110" t="s">
        <v>175</v>
      </c>
      <c r="N110" t="s">
        <v>31</v>
      </c>
      <c r="O110" t="s">
        <v>76</v>
      </c>
      <c r="P110">
        <v>30</v>
      </c>
      <c r="Q110" t="s">
        <v>259</v>
      </c>
      <c r="R110" t="s">
        <v>34</v>
      </c>
      <c r="S110" t="s">
        <v>35</v>
      </c>
      <c r="T110" t="s">
        <v>36</v>
      </c>
      <c r="U110">
        <f>YEAR(Table1[[#This Row],[Accident Date]])</f>
        <v>2021</v>
      </c>
      <c r="V110" t="str">
        <f>TEXT(Table1[[#This Row],[Accident Date]],"mmm")</f>
        <v>Sep</v>
      </c>
      <c r="W110" t="str">
        <f>TEXT(Table1[[#This Row],[Time]],"h")</f>
        <v>1</v>
      </c>
    </row>
    <row r="111" spans="1:23" x14ac:dyDescent="0.2">
      <c r="A111" t="s">
        <v>317</v>
      </c>
      <c r="B111" s="4">
        <v>44398</v>
      </c>
      <c r="C111" t="s">
        <v>123</v>
      </c>
      <c r="D111" t="s">
        <v>56</v>
      </c>
      <c r="E111" t="s">
        <v>44</v>
      </c>
      <c r="F111" t="s">
        <v>27</v>
      </c>
      <c r="G111">
        <v>51.457366</v>
      </c>
      <c r="H111" t="s">
        <v>28</v>
      </c>
      <c r="I111" t="s">
        <v>318</v>
      </c>
      <c r="J111">
        <v>-0.12908800000000001</v>
      </c>
      <c r="K111">
        <v>1</v>
      </c>
      <c r="L111">
        <v>4</v>
      </c>
      <c r="M111" t="s">
        <v>30</v>
      </c>
      <c r="N111" t="s">
        <v>42</v>
      </c>
      <c r="O111" t="s">
        <v>32</v>
      </c>
      <c r="P111">
        <v>30</v>
      </c>
      <c r="Q111" t="s">
        <v>277</v>
      </c>
      <c r="R111" t="s">
        <v>34</v>
      </c>
      <c r="S111" t="s">
        <v>85</v>
      </c>
      <c r="T111" t="s">
        <v>36</v>
      </c>
      <c r="U111">
        <f>YEAR(Table1[[#This Row],[Accident Date]])</f>
        <v>2021</v>
      </c>
      <c r="V111" t="str">
        <f>TEXT(Table1[[#This Row],[Accident Date]],"mmm")</f>
        <v>Jul</v>
      </c>
      <c r="W111" t="str">
        <f>TEXT(Table1[[#This Row],[Time]],"h")</f>
        <v>1</v>
      </c>
    </row>
    <row r="112" spans="1:23" x14ac:dyDescent="0.2">
      <c r="A112">
        <v>2010000000000</v>
      </c>
      <c r="B112" s="4">
        <v>44493</v>
      </c>
      <c r="C112" t="s">
        <v>79</v>
      </c>
      <c r="D112" t="s">
        <v>56</v>
      </c>
      <c r="E112" t="s">
        <v>44</v>
      </c>
      <c r="F112" t="s">
        <v>27</v>
      </c>
      <c r="G112">
        <v>52.645012999999999</v>
      </c>
      <c r="H112" t="s">
        <v>28</v>
      </c>
      <c r="I112" t="s">
        <v>319</v>
      </c>
      <c r="J112">
        <v>-1.071787</v>
      </c>
      <c r="K112">
        <v>1</v>
      </c>
      <c r="L112">
        <v>1</v>
      </c>
      <c r="M112" t="s">
        <v>320</v>
      </c>
      <c r="N112" t="s">
        <v>42</v>
      </c>
      <c r="O112" t="s">
        <v>32</v>
      </c>
      <c r="P112">
        <v>30</v>
      </c>
      <c r="Q112" t="s">
        <v>302</v>
      </c>
      <c r="R112" t="s">
        <v>34</v>
      </c>
      <c r="S112" t="s">
        <v>85</v>
      </c>
      <c r="T112" t="s">
        <v>36</v>
      </c>
      <c r="U112">
        <f>YEAR(Table1[[#This Row],[Accident Date]])</f>
        <v>2021</v>
      </c>
      <c r="V112" t="str">
        <f>TEXT(Table1[[#This Row],[Accident Date]],"mmm")</f>
        <v>Oct</v>
      </c>
      <c r="W112" t="str">
        <f>TEXT(Table1[[#This Row],[Time]],"h")</f>
        <v>1</v>
      </c>
    </row>
    <row r="113" spans="1:23" x14ac:dyDescent="0.2">
      <c r="A113" t="s">
        <v>321</v>
      </c>
      <c r="B113" s="4">
        <v>44409</v>
      </c>
      <c r="C113" t="s">
        <v>79</v>
      </c>
      <c r="D113" t="s">
        <v>56</v>
      </c>
      <c r="E113" t="s">
        <v>44</v>
      </c>
      <c r="F113" t="s">
        <v>27</v>
      </c>
      <c r="G113">
        <v>52.127394000000002</v>
      </c>
      <c r="H113" t="s">
        <v>28</v>
      </c>
      <c r="I113" t="s">
        <v>322</v>
      </c>
      <c r="J113">
        <v>-0.81729099999999999</v>
      </c>
      <c r="K113">
        <v>3</v>
      </c>
      <c r="L113">
        <v>1</v>
      </c>
      <c r="M113" t="s">
        <v>99</v>
      </c>
      <c r="N113" t="s">
        <v>42</v>
      </c>
      <c r="O113" t="s">
        <v>58</v>
      </c>
      <c r="P113">
        <v>70</v>
      </c>
      <c r="Q113" t="s">
        <v>323</v>
      </c>
      <c r="R113" t="s">
        <v>49</v>
      </c>
      <c r="S113" t="s">
        <v>35</v>
      </c>
      <c r="T113" t="s">
        <v>200</v>
      </c>
      <c r="U113">
        <f>YEAR(Table1[[#This Row],[Accident Date]])</f>
        <v>2021</v>
      </c>
      <c r="V113" t="str">
        <f>TEXT(Table1[[#This Row],[Accident Date]],"mmm")</f>
        <v>Aug</v>
      </c>
      <c r="W113" t="str">
        <f>TEXT(Table1[[#This Row],[Time]],"h")</f>
        <v>1</v>
      </c>
    </row>
    <row r="114" spans="1:23" x14ac:dyDescent="0.2">
      <c r="A114" t="s">
        <v>324</v>
      </c>
      <c r="B114" s="4">
        <v>44707</v>
      </c>
      <c r="C114" t="s">
        <v>92</v>
      </c>
      <c r="D114" t="s">
        <v>73</v>
      </c>
      <c r="E114" t="s">
        <v>39</v>
      </c>
      <c r="F114" t="s">
        <v>27</v>
      </c>
      <c r="G114">
        <v>52.438091999999997</v>
      </c>
      <c r="H114" t="s">
        <v>28</v>
      </c>
      <c r="I114" t="s">
        <v>171</v>
      </c>
      <c r="J114">
        <v>-1.953041</v>
      </c>
      <c r="K114">
        <v>1</v>
      </c>
      <c r="L114">
        <v>2</v>
      </c>
      <c r="M114" t="s">
        <v>172</v>
      </c>
      <c r="N114" t="s">
        <v>31</v>
      </c>
      <c r="O114" t="s">
        <v>32</v>
      </c>
      <c r="P114">
        <v>30</v>
      </c>
      <c r="Q114" t="s">
        <v>272</v>
      </c>
      <c r="R114" t="s">
        <v>34</v>
      </c>
      <c r="S114" t="s">
        <v>35</v>
      </c>
      <c r="T114" t="s">
        <v>36</v>
      </c>
      <c r="U114">
        <f>YEAR(Table1[[#This Row],[Accident Date]])</f>
        <v>2022</v>
      </c>
      <c r="V114" t="str">
        <f>TEXT(Table1[[#This Row],[Accident Date]],"mmm")</f>
        <v>May</v>
      </c>
      <c r="W114" t="str">
        <f>TEXT(Table1[[#This Row],[Time]],"h")</f>
        <v>1</v>
      </c>
    </row>
    <row r="115" spans="1:23" x14ac:dyDescent="0.2">
      <c r="A115" t="s">
        <v>325</v>
      </c>
      <c r="B115" s="4">
        <v>44766</v>
      </c>
      <c r="C115" t="s">
        <v>79</v>
      </c>
      <c r="D115" t="s">
        <v>25</v>
      </c>
      <c r="E115" t="s">
        <v>26</v>
      </c>
      <c r="F115" t="s">
        <v>27</v>
      </c>
      <c r="G115">
        <v>51.589678999999997</v>
      </c>
      <c r="H115" t="s">
        <v>28</v>
      </c>
      <c r="I115" t="s">
        <v>93</v>
      </c>
      <c r="J115">
        <v>-0.20002500000000001</v>
      </c>
      <c r="K115">
        <v>2</v>
      </c>
      <c r="L115">
        <v>2</v>
      </c>
      <c r="M115" t="s">
        <v>30</v>
      </c>
      <c r="N115" t="s">
        <v>31</v>
      </c>
      <c r="O115" t="s">
        <v>58</v>
      </c>
      <c r="P115">
        <v>30</v>
      </c>
      <c r="Q115" t="s">
        <v>326</v>
      </c>
      <c r="R115" t="s">
        <v>34</v>
      </c>
      <c r="S115" t="s">
        <v>35</v>
      </c>
      <c r="T115" t="s">
        <v>36</v>
      </c>
      <c r="U115">
        <f>YEAR(Table1[[#This Row],[Accident Date]])</f>
        <v>2022</v>
      </c>
      <c r="V115" t="str">
        <f>TEXT(Table1[[#This Row],[Accident Date]],"mmm")</f>
        <v>Jul</v>
      </c>
      <c r="W115" t="str">
        <f>TEXT(Table1[[#This Row],[Time]],"h")</f>
        <v>1</v>
      </c>
    </row>
    <row r="116" spans="1:23" x14ac:dyDescent="0.2">
      <c r="A116" t="s">
        <v>327</v>
      </c>
      <c r="B116" s="4">
        <v>44374</v>
      </c>
      <c r="C116" t="s">
        <v>79</v>
      </c>
      <c r="D116" t="s">
        <v>73</v>
      </c>
      <c r="E116" t="s">
        <v>39</v>
      </c>
      <c r="F116" t="s">
        <v>27</v>
      </c>
      <c r="G116">
        <v>51.589753000000002</v>
      </c>
      <c r="H116" t="s">
        <v>28</v>
      </c>
      <c r="I116" t="s">
        <v>93</v>
      </c>
      <c r="J116">
        <v>-0.19901199999999999</v>
      </c>
      <c r="K116">
        <v>1</v>
      </c>
      <c r="L116">
        <v>2</v>
      </c>
      <c r="M116" t="s">
        <v>30</v>
      </c>
      <c r="N116" t="s">
        <v>31</v>
      </c>
      <c r="O116" t="s">
        <v>58</v>
      </c>
      <c r="P116">
        <v>30</v>
      </c>
      <c r="Q116" t="s">
        <v>328</v>
      </c>
      <c r="R116" t="s">
        <v>34</v>
      </c>
      <c r="S116" t="s">
        <v>35</v>
      </c>
      <c r="T116" t="s">
        <v>36</v>
      </c>
      <c r="U116">
        <f>YEAR(Table1[[#This Row],[Accident Date]])</f>
        <v>2021</v>
      </c>
      <c r="V116" t="str">
        <f>TEXT(Table1[[#This Row],[Accident Date]],"mmm")</f>
        <v>Jun</v>
      </c>
      <c r="W116" t="str">
        <f>TEXT(Table1[[#This Row],[Time]],"h")</f>
        <v>1</v>
      </c>
    </row>
    <row r="117" spans="1:23" x14ac:dyDescent="0.2">
      <c r="A117" t="s">
        <v>329</v>
      </c>
      <c r="B117" s="4">
        <v>44549</v>
      </c>
      <c r="C117" t="s">
        <v>79</v>
      </c>
      <c r="D117" t="s">
        <v>44</v>
      </c>
      <c r="E117" t="s">
        <v>44</v>
      </c>
      <c r="F117" t="s">
        <v>27</v>
      </c>
      <c r="G117">
        <v>51.864359999999998</v>
      </c>
      <c r="H117" t="s">
        <v>51</v>
      </c>
      <c r="I117" t="s">
        <v>330</v>
      </c>
      <c r="J117">
        <v>0.45335799999999998</v>
      </c>
      <c r="K117">
        <v>1</v>
      </c>
      <c r="L117">
        <v>2</v>
      </c>
      <c r="M117" t="s">
        <v>75</v>
      </c>
      <c r="N117" t="s">
        <v>197</v>
      </c>
      <c r="O117" t="s">
        <v>32</v>
      </c>
      <c r="P117">
        <v>40</v>
      </c>
      <c r="Q117" t="s">
        <v>284</v>
      </c>
      <c r="R117" t="s">
        <v>49</v>
      </c>
      <c r="S117" t="s">
        <v>331</v>
      </c>
      <c r="T117" t="s">
        <v>36</v>
      </c>
      <c r="U117">
        <f>YEAR(Table1[[#This Row],[Accident Date]])</f>
        <v>2021</v>
      </c>
      <c r="V117" t="str">
        <f>TEXT(Table1[[#This Row],[Accident Date]],"mmm")</f>
        <v>Dec</v>
      </c>
      <c r="W117" t="str">
        <f>TEXT(Table1[[#This Row],[Time]],"h")</f>
        <v>1</v>
      </c>
    </row>
    <row r="118" spans="1:23" x14ac:dyDescent="0.2">
      <c r="A118" t="s">
        <v>332</v>
      </c>
      <c r="B118" s="4">
        <v>44892</v>
      </c>
      <c r="C118" t="s">
        <v>79</v>
      </c>
      <c r="D118" t="s">
        <v>44</v>
      </c>
      <c r="E118" t="s">
        <v>44</v>
      </c>
      <c r="F118" t="s">
        <v>27</v>
      </c>
      <c r="G118">
        <v>53.342697000000001</v>
      </c>
      <c r="H118" t="s">
        <v>28</v>
      </c>
      <c r="I118" t="s">
        <v>185</v>
      </c>
      <c r="J118">
        <v>-1.392258</v>
      </c>
      <c r="K118">
        <v>1</v>
      </c>
      <c r="L118">
        <v>1</v>
      </c>
      <c r="M118" t="s">
        <v>166</v>
      </c>
      <c r="N118" t="s">
        <v>197</v>
      </c>
      <c r="O118" t="s">
        <v>32</v>
      </c>
      <c r="P118">
        <v>30</v>
      </c>
      <c r="Q118" t="s">
        <v>259</v>
      </c>
      <c r="R118" t="s">
        <v>34</v>
      </c>
      <c r="S118" t="s">
        <v>331</v>
      </c>
      <c r="T118" t="s">
        <v>114</v>
      </c>
      <c r="U118">
        <f>YEAR(Table1[[#This Row],[Accident Date]])</f>
        <v>2022</v>
      </c>
      <c r="V118" t="str">
        <f>TEXT(Table1[[#This Row],[Accident Date]],"mmm")</f>
        <v>Nov</v>
      </c>
      <c r="W118" t="str">
        <f>TEXT(Table1[[#This Row],[Time]],"h")</f>
        <v>1</v>
      </c>
    </row>
    <row r="119" spans="1:23" x14ac:dyDescent="0.2">
      <c r="A119">
        <v>2010000000000</v>
      </c>
      <c r="B119" s="4">
        <v>44283</v>
      </c>
      <c r="C119" t="s">
        <v>79</v>
      </c>
      <c r="D119" t="s">
        <v>73</v>
      </c>
      <c r="E119" t="s">
        <v>39</v>
      </c>
      <c r="F119" t="s">
        <v>27</v>
      </c>
      <c r="G119">
        <v>50.928786000000002</v>
      </c>
      <c r="H119" t="s">
        <v>46</v>
      </c>
      <c r="I119" t="s">
        <v>333</v>
      </c>
      <c r="J119">
        <v>-5.9728000000000003E-2</v>
      </c>
      <c r="K119">
        <v>1</v>
      </c>
      <c r="L119">
        <v>2</v>
      </c>
      <c r="M119" t="s">
        <v>102</v>
      </c>
      <c r="N119" t="s">
        <v>31</v>
      </c>
      <c r="O119" t="s">
        <v>32</v>
      </c>
      <c r="P119">
        <v>30</v>
      </c>
      <c r="Q119" t="s">
        <v>259</v>
      </c>
      <c r="R119" t="s">
        <v>49</v>
      </c>
      <c r="S119" t="s">
        <v>35</v>
      </c>
      <c r="T119" t="s">
        <v>36</v>
      </c>
      <c r="U119">
        <f>YEAR(Table1[[#This Row],[Accident Date]])</f>
        <v>2021</v>
      </c>
      <c r="V119" t="str">
        <f>TEXT(Table1[[#This Row],[Accident Date]],"mmm")</f>
        <v>Mar</v>
      </c>
      <c r="W119" t="str">
        <f>TEXT(Table1[[#This Row],[Time]],"h")</f>
        <v>1</v>
      </c>
    </row>
    <row r="120" spans="1:23" x14ac:dyDescent="0.2">
      <c r="A120">
        <v>2010000000000</v>
      </c>
      <c r="B120" s="4">
        <v>44325</v>
      </c>
      <c r="C120" t="s">
        <v>79</v>
      </c>
      <c r="D120" t="s">
        <v>44</v>
      </c>
      <c r="E120" t="s">
        <v>44</v>
      </c>
      <c r="F120" t="s">
        <v>63</v>
      </c>
      <c r="G120">
        <v>50.796720999999998</v>
      </c>
      <c r="H120" t="s">
        <v>51</v>
      </c>
      <c r="I120" t="s">
        <v>333</v>
      </c>
      <c r="J120">
        <v>-2.5328E-2</v>
      </c>
      <c r="K120">
        <v>2</v>
      </c>
      <c r="L120">
        <v>2</v>
      </c>
      <c r="M120" t="s">
        <v>102</v>
      </c>
      <c r="N120" t="s">
        <v>31</v>
      </c>
      <c r="O120" t="s">
        <v>32</v>
      </c>
      <c r="P120">
        <v>40</v>
      </c>
      <c r="Q120" t="s">
        <v>334</v>
      </c>
      <c r="R120" t="s">
        <v>49</v>
      </c>
      <c r="S120" t="s">
        <v>35</v>
      </c>
      <c r="T120" t="s">
        <v>36</v>
      </c>
      <c r="U120">
        <f>YEAR(Table1[[#This Row],[Accident Date]])</f>
        <v>2021</v>
      </c>
      <c r="V120" t="str">
        <f>TEXT(Table1[[#This Row],[Accident Date]],"mmm")</f>
        <v>May</v>
      </c>
      <c r="W120" t="str">
        <f>TEXT(Table1[[#This Row],[Time]],"h")</f>
        <v>1</v>
      </c>
    </row>
    <row r="121" spans="1:23" x14ac:dyDescent="0.2">
      <c r="A121">
        <v>2010000000000</v>
      </c>
      <c r="B121" s="4">
        <v>44529</v>
      </c>
      <c r="C121" t="s">
        <v>38</v>
      </c>
      <c r="D121" t="s">
        <v>73</v>
      </c>
      <c r="E121" t="s">
        <v>111</v>
      </c>
      <c r="F121" t="s">
        <v>27</v>
      </c>
      <c r="G121">
        <v>51.708402</v>
      </c>
      <c r="H121" t="s">
        <v>28</v>
      </c>
      <c r="I121" t="s">
        <v>335</v>
      </c>
      <c r="J121">
        <v>-1.954234</v>
      </c>
      <c r="K121">
        <v>1</v>
      </c>
      <c r="L121">
        <v>2</v>
      </c>
      <c r="M121" t="s">
        <v>336</v>
      </c>
      <c r="N121" t="s">
        <v>42</v>
      </c>
      <c r="O121" t="s">
        <v>111</v>
      </c>
      <c r="P121">
        <v>30</v>
      </c>
      <c r="Q121" t="s">
        <v>291</v>
      </c>
      <c r="R121" t="s">
        <v>49</v>
      </c>
      <c r="S121" t="s">
        <v>35</v>
      </c>
      <c r="T121" t="s">
        <v>200</v>
      </c>
      <c r="U121">
        <f>YEAR(Table1[[#This Row],[Accident Date]])</f>
        <v>2021</v>
      </c>
      <c r="V121" t="str">
        <f>TEXT(Table1[[#This Row],[Accident Date]],"mmm")</f>
        <v>Nov</v>
      </c>
      <c r="W121" t="str">
        <f>TEXT(Table1[[#This Row],[Time]],"h")</f>
        <v>1</v>
      </c>
    </row>
    <row r="122" spans="1:23" x14ac:dyDescent="0.2">
      <c r="A122" t="s">
        <v>337</v>
      </c>
      <c r="B122" s="4">
        <v>44444</v>
      </c>
      <c r="C122" t="s">
        <v>79</v>
      </c>
      <c r="D122" t="s">
        <v>44</v>
      </c>
      <c r="E122" t="s">
        <v>44</v>
      </c>
      <c r="F122" t="s">
        <v>27</v>
      </c>
      <c r="G122">
        <v>53.406199999999998</v>
      </c>
      <c r="H122" t="s">
        <v>28</v>
      </c>
      <c r="I122" t="s">
        <v>165</v>
      </c>
      <c r="J122">
        <v>-1.3326880000000001</v>
      </c>
      <c r="K122">
        <v>1</v>
      </c>
      <c r="L122">
        <v>1</v>
      </c>
      <c r="M122" t="s">
        <v>166</v>
      </c>
      <c r="N122" t="s">
        <v>31</v>
      </c>
      <c r="O122" t="s">
        <v>32</v>
      </c>
      <c r="P122">
        <v>40</v>
      </c>
      <c r="Q122" t="s">
        <v>338</v>
      </c>
      <c r="R122" t="s">
        <v>34</v>
      </c>
      <c r="S122" t="s">
        <v>35</v>
      </c>
      <c r="T122" t="s">
        <v>36</v>
      </c>
      <c r="U122">
        <f>YEAR(Table1[[#This Row],[Accident Date]])</f>
        <v>2021</v>
      </c>
      <c r="V122" t="str">
        <f>TEXT(Table1[[#This Row],[Accident Date]],"mmm")</f>
        <v>Sep</v>
      </c>
      <c r="W122" t="str">
        <f>TEXT(Table1[[#This Row],[Time]],"h")</f>
        <v>1</v>
      </c>
    </row>
    <row r="123" spans="1:23" x14ac:dyDescent="0.2">
      <c r="A123" t="s">
        <v>339</v>
      </c>
      <c r="B123" s="4">
        <v>44220</v>
      </c>
      <c r="C123" t="s">
        <v>79</v>
      </c>
      <c r="D123" t="s">
        <v>56</v>
      </c>
      <c r="E123" t="s">
        <v>44</v>
      </c>
      <c r="F123" t="s">
        <v>63</v>
      </c>
      <c r="G123">
        <v>55.954901</v>
      </c>
      <c r="H123" t="s">
        <v>46</v>
      </c>
      <c r="I123" t="s">
        <v>340</v>
      </c>
      <c r="J123">
        <v>-3.9478629999999999</v>
      </c>
      <c r="K123">
        <v>1</v>
      </c>
      <c r="L123">
        <v>1</v>
      </c>
      <c r="M123" t="s">
        <v>228</v>
      </c>
      <c r="N123" t="s">
        <v>42</v>
      </c>
      <c r="O123" t="s">
        <v>32</v>
      </c>
      <c r="P123">
        <v>60</v>
      </c>
      <c r="Q123" t="s">
        <v>291</v>
      </c>
      <c r="R123" t="s">
        <v>49</v>
      </c>
      <c r="S123" t="s">
        <v>280</v>
      </c>
      <c r="T123" t="s">
        <v>36</v>
      </c>
      <c r="U123">
        <f>YEAR(Table1[[#This Row],[Accident Date]])</f>
        <v>2021</v>
      </c>
      <c r="V123" t="str">
        <f>TEXT(Table1[[#This Row],[Accident Date]],"mmm")</f>
        <v>Jan</v>
      </c>
      <c r="W123" t="str">
        <f>TEXT(Table1[[#This Row],[Time]],"h")</f>
        <v>1</v>
      </c>
    </row>
    <row r="124" spans="1:23" x14ac:dyDescent="0.2">
      <c r="A124" t="s">
        <v>341</v>
      </c>
      <c r="B124" s="4">
        <v>44302</v>
      </c>
      <c r="C124" t="s">
        <v>67</v>
      </c>
      <c r="D124" t="s">
        <v>56</v>
      </c>
      <c r="E124" t="s">
        <v>44</v>
      </c>
      <c r="F124" t="s">
        <v>27</v>
      </c>
      <c r="G124">
        <v>53.028573000000002</v>
      </c>
      <c r="H124" t="s">
        <v>28</v>
      </c>
      <c r="I124" t="s">
        <v>342</v>
      </c>
      <c r="J124">
        <v>-1.35046</v>
      </c>
      <c r="K124">
        <v>1</v>
      </c>
      <c r="L124">
        <v>1</v>
      </c>
      <c r="M124" t="s">
        <v>84</v>
      </c>
      <c r="N124" t="s">
        <v>31</v>
      </c>
      <c r="O124" t="s">
        <v>32</v>
      </c>
      <c r="P124">
        <v>40</v>
      </c>
      <c r="Q124" t="s">
        <v>262</v>
      </c>
      <c r="R124" t="s">
        <v>49</v>
      </c>
      <c r="S124" t="s">
        <v>35</v>
      </c>
      <c r="T124" t="s">
        <v>36</v>
      </c>
      <c r="U124">
        <f>YEAR(Table1[[#This Row],[Accident Date]])</f>
        <v>2021</v>
      </c>
      <c r="V124" t="str">
        <f>TEXT(Table1[[#This Row],[Accident Date]],"mmm")</f>
        <v>Apr</v>
      </c>
      <c r="W124" t="str">
        <f>TEXT(Table1[[#This Row],[Time]],"h")</f>
        <v>1</v>
      </c>
    </row>
    <row r="125" spans="1:23" x14ac:dyDescent="0.2">
      <c r="A125">
        <v>2010000000000</v>
      </c>
      <c r="B125" s="4">
        <v>44463</v>
      </c>
      <c r="C125" t="s">
        <v>67</v>
      </c>
      <c r="D125" t="s">
        <v>25</v>
      </c>
      <c r="E125" t="s">
        <v>26</v>
      </c>
      <c r="F125" t="s">
        <v>27</v>
      </c>
      <c r="G125">
        <v>53.971308999999998</v>
      </c>
      <c r="H125" t="s">
        <v>28</v>
      </c>
      <c r="I125" t="s">
        <v>343</v>
      </c>
      <c r="J125">
        <v>-1.0989739999999999</v>
      </c>
      <c r="K125">
        <v>2</v>
      </c>
      <c r="L125">
        <v>2</v>
      </c>
      <c r="M125" t="s">
        <v>48</v>
      </c>
      <c r="N125" t="s">
        <v>31</v>
      </c>
      <c r="O125" t="s">
        <v>32</v>
      </c>
      <c r="P125">
        <v>30</v>
      </c>
      <c r="Q125" t="s">
        <v>344</v>
      </c>
      <c r="R125" t="s">
        <v>34</v>
      </c>
      <c r="S125" t="s">
        <v>35</v>
      </c>
      <c r="T125" t="s">
        <v>36</v>
      </c>
      <c r="U125">
        <f>YEAR(Table1[[#This Row],[Accident Date]])</f>
        <v>2021</v>
      </c>
      <c r="V125" t="str">
        <f>TEXT(Table1[[#This Row],[Accident Date]],"mmm")</f>
        <v>Sep</v>
      </c>
      <c r="W125" t="str">
        <f>TEXT(Table1[[#This Row],[Time]],"h")</f>
        <v>1</v>
      </c>
    </row>
    <row r="126" spans="1:23" x14ac:dyDescent="0.2">
      <c r="A126">
        <v>2010000000000</v>
      </c>
      <c r="B126" s="4">
        <v>44843</v>
      </c>
      <c r="C126" t="s">
        <v>79</v>
      </c>
      <c r="D126" t="s">
        <v>44</v>
      </c>
      <c r="E126" t="s">
        <v>44</v>
      </c>
      <c r="F126" t="s">
        <v>27</v>
      </c>
      <c r="G126">
        <v>53.388367000000002</v>
      </c>
      <c r="H126" t="s">
        <v>28</v>
      </c>
      <c r="I126" t="s">
        <v>345</v>
      </c>
      <c r="J126">
        <v>-2.5886269999999998</v>
      </c>
      <c r="K126">
        <v>1</v>
      </c>
      <c r="L126">
        <v>2</v>
      </c>
      <c r="M126" t="s">
        <v>261</v>
      </c>
      <c r="N126" t="s">
        <v>31</v>
      </c>
      <c r="O126" t="s">
        <v>58</v>
      </c>
      <c r="P126">
        <v>30</v>
      </c>
      <c r="Q126" t="s">
        <v>298</v>
      </c>
      <c r="R126" t="s">
        <v>34</v>
      </c>
      <c r="S126" t="s">
        <v>35</v>
      </c>
      <c r="T126" t="s">
        <v>36</v>
      </c>
      <c r="U126">
        <f>YEAR(Table1[[#This Row],[Accident Date]])</f>
        <v>2022</v>
      </c>
      <c r="V126" t="str">
        <f>TEXT(Table1[[#This Row],[Accident Date]],"mmm")</f>
        <v>Oct</v>
      </c>
      <c r="W126" t="str">
        <f>TEXT(Table1[[#This Row],[Time]],"h")</f>
        <v>1</v>
      </c>
    </row>
    <row r="127" spans="1:23" x14ac:dyDescent="0.2">
      <c r="A127">
        <v>2010000000000</v>
      </c>
      <c r="B127" s="4">
        <v>44562</v>
      </c>
      <c r="C127" t="s">
        <v>24</v>
      </c>
      <c r="D127" t="s">
        <v>56</v>
      </c>
      <c r="E127" t="s">
        <v>44</v>
      </c>
      <c r="F127" t="s">
        <v>27</v>
      </c>
      <c r="G127">
        <v>51.287115999999997</v>
      </c>
      <c r="H127" t="s">
        <v>346</v>
      </c>
      <c r="I127" t="s">
        <v>347</v>
      </c>
      <c r="J127">
        <v>0.34601199999999999</v>
      </c>
      <c r="K127">
        <v>3</v>
      </c>
      <c r="L127">
        <v>2</v>
      </c>
      <c r="M127" t="s">
        <v>131</v>
      </c>
      <c r="N127" t="s">
        <v>127</v>
      </c>
      <c r="O127" t="s">
        <v>32</v>
      </c>
      <c r="P127">
        <v>60</v>
      </c>
      <c r="Q127" t="s">
        <v>300</v>
      </c>
      <c r="R127" t="s">
        <v>49</v>
      </c>
      <c r="S127" t="s">
        <v>35</v>
      </c>
      <c r="T127" t="s">
        <v>36</v>
      </c>
      <c r="U127">
        <f>YEAR(Table1[[#This Row],[Accident Date]])</f>
        <v>2022</v>
      </c>
      <c r="V127" t="str">
        <f>TEXT(Table1[[#This Row],[Accident Date]],"mmm")</f>
        <v>Jan</v>
      </c>
      <c r="W127" t="str">
        <f>TEXT(Table1[[#This Row],[Time]],"h")</f>
        <v>1</v>
      </c>
    </row>
    <row r="128" spans="1:23" x14ac:dyDescent="0.2">
      <c r="A128" t="s">
        <v>348</v>
      </c>
      <c r="B128" s="4">
        <v>44323</v>
      </c>
      <c r="C128" t="s">
        <v>67</v>
      </c>
      <c r="D128" t="s">
        <v>56</v>
      </c>
      <c r="E128" t="s">
        <v>44</v>
      </c>
      <c r="F128" t="s">
        <v>63</v>
      </c>
      <c r="G128">
        <v>55.935628999999999</v>
      </c>
      <c r="H128" t="s">
        <v>28</v>
      </c>
      <c r="I128" t="s">
        <v>349</v>
      </c>
      <c r="J128">
        <v>-4.5154719999999999</v>
      </c>
      <c r="K128">
        <v>1</v>
      </c>
      <c r="L128">
        <v>2</v>
      </c>
      <c r="M128" t="s">
        <v>228</v>
      </c>
      <c r="N128" t="s">
        <v>31</v>
      </c>
      <c r="O128" t="s">
        <v>58</v>
      </c>
      <c r="P128">
        <v>40</v>
      </c>
      <c r="Q128" t="s">
        <v>284</v>
      </c>
      <c r="R128" t="s">
        <v>34</v>
      </c>
      <c r="S128" t="s">
        <v>35</v>
      </c>
      <c r="T128" t="s">
        <v>36</v>
      </c>
      <c r="U128">
        <f>YEAR(Table1[[#This Row],[Accident Date]])</f>
        <v>2021</v>
      </c>
      <c r="V128" t="str">
        <f>TEXT(Table1[[#This Row],[Accident Date]],"mmm")</f>
        <v>May</v>
      </c>
      <c r="W128" t="str">
        <f>TEXT(Table1[[#This Row],[Time]],"h")</f>
        <v>1</v>
      </c>
    </row>
    <row r="129" spans="1:23" x14ac:dyDescent="0.2">
      <c r="A129" t="s">
        <v>350</v>
      </c>
      <c r="B129" s="4">
        <v>44483</v>
      </c>
      <c r="C129" t="s">
        <v>92</v>
      </c>
      <c r="D129" t="s">
        <v>56</v>
      </c>
      <c r="E129" t="s">
        <v>44</v>
      </c>
      <c r="F129" t="s">
        <v>63</v>
      </c>
      <c r="G129">
        <v>54.801274999999997</v>
      </c>
      <c r="H129" t="s">
        <v>28</v>
      </c>
      <c r="I129" t="s">
        <v>351</v>
      </c>
      <c r="J129">
        <v>-1.6186929999999999</v>
      </c>
      <c r="K129">
        <v>4</v>
      </c>
      <c r="L129">
        <v>2</v>
      </c>
      <c r="M129" t="s">
        <v>352</v>
      </c>
      <c r="N129" t="s">
        <v>42</v>
      </c>
      <c r="O129" t="s">
        <v>32</v>
      </c>
      <c r="P129">
        <v>60</v>
      </c>
      <c r="Q129" t="s">
        <v>304</v>
      </c>
      <c r="R129" t="s">
        <v>49</v>
      </c>
      <c r="S129" t="s">
        <v>85</v>
      </c>
      <c r="T129" t="s">
        <v>36</v>
      </c>
      <c r="U129">
        <f>YEAR(Table1[[#This Row],[Accident Date]])</f>
        <v>2021</v>
      </c>
      <c r="V129" t="str">
        <f>TEXT(Table1[[#This Row],[Accident Date]],"mmm")</f>
        <v>Oct</v>
      </c>
      <c r="W129" t="str">
        <f>TEXT(Table1[[#This Row],[Time]],"h")</f>
        <v>1</v>
      </c>
    </row>
    <row r="130" spans="1:23" x14ac:dyDescent="0.2">
      <c r="A130" t="s">
        <v>353</v>
      </c>
      <c r="B130" s="4">
        <v>44542</v>
      </c>
      <c r="C130" t="s">
        <v>79</v>
      </c>
      <c r="D130" t="s">
        <v>56</v>
      </c>
      <c r="E130" t="s">
        <v>44</v>
      </c>
      <c r="F130" t="s">
        <v>27</v>
      </c>
      <c r="G130">
        <v>52.871447000000003</v>
      </c>
      <c r="H130" t="s">
        <v>28</v>
      </c>
      <c r="I130" t="s">
        <v>354</v>
      </c>
      <c r="J130">
        <v>-1.3865339999999999</v>
      </c>
      <c r="K130">
        <v>2</v>
      </c>
      <c r="L130">
        <v>1</v>
      </c>
      <c r="M130" t="s">
        <v>84</v>
      </c>
      <c r="N130" t="s">
        <v>31</v>
      </c>
      <c r="O130" t="s">
        <v>58</v>
      </c>
      <c r="P130">
        <v>70</v>
      </c>
      <c r="Q130" t="s">
        <v>355</v>
      </c>
      <c r="R130" t="s">
        <v>49</v>
      </c>
      <c r="S130" t="s">
        <v>35</v>
      </c>
      <c r="T130" t="s">
        <v>254</v>
      </c>
      <c r="U130">
        <f>YEAR(Table1[[#This Row],[Accident Date]])</f>
        <v>2021</v>
      </c>
      <c r="V130" t="str">
        <f>TEXT(Table1[[#This Row],[Accident Date]],"mmm")</f>
        <v>Dec</v>
      </c>
      <c r="W130" t="str">
        <f>TEXT(Table1[[#This Row],[Time]],"h")</f>
        <v>2</v>
      </c>
    </row>
    <row r="131" spans="1:23" x14ac:dyDescent="0.2">
      <c r="A131" t="s">
        <v>356</v>
      </c>
      <c r="B131" s="4">
        <v>44649</v>
      </c>
      <c r="C131" t="s">
        <v>72</v>
      </c>
      <c r="D131" t="s">
        <v>25</v>
      </c>
      <c r="E131" t="s">
        <v>39</v>
      </c>
      <c r="F131" t="s">
        <v>27</v>
      </c>
      <c r="G131">
        <v>51.798634</v>
      </c>
      <c r="H131" t="s">
        <v>28</v>
      </c>
      <c r="I131" t="s">
        <v>357</v>
      </c>
      <c r="J131">
        <v>-4.9816310000000001</v>
      </c>
      <c r="K131">
        <v>1</v>
      </c>
      <c r="L131">
        <v>3</v>
      </c>
      <c r="M131" t="s">
        <v>358</v>
      </c>
      <c r="N131" t="s">
        <v>42</v>
      </c>
      <c r="O131" t="s">
        <v>32</v>
      </c>
      <c r="P131">
        <v>30</v>
      </c>
      <c r="Q131" t="s">
        <v>359</v>
      </c>
      <c r="R131" t="s">
        <v>34</v>
      </c>
      <c r="S131" t="s">
        <v>85</v>
      </c>
      <c r="T131" t="s">
        <v>360</v>
      </c>
      <c r="U131">
        <f>YEAR(Table1[[#This Row],[Accident Date]])</f>
        <v>2022</v>
      </c>
      <c r="V131" t="str">
        <f>TEXT(Table1[[#This Row],[Accident Date]],"mmm")</f>
        <v>Mar</v>
      </c>
      <c r="W131" t="str">
        <f>TEXT(Table1[[#This Row],[Time]],"h")</f>
        <v>2</v>
      </c>
    </row>
    <row r="132" spans="1:23" x14ac:dyDescent="0.2">
      <c r="A132">
        <v>2010000000000</v>
      </c>
      <c r="B132" s="4">
        <v>44555</v>
      </c>
      <c r="C132" t="s">
        <v>24</v>
      </c>
      <c r="D132" t="s">
        <v>56</v>
      </c>
      <c r="E132" t="s">
        <v>44</v>
      </c>
      <c r="F132" t="s">
        <v>27</v>
      </c>
      <c r="G132">
        <v>52.628459999999997</v>
      </c>
      <c r="H132" t="s">
        <v>28</v>
      </c>
      <c r="I132" t="s">
        <v>361</v>
      </c>
      <c r="J132">
        <v>1.3038719999999999</v>
      </c>
      <c r="K132">
        <v>1</v>
      </c>
      <c r="L132">
        <v>2</v>
      </c>
      <c r="M132" t="s">
        <v>179</v>
      </c>
      <c r="N132" t="s">
        <v>31</v>
      </c>
      <c r="O132" t="s">
        <v>76</v>
      </c>
      <c r="P132">
        <v>30</v>
      </c>
      <c r="Q132" t="s">
        <v>359</v>
      </c>
      <c r="R132" t="s">
        <v>34</v>
      </c>
      <c r="S132" t="s">
        <v>35</v>
      </c>
      <c r="T132" t="s">
        <v>36</v>
      </c>
      <c r="U132">
        <f>YEAR(Table1[[#This Row],[Accident Date]])</f>
        <v>2021</v>
      </c>
      <c r="V132" t="str">
        <f>TEXT(Table1[[#This Row],[Accident Date]],"mmm")</f>
        <v>Dec</v>
      </c>
      <c r="W132" t="str">
        <f>TEXT(Table1[[#This Row],[Time]],"h")</f>
        <v>2</v>
      </c>
    </row>
    <row r="133" spans="1:23" x14ac:dyDescent="0.2">
      <c r="A133" t="s">
        <v>362</v>
      </c>
      <c r="B133" s="4">
        <v>44913</v>
      </c>
      <c r="C133" t="s">
        <v>79</v>
      </c>
      <c r="D133" t="s">
        <v>73</v>
      </c>
      <c r="E133" t="s">
        <v>226</v>
      </c>
      <c r="F133" t="s">
        <v>27</v>
      </c>
      <c r="G133">
        <v>51.364503999999997</v>
      </c>
      <c r="H133" t="s">
        <v>28</v>
      </c>
      <c r="I133" t="s">
        <v>363</v>
      </c>
      <c r="J133">
        <v>-0.14250099999999999</v>
      </c>
      <c r="K133">
        <v>2</v>
      </c>
      <c r="L133">
        <v>2</v>
      </c>
      <c r="M133" t="s">
        <v>30</v>
      </c>
      <c r="N133" t="s">
        <v>197</v>
      </c>
      <c r="O133" t="s">
        <v>32</v>
      </c>
      <c r="P133">
        <v>30</v>
      </c>
      <c r="Q133" t="s">
        <v>364</v>
      </c>
      <c r="R133" t="s">
        <v>34</v>
      </c>
      <c r="S133" t="s">
        <v>331</v>
      </c>
      <c r="T133" t="s">
        <v>36</v>
      </c>
      <c r="U133">
        <f>YEAR(Table1[[#This Row],[Accident Date]])</f>
        <v>2022</v>
      </c>
      <c r="V133" t="str">
        <f>TEXT(Table1[[#This Row],[Accident Date]],"mmm")</f>
        <v>Dec</v>
      </c>
      <c r="W133" t="str">
        <f>TEXT(Table1[[#This Row],[Time]],"h")</f>
        <v>2</v>
      </c>
    </row>
    <row r="134" spans="1:23" x14ac:dyDescent="0.2">
      <c r="A134">
        <v>2010000000000</v>
      </c>
      <c r="B134" s="4">
        <v>44822</v>
      </c>
      <c r="C134" t="s">
        <v>79</v>
      </c>
      <c r="D134" t="s">
        <v>44</v>
      </c>
      <c r="E134" t="s">
        <v>44</v>
      </c>
      <c r="F134" t="s">
        <v>27</v>
      </c>
      <c r="G134">
        <v>51.717035000000003</v>
      </c>
      <c r="H134" t="s">
        <v>28</v>
      </c>
      <c r="I134" t="s">
        <v>335</v>
      </c>
      <c r="J134">
        <v>-1.959003</v>
      </c>
      <c r="K134">
        <v>4</v>
      </c>
      <c r="L134">
        <v>1</v>
      </c>
      <c r="M134" t="s">
        <v>336</v>
      </c>
      <c r="N134" t="s">
        <v>31</v>
      </c>
      <c r="O134" t="s">
        <v>58</v>
      </c>
      <c r="P134">
        <v>30</v>
      </c>
      <c r="Q134" t="s">
        <v>365</v>
      </c>
      <c r="R134" t="s">
        <v>34</v>
      </c>
      <c r="S134" t="s">
        <v>35</v>
      </c>
      <c r="T134" t="s">
        <v>36</v>
      </c>
      <c r="U134">
        <f>YEAR(Table1[[#This Row],[Accident Date]])</f>
        <v>2022</v>
      </c>
      <c r="V134" t="str">
        <f>TEXT(Table1[[#This Row],[Accident Date]],"mmm")</f>
        <v>Sep</v>
      </c>
      <c r="W134" t="str">
        <f>TEXT(Table1[[#This Row],[Time]],"h")</f>
        <v>2</v>
      </c>
    </row>
    <row r="135" spans="1:23" x14ac:dyDescent="0.2">
      <c r="A135" t="s">
        <v>366</v>
      </c>
      <c r="B135" s="4">
        <v>44459</v>
      </c>
      <c r="C135" t="s">
        <v>38</v>
      </c>
      <c r="D135" t="s">
        <v>73</v>
      </c>
      <c r="E135" t="s">
        <v>39</v>
      </c>
      <c r="F135" t="s">
        <v>27</v>
      </c>
      <c r="G135">
        <v>51.780510999999997</v>
      </c>
      <c r="H135" t="s">
        <v>28</v>
      </c>
      <c r="I135" t="s">
        <v>367</v>
      </c>
      <c r="J135">
        <v>-1.47363</v>
      </c>
      <c r="K135">
        <v>1</v>
      </c>
      <c r="L135">
        <v>2</v>
      </c>
      <c r="M135" t="s">
        <v>99</v>
      </c>
      <c r="N135" t="s">
        <v>31</v>
      </c>
      <c r="O135" t="s">
        <v>32</v>
      </c>
      <c r="P135">
        <v>30</v>
      </c>
      <c r="Q135" t="s">
        <v>368</v>
      </c>
      <c r="R135" t="s">
        <v>34</v>
      </c>
      <c r="S135" t="s">
        <v>35</v>
      </c>
      <c r="T135" t="s">
        <v>36</v>
      </c>
      <c r="U135">
        <f>YEAR(Table1[[#This Row],[Accident Date]])</f>
        <v>2021</v>
      </c>
      <c r="V135" t="str">
        <f>TEXT(Table1[[#This Row],[Accident Date]],"mmm")</f>
        <v>Sep</v>
      </c>
      <c r="W135" t="str">
        <f>TEXT(Table1[[#This Row],[Time]],"h")</f>
        <v>2</v>
      </c>
    </row>
    <row r="136" spans="1:23" x14ac:dyDescent="0.2">
      <c r="A136">
        <v>2010000000000</v>
      </c>
      <c r="B136" s="4">
        <v>44438</v>
      </c>
      <c r="C136" t="s">
        <v>38</v>
      </c>
      <c r="D136" t="s">
        <v>73</v>
      </c>
      <c r="E136" t="s">
        <v>39</v>
      </c>
      <c r="F136" t="s">
        <v>27</v>
      </c>
      <c r="G136">
        <v>53.359515999999999</v>
      </c>
      <c r="H136" t="s">
        <v>28</v>
      </c>
      <c r="I136" t="s">
        <v>369</v>
      </c>
      <c r="J136">
        <v>-2.7339829999999998</v>
      </c>
      <c r="K136">
        <v>1</v>
      </c>
      <c r="L136">
        <v>2</v>
      </c>
      <c r="M136" t="s">
        <v>261</v>
      </c>
      <c r="N136" t="s">
        <v>31</v>
      </c>
      <c r="O136" t="s">
        <v>32</v>
      </c>
      <c r="P136">
        <v>30</v>
      </c>
      <c r="Q136" t="s">
        <v>370</v>
      </c>
      <c r="R136" t="s">
        <v>34</v>
      </c>
      <c r="S136" t="s">
        <v>35</v>
      </c>
      <c r="T136" t="s">
        <v>36</v>
      </c>
      <c r="U136">
        <f>YEAR(Table1[[#This Row],[Accident Date]])</f>
        <v>2021</v>
      </c>
      <c r="V136" t="str">
        <f>TEXT(Table1[[#This Row],[Accident Date]],"mmm")</f>
        <v>Aug</v>
      </c>
      <c r="W136" t="str">
        <f>TEXT(Table1[[#This Row],[Time]],"h")</f>
        <v>2</v>
      </c>
    </row>
    <row r="137" spans="1:23" x14ac:dyDescent="0.2">
      <c r="A137" t="s">
        <v>371</v>
      </c>
      <c r="B137" s="4">
        <v>44639</v>
      </c>
      <c r="C137" t="s">
        <v>24</v>
      </c>
      <c r="D137" t="s">
        <v>73</v>
      </c>
      <c r="E137" t="s">
        <v>39</v>
      </c>
      <c r="F137" t="s">
        <v>27</v>
      </c>
      <c r="G137">
        <v>51.490217000000001</v>
      </c>
      <c r="H137" t="s">
        <v>28</v>
      </c>
      <c r="I137" t="s">
        <v>253</v>
      </c>
      <c r="J137">
        <v>-4.2609000000000001E-2</v>
      </c>
      <c r="K137">
        <v>1</v>
      </c>
      <c r="L137">
        <v>2</v>
      </c>
      <c r="M137" t="s">
        <v>30</v>
      </c>
      <c r="N137" t="s">
        <v>42</v>
      </c>
      <c r="O137" t="s">
        <v>32</v>
      </c>
      <c r="P137">
        <v>30</v>
      </c>
      <c r="Q137" t="s">
        <v>372</v>
      </c>
      <c r="R137" t="s">
        <v>34</v>
      </c>
      <c r="S137" t="s">
        <v>35</v>
      </c>
      <c r="T137" t="s">
        <v>36</v>
      </c>
      <c r="U137">
        <f>YEAR(Table1[[#This Row],[Accident Date]])</f>
        <v>2022</v>
      </c>
      <c r="V137" t="str">
        <f>TEXT(Table1[[#This Row],[Accident Date]],"mmm")</f>
        <v>Mar</v>
      </c>
      <c r="W137" t="str">
        <f>TEXT(Table1[[#This Row],[Time]],"h")</f>
        <v>2</v>
      </c>
    </row>
    <row r="138" spans="1:23" x14ac:dyDescent="0.2">
      <c r="A138" t="s">
        <v>373</v>
      </c>
      <c r="B138" s="4">
        <v>44513</v>
      </c>
      <c r="C138" t="s">
        <v>24</v>
      </c>
      <c r="D138" t="s">
        <v>25</v>
      </c>
      <c r="E138" t="s">
        <v>26</v>
      </c>
      <c r="F138" t="s">
        <v>27</v>
      </c>
      <c r="G138">
        <v>53.480662000000002</v>
      </c>
      <c r="H138" t="s">
        <v>28</v>
      </c>
      <c r="I138" t="s">
        <v>168</v>
      </c>
      <c r="J138">
        <v>-2.224488</v>
      </c>
      <c r="K138">
        <v>2</v>
      </c>
      <c r="L138">
        <v>3</v>
      </c>
      <c r="M138" t="s">
        <v>169</v>
      </c>
      <c r="N138" t="s">
        <v>42</v>
      </c>
      <c r="O138" t="s">
        <v>32</v>
      </c>
      <c r="P138">
        <v>30</v>
      </c>
      <c r="Q138" t="s">
        <v>374</v>
      </c>
      <c r="R138" t="s">
        <v>34</v>
      </c>
      <c r="S138" t="s">
        <v>35</v>
      </c>
      <c r="T138" t="s">
        <v>36</v>
      </c>
      <c r="U138">
        <f>YEAR(Table1[[#This Row],[Accident Date]])</f>
        <v>2021</v>
      </c>
      <c r="V138" t="str">
        <f>TEXT(Table1[[#This Row],[Accident Date]],"mmm")</f>
        <v>Nov</v>
      </c>
      <c r="W138" t="str">
        <f>TEXT(Table1[[#This Row],[Time]],"h")</f>
        <v>2</v>
      </c>
    </row>
    <row r="139" spans="1:23" x14ac:dyDescent="0.2">
      <c r="A139" t="s">
        <v>375</v>
      </c>
      <c r="B139" s="4">
        <v>44515</v>
      </c>
      <c r="C139" t="s">
        <v>38</v>
      </c>
      <c r="D139" t="s">
        <v>56</v>
      </c>
      <c r="E139" t="s">
        <v>44</v>
      </c>
      <c r="F139" t="s">
        <v>27</v>
      </c>
      <c r="G139">
        <v>52.119942000000002</v>
      </c>
      <c r="H139" t="s">
        <v>346</v>
      </c>
      <c r="I139" t="s">
        <v>376</v>
      </c>
      <c r="J139">
        <v>-2.1986020000000002</v>
      </c>
      <c r="K139">
        <v>1</v>
      </c>
      <c r="L139">
        <v>1</v>
      </c>
      <c r="M139" t="s">
        <v>65</v>
      </c>
      <c r="N139" t="s">
        <v>31</v>
      </c>
      <c r="O139" t="s">
        <v>58</v>
      </c>
      <c r="P139">
        <v>70</v>
      </c>
      <c r="Q139" t="s">
        <v>364</v>
      </c>
      <c r="R139" t="s">
        <v>49</v>
      </c>
      <c r="S139" t="s">
        <v>35</v>
      </c>
      <c r="T139" t="s">
        <v>36</v>
      </c>
      <c r="U139">
        <f>YEAR(Table1[[#This Row],[Accident Date]])</f>
        <v>2021</v>
      </c>
      <c r="V139" t="str">
        <f>TEXT(Table1[[#This Row],[Accident Date]],"mmm")</f>
        <v>Nov</v>
      </c>
      <c r="W139" t="str">
        <f>TEXT(Table1[[#This Row],[Time]],"h")</f>
        <v>2</v>
      </c>
    </row>
    <row r="140" spans="1:23" x14ac:dyDescent="0.2">
      <c r="A140" t="s">
        <v>377</v>
      </c>
      <c r="B140" s="4">
        <v>44217</v>
      </c>
      <c r="C140" t="s">
        <v>92</v>
      </c>
      <c r="D140" t="s">
        <v>44</v>
      </c>
      <c r="E140" t="s">
        <v>44</v>
      </c>
      <c r="F140" t="s">
        <v>27</v>
      </c>
      <c r="G140">
        <v>51.869402000000001</v>
      </c>
      <c r="H140" t="s">
        <v>51</v>
      </c>
      <c r="I140" t="s">
        <v>330</v>
      </c>
      <c r="J140">
        <v>0.35630000000000001</v>
      </c>
      <c r="K140">
        <v>1</v>
      </c>
      <c r="L140">
        <v>3</v>
      </c>
      <c r="M140" t="s">
        <v>75</v>
      </c>
      <c r="N140" t="s">
        <v>31</v>
      </c>
      <c r="O140" t="s">
        <v>32</v>
      </c>
      <c r="P140">
        <v>60</v>
      </c>
      <c r="Q140" t="s">
        <v>378</v>
      </c>
      <c r="R140" t="s">
        <v>49</v>
      </c>
      <c r="S140" t="s">
        <v>35</v>
      </c>
      <c r="T140" t="s">
        <v>379</v>
      </c>
      <c r="U140">
        <f>YEAR(Table1[[#This Row],[Accident Date]])</f>
        <v>2021</v>
      </c>
      <c r="V140" t="str">
        <f>TEXT(Table1[[#This Row],[Accident Date]],"mmm")</f>
        <v>Jan</v>
      </c>
      <c r="W140" t="str">
        <f>TEXT(Table1[[#This Row],[Time]],"h")</f>
        <v>2</v>
      </c>
    </row>
    <row r="141" spans="1:23" x14ac:dyDescent="0.2">
      <c r="A141">
        <v>2010000000000</v>
      </c>
      <c r="B141" s="4">
        <v>44240</v>
      </c>
      <c r="C141" t="s">
        <v>24</v>
      </c>
      <c r="D141" t="s">
        <v>44</v>
      </c>
      <c r="E141" t="s">
        <v>44</v>
      </c>
      <c r="F141" t="s">
        <v>63</v>
      </c>
      <c r="G141">
        <v>50.968544000000001</v>
      </c>
      <c r="H141" t="s">
        <v>46</v>
      </c>
      <c r="I141" t="s">
        <v>380</v>
      </c>
      <c r="J141">
        <v>-0.49974000000000002</v>
      </c>
      <c r="K141">
        <v>1</v>
      </c>
      <c r="L141">
        <v>1</v>
      </c>
      <c r="M141" t="s">
        <v>102</v>
      </c>
      <c r="N141" t="s">
        <v>42</v>
      </c>
      <c r="O141" t="s">
        <v>32</v>
      </c>
      <c r="P141">
        <v>40</v>
      </c>
      <c r="Q141" t="s">
        <v>381</v>
      </c>
      <c r="R141" t="s">
        <v>49</v>
      </c>
      <c r="S141" t="s">
        <v>85</v>
      </c>
      <c r="T141" t="s">
        <v>36</v>
      </c>
      <c r="U141">
        <f>YEAR(Table1[[#This Row],[Accident Date]])</f>
        <v>2021</v>
      </c>
      <c r="V141" t="str">
        <f>TEXT(Table1[[#This Row],[Accident Date]],"mmm")</f>
        <v>Feb</v>
      </c>
      <c r="W141" t="str">
        <f>TEXT(Table1[[#This Row],[Time]],"h")</f>
        <v>2</v>
      </c>
    </row>
    <row r="142" spans="1:23" x14ac:dyDescent="0.2">
      <c r="A142" t="s">
        <v>382</v>
      </c>
      <c r="B142" s="4">
        <v>44238</v>
      </c>
      <c r="C142" t="s">
        <v>92</v>
      </c>
      <c r="D142" t="s">
        <v>73</v>
      </c>
      <c r="E142" t="s">
        <v>39</v>
      </c>
      <c r="F142" t="s">
        <v>27</v>
      </c>
      <c r="G142">
        <v>51.614514999999997</v>
      </c>
      <c r="H142" t="s">
        <v>51</v>
      </c>
      <c r="I142" t="s">
        <v>383</v>
      </c>
      <c r="J142">
        <v>-1.3140810000000001</v>
      </c>
      <c r="K142">
        <v>1</v>
      </c>
      <c r="L142">
        <v>2</v>
      </c>
      <c r="M142" t="s">
        <v>99</v>
      </c>
      <c r="N142" t="s">
        <v>127</v>
      </c>
      <c r="O142" t="s">
        <v>32</v>
      </c>
      <c r="P142">
        <v>60</v>
      </c>
      <c r="Q142" t="s">
        <v>384</v>
      </c>
      <c r="R142" t="s">
        <v>49</v>
      </c>
      <c r="S142" t="s">
        <v>35</v>
      </c>
      <c r="T142" t="s">
        <v>36</v>
      </c>
      <c r="U142">
        <f>YEAR(Table1[[#This Row],[Accident Date]])</f>
        <v>2021</v>
      </c>
      <c r="V142" t="str">
        <f>TEXT(Table1[[#This Row],[Accident Date]],"mmm")</f>
        <v>Feb</v>
      </c>
      <c r="W142" t="str">
        <f>TEXT(Table1[[#This Row],[Time]],"h")</f>
        <v>2</v>
      </c>
    </row>
    <row r="143" spans="1:23" x14ac:dyDescent="0.2">
      <c r="A143" t="s">
        <v>385</v>
      </c>
      <c r="B143" s="4">
        <v>44871</v>
      </c>
      <c r="C143" t="s">
        <v>79</v>
      </c>
      <c r="D143" t="s">
        <v>25</v>
      </c>
      <c r="E143" t="s">
        <v>39</v>
      </c>
      <c r="F143" t="s">
        <v>27</v>
      </c>
      <c r="G143">
        <v>51.507694999999998</v>
      </c>
      <c r="H143" t="s">
        <v>28</v>
      </c>
      <c r="I143" t="s">
        <v>57</v>
      </c>
      <c r="J143">
        <v>-0.12717100000000001</v>
      </c>
      <c r="K143">
        <v>1</v>
      </c>
      <c r="L143">
        <v>2</v>
      </c>
      <c r="M143" t="s">
        <v>30</v>
      </c>
      <c r="N143" t="s">
        <v>42</v>
      </c>
      <c r="O143" t="s">
        <v>32</v>
      </c>
      <c r="P143">
        <v>30</v>
      </c>
      <c r="Q143" t="s">
        <v>386</v>
      </c>
      <c r="R143" t="s">
        <v>34</v>
      </c>
      <c r="S143" t="s">
        <v>85</v>
      </c>
      <c r="T143" t="s">
        <v>36</v>
      </c>
      <c r="U143">
        <f>YEAR(Table1[[#This Row],[Accident Date]])</f>
        <v>2022</v>
      </c>
      <c r="V143" t="str">
        <f>TEXT(Table1[[#This Row],[Accident Date]],"mmm")</f>
        <v>Nov</v>
      </c>
      <c r="W143" t="str">
        <f>TEXT(Table1[[#This Row],[Time]],"h")</f>
        <v>2</v>
      </c>
    </row>
    <row r="144" spans="1:23" x14ac:dyDescent="0.2">
      <c r="A144">
        <v>2010000000000</v>
      </c>
      <c r="B144" s="4">
        <v>44538</v>
      </c>
      <c r="C144" t="s">
        <v>123</v>
      </c>
      <c r="D144" t="s">
        <v>56</v>
      </c>
      <c r="E144" t="s">
        <v>44</v>
      </c>
      <c r="F144" t="s">
        <v>27</v>
      </c>
      <c r="G144">
        <v>51.111401999999998</v>
      </c>
      <c r="H144" t="s">
        <v>46</v>
      </c>
      <c r="I144" t="s">
        <v>387</v>
      </c>
      <c r="J144">
        <v>0.73774300000000004</v>
      </c>
      <c r="K144">
        <v>1</v>
      </c>
      <c r="L144">
        <v>1</v>
      </c>
      <c r="M144" t="s">
        <v>131</v>
      </c>
      <c r="N144" t="s">
        <v>42</v>
      </c>
      <c r="O144" t="s">
        <v>32</v>
      </c>
      <c r="P144">
        <v>40</v>
      </c>
      <c r="Q144" t="s">
        <v>388</v>
      </c>
      <c r="R144" t="s">
        <v>49</v>
      </c>
      <c r="S144" t="s">
        <v>35</v>
      </c>
      <c r="T144" t="s">
        <v>36</v>
      </c>
      <c r="U144">
        <f>YEAR(Table1[[#This Row],[Accident Date]])</f>
        <v>2021</v>
      </c>
      <c r="V144" t="str">
        <f>TEXT(Table1[[#This Row],[Accident Date]],"mmm")</f>
        <v>Dec</v>
      </c>
      <c r="W144" t="str">
        <f>TEXT(Table1[[#This Row],[Time]],"h")</f>
        <v>2</v>
      </c>
    </row>
    <row r="145" spans="1:23" x14ac:dyDescent="0.2">
      <c r="A145" t="s">
        <v>389</v>
      </c>
      <c r="B145" s="4">
        <v>44648</v>
      </c>
      <c r="C145" t="s">
        <v>38</v>
      </c>
      <c r="D145" t="s">
        <v>56</v>
      </c>
      <c r="E145" t="s">
        <v>44</v>
      </c>
      <c r="F145" t="s">
        <v>63</v>
      </c>
      <c r="G145">
        <v>53.780222999999999</v>
      </c>
      <c r="H145" t="s">
        <v>46</v>
      </c>
      <c r="I145" t="s">
        <v>219</v>
      </c>
      <c r="J145">
        <v>-2.4303499999999998</v>
      </c>
      <c r="K145">
        <v>3</v>
      </c>
      <c r="L145">
        <v>1</v>
      </c>
      <c r="M145" t="s">
        <v>41</v>
      </c>
      <c r="N145" t="s">
        <v>31</v>
      </c>
      <c r="O145" t="s">
        <v>32</v>
      </c>
      <c r="P145">
        <v>40</v>
      </c>
      <c r="Q145" t="s">
        <v>378</v>
      </c>
      <c r="R145" t="s">
        <v>49</v>
      </c>
      <c r="S145" t="s">
        <v>35</v>
      </c>
      <c r="T145" t="s">
        <v>36</v>
      </c>
      <c r="U145">
        <f>YEAR(Table1[[#This Row],[Accident Date]])</f>
        <v>2022</v>
      </c>
      <c r="V145" t="str">
        <f>TEXT(Table1[[#This Row],[Accident Date]],"mmm")</f>
        <v>Mar</v>
      </c>
      <c r="W145" t="str">
        <f>TEXT(Table1[[#This Row],[Time]],"h")</f>
        <v>2</v>
      </c>
    </row>
    <row r="146" spans="1:23" x14ac:dyDescent="0.2">
      <c r="A146" t="s">
        <v>390</v>
      </c>
      <c r="B146" s="4">
        <v>44200</v>
      </c>
      <c r="C146" t="s">
        <v>38</v>
      </c>
      <c r="D146" t="s">
        <v>56</v>
      </c>
      <c r="E146" t="s">
        <v>44</v>
      </c>
      <c r="F146" t="s">
        <v>27</v>
      </c>
      <c r="G146">
        <v>53.723722000000002</v>
      </c>
      <c r="H146" t="s">
        <v>28</v>
      </c>
      <c r="I146" t="s">
        <v>391</v>
      </c>
      <c r="J146">
        <v>-2.7656200000000002</v>
      </c>
      <c r="K146">
        <v>1</v>
      </c>
      <c r="L146">
        <v>1</v>
      </c>
      <c r="M146" t="s">
        <v>41</v>
      </c>
      <c r="N146" t="s">
        <v>42</v>
      </c>
      <c r="O146" t="s">
        <v>32</v>
      </c>
      <c r="P146">
        <v>30</v>
      </c>
      <c r="Q146" t="s">
        <v>359</v>
      </c>
      <c r="R146" t="s">
        <v>34</v>
      </c>
      <c r="S146" t="s">
        <v>35</v>
      </c>
      <c r="T146" t="s">
        <v>36</v>
      </c>
      <c r="U146">
        <f>YEAR(Table1[[#This Row],[Accident Date]])</f>
        <v>2021</v>
      </c>
      <c r="V146" t="str">
        <f>TEXT(Table1[[#This Row],[Accident Date]],"mmm")</f>
        <v>Jan</v>
      </c>
      <c r="W146" t="str">
        <f>TEXT(Table1[[#This Row],[Time]],"h")</f>
        <v>2</v>
      </c>
    </row>
    <row r="147" spans="1:23" x14ac:dyDescent="0.2">
      <c r="A147">
        <v>2010000000000</v>
      </c>
      <c r="B147" s="4">
        <v>44197</v>
      </c>
      <c r="C147" t="s">
        <v>67</v>
      </c>
      <c r="D147" t="s">
        <v>56</v>
      </c>
      <c r="E147" t="s">
        <v>44</v>
      </c>
      <c r="F147" t="s">
        <v>27</v>
      </c>
      <c r="G147">
        <v>54.177017999999997</v>
      </c>
      <c r="H147" t="s">
        <v>46</v>
      </c>
      <c r="I147" t="s">
        <v>59</v>
      </c>
      <c r="J147">
        <v>-2.7180469999999999</v>
      </c>
      <c r="K147">
        <v>1</v>
      </c>
      <c r="L147">
        <v>1</v>
      </c>
      <c r="M147" t="s">
        <v>60</v>
      </c>
      <c r="N147" t="s">
        <v>42</v>
      </c>
      <c r="O147" t="s">
        <v>32</v>
      </c>
      <c r="P147">
        <v>60</v>
      </c>
      <c r="Q147" t="s">
        <v>378</v>
      </c>
      <c r="R147" t="s">
        <v>49</v>
      </c>
      <c r="S147" t="s">
        <v>35</v>
      </c>
      <c r="T147" t="s">
        <v>121</v>
      </c>
      <c r="U147">
        <f>YEAR(Table1[[#This Row],[Accident Date]])</f>
        <v>2021</v>
      </c>
      <c r="V147" t="str">
        <f>TEXT(Table1[[#This Row],[Accident Date]],"mmm")</f>
        <v>Jan</v>
      </c>
      <c r="W147" t="str">
        <f>TEXT(Table1[[#This Row],[Time]],"h")</f>
        <v>2</v>
      </c>
    </row>
    <row r="148" spans="1:23" x14ac:dyDescent="0.2">
      <c r="A148" t="s">
        <v>392</v>
      </c>
      <c r="B148" s="4">
        <v>44924</v>
      </c>
      <c r="C148" t="s">
        <v>92</v>
      </c>
      <c r="D148" t="s">
        <v>56</v>
      </c>
      <c r="E148" t="s">
        <v>44</v>
      </c>
      <c r="F148" t="s">
        <v>27</v>
      </c>
      <c r="G148">
        <v>52.882390999999998</v>
      </c>
      <c r="H148" t="s">
        <v>46</v>
      </c>
      <c r="I148" t="s">
        <v>193</v>
      </c>
      <c r="J148">
        <v>-2.7141600000000001</v>
      </c>
      <c r="K148">
        <v>2</v>
      </c>
      <c r="L148">
        <v>1</v>
      </c>
      <c r="M148" t="s">
        <v>65</v>
      </c>
      <c r="N148" t="s">
        <v>42</v>
      </c>
      <c r="O148" t="s">
        <v>32</v>
      </c>
      <c r="P148">
        <v>30</v>
      </c>
      <c r="Q148" t="s">
        <v>393</v>
      </c>
      <c r="R148" t="s">
        <v>49</v>
      </c>
      <c r="S148" t="s">
        <v>35</v>
      </c>
      <c r="T148" t="s">
        <v>36</v>
      </c>
      <c r="U148">
        <f>YEAR(Table1[[#This Row],[Accident Date]])</f>
        <v>2022</v>
      </c>
      <c r="V148" t="str">
        <f>TEXT(Table1[[#This Row],[Accident Date]],"mmm")</f>
        <v>Dec</v>
      </c>
      <c r="W148" t="str">
        <f>TEXT(Table1[[#This Row],[Time]],"h")</f>
        <v>2</v>
      </c>
    </row>
    <row r="149" spans="1:23" x14ac:dyDescent="0.2">
      <c r="A149">
        <v>2010000000000</v>
      </c>
      <c r="B149" s="4">
        <v>44370</v>
      </c>
      <c r="C149" t="s">
        <v>123</v>
      </c>
      <c r="D149" t="s">
        <v>25</v>
      </c>
      <c r="E149" t="s">
        <v>39</v>
      </c>
      <c r="F149" t="s">
        <v>27</v>
      </c>
      <c r="G149">
        <v>50.820444000000002</v>
      </c>
      <c r="H149" t="s">
        <v>28</v>
      </c>
      <c r="I149" t="s">
        <v>394</v>
      </c>
      <c r="J149">
        <v>-0.14458299999999999</v>
      </c>
      <c r="K149">
        <v>1</v>
      </c>
      <c r="L149">
        <v>1</v>
      </c>
      <c r="M149" t="s">
        <v>102</v>
      </c>
      <c r="N149" t="s">
        <v>31</v>
      </c>
      <c r="O149" t="s">
        <v>32</v>
      </c>
      <c r="P149">
        <v>30</v>
      </c>
      <c r="Q149" t="s">
        <v>395</v>
      </c>
      <c r="R149" t="s">
        <v>34</v>
      </c>
      <c r="S149" t="s">
        <v>35</v>
      </c>
      <c r="T149" t="s">
        <v>209</v>
      </c>
      <c r="U149">
        <f>YEAR(Table1[[#This Row],[Accident Date]])</f>
        <v>2021</v>
      </c>
      <c r="V149" t="str">
        <f>TEXT(Table1[[#This Row],[Accident Date]],"mmm")</f>
        <v>Jun</v>
      </c>
      <c r="W149" t="str">
        <f>TEXT(Table1[[#This Row],[Time]],"h")</f>
        <v>2</v>
      </c>
    </row>
    <row r="150" spans="1:23" x14ac:dyDescent="0.2">
      <c r="A150" t="s">
        <v>396</v>
      </c>
      <c r="B150" s="4">
        <v>44199</v>
      </c>
      <c r="C150" t="s">
        <v>79</v>
      </c>
      <c r="D150" t="s">
        <v>56</v>
      </c>
      <c r="E150" t="s">
        <v>44</v>
      </c>
      <c r="F150" t="s">
        <v>63</v>
      </c>
      <c r="G150">
        <v>51.232745000000001</v>
      </c>
      <c r="H150" t="s">
        <v>28</v>
      </c>
      <c r="I150" t="s">
        <v>397</v>
      </c>
      <c r="J150">
        <v>-0.60804499999999995</v>
      </c>
      <c r="K150">
        <v>2</v>
      </c>
      <c r="L150">
        <v>1</v>
      </c>
      <c r="M150" t="s">
        <v>147</v>
      </c>
      <c r="N150" t="s">
        <v>127</v>
      </c>
      <c r="O150" t="s">
        <v>58</v>
      </c>
      <c r="P150">
        <v>50</v>
      </c>
      <c r="Q150" t="s">
        <v>398</v>
      </c>
      <c r="R150" t="s">
        <v>34</v>
      </c>
      <c r="S150" t="s">
        <v>280</v>
      </c>
      <c r="T150" t="s">
        <v>36</v>
      </c>
      <c r="U150">
        <f>YEAR(Table1[[#This Row],[Accident Date]])</f>
        <v>2021</v>
      </c>
      <c r="V150" t="str">
        <f>TEXT(Table1[[#This Row],[Accident Date]],"mmm")</f>
        <v>Jan</v>
      </c>
      <c r="W150" t="str">
        <f>TEXT(Table1[[#This Row],[Time]],"h")</f>
        <v>2</v>
      </c>
    </row>
    <row r="151" spans="1:23" x14ac:dyDescent="0.2">
      <c r="A151" t="s">
        <v>399</v>
      </c>
      <c r="B151" s="4">
        <v>44763</v>
      </c>
      <c r="C151" t="s">
        <v>92</v>
      </c>
      <c r="D151" t="s">
        <v>56</v>
      </c>
      <c r="E151" t="s">
        <v>44</v>
      </c>
      <c r="F151" t="s">
        <v>63</v>
      </c>
      <c r="G151">
        <v>53.108584999999998</v>
      </c>
      <c r="H151" t="s">
        <v>28</v>
      </c>
      <c r="I151" t="s">
        <v>400</v>
      </c>
      <c r="J151">
        <v>-1.2448349999999999</v>
      </c>
      <c r="K151">
        <v>2</v>
      </c>
      <c r="L151">
        <v>3</v>
      </c>
      <c r="M151" t="s">
        <v>288</v>
      </c>
      <c r="N151" t="s">
        <v>31</v>
      </c>
      <c r="O151" t="s">
        <v>32</v>
      </c>
      <c r="P151">
        <v>30</v>
      </c>
      <c r="Q151" t="s">
        <v>401</v>
      </c>
      <c r="R151" t="s">
        <v>34</v>
      </c>
      <c r="S151" t="s">
        <v>35</v>
      </c>
      <c r="T151" t="s">
        <v>36</v>
      </c>
      <c r="U151">
        <f>YEAR(Table1[[#This Row],[Accident Date]])</f>
        <v>2022</v>
      </c>
      <c r="V151" t="str">
        <f>TEXT(Table1[[#This Row],[Accident Date]],"mmm")</f>
        <v>Jul</v>
      </c>
      <c r="W151" t="str">
        <f>TEXT(Table1[[#This Row],[Time]],"h")</f>
        <v>2</v>
      </c>
    </row>
    <row r="152" spans="1:23" x14ac:dyDescent="0.2">
      <c r="A152">
        <v>2010000000000</v>
      </c>
      <c r="B152" s="4">
        <v>44507</v>
      </c>
      <c r="C152" t="s">
        <v>79</v>
      </c>
      <c r="D152" t="s">
        <v>56</v>
      </c>
      <c r="E152" t="s">
        <v>44</v>
      </c>
      <c r="F152" t="s">
        <v>63</v>
      </c>
      <c r="G152">
        <v>51.78689</v>
      </c>
      <c r="H152" t="s">
        <v>46</v>
      </c>
      <c r="I152" t="s">
        <v>402</v>
      </c>
      <c r="J152">
        <v>-3.4258470000000001</v>
      </c>
      <c r="K152">
        <v>1</v>
      </c>
      <c r="L152">
        <v>1</v>
      </c>
      <c r="M152" t="s">
        <v>245</v>
      </c>
      <c r="N152" t="s">
        <v>42</v>
      </c>
      <c r="O152" t="s">
        <v>32</v>
      </c>
      <c r="P152">
        <v>60</v>
      </c>
      <c r="Q152" t="s">
        <v>403</v>
      </c>
      <c r="R152" t="s">
        <v>49</v>
      </c>
      <c r="S152" t="s">
        <v>35</v>
      </c>
      <c r="T152" t="s">
        <v>36</v>
      </c>
      <c r="U152">
        <f>YEAR(Table1[[#This Row],[Accident Date]])</f>
        <v>2021</v>
      </c>
      <c r="V152" t="str">
        <f>TEXT(Table1[[#This Row],[Accident Date]],"mmm")</f>
        <v>Nov</v>
      </c>
      <c r="W152" t="str">
        <f>TEXT(Table1[[#This Row],[Time]],"h")</f>
        <v>2</v>
      </c>
    </row>
    <row r="153" spans="1:23" x14ac:dyDescent="0.2">
      <c r="A153" t="s">
        <v>404</v>
      </c>
      <c r="B153" s="4">
        <v>44861</v>
      </c>
      <c r="C153" t="s">
        <v>92</v>
      </c>
      <c r="D153" t="s">
        <v>25</v>
      </c>
      <c r="E153" t="s">
        <v>26</v>
      </c>
      <c r="F153" t="s">
        <v>27</v>
      </c>
      <c r="G153">
        <v>51.520716</v>
      </c>
      <c r="H153" t="s">
        <v>28</v>
      </c>
      <c r="I153" t="s">
        <v>57</v>
      </c>
      <c r="J153">
        <v>-0.16584499999999999</v>
      </c>
      <c r="K153">
        <v>1</v>
      </c>
      <c r="L153">
        <v>2</v>
      </c>
      <c r="M153" t="s">
        <v>30</v>
      </c>
      <c r="N153" t="s">
        <v>42</v>
      </c>
      <c r="O153" t="s">
        <v>58</v>
      </c>
      <c r="P153">
        <v>30</v>
      </c>
      <c r="Q153" t="s">
        <v>405</v>
      </c>
      <c r="R153" t="s">
        <v>34</v>
      </c>
      <c r="S153" t="s">
        <v>85</v>
      </c>
      <c r="T153" t="s">
        <v>36</v>
      </c>
      <c r="U153">
        <f>YEAR(Table1[[#This Row],[Accident Date]])</f>
        <v>2022</v>
      </c>
      <c r="V153" t="str">
        <f>TEXT(Table1[[#This Row],[Accident Date]],"mmm")</f>
        <v>Oct</v>
      </c>
      <c r="W153" t="str">
        <f>TEXT(Table1[[#This Row],[Time]],"h")</f>
        <v>2</v>
      </c>
    </row>
    <row r="154" spans="1:23" x14ac:dyDescent="0.2">
      <c r="A154">
        <v>2010000000000</v>
      </c>
      <c r="B154" s="4">
        <v>44262</v>
      </c>
      <c r="C154" t="s">
        <v>79</v>
      </c>
      <c r="D154" t="s">
        <v>56</v>
      </c>
      <c r="E154" t="s">
        <v>44</v>
      </c>
      <c r="F154" t="s">
        <v>63</v>
      </c>
      <c r="G154">
        <v>51.272101999999997</v>
      </c>
      <c r="H154" t="s">
        <v>46</v>
      </c>
      <c r="I154" t="s">
        <v>406</v>
      </c>
      <c r="J154">
        <v>-1.011984</v>
      </c>
      <c r="K154">
        <v>1</v>
      </c>
      <c r="L154">
        <v>1</v>
      </c>
      <c r="M154" t="s">
        <v>407</v>
      </c>
      <c r="N154" t="s">
        <v>31</v>
      </c>
      <c r="O154" t="s">
        <v>58</v>
      </c>
      <c r="P154">
        <v>70</v>
      </c>
      <c r="Q154" t="s">
        <v>365</v>
      </c>
      <c r="R154" t="s">
        <v>49</v>
      </c>
      <c r="S154" t="s">
        <v>35</v>
      </c>
      <c r="T154" t="s">
        <v>183</v>
      </c>
      <c r="U154">
        <f>YEAR(Table1[[#This Row],[Accident Date]])</f>
        <v>2021</v>
      </c>
      <c r="V154" t="str">
        <f>TEXT(Table1[[#This Row],[Accident Date]],"mmm")</f>
        <v>Mar</v>
      </c>
      <c r="W154" t="str">
        <f>TEXT(Table1[[#This Row],[Time]],"h")</f>
        <v>2</v>
      </c>
    </row>
    <row r="155" spans="1:23" x14ac:dyDescent="0.2">
      <c r="A155" t="s">
        <v>408</v>
      </c>
      <c r="B155" s="4">
        <v>44543</v>
      </c>
      <c r="C155" t="s">
        <v>38</v>
      </c>
      <c r="D155" t="s">
        <v>56</v>
      </c>
      <c r="E155" t="s">
        <v>44</v>
      </c>
      <c r="F155" t="s">
        <v>27</v>
      </c>
      <c r="G155">
        <v>51.172893000000002</v>
      </c>
      <c r="H155" t="s">
        <v>28</v>
      </c>
      <c r="I155" t="s">
        <v>409</v>
      </c>
      <c r="J155">
        <v>-0.64976</v>
      </c>
      <c r="K155">
        <v>1</v>
      </c>
      <c r="L155">
        <v>1</v>
      </c>
      <c r="M155" t="s">
        <v>147</v>
      </c>
      <c r="N155" t="s">
        <v>42</v>
      </c>
      <c r="O155" t="s">
        <v>76</v>
      </c>
      <c r="P155">
        <v>30</v>
      </c>
      <c r="Q155" t="s">
        <v>410</v>
      </c>
      <c r="R155" t="s">
        <v>49</v>
      </c>
      <c r="S155" t="s">
        <v>35</v>
      </c>
      <c r="T155" t="s">
        <v>36</v>
      </c>
      <c r="U155">
        <f>YEAR(Table1[[#This Row],[Accident Date]])</f>
        <v>2021</v>
      </c>
      <c r="V155" t="str">
        <f>TEXT(Table1[[#This Row],[Accident Date]],"mmm")</f>
        <v>Dec</v>
      </c>
      <c r="W155" t="str">
        <f>TEXT(Table1[[#This Row],[Time]],"h")</f>
        <v>2</v>
      </c>
    </row>
    <row r="156" spans="1:23" x14ac:dyDescent="0.2">
      <c r="A156" t="s">
        <v>411</v>
      </c>
      <c r="B156" s="4">
        <v>44248</v>
      </c>
      <c r="C156" t="s">
        <v>79</v>
      </c>
      <c r="D156" t="s">
        <v>56</v>
      </c>
      <c r="E156" t="s">
        <v>44</v>
      </c>
      <c r="F156" t="s">
        <v>27</v>
      </c>
      <c r="G156">
        <v>52.406781000000002</v>
      </c>
      <c r="H156" t="s">
        <v>28</v>
      </c>
      <c r="I156" t="s">
        <v>412</v>
      </c>
      <c r="J156">
        <v>-1.5303</v>
      </c>
      <c r="K156">
        <v>1</v>
      </c>
      <c r="L156">
        <v>1</v>
      </c>
      <c r="M156" t="s">
        <v>172</v>
      </c>
      <c r="N156" t="s">
        <v>31</v>
      </c>
      <c r="O156" t="s">
        <v>32</v>
      </c>
      <c r="P156">
        <v>30</v>
      </c>
      <c r="Q156" t="s">
        <v>413</v>
      </c>
      <c r="R156" t="s">
        <v>34</v>
      </c>
      <c r="S156" t="s">
        <v>35</v>
      </c>
      <c r="T156" t="s">
        <v>36</v>
      </c>
      <c r="U156">
        <f>YEAR(Table1[[#This Row],[Accident Date]])</f>
        <v>2021</v>
      </c>
      <c r="V156" t="str">
        <f>TEXT(Table1[[#This Row],[Accident Date]],"mmm")</f>
        <v>Feb</v>
      </c>
      <c r="W156" t="str">
        <f>TEXT(Table1[[#This Row],[Time]],"h")</f>
        <v>2</v>
      </c>
    </row>
    <row r="157" spans="1:23" x14ac:dyDescent="0.2">
      <c r="A157" t="s">
        <v>414</v>
      </c>
      <c r="B157" s="4">
        <v>44389</v>
      </c>
      <c r="C157" t="s">
        <v>38</v>
      </c>
      <c r="D157" t="s">
        <v>56</v>
      </c>
      <c r="E157" t="s">
        <v>44</v>
      </c>
      <c r="F157" t="s">
        <v>27</v>
      </c>
      <c r="G157">
        <v>51.509529999999998</v>
      </c>
      <c r="H157" t="s">
        <v>28</v>
      </c>
      <c r="I157" t="s">
        <v>415</v>
      </c>
      <c r="J157">
        <v>-7.9394999999999993E-2</v>
      </c>
      <c r="K157">
        <v>1</v>
      </c>
      <c r="L157">
        <v>2</v>
      </c>
      <c r="M157" t="s">
        <v>415</v>
      </c>
      <c r="N157" t="s">
        <v>42</v>
      </c>
      <c r="O157" t="s">
        <v>32</v>
      </c>
      <c r="P157">
        <v>30</v>
      </c>
      <c r="Q157" t="s">
        <v>374</v>
      </c>
      <c r="R157" t="s">
        <v>34</v>
      </c>
      <c r="S157" t="s">
        <v>85</v>
      </c>
      <c r="T157" t="s">
        <v>86</v>
      </c>
      <c r="U157">
        <f>YEAR(Table1[[#This Row],[Accident Date]])</f>
        <v>2021</v>
      </c>
      <c r="V157" t="str">
        <f>TEXT(Table1[[#This Row],[Accident Date]],"mmm")</f>
        <v>Jul</v>
      </c>
      <c r="W157" t="str">
        <f>TEXT(Table1[[#This Row],[Time]],"h")</f>
        <v>2</v>
      </c>
    </row>
    <row r="158" spans="1:23" x14ac:dyDescent="0.2">
      <c r="A158" t="s">
        <v>416</v>
      </c>
      <c r="B158" s="4">
        <v>44403</v>
      </c>
      <c r="C158" t="s">
        <v>38</v>
      </c>
      <c r="D158" t="s">
        <v>73</v>
      </c>
      <c r="E158" t="s">
        <v>39</v>
      </c>
      <c r="F158" t="s">
        <v>27</v>
      </c>
      <c r="G158">
        <v>53.411802999999999</v>
      </c>
      <c r="H158" t="s">
        <v>28</v>
      </c>
      <c r="I158" t="s">
        <v>417</v>
      </c>
      <c r="J158">
        <v>-2.9315169999999999</v>
      </c>
      <c r="K158">
        <v>1</v>
      </c>
      <c r="L158">
        <v>2</v>
      </c>
      <c r="M158" t="s">
        <v>231</v>
      </c>
      <c r="N158" t="s">
        <v>31</v>
      </c>
      <c r="O158" t="s">
        <v>32</v>
      </c>
      <c r="P158">
        <v>30</v>
      </c>
      <c r="Q158" t="s">
        <v>365</v>
      </c>
      <c r="R158" t="s">
        <v>34</v>
      </c>
      <c r="S158" t="s">
        <v>35</v>
      </c>
      <c r="T158" t="s">
        <v>36</v>
      </c>
      <c r="U158">
        <f>YEAR(Table1[[#This Row],[Accident Date]])</f>
        <v>2021</v>
      </c>
      <c r="V158" t="str">
        <f>TEXT(Table1[[#This Row],[Accident Date]],"mmm")</f>
        <v>Jul</v>
      </c>
      <c r="W158" t="str">
        <f>TEXT(Table1[[#This Row],[Time]],"h")</f>
        <v>2</v>
      </c>
    </row>
    <row r="159" spans="1:23" x14ac:dyDescent="0.2">
      <c r="A159" t="s">
        <v>418</v>
      </c>
      <c r="B159" s="4">
        <v>44299</v>
      </c>
      <c r="C159" t="s">
        <v>72</v>
      </c>
      <c r="D159" t="s">
        <v>73</v>
      </c>
      <c r="E159" t="s">
        <v>155</v>
      </c>
      <c r="F159" t="s">
        <v>27</v>
      </c>
      <c r="G159">
        <v>50.692132999999998</v>
      </c>
      <c r="H159" t="s">
        <v>46</v>
      </c>
      <c r="I159" t="s">
        <v>419</v>
      </c>
      <c r="J159">
        <v>-2.67727</v>
      </c>
      <c r="K159">
        <v>3</v>
      </c>
      <c r="L159">
        <v>1</v>
      </c>
      <c r="M159" t="s">
        <v>420</v>
      </c>
      <c r="N159" t="s">
        <v>31</v>
      </c>
      <c r="O159" t="s">
        <v>32</v>
      </c>
      <c r="P159">
        <v>40</v>
      </c>
      <c r="Q159" t="s">
        <v>405</v>
      </c>
      <c r="R159" t="s">
        <v>49</v>
      </c>
      <c r="S159" t="s">
        <v>35</v>
      </c>
      <c r="T159" t="s">
        <v>36</v>
      </c>
      <c r="U159">
        <f>YEAR(Table1[[#This Row],[Accident Date]])</f>
        <v>2021</v>
      </c>
      <c r="V159" t="str">
        <f>TEXT(Table1[[#This Row],[Accident Date]],"mmm")</f>
        <v>Apr</v>
      </c>
      <c r="W159" t="str">
        <f>TEXT(Table1[[#This Row],[Time]],"h")</f>
        <v>2</v>
      </c>
    </row>
    <row r="160" spans="1:23" x14ac:dyDescent="0.2">
      <c r="A160" t="s">
        <v>421</v>
      </c>
      <c r="B160" s="4">
        <v>44480</v>
      </c>
      <c r="C160" t="s">
        <v>38</v>
      </c>
      <c r="D160" t="s">
        <v>25</v>
      </c>
      <c r="E160" t="s">
        <v>26</v>
      </c>
      <c r="F160" t="s">
        <v>27</v>
      </c>
      <c r="G160">
        <v>51.375331000000003</v>
      </c>
      <c r="H160" t="s">
        <v>28</v>
      </c>
      <c r="I160" t="s">
        <v>95</v>
      </c>
      <c r="J160">
        <v>-4.5214999999999998E-2</v>
      </c>
      <c r="K160">
        <v>1</v>
      </c>
      <c r="L160">
        <v>1</v>
      </c>
      <c r="M160" t="s">
        <v>30</v>
      </c>
      <c r="N160" t="s">
        <v>31</v>
      </c>
      <c r="O160" t="s">
        <v>32</v>
      </c>
      <c r="P160">
        <v>30</v>
      </c>
      <c r="Q160" t="s">
        <v>359</v>
      </c>
      <c r="R160" t="s">
        <v>34</v>
      </c>
      <c r="S160" t="s">
        <v>35</v>
      </c>
      <c r="T160" t="s">
        <v>36</v>
      </c>
      <c r="U160">
        <f>YEAR(Table1[[#This Row],[Accident Date]])</f>
        <v>2021</v>
      </c>
      <c r="V160" t="str">
        <f>TEXT(Table1[[#This Row],[Accident Date]],"mmm")</f>
        <v>Oct</v>
      </c>
      <c r="W160" t="str">
        <f>TEXT(Table1[[#This Row],[Time]],"h")</f>
        <v>2</v>
      </c>
    </row>
    <row r="161" spans="1:23" x14ac:dyDescent="0.2">
      <c r="A161" t="s">
        <v>422</v>
      </c>
      <c r="B161" s="4">
        <v>44923</v>
      </c>
      <c r="C161" t="s">
        <v>123</v>
      </c>
      <c r="D161" t="s">
        <v>73</v>
      </c>
      <c r="E161" t="s">
        <v>26</v>
      </c>
      <c r="F161" t="s">
        <v>27</v>
      </c>
      <c r="G161">
        <v>53.559268000000003</v>
      </c>
      <c r="H161" t="s">
        <v>51</v>
      </c>
      <c r="I161" t="s">
        <v>156</v>
      </c>
      <c r="J161">
        <v>-0.62569399999999997</v>
      </c>
      <c r="K161">
        <v>3</v>
      </c>
      <c r="L161">
        <v>1</v>
      </c>
      <c r="M161" t="s">
        <v>157</v>
      </c>
      <c r="N161" t="s">
        <v>42</v>
      </c>
      <c r="O161" t="s">
        <v>32</v>
      </c>
      <c r="P161">
        <v>30</v>
      </c>
      <c r="Q161" t="s">
        <v>413</v>
      </c>
      <c r="R161" t="s">
        <v>34</v>
      </c>
      <c r="S161" t="s">
        <v>85</v>
      </c>
      <c r="T161" t="s">
        <v>36</v>
      </c>
      <c r="U161">
        <f>YEAR(Table1[[#This Row],[Accident Date]])</f>
        <v>2022</v>
      </c>
      <c r="V161" t="str">
        <f>TEXT(Table1[[#This Row],[Accident Date]],"mmm")</f>
        <v>Dec</v>
      </c>
      <c r="W161" t="str">
        <f>TEXT(Table1[[#This Row],[Time]],"h")</f>
        <v>2</v>
      </c>
    </row>
    <row r="162" spans="1:23" x14ac:dyDescent="0.2">
      <c r="A162" t="s">
        <v>423</v>
      </c>
      <c r="B162" s="4">
        <v>44853</v>
      </c>
      <c r="C162" t="s">
        <v>123</v>
      </c>
      <c r="D162" t="s">
        <v>73</v>
      </c>
      <c r="E162" t="s">
        <v>111</v>
      </c>
      <c r="F162" t="s">
        <v>27</v>
      </c>
      <c r="G162">
        <v>50.808695999999998</v>
      </c>
      <c r="H162" t="s">
        <v>28</v>
      </c>
      <c r="I162" t="s">
        <v>424</v>
      </c>
      <c r="J162">
        <v>-1.8791880000000001</v>
      </c>
      <c r="K162">
        <v>1</v>
      </c>
      <c r="L162">
        <v>1</v>
      </c>
      <c r="M162" t="s">
        <v>420</v>
      </c>
      <c r="N162" t="s">
        <v>42</v>
      </c>
      <c r="O162" t="s">
        <v>32</v>
      </c>
      <c r="P162">
        <v>50</v>
      </c>
      <c r="Q162" t="s">
        <v>393</v>
      </c>
      <c r="R162" t="s">
        <v>34</v>
      </c>
      <c r="S162" t="s">
        <v>85</v>
      </c>
      <c r="T162" t="s">
        <v>36</v>
      </c>
      <c r="U162">
        <f>YEAR(Table1[[#This Row],[Accident Date]])</f>
        <v>2022</v>
      </c>
      <c r="V162" t="str">
        <f>TEXT(Table1[[#This Row],[Accident Date]],"mmm")</f>
        <v>Oct</v>
      </c>
      <c r="W162" t="str">
        <f>TEXT(Table1[[#This Row],[Time]],"h")</f>
        <v>2</v>
      </c>
    </row>
    <row r="163" spans="1:23" x14ac:dyDescent="0.2">
      <c r="A163">
        <v>2010000000000</v>
      </c>
      <c r="B163" s="4">
        <v>44197</v>
      </c>
      <c r="C163" t="s">
        <v>67</v>
      </c>
      <c r="D163" t="s">
        <v>44</v>
      </c>
      <c r="E163" t="s">
        <v>44</v>
      </c>
      <c r="F163" t="s">
        <v>27</v>
      </c>
      <c r="G163">
        <v>50.882567999999999</v>
      </c>
      <c r="H163" t="s">
        <v>46</v>
      </c>
      <c r="I163" t="s">
        <v>425</v>
      </c>
      <c r="J163">
        <v>-0.586094</v>
      </c>
      <c r="K163">
        <v>1</v>
      </c>
      <c r="L163">
        <v>1</v>
      </c>
      <c r="M163" t="s">
        <v>102</v>
      </c>
      <c r="N163" t="s">
        <v>31</v>
      </c>
      <c r="O163" t="s">
        <v>32</v>
      </c>
      <c r="P163">
        <v>60</v>
      </c>
      <c r="Q163" t="s">
        <v>365</v>
      </c>
      <c r="R163" t="s">
        <v>49</v>
      </c>
      <c r="S163" t="s">
        <v>35</v>
      </c>
      <c r="T163" t="s">
        <v>36</v>
      </c>
      <c r="U163">
        <f>YEAR(Table1[[#This Row],[Accident Date]])</f>
        <v>2021</v>
      </c>
      <c r="V163" t="str">
        <f>TEXT(Table1[[#This Row],[Accident Date]],"mmm")</f>
        <v>Jan</v>
      </c>
      <c r="W163" t="str">
        <f>TEXT(Table1[[#This Row],[Time]],"h")</f>
        <v>2</v>
      </c>
    </row>
    <row r="164" spans="1:23" x14ac:dyDescent="0.2">
      <c r="A164">
        <v>2010000000000</v>
      </c>
      <c r="B164" s="4">
        <v>44559</v>
      </c>
      <c r="C164" t="s">
        <v>123</v>
      </c>
      <c r="D164" t="s">
        <v>56</v>
      </c>
      <c r="E164" t="s">
        <v>44</v>
      </c>
      <c r="F164" t="s">
        <v>27</v>
      </c>
      <c r="G164">
        <v>52.424545000000002</v>
      </c>
      <c r="H164" t="s">
        <v>28</v>
      </c>
      <c r="I164" t="s">
        <v>178</v>
      </c>
      <c r="J164">
        <v>0.75398699999999996</v>
      </c>
      <c r="K164">
        <v>1</v>
      </c>
      <c r="L164">
        <v>1</v>
      </c>
      <c r="M164" t="s">
        <v>179</v>
      </c>
      <c r="N164" t="s">
        <v>127</v>
      </c>
      <c r="O164" t="s">
        <v>32</v>
      </c>
      <c r="P164">
        <v>30</v>
      </c>
      <c r="Q164" t="s">
        <v>426</v>
      </c>
      <c r="R164" t="s">
        <v>34</v>
      </c>
      <c r="S164" t="s">
        <v>35</v>
      </c>
      <c r="T164" t="s">
        <v>36</v>
      </c>
      <c r="U164">
        <f>YEAR(Table1[[#This Row],[Accident Date]])</f>
        <v>2021</v>
      </c>
      <c r="V164" t="str">
        <f>TEXT(Table1[[#This Row],[Accident Date]],"mmm")</f>
        <v>Dec</v>
      </c>
      <c r="W164" t="str">
        <f>TEXT(Table1[[#This Row],[Time]],"h")</f>
        <v>2</v>
      </c>
    </row>
    <row r="165" spans="1:23" x14ac:dyDescent="0.2">
      <c r="A165" t="s">
        <v>427</v>
      </c>
      <c r="B165" s="4">
        <v>44339</v>
      </c>
      <c r="C165" t="s">
        <v>79</v>
      </c>
      <c r="D165" t="s">
        <v>73</v>
      </c>
      <c r="E165" t="s">
        <v>39</v>
      </c>
      <c r="F165" t="s">
        <v>27</v>
      </c>
      <c r="G165">
        <v>51.399028000000001</v>
      </c>
      <c r="H165" t="s">
        <v>28</v>
      </c>
      <c r="I165" t="s">
        <v>428</v>
      </c>
      <c r="J165">
        <v>-0.29579100000000003</v>
      </c>
      <c r="K165">
        <v>1</v>
      </c>
      <c r="L165">
        <v>1</v>
      </c>
      <c r="M165" t="s">
        <v>30</v>
      </c>
      <c r="N165" t="s">
        <v>31</v>
      </c>
      <c r="O165" t="s">
        <v>32</v>
      </c>
      <c r="P165">
        <v>30</v>
      </c>
      <c r="Q165" t="s">
        <v>413</v>
      </c>
      <c r="R165" t="s">
        <v>34</v>
      </c>
      <c r="S165" t="s">
        <v>35</v>
      </c>
      <c r="T165" t="s">
        <v>183</v>
      </c>
      <c r="U165">
        <f>YEAR(Table1[[#This Row],[Accident Date]])</f>
        <v>2021</v>
      </c>
      <c r="V165" t="str">
        <f>TEXT(Table1[[#This Row],[Accident Date]],"mmm")</f>
        <v>May</v>
      </c>
      <c r="W165" t="str">
        <f>TEXT(Table1[[#This Row],[Time]],"h")</f>
        <v>2</v>
      </c>
    </row>
    <row r="166" spans="1:23" x14ac:dyDescent="0.2">
      <c r="A166" t="s">
        <v>429</v>
      </c>
      <c r="B166" s="4">
        <v>44217</v>
      </c>
      <c r="C166" t="s">
        <v>92</v>
      </c>
      <c r="D166" t="s">
        <v>56</v>
      </c>
      <c r="E166" t="s">
        <v>44</v>
      </c>
      <c r="F166" t="s">
        <v>27</v>
      </c>
      <c r="G166">
        <v>55.952559999999998</v>
      </c>
      <c r="H166" t="s">
        <v>46</v>
      </c>
      <c r="I166" t="s">
        <v>430</v>
      </c>
      <c r="J166">
        <v>-4.132593</v>
      </c>
      <c r="K166">
        <v>2</v>
      </c>
      <c r="L166">
        <v>1</v>
      </c>
      <c r="M166" t="s">
        <v>228</v>
      </c>
      <c r="N166" t="s">
        <v>127</v>
      </c>
      <c r="O166" t="s">
        <v>32</v>
      </c>
      <c r="P166">
        <v>60</v>
      </c>
      <c r="Q166" t="s">
        <v>359</v>
      </c>
      <c r="R166" t="s">
        <v>49</v>
      </c>
      <c r="S166" t="s">
        <v>280</v>
      </c>
      <c r="T166" t="s">
        <v>36</v>
      </c>
      <c r="U166">
        <f>YEAR(Table1[[#This Row],[Accident Date]])</f>
        <v>2021</v>
      </c>
      <c r="V166" t="str">
        <f>TEXT(Table1[[#This Row],[Accident Date]],"mmm")</f>
        <v>Jan</v>
      </c>
      <c r="W166" t="str">
        <f>TEXT(Table1[[#This Row],[Time]],"h")</f>
        <v>2</v>
      </c>
    </row>
    <row r="167" spans="1:23" x14ac:dyDescent="0.2">
      <c r="A167">
        <v>2010000000000</v>
      </c>
      <c r="B167" s="4">
        <v>44562</v>
      </c>
      <c r="C167" t="s">
        <v>24</v>
      </c>
      <c r="D167" t="s">
        <v>25</v>
      </c>
      <c r="E167" t="s">
        <v>431</v>
      </c>
      <c r="F167" t="s">
        <v>27</v>
      </c>
      <c r="G167">
        <v>50.831724000000001</v>
      </c>
      <c r="H167" t="s">
        <v>28</v>
      </c>
      <c r="I167" t="s">
        <v>394</v>
      </c>
      <c r="J167">
        <v>-0.130077</v>
      </c>
      <c r="K167">
        <v>1</v>
      </c>
      <c r="L167">
        <v>1</v>
      </c>
      <c r="M167" t="s">
        <v>102</v>
      </c>
      <c r="N167" t="s">
        <v>31</v>
      </c>
      <c r="O167" t="s">
        <v>32</v>
      </c>
      <c r="P167">
        <v>30</v>
      </c>
      <c r="Q167" t="s">
        <v>432</v>
      </c>
      <c r="R167" t="s">
        <v>34</v>
      </c>
      <c r="S167" t="s">
        <v>35</v>
      </c>
      <c r="T167" t="s">
        <v>36</v>
      </c>
      <c r="U167">
        <f>YEAR(Table1[[#This Row],[Accident Date]])</f>
        <v>2022</v>
      </c>
      <c r="V167" t="str">
        <f>TEXT(Table1[[#This Row],[Accident Date]],"mmm")</f>
        <v>Jan</v>
      </c>
      <c r="W167" t="str">
        <f>TEXT(Table1[[#This Row],[Time]],"h")</f>
        <v>2</v>
      </c>
    </row>
    <row r="168" spans="1:23" x14ac:dyDescent="0.2">
      <c r="A168" t="s">
        <v>433</v>
      </c>
      <c r="B168" s="4">
        <v>44638</v>
      </c>
      <c r="C168" t="s">
        <v>67</v>
      </c>
      <c r="D168" t="s">
        <v>56</v>
      </c>
      <c r="E168" t="s">
        <v>44</v>
      </c>
      <c r="F168" t="s">
        <v>27</v>
      </c>
      <c r="G168">
        <v>51.535992999999998</v>
      </c>
      <c r="H168" t="s">
        <v>28</v>
      </c>
      <c r="I168" t="s">
        <v>434</v>
      </c>
      <c r="J168">
        <v>-0.34662599999999999</v>
      </c>
      <c r="K168">
        <v>1</v>
      </c>
      <c r="L168">
        <v>3</v>
      </c>
      <c r="M168" t="s">
        <v>30</v>
      </c>
      <c r="N168" t="s">
        <v>31</v>
      </c>
      <c r="O168" t="s">
        <v>58</v>
      </c>
      <c r="P168">
        <v>50</v>
      </c>
      <c r="Q168" t="s">
        <v>435</v>
      </c>
      <c r="R168" t="s">
        <v>34</v>
      </c>
      <c r="S168" t="s">
        <v>35</v>
      </c>
      <c r="T168" t="s">
        <v>36</v>
      </c>
      <c r="U168">
        <f>YEAR(Table1[[#This Row],[Accident Date]])</f>
        <v>2022</v>
      </c>
      <c r="V168" t="str">
        <f>TEXT(Table1[[#This Row],[Accident Date]],"mmm")</f>
        <v>Mar</v>
      </c>
      <c r="W168" t="str">
        <f>TEXT(Table1[[#This Row],[Time]],"h")</f>
        <v>2</v>
      </c>
    </row>
    <row r="169" spans="1:23" x14ac:dyDescent="0.2">
      <c r="A169">
        <v>2010000000000</v>
      </c>
      <c r="B169" s="4">
        <v>44634</v>
      </c>
      <c r="C169" t="s">
        <v>38</v>
      </c>
      <c r="D169" t="s">
        <v>73</v>
      </c>
      <c r="E169" t="s">
        <v>39</v>
      </c>
      <c r="F169" t="s">
        <v>27</v>
      </c>
      <c r="G169">
        <v>50.828583999999999</v>
      </c>
      <c r="H169" t="s">
        <v>28</v>
      </c>
      <c r="I169" t="s">
        <v>394</v>
      </c>
      <c r="J169">
        <v>-0.141847</v>
      </c>
      <c r="K169">
        <v>1</v>
      </c>
      <c r="L169">
        <v>1</v>
      </c>
      <c r="M169" t="s">
        <v>102</v>
      </c>
      <c r="N169" t="s">
        <v>31</v>
      </c>
      <c r="O169" t="s">
        <v>76</v>
      </c>
      <c r="P169">
        <v>30</v>
      </c>
      <c r="Q169" t="s">
        <v>436</v>
      </c>
      <c r="R169" t="s">
        <v>34</v>
      </c>
      <c r="S169" t="s">
        <v>35</v>
      </c>
      <c r="T169" t="s">
        <v>200</v>
      </c>
      <c r="U169">
        <f>YEAR(Table1[[#This Row],[Accident Date]])</f>
        <v>2022</v>
      </c>
      <c r="V169" t="str">
        <f>TEXT(Table1[[#This Row],[Accident Date]],"mmm")</f>
        <v>Mar</v>
      </c>
      <c r="W169" t="str">
        <f>TEXT(Table1[[#This Row],[Time]],"h")</f>
        <v>2</v>
      </c>
    </row>
    <row r="170" spans="1:23" x14ac:dyDescent="0.2">
      <c r="A170">
        <v>2010000000000</v>
      </c>
      <c r="B170" s="4">
        <v>44920</v>
      </c>
      <c r="C170" t="s">
        <v>79</v>
      </c>
      <c r="D170" t="s">
        <v>56</v>
      </c>
      <c r="E170" t="s">
        <v>44</v>
      </c>
      <c r="F170" t="s">
        <v>27</v>
      </c>
      <c r="G170">
        <v>52.756259</v>
      </c>
      <c r="H170" t="s">
        <v>28</v>
      </c>
      <c r="I170" t="s">
        <v>437</v>
      </c>
      <c r="J170">
        <v>-1.7089529999999999</v>
      </c>
      <c r="K170">
        <v>3</v>
      </c>
      <c r="L170">
        <v>1</v>
      </c>
      <c r="M170" t="s">
        <v>143</v>
      </c>
      <c r="N170" t="s">
        <v>127</v>
      </c>
      <c r="O170" t="s">
        <v>58</v>
      </c>
      <c r="P170">
        <v>70</v>
      </c>
      <c r="Q170" t="s">
        <v>405</v>
      </c>
      <c r="R170" t="s">
        <v>49</v>
      </c>
      <c r="S170" t="s">
        <v>280</v>
      </c>
      <c r="T170" t="s">
        <v>36</v>
      </c>
      <c r="U170">
        <f>YEAR(Table1[[#This Row],[Accident Date]])</f>
        <v>2022</v>
      </c>
      <c r="V170" t="str">
        <f>TEXT(Table1[[#This Row],[Accident Date]],"mmm")</f>
        <v>Dec</v>
      </c>
      <c r="W170" t="str">
        <f>TEXT(Table1[[#This Row],[Time]],"h")</f>
        <v>2</v>
      </c>
    </row>
    <row r="171" spans="1:23" x14ac:dyDescent="0.2">
      <c r="A171" t="s">
        <v>438</v>
      </c>
      <c r="B171" s="4">
        <v>44534</v>
      </c>
      <c r="C171" t="s">
        <v>24</v>
      </c>
      <c r="D171" t="s">
        <v>73</v>
      </c>
      <c r="E171" t="s">
        <v>39</v>
      </c>
      <c r="F171" t="s">
        <v>27</v>
      </c>
      <c r="G171">
        <v>52.430300000000003</v>
      </c>
      <c r="H171" t="s">
        <v>28</v>
      </c>
      <c r="I171" t="s">
        <v>412</v>
      </c>
      <c r="J171">
        <v>-1.5213730000000001</v>
      </c>
      <c r="K171">
        <v>1</v>
      </c>
      <c r="L171">
        <v>2</v>
      </c>
      <c r="M171" t="s">
        <v>172</v>
      </c>
      <c r="N171" t="s">
        <v>31</v>
      </c>
      <c r="O171" t="s">
        <v>32</v>
      </c>
      <c r="P171">
        <v>30</v>
      </c>
      <c r="Q171" t="s">
        <v>439</v>
      </c>
      <c r="R171" t="s">
        <v>34</v>
      </c>
      <c r="S171" t="s">
        <v>35</v>
      </c>
      <c r="T171" t="s">
        <v>36</v>
      </c>
      <c r="U171">
        <f>YEAR(Table1[[#This Row],[Accident Date]])</f>
        <v>2021</v>
      </c>
      <c r="V171" t="str">
        <f>TEXT(Table1[[#This Row],[Accident Date]],"mmm")</f>
        <v>Dec</v>
      </c>
      <c r="W171" t="str">
        <f>TEXT(Table1[[#This Row],[Time]],"h")</f>
        <v>2</v>
      </c>
    </row>
    <row r="172" spans="1:23" x14ac:dyDescent="0.2">
      <c r="A172" t="s">
        <v>440</v>
      </c>
      <c r="B172" s="4">
        <v>44829</v>
      </c>
      <c r="C172" t="s">
        <v>79</v>
      </c>
      <c r="D172" t="s">
        <v>73</v>
      </c>
      <c r="E172" t="s">
        <v>109</v>
      </c>
      <c r="F172" t="s">
        <v>27</v>
      </c>
      <c r="G172">
        <v>51.398539999999997</v>
      </c>
      <c r="H172" t="s">
        <v>28</v>
      </c>
      <c r="I172" t="s">
        <v>441</v>
      </c>
      <c r="J172">
        <v>-0.87327399999999999</v>
      </c>
      <c r="K172">
        <v>3</v>
      </c>
      <c r="L172">
        <v>2</v>
      </c>
      <c r="M172" t="s">
        <v>99</v>
      </c>
      <c r="N172" t="s">
        <v>31</v>
      </c>
      <c r="O172" t="s">
        <v>111</v>
      </c>
      <c r="P172">
        <v>40</v>
      </c>
      <c r="Q172" t="s">
        <v>381</v>
      </c>
      <c r="R172" t="s">
        <v>34</v>
      </c>
      <c r="S172" t="s">
        <v>35</v>
      </c>
      <c r="T172" t="s">
        <v>36</v>
      </c>
      <c r="U172">
        <f>YEAR(Table1[[#This Row],[Accident Date]])</f>
        <v>2022</v>
      </c>
      <c r="V172" t="str">
        <f>TEXT(Table1[[#This Row],[Accident Date]],"mmm")</f>
        <v>Sep</v>
      </c>
      <c r="W172" t="str">
        <f>TEXT(Table1[[#This Row],[Time]],"h")</f>
        <v>2</v>
      </c>
    </row>
    <row r="173" spans="1:23" x14ac:dyDescent="0.2">
      <c r="A173">
        <v>2010000000000</v>
      </c>
      <c r="B173" s="4">
        <v>44259</v>
      </c>
      <c r="C173" t="s">
        <v>92</v>
      </c>
      <c r="D173" t="s">
        <v>56</v>
      </c>
      <c r="E173" t="s">
        <v>44</v>
      </c>
      <c r="F173" t="s">
        <v>27</v>
      </c>
      <c r="G173">
        <v>54.29936</v>
      </c>
      <c r="H173" t="s">
        <v>46</v>
      </c>
      <c r="I173" t="s">
        <v>59</v>
      </c>
      <c r="J173">
        <v>-2.6513330000000002</v>
      </c>
      <c r="K173">
        <v>1</v>
      </c>
      <c r="L173">
        <v>1</v>
      </c>
      <c r="M173" t="s">
        <v>60</v>
      </c>
      <c r="N173" t="s">
        <v>42</v>
      </c>
      <c r="O173" t="s">
        <v>58</v>
      </c>
      <c r="P173">
        <v>70</v>
      </c>
      <c r="Q173" t="s">
        <v>365</v>
      </c>
      <c r="R173" t="s">
        <v>49</v>
      </c>
      <c r="S173" t="s">
        <v>35</v>
      </c>
      <c r="T173" t="s">
        <v>36</v>
      </c>
      <c r="U173">
        <f>YEAR(Table1[[#This Row],[Accident Date]])</f>
        <v>2021</v>
      </c>
      <c r="V173" t="str">
        <f>TEXT(Table1[[#This Row],[Accident Date]],"mmm")</f>
        <v>Mar</v>
      </c>
      <c r="W173" t="str">
        <f>TEXT(Table1[[#This Row],[Time]],"h")</f>
        <v>2</v>
      </c>
    </row>
    <row r="174" spans="1:23" x14ac:dyDescent="0.2">
      <c r="A174">
        <v>2010000000000</v>
      </c>
      <c r="B174" s="4">
        <v>44424</v>
      </c>
      <c r="C174" t="s">
        <v>38</v>
      </c>
      <c r="D174" t="s">
        <v>73</v>
      </c>
      <c r="E174" t="s">
        <v>39</v>
      </c>
      <c r="F174" t="s">
        <v>27</v>
      </c>
      <c r="G174">
        <v>51.18638</v>
      </c>
      <c r="H174" t="s">
        <v>46</v>
      </c>
      <c r="I174" t="s">
        <v>442</v>
      </c>
      <c r="J174">
        <v>-3.2194980000000002</v>
      </c>
      <c r="K174">
        <v>4</v>
      </c>
      <c r="L174">
        <v>1</v>
      </c>
      <c r="M174" t="s">
        <v>175</v>
      </c>
      <c r="N174" t="s">
        <v>31</v>
      </c>
      <c r="O174" t="s">
        <v>32</v>
      </c>
      <c r="P174">
        <v>60</v>
      </c>
      <c r="Q174" t="s">
        <v>435</v>
      </c>
      <c r="R174" t="s">
        <v>49</v>
      </c>
      <c r="S174" t="s">
        <v>35</v>
      </c>
      <c r="T174" t="s">
        <v>36</v>
      </c>
      <c r="U174">
        <f>YEAR(Table1[[#This Row],[Accident Date]])</f>
        <v>2021</v>
      </c>
      <c r="V174" t="str">
        <f>TEXT(Table1[[#This Row],[Accident Date]],"mmm")</f>
        <v>Aug</v>
      </c>
      <c r="W174" t="str">
        <f>TEXT(Table1[[#This Row],[Time]],"h")</f>
        <v>2</v>
      </c>
    </row>
    <row r="175" spans="1:23" x14ac:dyDescent="0.2">
      <c r="A175" t="s">
        <v>443</v>
      </c>
      <c r="B175" s="4">
        <v>44649</v>
      </c>
      <c r="C175" t="s">
        <v>72</v>
      </c>
      <c r="D175" t="s">
        <v>56</v>
      </c>
      <c r="E175" t="s">
        <v>44</v>
      </c>
      <c r="F175" t="s">
        <v>27</v>
      </c>
      <c r="G175">
        <v>53.575059000000003</v>
      </c>
      <c r="H175" t="s">
        <v>444</v>
      </c>
      <c r="I175" t="s">
        <v>195</v>
      </c>
      <c r="J175">
        <v>-2.418749</v>
      </c>
      <c r="K175">
        <v>1</v>
      </c>
      <c r="L175">
        <v>3</v>
      </c>
      <c r="M175" t="s">
        <v>169</v>
      </c>
      <c r="N175" t="s">
        <v>31</v>
      </c>
      <c r="O175" t="s">
        <v>58</v>
      </c>
      <c r="P175">
        <v>50</v>
      </c>
      <c r="Q175" t="s">
        <v>403</v>
      </c>
      <c r="R175" t="s">
        <v>34</v>
      </c>
      <c r="S175" t="s">
        <v>35</v>
      </c>
      <c r="T175" t="s">
        <v>36</v>
      </c>
      <c r="U175">
        <f>YEAR(Table1[[#This Row],[Accident Date]])</f>
        <v>2022</v>
      </c>
      <c r="V175" t="str">
        <f>TEXT(Table1[[#This Row],[Accident Date]],"mmm")</f>
        <v>Mar</v>
      </c>
      <c r="W175" t="str">
        <f>TEXT(Table1[[#This Row],[Time]],"h")</f>
        <v>2</v>
      </c>
    </row>
    <row r="176" spans="1:23" x14ac:dyDescent="0.2">
      <c r="A176" t="s">
        <v>445</v>
      </c>
      <c r="B176" s="4">
        <v>44825</v>
      </c>
      <c r="C176" t="s">
        <v>123</v>
      </c>
      <c r="D176" t="s">
        <v>44</v>
      </c>
      <c r="E176" t="s">
        <v>44</v>
      </c>
      <c r="F176" t="s">
        <v>27</v>
      </c>
      <c r="G176">
        <v>51.810839999999999</v>
      </c>
      <c r="H176" t="s">
        <v>46</v>
      </c>
      <c r="I176" t="s">
        <v>446</v>
      </c>
      <c r="J176">
        <v>0.88905800000000001</v>
      </c>
      <c r="K176">
        <v>1</v>
      </c>
      <c r="L176">
        <v>1</v>
      </c>
      <c r="M176" t="s">
        <v>75</v>
      </c>
      <c r="N176" t="s">
        <v>31</v>
      </c>
      <c r="O176" t="s">
        <v>32</v>
      </c>
      <c r="P176">
        <v>30</v>
      </c>
      <c r="Q176" t="s">
        <v>447</v>
      </c>
      <c r="R176" t="s">
        <v>49</v>
      </c>
      <c r="S176" t="s">
        <v>35</v>
      </c>
      <c r="T176" t="s">
        <v>121</v>
      </c>
      <c r="U176">
        <f>YEAR(Table1[[#This Row],[Accident Date]])</f>
        <v>2022</v>
      </c>
      <c r="V176" t="str">
        <f>TEXT(Table1[[#This Row],[Accident Date]],"mmm")</f>
        <v>Sep</v>
      </c>
      <c r="W176" t="str">
        <f>TEXT(Table1[[#This Row],[Time]],"h")</f>
        <v>2</v>
      </c>
    </row>
    <row r="177" spans="1:23" x14ac:dyDescent="0.2">
      <c r="A177" t="s">
        <v>448</v>
      </c>
      <c r="B177" s="4">
        <v>44249</v>
      </c>
      <c r="C177" t="s">
        <v>38</v>
      </c>
      <c r="D177" t="s">
        <v>73</v>
      </c>
      <c r="E177" t="s">
        <v>109</v>
      </c>
      <c r="F177" t="s">
        <v>27</v>
      </c>
      <c r="G177">
        <v>53.503968999999998</v>
      </c>
      <c r="H177" t="s">
        <v>28</v>
      </c>
      <c r="I177" t="s">
        <v>449</v>
      </c>
      <c r="J177">
        <v>-2.1501320000000002</v>
      </c>
      <c r="K177">
        <v>2</v>
      </c>
      <c r="L177">
        <v>1</v>
      </c>
      <c r="M177" t="s">
        <v>169</v>
      </c>
      <c r="N177" t="s">
        <v>42</v>
      </c>
      <c r="O177" t="s">
        <v>32</v>
      </c>
      <c r="P177">
        <v>30</v>
      </c>
      <c r="Q177" t="s">
        <v>378</v>
      </c>
      <c r="R177" t="s">
        <v>34</v>
      </c>
      <c r="S177" t="s">
        <v>35</v>
      </c>
      <c r="T177" t="s">
        <v>36</v>
      </c>
      <c r="U177">
        <f>YEAR(Table1[[#This Row],[Accident Date]])</f>
        <v>2021</v>
      </c>
      <c r="V177" t="str">
        <f>TEXT(Table1[[#This Row],[Accident Date]],"mmm")</f>
        <v>Feb</v>
      </c>
      <c r="W177" t="str">
        <f>TEXT(Table1[[#This Row],[Time]],"h")</f>
        <v>2</v>
      </c>
    </row>
    <row r="178" spans="1:23" x14ac:dyDescent="0.2">
      <c r="A178">
        <v>2010000000000</v>
      </c>
      <c r="B178" s="4">
        <v>44480</v>
      </c>
      <c r="C178" t="s">
        <v>38</v>
      </c>
      <c r="D178" t="s">
        <v>56</v>
      </c>
      <c r="E178" t="s">
        <v>44</v>
      </c>
      <c r="F178" t="s">
        <v>63</v>
      </c>
      <c r="G178">
        <v>53.988083000000003</v>
      </c>
      <c r="H178" t="s">
        <v>28</v>
      </c>
      <c r="I178" t="s">
        <v>343</v>
      </c>
      <c r="J178">
        <v>-1.070854</v>
      </c>
      <c r="K178">
        <v>1</v>
      </c>
      <c r="L178">
        <v>1</v>
      </c>
      <c r="M178" t="s">
        <v>48</v>
      </c>
      <c r="N178" t="s">
        <v>31</v>
      </c>
      <c r="O178" t="s">
        <v>32</v>
      </c>
      <c r="P178">
        <v>30</v>
      </c>
      <c r="Q178" t="s">
        <v>439</v>
      </c>
      <c r="R178" t="s">
        <v>34</v>
      </c>
      <c r="S178" t="s">
        <v>35</v>
      </c>
      <c r="T178" t="s">
        <v>36</v>
      </c>
      <c r="U178">
        <f>YEAR(Table1[[#This Row],[Accident Date]])</f>
        <v>2021</v>
      </c>
      <c r="V178" t="str">
        <f>TEXT(Table1[[#This Row],[Accident Date]],"mmm")</f>
        <v>Oct</v>
      </c>
      <c r="W178" t="str">
        <f>TEXT(Table1[[#This Row],[Time]],"h")</f>
        <v>2</v>
      </c>
    </row>
    <row r="179" spans="1:23" x14ac:dyDescent="0.2">
      <c r="A179">
        <v>2010000000000</v>
      </c>
      <c r="B179" s="4">
        <v>44304</v>
      </c>
      <c r="C179" t="s">
        <v>79</v>
      </c>
      <c r="D179" t="s">
        <v>56</v>
      </c>
      <c r="E179" t="s">
        <v>44</v>
      </c>
      <c r="F179" t="s">
        <v>45</v>
      </c>
      <c r="G179">
        <v>53.054696</v>
      </c>
      <c r="H179" t="s">
        <v>46</v>
      </c>
      <c r="I179" t="s">
        <v>450</v>
      </c>
      <c r="J179">
        <v>-2.331032</v>
      </c>
      <c r="K179">
        <v>4</v>
      </c>
      <c r="L179">
        <v>4</v>
      </c>
      <c r="M179" t="s">
        <v>143</v>
      </c>
      <c r="N179" t="s">
        <v>31</v>
      </c>
      <c r="O179" t="s">
        <v>58</v>
      </c>
      <c r="P179">
        <v>70</v>
      </c>
      <c r="Q179" t="s">
        <v>403</v>
      </c>
      <c r="R179" t="s">
        <v>49</v>
      </c>
      <c r="S179" t="s">
        <v>35</v>
      </c>
      <c r="T179" t="s">
        <v>36</v>
      </c>
      <c r="U179">
        <f>YEAR(Table1[[#This Row],[Accident Date]])</f>
        <v>2021</v>
      </c>
      <c r="V179" t="str">
        <f>TEXT(Table1[[#This Row],[Accident Date]],"mmm")</f>
        <v>Apr</v>
      </c>
      <c r="W179" t="str">
        <f>TEXT(Table1[[#This Row],[Time]],"h")</f>
        <v>2</v>
      </c>
    </row>
    <row r="180" spans="1:23" x14ac:dyDescent="0.2">
      <c r="A180" t="s">
        <v>451</v>
      </c>
      <c r="B180" s="4">
        <v>44562</v>
      </c>
      <c r="C180" t="s">
        <v>24</v>
      </c>
      <c r="D180" t="s">
        <v>56</v>
      </c>
      <c r="E180" t="s">
        <v>44</v>
      </c>
      <c r="F180" t="s">
        <v>27</v>
      </c>
      <c r="G180">
        <v>53.263469999999998</v>
      </c>
      <c r="H180" t="s">
        <v>28</v>
      </c>
      <c r="I180" t="s">
        <v>452</v>
      </c>
      <c r="J180">
        <v>-1.288735</v>
      </c>
      <c r="K180">
        <v>1</v>
      </c>
      <c r="L180">
        <v>1</v>
      </c>
      <c r="M180" t="s">
        <v>84</v>
      </c>
      <c r="N180" t="s">
        <v>127</v>
      </c>
      <c r="O180" t="s">
        <v>32</v>
      </c>
      <c r="P180">
        <v>30</v>
      </c>
      <c r="Q180" t="s">
        <v>388</v>
      </c>
      <c r="R180" t="s">
        <v>49</v>
      </c>
      <c r="S180" t="s">
        <v>280</v>
      </c>
      <c r="T180" t="s">
        <v>36</v>
      </c>
      <c r="U180">
        <f>YEAR(Table1[[#This Row],[Accident Date]])</f>
        <v>2022</v>
      </c>
      <c r="V180" t="str">
        <f>TEXT(Table1[[#This Row],[Accident Date]],"mmm")</f>
        <v>Jan</v>
      </c>
      <c r="W180" t="str">
        <f>TEXT(Table1[[#This Row],[Time]],"h")</f>
        <v>2</v>
      </c>
    </row>
    <row r="181" spans="1:23" x14ac:dyDescent="0.2">
      <c r="A181" t="s">
        <v>453</v>
      </c>
      <c r="B181" s="4">
        <v>44335</v>
      </c>
      <c r="C181" t="s">
        <v>123</v>
      </c>
      <c r="D181" t="s">
        <v>56</v>
      </c>
      <c r="E181" t="s">
        <v>44</v>
      </c>
      <c r="F181" t="s">
        <v>63</v>
      </c>
      <c r="G181">
        <v>52.051476000000001</v>
      </c>
      <c r="H181" t="s">
        <v>28</v>
      </c>
      <c r="I181" t="s">
        <v>322</v>
      </c>
      <c r="J181">
        <v>-0.67885300000000004</v>
      </c>
      <c r="K181">
        <v>1</v>
      </c>
      <c r="L181">
        <v>2</v>
      </c>
      <c r="M181" t="s">
        <v>99</v>
      </c>
      <c r="N181" t="s">
        <v>31</v>
      </c>
      <c r="O181" t="s">
        <v>58</v>
      </c>
      <c r="P181">
        <v>70</v>
      </c>
      <c r="Q181" t="s">
        <v>454</v>
      </c>
      <c r="R181" t="s">
        <v>49</v>
      </c>
      <c r="S181" t="s">
        <v>35</v>
      </c>
      <c r="T181" t="s">
        <v>36</v>
      </c>
      <c r="U181">
        <f>YEAR(Table1[[#This Row],[Accident Date]])</f>
        <v>2021</v>
      </c>
      <c r="V181" t="str">
        <f>TEXT(Table1[[#This Row],[Accident Date]],"mmm")</f>
        <v>May</v>
      </c>
      <c r="W181" t="str">
        <f>TEXT(Table1[[#This Row],[Time]],"h")</f>
        <v>3</v>
      </c>
    </row>
    <row r="182" spans="1:23" x14ac:dyDescent="0.2">
      <c r="A182" t="s">
        <v>455</v>
      </c>
      <c r="B182" s="4">
        <v>44297</v>
      </c>
      <c r="C182" t="s">
        <v>79</v>
      </c>
      <c r="D182" t="s">
        <v>44</v>
      </c>
      <c r="E182" t="s">
        <v>44</v>
      </c>
      <c r="F182" t="s">
        <v>45</v>
      </c>
      <c r="G182">
        <v>50.413463</v>
      </c>
      <c r="H182" t="s">
        <v>46</v>
      </c>
      <c r="I182" t="s">
        <v>456</v>
      </c>
      <c r="J182">
        <v>-4.3305220000000002</v>
      </c>
      <c r="K182">
        <v>1</v>
      </c>
      <c r="L182">
        <v>1</v>
      </c>
      <c r="M182" t="s">
        <v>136</v>
      </c>
      <c r="N182" t="s">
        <v>31</v>
      </c>
      <c r="O182" t="s">
        <v>32</v>
      </c>
      <c r="P182">
        <v>60</v>
      </c>
      <c r="Q182" t="s">
        <v>457</v>
      </c>
      <c r="R182" t="s">
        <v>49</v>
      </c>
      <c r="S182" t="s">
        <v>35</v>
      </c>
      <c r="T182" t="s">
        <v>36</v>
      </c>
      <c r="U182">
        <f>YEAR(Table1[[#This Row],[Accident Date]])</f>
        <v>2021</v>
      </c>
      <c r="V182" t="str">
        <f>TEXT(Table1[[#This Row],[Accident Date]],"mmm")</f>
        <v>Apr</v>
      </c>
      <c r="W182" t="str">
        <f>TEXT(Table1[[#This Row],[Time]],"h")</f>
        <v>3</v>
      </c>
    </row>
    <row r="183" spans="1:23" x14ac:dyDescent="0.2">
      <c r="A183" t="s">
        <v>458</v>
      </c>
      <c r="B183" s="4">
        <v>44642</v>
      </c>
      <c r="C183" t="s">
        <v>72</v>
      </c>
      <c r="D183" t="s">
        <v>56</v>
      </c>
      <c r="E183" t="s">
        <v>44</v>
      </c>
      <c r="F183" t="s">
        <v>27</v>
      </c>
      <c r="G183">
        <v>51.643928000000002</v>
      </c>
      <c r="H183" t="s">
        <v>28</v>
      </c>
      <c r="I183" t="s">
        <v>256</v>
      </c>
      <c r="J183">
        <v>-6.0421999999999997E-2</v>
      </c>
      <c r="K183">
        <v>1</v>
      </c>
      <c r="L183">
        <v>1</v>
      </c>
      <c r="M183" t="s">
        <v>30</v>
      </c>
      <c r="N183" t="s">
        <v>31</v>
      </c>
      <c r="O183" t="s">
        <v>58</v>
      </c>
      <c r="P183">
        <v>40</v>
      </c>
      <c r="Q183" t="s">
        <v>459</v>
      </c>
      <c r="R183" t="s">
        <v>34</v>
      </c>
      <c r="S183" t="s">
        <v>35</v>
      </c>
      <c r="T183" t="s">
        <v>36</v>
      </c>
      <c r="U183">
        <f>YEAR(Table1[[#This Row],[Accident Date]])</f>
        <v>2022</v>
      </c>
      <c r="V183" t="str">
        <f>TEXT(Table1[[#This Row],[Accident Date]],"mmm")</f>
        <v>Mar</v>
      </c>
      <c r="W183" t="str">
        <f>TEXT(Table1[[#This Row],[Time]],"h")</f>
        <v>3</v>
      </c>
    </row>
    <row r="184" spans="1:23" x14ac:dyDescent="0.2">
      <c r="A184" t="s">
        <v>460</v>
      </c>
      <c r="B184" s="4">
        <v>44465</v>
      </c>
      <c r="C184" t="s">
        <v>79</v>
      </c>
      <c r="D184" t="s">
        <v>73</v>
      </c>
      <c r="E184" t="s">
        <v>39</v>
      </c>
      <c r="F184" t="s">
        <v>63</v>
      </c>
      <c r="G184">
        <v>52.385348999999998</v>
      </c>
      <c r="H184" t="s">
        <v>28</v>
      </c>
      <c r="I184" t="s">
        <v>461</v>
      </c>
      <c r="J184">
        <v>-1.8716980000000001</v>
      </c>
      <c r="K184">
        <v>1</v>
      </c>
      <c r="L184">
        <v>1</v>
      </c>
      <c r="M184" t="s">
        <v>65</v>
      </c>
      <c r="N184" t="s">
        <v>31</v>
      </c>
      <c r="O184" t="s">
        <v>32</v>
      </c>
      <c r="P184">
        <v>30</v>
      </c>
      <c r="Q184" t="s">
        <v>462</v>
      </c>
      <c r="R184" t="s">
        <v>34</v>
      </c>
      <c r="S184" t="s">
        <v>35</v>
      </c>
      <c r="T184" t="s">
        <v>36</v>
      </c>
      <c r="U184">
        <f>YEAR(Table1[[#This Row],[Accident Date]])</f>
        <v>2021</v>
      </c>
      <c r="V184" t="str">
        <f>TEXT(Table1[[#This Row],[Accident Date]],"mmm")</f>
        <v>Sep</v>
      </c>
      <c r="W184" t="str">
        <f>TEXT(Table1[[#This Row],[Time]],"h")</f>
        <v>3</v>
      </c>
    </row>
    <row r="185" spans="1:23" x14ac:dyDescent="0.2">
      <c r="A185" t="s">
        <v>463</v>
      </c>
      <c r="B185" s="4">
        <v>44438</v>
      </c>
      <c r="C185" t="s">
        <v>38</v>
      </c>
      <c r="D185" t="s">
        <v>73</v>
      </c>
      <c r="E185" t="s">
        <v>39</v>
      </c>
      <c r="F185" t="s">
        <v>63</v>
      </c>
      <c r="G185">
        <v>51.193542999999998</v>
      </c>
      <c r="H185" t="s">
        <v>46</v>
      </c>
      <c r="I185" t="s">
        <v>279</v>
      </c>
      <c r="J185">
        <v>-2.0151370000000002</v>
      </c>
      <c r="K185">
        <v>1</v>
      </c>
      <c r="L185">
        <v>2</v>
      </c>
      <c r="M185" t="s">
        <v>279</v>
      </c>
      <c r="N185" t="s">
        <v>31</v>
      </c>
      <c r="O185" t="s">
        <v>32</v>
      </c>
      <c r="P185">
        <v>30</v>
      </c>
      <c r="Q185" t="s">
        <v>464</v>
      </c>
      <c r="R185" t="s">
        <v>49</v>
      </c>
      <c r="S185" t="s">
        <v>35</v>
      </c>
      <c r="T185" t="s">
        <v>36</v>
      </c>
      <c r="U185">
        <f>YEAR(Table1[[#This Row],[Accident Date]])</f>
        <v>2021</v>
      </c>
      <c r="V185" t="str">
        <f>TEXT(Table1[[#This Row],[Accident Date]],"mmm")</f>
        <v>Aug</v>
      </c>
      <c r="W185" t="str">
        <f>TEXT(Table1[[#This Row],[Time]],"h")</f>
        <v>3</v>
      </c>
    </row>
    <row r="186" spans="1:23" x14ac:dyDescent="0.2">
      <c r="A186" t="s">
        <v>465</v>
      </c>
      <c r="B186" s="4">
        <v>44867</v>
      </c>
      <c r="C186" t="s">
        <v>123</v>
      </c>
      <c r="D186" t="s">
        <v>56</v>
      </c>
      <c r="E186" t="s">
        <v>44</v>
      </c>
      <c r="F186" t="s">
        <v>63</v>
      </c>
      <c r="G186">
        <v>53.054814</v>
      </c>
      <c r="H186" t="s">
        <v>28</v>
      </c>
      <c r="I186" t="s">
        <v>400</v>
      </c>
      <c r="J186">
        <v>-1.3327580000000001</v>
      </c>
      <c r="K186">
        <v>1</v>
      </c>
      <c r="L186">
        <v>1</v>
      </c>
      <c r="M186" t="s">
        <v>288</v>
      </c>
      <c r="N186" t="s">
        <v>31</v>
      </c>
      <c r="O186" t="s">
        <v>32</v>
      </c>
      <c r="P186">
        <v>30</v>
      </c>
      <c r="Q186" t="s">
        <v>466</v>
      </c>
      <c r="R186" t="s">
        <v>34</v>
      </c>
      <c r="S186" t="s">
        <v>35</v>
      </c>
      <c r="T186" t="s">
        <v>36</v>
      </c>
      <c r="U186">
        <f>YEAR(Table1[[#This Row],[Accident Date]])</f>
        <v>2022</v>
      </c>
      <c r="V186" t="str">
        <f>TEXT(Table1[[#This Row],[Accident Date]],"mmm")</f>
        <v>Nov</v>
      </c>
      <c r="W186" t="str">
        <f>TEXT(Table1[[#This Row],[Time]],"h")</f>
        <v>3</v>
      </c>
    </row>
    <row r="187" spans="1:23" x14ac:dyDescent="0.2">
      <c r="A187" t="s">
        <v>467</v>
      </c>
      <c r="B187" s="4">
        <v>44919</v>
      </c>
      <c r="C187" t="s">
        <v>24</v>
      </c>
      <c r="D187" t="s">
        <v>56</v>
      </c>
      <c r="E187" t="s">
        <v>44</v>
      </c>
      <c r="F187" t="s">
        <v>63</v>
      </c>
      <c r="G187">
        <v>53.546273999999997</v>
      </c>
      <c r="H187" t="s">
        <v>28</v>
      </c>
      <c r="I187" t="s">
        <v>449</v>
      </c>
      <c r="J187">
        <v>-2.0920269999999999</v>
      </c>
      <c r="K187">
        <v>1</v>
      </c>
      <c r="L187">
        <v>1</v>
      </c>
      <c r="M187" t="s">
        <v>169</v>
      </c>
      <c r="N187" t="s">
        <v>42</v>
      </c>
      <c r="O187" t="s">
        <v>32</v>
      </c>
      <c r="P187">
        <v>30</v>
      </c>
      <c r="Q187" t="s">
        <v>459</v>
      </c>
      <c r="R187" t="s">
        <v>34</v>
      </c>
      <c r="S187" t="s">
        <v>35</v>
      </c>
      <c r="T187" t="s">
        <v>86</v>
      </c>
      <c r="U187">
        <f>YEAR(Table1[[#This Row],[Accident Date]])</f>
        <v>2022</v>
      </c>
      <c r="V187" t="str">
        <f>TEXT(Table1[[#This Row],[Accident Date]],"mmm")</f>
        <v>Dec</v>
      </c>
      <c r="W187" t="str">
        <f>TEXT(Table1[[#This Row],[Time]],"h")</f>
        <v>3</v>
      </c>
    </row>
    <row r="188" spans="1:23" x14ac:dyDescent="0.2">
      <c r="A188" t="s">
        <v>468</v>
      </c>
      <c r="B188" s="4">
        <v>44389</v>
      </c>
      <c r="C188" t="s">
        <v>38</v>
      </c>
      <c r="D188" t="s">
        <v>73</v>
      </c>
      <c r="E188" t="s">
        <v>39</v>
      </c>
      <c r="F188" t="s">
        <v>27</v>
      </c>
      <c r="G188">
        <v>55.942833999999998</v>
      </c>
      <c r="H188" t="s">
        <v>28</v>
      </c>
      <c r="I188" t="s">
        <v>349</v>
      </c>
      <c r="J188">
        <v>-4.5713549999999996</v>
      </c>
      <c r="K188">
        <v>1</v>
      </c>
      <c r="L188">
        <v>1</v>
      </c>
      <c r="M188" t="s">
        <v>228</v>
      </c>
      <c r="N188" t="s">
        <v>42</v>
      </c>
      <c r="O188" t="s">
        <v>32</v>
      </c>
      <c r="P188">
        <v>30</v>
      </c>
      <c r="Q188" t="s">
        <v>469</v>
      </c>
      <c r="R188" t="s">
        <v>34</v>
      </c>
      <c r="S188" t="s">
        <v>85</v>
      </c>
      <c r="T188" t="s">
        <v>36</v>
      </c>
      <c r="U188">
        <f>YEAR(Table1[[#This Row],[Accident Date]])</f>
        <v>2021</v>
      </c>
      <c r="V188" t="str">
        <f>TEXT(Table1[[#This Row],[Accident Date]],"mmm")</f>
        <v>Jul</v>
      </c>
      <c r="W188" t="str">
        <f>TEXT(Table1[[#This Row],[Time]],"h")</f>
        <v>3</v>
      </c>
    </row>
    <row r="189" spans="1:23" x14ac:dyDescent="0.2">
      <c r="A189">
        <v>2010000000000</v>
      </c>
      <c r="B189" s="4">
        <v>44257</v>
      </c>
      <c r="C189" t="s">
        <v>72</v>
      </c>
      <c r="D189" t="s">
        <v>56</v>
      </c>
      <c r="E189" t="s">
        <v>44</v>
      </c>
      <c r="F189" t="s">
        <v>27</v>
      </c>
      <c r="G189">
        <v>52.562930000000001</v>
      </c>
      <c r="H189" t="s">
        <v>46</v>
      </c>
      <c r="I189" t="s">
        <v>470</v>
      </c>
      <c r="J189">
        <v>-0.37864900000000001</v>
      </c>
      <c r="K189">
        <v>1</v>
      </c>
      <c r="L189">
        <v>3</v>
      </c>
      <c r="M189" t="s">
        <v>149</v>
      </c>
      <c r="N189" t="s">
        <v>31</v>
      </c>
      <c r="O189" t="s">
        <v>58</v>
      </c>
      <c r="P189">
        <v>70</v>
      </c>
      <c r="Q189" t="s">
        <v>471</v>
      </c>
      <c r="R189" t="s">
        <v>49</v>
      </c>
      <c r="S189" t="s">
        <v>35</v>
      </c>
      <c r="T189" t="s">
        <v>183</v>
      </c>
      <c r="U189">
        <f>YEAR(Table1[[#This Row],[Accident Date]])</f>
        <v>2021</v>
      </c>
      <c r="V189" t="str">
        <f>TEXT(Table1[[#This Row],[Accident Date]],"mmm")</f>
        <v>Mar</v>
      </c>
      <c r="W189" t="str">
        <f>TEXT(Table1[[#This Row],[Time]],"h")</f>
        <v>3</v>
      </c>
    </row>
    <row r="190" spans="1:23" x14ac:dyDescent="0.2">
      <c r="A190">
        <v>2010000000000</v>
      </c>
      <c r="B190" s="4">
        <v>44431</v>
      </c>
      <c r="C190" t="s">
        <v>38</v>
      </c>
      <c r="D190" t="s">
        <v>56</v>
      </c>
      <c r="E190" t="s">
        <v>44</v>
      </c>
      <c r="F190" t="s">
        <v>27</v>
      </c>
      <c r="G190">
        <v>55.647064</v>
      </c>
      <c r="H190" t="s">
        <v>46</v>
      </c>
      <c r="I190" t="s">
        <v>472</v>
      </c>
      <c r="J190">
        <v>-3.1729400000000001</v>
      </c>
      <c r="K190">
        <v>1</v>
      </c>
      <c r="L190">
        <v>1</v>
      </c>
      <c r="M190" t="s">
        <v>276</v>
      </c>
      <c r="N190" t="s">
        <v>42</v>
      </c>
      <c r="O190" t="s">
        <v>32</v>
      </c>
      <c r="P190">
        <v>60</v>
      </c>
      <c r="Q190" t="s">
        <v>466</v>
      </c>
      <c r="R190" t="s">
        <v>49</v>
      </c>
      <c r="S190" t="s">
        <v>85</v>
      </c>
      <c r="T190" t="s">
        <v>36</v>
      </c>
      <c r="U190">
        <f>YEAR(Table1[[#This Row],[Accident Date]])</f>
        <v>2021</v>
      </c>
      <c r="V190" t="str">
        <f>TEXT(Table1[[#This Row],[Accident Date]],"mmm")</f>
        <v>Aug</v>
      </c>
      <c r="W190" t="str">
        <f>TEXT(Table1[[#This Row],[Time]],"h")</f>
        <v>3</v>
      </c>
    </row>
    <row r="191" spans="1:23" x14ac:dyDescent="0.2">
      <c r="A191" t="s">
        <v>473</v>
      </c>
      <c r="B191" s="4">
        <v>44514</v>
      </c>
      <c r="C191" t="s">
        <v>79</v>
      </c>
      <c r="D191" t="s">
        <v>56</v>
      </c>
      <c r="E191" t="s">
        <v>44</v>
      </c>
      <c r="F191" t="s">
        <v>45</v>
      </c>
      <c r="G191">
        <v>52.451990000000002</v>
      </c>
      <c r="H191" t="s">
        <v>28</v>
      </c>
      <c r="I191" t="s">
        <v>171</v>
      </c>
      <c r="J191">
        <v>-1.896226</v>
      </c>
      <c r="K191">
        <v>4</v>
      </c>
      <c r="L191">
        <v>1</v>
      </c>
      <c r="M191" t="s">
        <v>172</v>
      </c>
      <c r="N191" t="s">
        <v>42</v>
      </c>
      <c r="O191" t="s">
        <v>32</v>
      </c>
      <c r="P191">
        <v>30</v>
      </c>
      <c r="Q191" t="s">
        <v>462</v>
      </c>
      <c r="R191" t="s">
        <v>34</v>
      </c>
      <c r="S191" t="s">
        <v>85</v>
      </c>
      <c r="T191" t="s">
        <v>114</v>
      </c>
      <c r="U191">
        <f>YEAR(Table1[[#This Row],[Accident Date]])</f>
        <v>2021</v>
      </c>
      <c r="V191" t="str">
        <f>TEXT(Table1[[#This Row],[Accident Date]],"mmm")</f>
        <v>Nov</v>
      </c>
      <c r="W191" t="str">
        <f>TEXT(Table1[[#This Row],[Time]],"h")</f>
        <v>3</v>
      </c>
    </row>
    <row r="192" spans="1:23" x14ac:dyDescent="0.2">
      <c r="A192">
        <v>2010000000000</v>
      </c>
      <c r="B192" s="4">
        <v>44514</v>
      </c>
      <c r="C192" t="s">
        <v>79</v>
      </c>
      <c r="D192" t="s">
        <v>56</v>
      </c>
      <c r="E192" t="s">
        <v>44</v>
      </c>
      <c r="F192" t="s">
        <v>63</v>
      </c>
      <c r="G192">
        <v>50.980851000000001</v>
      </c>
      <c r="H192" t="s">
        <v>46</v>
      </c>
      <c r="I192" t="s">
        <v>474</v>
      </c>
      <c r="J192">
        <v>-2.6025429999999998</v>
      </c>
      <c r="K192">
        <v>4</v>
      </c>
      <c r="L192">
        <v>1</v>
      </c>
      <c r="M192" t="s">
        <v>175</v>
      </c>
      <c r="N192" t="s">
        <v>475</v>
      </c>
      <c r="O192" t="s">
        <v>32</v>
      </c>
      <c r="P192">
        <v>60</v>
      </c>
      <c r="Q192" t="s">
        <v>476</v>
      </c>
      <c r="R192" t="s">
        <v>49</v>
      </c>
      <c r="S192" t="s">
        <v>311</v>
      </c>
      <c r="T192" t="s">
        <v>36</v>
      </c>
      <c r="U192">
        <f>YEAR(Table1[[#This Row],[Accident Date]])</f>
        <v>2021</v>
      </c>
      <c r="V192" t="str">
        <f>TEXT(Table1[[#This Row],[Accident Date]],"mmm")</f>
        <v>Nov</v>
      </c>
      <c r="W192" t="str">
        <f>TEXT(Table1[[#This Row],[Time]],"h")</f>
        <v>3</v>
      </c>
    </row>
    <row r="193" spans="1:23" x14ac:dyDescent="0.2">
      <c r="A193" t="s">
        <v>477</v>
      </c>
      <c r="B193" s="4">
        <v>44766</v>
      </c>
      <c r="C193" t="s">
        <v>79</v>
      </c>
      <c r="D193" t="s">
        <v>73</v>
      </c>
      <c r="E193" t="s">
        <v>111</v>
      </c>
      <c r="F193" t="s">
        <v>27</v>
      </c>
      <c r="G193">
        <v>50.487121999999999</v>
      </c>
      <c r="H193" t="s">
        <v>28</v>
      </c>
      <c r="I193" t="s">
        <v>478</v>
      </c>
      <c r="J193">
        <v>-3.5686339999999999</v>
      </c>
      <c r="K193">
        <v>5</v>
      </c>
      <c r="L193">
        <v>2</v>
      </c>
      <c r="M193" t="s">
        <v>136</v>
      </c>
      <c r="N193" t="s">
        <v>42</v>
      </c>
      <c r="O193" t="s">
        <v>111</v>
      </c>
      <c r="P193">
        <v>30</v>
      </c>
      <c r="Q193" t="s">
        <v>479</v>
      </c>
      <c r="R193" t="s">
        <v>49</v>
      </c>
      <c r="S193" t="s">
        <v>85</v>
      </c>
      <c r="T193" t="s">
        <v>36</v>
      </c>
      <c r="U193">
        <f>YEAR(Table1[[#This Row],[Accident Date]])</f>
        <v>2022</v>
      </c>
      <c r="V193" t="str">
        <f>TEXT(Table1[[#This Row],[Accident Date]],"mmm")</f>
        <v>Jul</v>
      </c>
      <c r="W193" t="str">
        <f>TEXT(Table1[[#This Row],[Time]],"h")</f>
        <v>3</v>
      </c>
    </row>
    <row r="194" spans="1:23" x14ac:dyDescent="0.2">
      <c r="A194" t="s">
        <v>480</v>
      </c>
      <c r="B194" s="4">
        <v>44459</v>
      </c>
      <c r="C194" t="s">
        <v>38</v>
      </c>
      <c r="D194" t="s">
        <v>56</v>
      </c>
      <c r="E194" t="s">
        <v>44</v>
      </c>
      <c r="F194" t="s">
        <v>27</v>
      </c>
      <c r="G194">
        <v>52.495936999999998</v>
      </c>
      <c r="H194" t="s">
        <v>28</v>
      </c>
      <c r="I194" t="s">
        <v>481</v>
      </c>
      <c r="J194">
        <v>-0.69797799999999999</v>
      </c>
      <c r="K194">
        <v>1</v>
      </c>
      <c r="L194">
        <v>1</v>
      </c>
      <c r="M194" t="s">
        <v>106</v>
      </c>
      <c r="N194" t="s">
        <v>31</v>
      </c>
      <c r="O194" t="s">
        <v>32</v>
      </c>
      <c r="P194">
        <v>30</v>
      </c>
      <c r="Q194" t="s">
        <v>459</v>
      </c>
      <c r="R194" t="s">
        <v>34</v>
      </c>
      <c r="S194" t="s">
        <v>35</v>
      </c>
      <c r="T194" t="s">
        <v>36</v>
      </c>
      <c r="U194">
        <f>YEAR(Table1[[#This Row],[Accident Date]])</f>
        <v>2021</v>
      </c>
      <c r="V194" t="str">
        <f>TEXT(Table1[[#This Row],[Accident Date]],"mmm")</f>
        <v>Sep</v>
      </c>
      <c r="W194" t="str">
        <f>TEXT(Table1[[#This Row],[Time]],"h")</f>
        <v>3</v>
      </c>
    </row>
    <row r="195" spans="1:23" x14ac:dyDescent="0.2">
      <c r="A195" t="s">
        <v>482</v>
      </c>
      <c r="B195" s="4">
        <v>44883</v>
      </c>
      <c r="C195" t="s">
        <v>67</v>
      </c>
      <c r="D195" t="s">
        <v>73</v>
      </c>
      <c r="E195" t="s">
        <v>39</v>
      </c>
      <c r="F195" t="s">
        <v>27</v>
      </c>
      <c r="G195">
        <v>54.065815999999998</v>
      </c>
      <c r="H195" t="s">
        <v>28</v>
      </c>
      <c r="I195" t="s">
        <v>243</v>
      </c>
      <c r="J195">
        <v>-2.8458549999999998</v>
      </c>
      <c r="K195">
        <v>1</v>
      </c>
      <c r="L195">
        <v>1</v>
      </c>
      <c r="M195" t="s">
        <v>41</v>
      </c>
      <c r="N195" t="s">
        <v>31</v>
      </c>
      <c r="O195" t="s">
        <v>32</v>
      </c>
      <c r="P195">
        <v>30</v>
      </c>
      <c r="Q195" t="s">
        <v>483</v>
      </c>
      <c r="R195" t="s">
        <v>34</v>
      </c>
      <c r="S195" t="s">
        <v>35</v>
      </c>
      <c r="T195" t="s">
        <v>379</v>
      </c>
      <c r="U195">
        <f>YEAR(Table1[[#This Row],[Accident Date]])</f>
        <v>2022</v>
      </c>
      <c r="V195" t="str">
        <f>TEXT(Table1[[#This Row],[Accident Date]],"mmm")</f>
        <v>Nov</v>
      </c>
      <c r="W195" t="str">
        <f>TEXT(Table1[[#This Row],[Time]],"h")</f>
        <v>3</v>
      </c>
    </row>
    <row r="196" spans="1:23" x14ac:dyDescent="0.2">
      <c r="A196" t="s">
        <v>484</v>
      </c>
      <c r="B196" s="4">
        <v>44724</v>
      </c>
      <c r="C196" t="s">
        <v>79</v>
      </c>
      <c r="D196" t="s">
        <v>56</v>
      </c>
      <c r="E196" t="s">
        <v>44</v>
      </c>
      <c r="F196" t="s">
        <v>27</v>
      </c>
      <c r="G196">
        <v>53.288547999999999</v>
      </c>
      <c r="H196" t="s">
        <v>28</v>
      </c>
      <c r="I196" t="s">
        <v>485</v>
      </c>
      <c r="J196">
        <v>-1.440131</v>
      </c>
      <c r="K196">
        <v>2</v>
      </c>
      <c r="L196">
        <v>1</v>
      </c>
      <c r="M196" t="s">
        <v>84</v>
      </c>
      <c r="N196" t="s">
        <v>31</v>
      </c>
      <c r="O196" t="s">
        <v>32</v>
      </c>
      <c r="P196">
        <v>40</v>
      </c>
      <c r="Q196" t="s">
        <v>486</v>
      </c>
      <c r="R196" t="s">
        <v>49</v>
      </c>
      <c r="S196" t="s">
        <v>35</v>
      </c>
      <c r="T196" t="s">
        <v>36</v>
      </c>
      <c r="U196">
        <f>YEAR(Table1[[#This Row],[Accident Date]])</f>
        <v>2022</v>
      </c>
      <c r="V196" t="str">
        <f>TEXT(Table1[[#This Row],[Accident Date]],"mmm")</f>
        <v>Jun</v>
      </c>
      <c r="W196" t="str">
        <f>TEXT(Table1[[#This Row],[Time]],"h")</f>
        <v>3</v>
      </c>
    </row>
    <row r="197" spans="1:23" x14ac:dyDescent="0.2">
      <c r="A197" t="s">
        <v>487</v>
      </c>
      <c r="B197" s="4">
        <v>44542</v>
      </c>
      <c r="C197" t="s">
        <v>79</v>
      </c>
      <c r="D197" t="s">
        <v>73</v>
      </c>
      <c r="E197" t="s">
        <v>39</v>
      </c>
      <c r="F197" t="s">
        <v>27</v>
      </c>
      <c r="G197">
        <v>51.389012000000001</v>
      </c>
      <c r="H197" t="s">
        <v>28</v>
      </c>
      <c r="I197" t="s">
        <v>488</v>
      </c>
      <c r="J197">
        <v>4.8794999999999998E-2</v>
      </c>
      <c r="K197">
        <v>1</v>
      </c>
      <c r="L197">
        <v>2</v>
      </c>
      <c r="M197" t="s">
        <v>30</v>
      </c>
      <c r="N197" t="s">
        <v>42</v>
      </c>
      <c r="O197" t="s">
        <v>32</v>
      </c>
      <c r="P197">
        <v>30</v>
      </c>
      <c r="Q197" t="s">
        <v>489</v>
      </c>
      <c r="R197" t="s">
        <v>34</v>
      </c>
      <c r="S197" t="s">
        <v>35</v>
      </c>
      <c r="T197" t="s">
        <v>36</v>
      </c>
      <c r="U197">
        <f>YEAR(Table1[[#This Row],[Accident Date]])</f>
        <v>2021</v>
      </c>
      <c r="V197" t="str">
        <f>TEXT(Table1[[#This Row],[Accident Date]],"mmm")</f>
        <v>Dec</v>
      </c>
      <c r="W197" t="str">
        <f>TEXT(Table1[[#This Row],[Time]],"h")</f>
        <v>3</v>
      </c>
    </row>
    <row r="198" spans="1:23" x14ac:dyDescent="0.2">
      <c r="A198">
        <v>2010000000000</v>
      </c>
      <c r="B198" s="4">
        <v>44598</v>
      </c>
      <c r="C198" t="s">
        <v>79</v>
      </c>
      <c r="D198" t="s">
        <v>56</v>
      </c>
      <c r="E198" t="s">
        <v>44</v>
      </c>
      <c r="F198" t="s">
        <v>27</v>
      </c>
      <c r="G198">
        <v>51.336809000000002</v>
      </c>
      <c r="H198" t="s">
        <v>28</v>
      </c>
      <c r="I198" t="s">
        <v>490</v>
      </c>
      <c r="J198">
        <v>0.55013699999999999</v>
      </c>
      <c r="K198">
        <v>1</v>
      </c>
      <c r="L198">
        <v>2</v>
      </c>
      <c r="M198" t="s">
        <v>131</v>
      </c>
      <c r="N198" t="s">
        <v>42</v>
      </c>
      <c r="O198" t="s">
        <v>32</v>
      </c>
      <c r="P198">
        <v>30</v>
      </c>
      <c r="Q198" t="s">
        <v>476</v>
      </c>
      <c r="R198" t="s">
        <v>34</v>
      </c>
      <c r="S198" t="s">
        <v>35</v>
      </c>
      <c r="T198" t="s">
        <v>36</v>
      </c>
      <c r="U198">
        <f>YEAR(Table1[[#This Row],[Accident Date]])</f>
        <v>2022</v>
      </c>
      <c r="V198" t="str">
        <f>TEXT(Table1[[#This Row],[Accident Date]],"mmm")</f>
        <v>Feb</v>
      </c>
      <c r="W198" t="str">
        <f>TEXT(Table1[[#This Row],[Time]],"h")</f>
        <v>3</v>
      </c>
    </row>
    <row r="199" spans="1:23" x14ac:dyDescent="0.2">
      <c r="A199" t="s">
        <v>491</v>
      </c>
      <c r="B199" s="4">
        <v>44762</v>
      </c>
      <c r="C199" t="s">
        <v>123</v>
      </c>
      <c r="D199" t="s">
        <v>25</v>
      </c>
      <c r="E199" t="s">
        <v>26</v>
      </c>
      <c r="F199" t="s">
        <v>27</v>
      </c>
      <c r="G199">
        <v>51.537073999999997</v>
      </c>
      <c r="H199" t="s">
        <v>28</v>
      </c>
      <c r="I199" t="s">
        <v>119</v>
      </c>
      <c r="J199">
        <v>5.1832999999999997E-2</v>
      </c>
      <c r="K199">
        <v>1</v>
      </c>
      <c r="L199">
        <v>1</v>
      </c>
      <c r="M199" t="s">
        <v>30</v>
      </c>
      <c r="N199" t="s">
        <v>31</v>
      </c>
      <c r="O199" t="s">
        <v>32</v>
      </c>
      <c r="P199">
        <v>30</v>
      </c>
      <c r="Q199" t="s">
        <v>492</v>
      </c>
      <c r="R199" t="s">
        <v>34</v>
      </c>
      <c r="S199" t="s">
        <v>35</v>
      </c>
      <c r="T199" t="s">
        <v>36</v>
      </c>
      <c r="U199">
        <f>YEAR(Table1[[#This Row],[Accident Date]])</f>
        <v>2022</v>
      </c>
      <c r="V199" t="str">
        <f>TEXT(Table1[[#This Row],[Accident Date]],"mmm")</f>
        <v>Jul</v>
      </c>
      <c r="W199" t="str">
        <f>TEXT(Table1[[#This Row],[Time]],"h")</f>
        <v>3</v>
      </c>
    </row>
    <row r="200" spans="1:23" x14ac:dyDescent="0.2">
      <c r="A200" t="s">
        <v>493</v>
      </c>
      <c r="B200" s="4">
        <v>44748</v>
      </c>
      <c r="C200" t="s">
        <v>123</v>
      </c>
      <c r="D200" t="s">
        <v>56</v>
      </c>
      <c r="E200" t="s">
        <v>44</v>
      </c>
      <c r="F200" t="s">
        <v>63</v>
      </c>
      <c r="G200">
        <v>53.007863</v>
      </c>
      <c r="H200" t="s">
        <v>28</v>
      </c>
      <c r="I200" t="s">
        <v>494</v>
      </c>
      <c r="J200">
        <v>-1.1586609999999999</v>
      </c>
      <c r="K200">
        <v>1</v>
      </c>
      <c r="L200">
        <v>2</v>
      </c>
      <c r="M200" t="s">
        <v>288</v>
      </c>
      <c r="N200" t="s">
        <v>31</v>
      </c>
      <c r="O200" t="s">
        <v>32</v>
      </c>
      <c r="P200">
        <v>30</v>
      </c>
      <c r="Q200" t="s">
        <v>495</v>
      </c>
      <c r="R200" t="s">
        <v>34</v>
      </c>
      <c r="S200" t="s">
        <v>35</v>
      </c>
      <c r="T200" t="s">
        <v>36</v>
      </c>
      <c r="U200">
        <f>YEAR(Table1[[#This Row],[Accident Date]])</f>
        <v>2022</v>
      </c>
      <c r="V200" t="str">
        <f>TEXT(Table1[[#This Row],[Accident Date]],"mmm")</f>
        <v>Jul</v>
      </c>
      <c r="W200" t="str">
        <f>TEXT(Table1[[#This Row],[Time]],"h")</f>
        <v>3</v>
      </c>
    </row>
    <row r="201" spans="1:23" x14ac:dyDescent="0.2">
      <c r="A201">
        <v>2010000000000</v>
      </c>
      <c r="B201" s="4">
        <v>44787</v>
      </c>
      <c r="C201" t="s">
        <v>79</v>
      </c>
      <c r="D201" t="s">
        <v>56</v>
      </c>
      <c r="E201" t="s">
        <v>44</v>
      </c>
      <c r="F201" t="s">
        <v>27</v>
      </c>
      <c r="G201">
        <v>53.027678999999999</v>
      </c>
      <c r="H201" t="s">
        <v>28</v>
      </c>
      <c r="I201" t="s">
        <v>153</v>
      </c>
      <c r="J201">
        <v>-2.1890290000000001</v>
      </c>
      <c r="K201">
        <v>3</v>
      </c>
      <c r="L201">
        <v>3</v>
      </c>
      <c r="M201" t="s">
        <v>143</v>
      </c>
      <c r="N201" t="s">
        <v>42</v>
      </c>
      <c r="O201" t="s">
        <v>58</v>
      </c>
      <c r="P201">
        <v>30</v>
      </c>
      <c r="Q201" t="s">
        <v>476</v>
      </c>
      <c r="R201" t="s">
        <v>34</v>
      </c>
      <c r="S201" t="s">
        <v>85</v>
      </c>
      <c r="T201" t="s">
        <v>36</v>
      </c>
      <c r="U201">
        <f>YEAR(Table1[[#This Row],[Accident Date]])</f>
        <v>2022</v>
      </c>
      <c r="V201" t="str">
        <f>TEXT(Table1[[#This Row],[Accident Date]],"mmm")</f>
        <v>Aug</v>
      </c>
      <c r="W201" t="str">
        <f>TEXT(Table1[[#This Row],[Time]],"h")</f>
        <v>3</v>
      </c>
    </row>
    <row r="202" spans="1:23" x14ac:dyDescent="0.2">
      <c r="A202" t="s">
        <v>496</v>
      </c>
      <c r="B202" s="4">
        <v>44633</v>
      </c>
      <c r="C202" t="s">
        <v>79</v>
      </c>
      <c r="D202" t="s">
        <v>73</v>
      </c>
      <c r="E202" t="s">
        <v>39</v>
      </c>
      <c r="F202" t="s">
        <v>27</v>
      </c>
      <c r="G202">
        <v>53.836360999999997</v>
      </c>
      <c r="H202" t="s">
        <v>28</v>
      </c>
      <c r="I202" t="s">
        <v>497</v>
      </c>
      <c r="J202">
        <v>-2.2086070000000002</v>
      </c>
      <c r="K202">
        <v>2</v>
      </c>
      <c r="L202">
        <v>2</v>
      </c>
      <c r="M202" t="s">
        <v>41</v>
      </c>
      <c r="N202" t="s">
        <v>31</v>
      </c>
      <c r="O202" t="s">
        <v>32</v>
      </c>
      <c r="P202">
        <v>30</v>
      </c>
      <c r="Q202" t="s">
        <v>483</v>
      </c>
      <c r="R202" t="s">
        <v>34</v>
      </c>
      <c r="S202" t="s">
        <v>35</v>
      </c>
      <c r="T202" t="s">
        <v>36</v>
      </c>
      <c r="U202">
        <f>YEAR(Table1[[#This Row],[Accident Date]])</f>
        <v>2022</v>
      </c>
      <c r="V202" t="str">
        <f>TEXT(Table1[[#This Row],[Accident Date]],"mmm")</f>
        <v>Mar</v>
      </c>
      <c r="W202" t="str">
        <f>TEXT(Table1[[#This Row],[Time]],"h")</f>
        <v>3</v>
      </c>
    </row>
    <row r="203" spans="1:23" x14ac:dyDescent="0.2">
      <c r="A203">
        <v>2010000000000</v>
      </c>
      <c r="B203" s="4">
        <v>44798</v>
      </c>
      <c r="C203" t="s">
        <v>92</v>
      </c>
      <c r="D203" t="s">
        <v>73</v>
      </c>
      <c r="E203" t="s">
        <v>111</v>
      </c>
      <c r="F203" t="s">
        <v>63</v>
      </c>
      <c r="G203">
        <v>51.081367</v>
      </c>
      <c r="H203" t="s">
        <v>28</v>
      </c>
      <c r="I203" t="s">
        <v>498</v>
      </c>
      <c r="J203">
        <v>-1.1862280000000001</v>
      </c>
      <c r="K203">
        <v>1</v>
      </c>
      <c r="L203">
        <v>1</v>
      </c>
      <c r="M203" t="s">
        <v>407</v>
      </c>
      <c r="N203" t="s">
        <v>31</v>
      </c>
      <c r="O203" t="s">
        <v>58</v>
      </c>
      <c r="P203">
        <v>70</v>
      </c>
      <c r="Q203" t="s">
        <v>499</v>
      </c>
      <c r="R203" t="s">
        <v>49</v>
      </c>
      <c r="S203" t="s">
        <v>35</v>
      </c>
      <c r="T203" t="s">
        <v>36</v>
      </c>
      <c r="U203">
        <f>YEAR(Table1[[#This Row],[Accident Date]])</f>
        <v>2022</v>
      </c>
      <c r="V203" t="str">
        <f>TEXT(Table1[[#This Row],[Accident Date]],"mmm")</f>
        <v>Aug</v>
      </c>
      <c r="W203" t="str">
        <f>TEXT(Table1[[#This Row],[Time]],"h")</f>
        <v>3</v>
      </c>
    </row>
    <row r="204" spans="1:23" x14ac:dyDescent="0.2">
      <c r="A204" t="s">
        <v>500</v>
      </c>
      <c r="B204" s="4">
        <v>44850</v>
      </c>
      <c r="C204" t="s">
        <v>79</v>
      </c>
      <c r="D204" t="s">
        <v>44</v>
      </c>
      <c r="E204" t="s">
        <v>44</v>
      </c>
      <c r="F204" t="s">
        <v>63</v>
      </c>
      <c r="G204">
        <v>51.687342999999998</v>
      </c>
      <c r="H204" t="s">
        <v>28</v>
      </c>
      <c r="I204" t="s">
        <v>297</v>
      </c>
      <c r="J204">
        <v>6.2094999999999997E-2</v>
      </c>
      <c r="K204">
        <v>1</v>
      </c>
      <c r="L204">
        <v>2</v>
      </c>
      <c r="M204" t="s">
        <v>75</v>
      </c>
      <c r="N204" t="s">
        <v>42</v>
      </c>
      <c r="O204" t="s">
        <v>58</v>
      </c>
      <c r="P204">
        <v>70</v>
      </c>
      <c r="Q204" t="s">
        <v>457</v>
      </c>
      <c r="R204" t="s">
        <v>49</v>
      </c>
      <c r="S204" t="s">
        <v>35</v>
      </c>
      <c r="T204" t="s">
        <v>200</v>
      </c>
      <c r="U204">
        <f>YEAR(Table1[[#This Row],[Accident Date]])</f>
        <v>2022</v>
      </c>
      <c r="V204" t="str">
        <f>TEXT(Table1[[#This Row],[Accident Date]],"mmm")</f>
        <v>Oct</v>
      </c>
      <c r="W204" t="str">
        <f>TEXT(Table1[[#This Row],[Time]],"h")</f>
        <v>3</v>
      </c>
    </row>
    <row r="205" spans="1:23" x14ac:dyDescent="0.2">
      <c r="A205">
        <v>2010000000000</v>
      </c>
      <c r="B205" s="4">
        <v>44757</v>
      </c>
      <c r="C205" t="s">
        <v>67</v>
      </c>
      <c r="D205" t="s">
        <v>73</v>
      </c>
      <c r="E205" t="s">
        <v>111</v>
      </c>
      <c r="F205" t="s">
        <v>27</v>
      </c>
      <c r="G205">
        <v>50.873514999999998</v>
      </c>
      <c r="H205" t="s">
        <v>28</v>
      </c>
      <c r="I205" t="s">
        <v>501</v>
      </c>
      <c r="J205">
        <v>-1.440706</v>
      </c>
      <c r="K205">
        <v>1</v>
      </c>
      <c r="L205">
        <v>1</v>
      </c>
      <c r="M205" t="s">
        <v>407</v>
      </c>
      <c r="N205" t="s">
        <v>42</v>
      </c>
      <c r="O205" t="s">
        <v>111</v>
      </c>
      <c r="P205">
        <v>30</v>
      </c>
      <c r="Q205" t="s">
        <v>459</v>
      </c>
      <c r="R205" t="s">
        <v>49</v>
      </c>
      <c r="S205" t="s">
        <v>311</v>
      </c>
      <c r="T205" t="s">
        <v>36</v>
      </c>
      <c r="U205">
        <f>YEAR(Table1[[#This Row],[Accident Date]])</f>
        <v>2022</v>
      </c>
      <c r="V205" t="str">
        <f>TEXT(Table1[[#This Row],[Accident Date]],"mmm")</f>
        <v>Jul</v>
      </c>
      <c r="W205" t="str">
        <f>TEXT(Table1[[#This Row],[Time]],"h")</f>
        <v>3</v>
      </c>
    </row>
    <row r="206" spans="1:23" x14ac:dyDescent="0.2">
      <c r="A206" t="s">
        <v>502</v>
      </c>
      <c r="B206" s="4">
        <v>44340</v>
      </c>
      <c r="C206" t="s">
        <v>38</v>
      </c>
      <c r="D206" t="s">
        <v>56</v>
      </c>
      <c r="E206" t="s">
        <v>44</v>
      </c>
      <c r="F206" t="s">
        <v>27</v>
      </c>
      <c r="G206">
        <v>53.308777999999997</v>
      </c>
      <c r="H206" t="s">
        <v>28</v>
      </c>
      <c r="I206" t="s">
        <v>503</v>
      </c>
      <c r="J206">
        <v>-1.1144849999999999</v>
      </c>
      <c r="K206">
        <v>1</v>
      </c>
      <c r="L206">
        <v>1</v>
      </c>
      <c r="M206" t="s">
        <v>288</v>
      </c>
      <c r="N206" t="s">
        <v>31</v>
      </c>
      <c r="O206" t="s">
        <v>32</v>
      </c>
      <c r="P206">
        <v>30</v>
      </c>
      <c r="Q206" t="s">
        <v>504</v>
      </c>
      <c r="R206" t="s">
        <v>34</v>
      </c>
      <c r="S206" t="s">
        <v>35</v>
      </c>
      <c r="T206" t="s">
        <v>36</v>
      </c>
      <c r="U206">
        <f>YEAR(Table1[[#This Row],[Accident Date]])</f>
        <v>2021</v>
      </c>
      <c r="V206" t="str">
        <f>TEXT(Table1[[#This Row],[Accident Date]],"mmm")</f>
        <v>May</v>
      </c>
      <c r="W206" t="str">
        <f>TEXT(Table1[[#This Row],[Time]],"h")</f>
        <v>3</v>
      </c>
    </row>
    <row r="207" spans="1:23" x14ac:dyDescent="0.2">
      <c r="A207" t="s">
        <v>505</v>
      </c>
      <c r="B207" s="4">
        <v>44346</v>
      </c>
      <c r="C207" t="s">
        <v>79</v>
      </c>
      <c r="D207" t="s">
        <v>56</v>
      </c>
      <c r="E207" t="s">
        <v>44</v>
      </c>
      <c r="F207" t="s">
        <v>27</v>
      </c>
      <c r="G207">
        <v>52.236187000000001</v>
      </c>
      <c r="H207" t="s">
        <v>28</v>
      </c>
      <c r="I207" t="s">
        <v>506</v>
      </c>
      <c r="J207">
        <v>-0.90109600000000001</v>
      </c>
      <c r="K207">
        <v>1</v>
      </c>
      <c r="L207">
        <v>1</v>
      </c>
      <c r="M207" t="s">
        <v>106</v>
      </c>
      <c r="N207" t="s">
        <v>31</v>
      </c>
      <c r="O207" t="s">
        <v>58</v>
      </c>
      <c r="P207">
        <v>30</v>
      </c>
      <c r="Q207" t="s">
        <v>462</v>
      </c>
      <c r="R207" t="s">
        <v>34</v>
      </c>
      <c r="S207" t="s">
        <v>35</v>
      </c>
      <c r="T207" t="s">
        <v>200</v>
      </c>
      <c r="U207">
        <f>YEAR(Table1[[#This Row],[Accident Date]])</f>
        <v>2021</v>
      </c>
      <c r="V207" t="str">
        <f>TEXT(Table1[[#This Row],[Accident Date]],"mmm")</f>
        <v>May</v>
      </c>
      <c r="W207" t="str">
        <f>TEXT(Table1[[#This Row],[Time]],"h")</f>
        <v>3</v>
      </c>
    </row>
    <row r="208" spans="1:23" x14ac:dyDescent="0.2">
      <c r="A208">
        <v>2010000000000</v>
      </c>
      <c r="B208" s="4">
        <v>44230</v>
      </c>
      <c r="C208" t="s">
        <v>123</v>
      </c>
      <c r="D208" t="s">
        <v>73</v>
      </c>
      <c r="E208" t="s">
        <v>204</v>
      </c>
      <c r="F208" t="s">
        <v>27</v>
      </c>
      <c r="G208">
        <v>52.982367000000004</v>
      </c>
      <c r="H208" t="s">
        <v>28</v>
      </c>
      <c r="I208" t="s">
        <v>153</v>
      </c>
      <c r="J208">
        <v>-2.124933</v>
      </c>
      <c r="K208">
        <v>2</v>
      </c>
      <c r="L208">
        <v>1</v>
      </c>
      <c r="M208" t="s">
        <v>143</v>
      </c>
      <c r="N208" t="s">
        <v>42</v>
      </c>
      <c r="O208" t="s">
        <v>204</v>
      </c>
      <c r="P208">
        <v>50</v>
      </c>
      <c r="Q208" t="s">
        <v>492</v>
      </c>
      <c r="R208" t="s">
        <v>34</v>
      </c>
      <c r="S208" t="s">
        <v>331</v>
      </c>
      <c r="T208" t="s">
        <v>36</v>
      </c>
      <c r="U208">
        <f>YEAR(Table1[[#This Row],[Accident Date]])</f>
        <v>2021</v>
      </c>
      <c r="V208" t="str">
        <f>TEXT(Table1[[#This Row],[Accident Date]],"mmm")</f>
        <v>Feb</v>
      </c>
      <c r="W208" t="str">
        <f>TEXT(Table1[[#This Row],[Time]],"h")</f>
        <v>3</v>
      </c>
    </row>
    <row r="209" spans="1:23" x14ac:dyDescent="0.2">
      <c r="A209" t="s">
        <v>507</v>
      </c>
      <c r="B209" s="4">
        <v>44913</v>
      </c>
      <c r="C209" t="s">
        <v>79</v>
      </c>
      <c r="D209" t="s">
        <v>73</v>
      </c>
      <c r="E209" t="s">
        <v>109</v>
      </c>
      <c r="F209" t="s">
        <v>27</v>
      </c>
      <c r="G209">
        <v>51.346916</v>
      </c>
      <c r="H209" t="s">
        <v>28</v>
      </c>
      <c r="I209" t="s">
        <v>363</v>
      </c>
      <c r="J209">
        <v>-0.173512</v>
      </c>
      <c r="K209">
        <v>1</v>
      </c>
      <c r="L209">
        <v>1</v>
      </c>
      <c r="M209" t="s">
        <v>30</v>
      </c>
      <c r="N209" t="s">
        <v>127</v>
      </c>
      <c r="O209" t="s">
        <v>111</v>
      </c>
      <c r="P209">
        <v>30</v>
      </c>
      <c r="Q209" t="s">
        <v>459</v>
      </c>
      <c r="R209" t="s">
        <v>34</v>
      </c>
      <c r="S209" t="s">
        <v>35</v>
      </c>
      <c r="T209" t="s">
        <v>36</v>
      </c>
      <c r="U209">
        <f>YEAR(Table1[[#This Row],[Accident Date]])</f>
        <v>2022</v>
      </c>
      <c r="V209" t="str">
        <f>TEXT(Table1[[#This Row],[Accident Date]],"mmm")</f>
        <v>Dec</v>
      </c>
      <c r="W209" t="str">
        <f>TEXT(Table1[[#This Row],[Time]],"h")</f>
        <v>3</v>
      </c>
    </row>
    <row r="210" spans="1:23" x14ac:dyDescent="0.2">
      <c r="A210">
        <v>2010000000000</v>
      </c>
      <c r="B210" s="4">
        <v>44844</v>
      </c>
      <c r="C210" t="s">
        <v>38</v>
      </c>
      <c r="D210" t="s">
        <v>56</v>
      </c>
      <c r="E210" t="s">
        <v>44</v>
      </c>
      <c r="F210" t="s">
        <v>63</v>
      </c>
      <c r="G210">
        <v>53.957068</v>
      </c>
      <c r="H210" t="s">
        <v>28</v>
      </c>
      <c r="I210" t="s">
        <v>47</v>
      </c>
      <c r="J210">
        <v>-2.0269409999999999</v>
      </c>
      <c r="K210">
        <v>1</v>
      </c>
      <c r="L210">
        <v>1</v>
      </c>
      <c r="M210" t="s">
        <v>48</v>
      </c>
      <c r="N210" t="s">
        <v>31</v>
      </c>
      <c r="O210" t="s">
        <v>32</v>
      </c>
      <c r="P210">
        <v>30</v>
      </c>
      <c r="Q210" t="s">
        <v>486</v>
      </c>
      <c r="R210" t="s">
        <v>34</v>
      </c>
      <c r="S210" t="s">
        <v>35</v>
      </c>
      <c r="T210" t="s">
        <v>36</v>
      </c>
      <c r="U210">
        <f>YEAR(Table1[[#This Row],[Accident Date]])</f>
        <v>2022</v>
      </c>
      <c r="V210" t="str">
        <f>TEXT(Table1[[#This Row],[Accident Date]],"mmm")</f>
        <v>Oct</v>
      </c>
      <c r="W210" t="str">
        <f>TEXT(Table1[[#This Row],[Time]],"h")</f>
        <v>3</v>
      </c>
    </row>
    <row r="211" spans="1:23" x14ac:dyDescent="0.2">
      <c r="A211" t="s">
        <v>508</v>
      </c>
      <c r="B211" s="4">
        <v>44423</v>
      </c>
      <c r="C211" t="s">
        <v>79</v>
      </c>
      <c r="D211" t="s">
        <v>73</v>
      </c>
      <c r="E211" t="s">
        <v>39</v>
      </c>
      <c r="F211" t="s">
        <v>63</v>
      </c>
      <c r="G211">
        <v>52.905033000000003</v>
      </c>
      <c r="H211" t="s">
        <v>28</v>
      </c>
      <c r="I211" t="s">
        <v>83</v>
      </c>
      <c r="J211">
        <v>-1.472891</v>
      </c>
      <c r="K211">
        <v>1</v>
      </c>
      <c r="L211">
        <v>2</v>
      </c>
      <c r="M211" t="s">
        <v>84</v>
      </c>
      <c r="N211" t="s">
        <v>31</v>
      </c>
      <c r="O211" t="s">
        <v>32</v>
      </c>
      <c r="P211">
        <v>30</v>
      </c>
      <c r="Q211" t="s">
        <v>499</v>
      </c>
      <c r="R211" t="s">
        <v>34</v>
      </c>
      <c r="S211" t="s">
        <v>35</v>
      </c>
      <c r="T211" t="s">
        <v>36</v>
      </c>
      <c r="U211">
        <f>YEAR(Table1[[#This Row],[Accident Date]])</f>
        <v>2021</v>
      </c>
      <c r="V211" t="str">
        <f>TEXT(Table1[[#This Row],[Accident Date]],"mmm")</f>
        <v>Aug</v>
      </c>
      <c r="W211" t="str">
        <f>TEXT(Table1[[#This Row],[Time]],"h")</f>
        <v>3</v>
      </c>
    </row>
    <row r="212" spans="1:23" x14ac:dyDescent="0.2">
      <c r="A212" t="s">
        <v>509</v>
      </c>
      <c r="B212" s="4">
        <v>44625</v>
      </c>
      <c r="C212" t="s">
        <v>24</v>
      </c>
      <c r="D212" t="s">
        <v>25</v>
      </c>
      <c r="E212" t="s">
        <v>26</v>
      </c>
      <c r="F212" t="s">
        <v>27</v>
      </c>
      <c r="G212">
        <v>51.453862999999998</v>
      </c>
      <c r="H212" t="s">
        <v>51</v>
      </c>
      <c r="I212" t="s">
        <v>233</v>
      </c>
      <c r="J212">
        <v>-0.97352399999999994</v>
      </c>
      <c r="K212">
        <v>1</v>
      </c>
      <c r="L212">
        <v>1</v>
      </c>
      <c r="M212" t="s">
        <v>99</v>
      </c>
      <c r="N212" t="s">
        <v>31</v>
      </c>
      <c r="O212" t="s">
        <v>76</v>
      </c>
      <c r="P212">
        <v>30</v>
      </c>
      <c r="Q212" t="s">
        <v>510</v>
      </c>
      <c r="R212" t="s">
        <v>34</v>
      </c>
      <c r="S212" t="s">
        <v>35</v>
      </c>
      <c r="T212" t="s">
        <v>36</v>
      </c>
      <c r="U212">
        <f>YEAR(Table1[[#This Row],[Accident Date]])</f>
        <v>2022</v>
      </c>
      <c r="V212" t="str">
        <f>TEXT(Table1[[#This Row],[Accident Date]],"mmm")</f>
        <v>Mar</v>
      </c>
      <c r="W212" t="str">
        <f>TEXT(Table1[[#This Row],[Time]],"h")</f>
        <v>4</v>
      </c>
    </row>
    <row r="213" spans="1:23" x14ac:dyDescent="0.2">
      <c r="A213" t="s">
        <v>511</v>
      </c>
      <c r="B213" s="4">
        <v>44455</v>
      </c>
      <c r="C213" t="s">
        <v>92</v>
      </c>
      <c r="D213" t="s">
        <v>56</v>
      </c>
      <c r="E213" t="s">
        <v>44</v>
      </c>
      <c r="F213" t="s">
        <v>27</v>
      </c>
      <c r="G213">
        <v>51.838120000000004</v>
      </c>
      <c r="H213" t="s">
        <v>46</v>
      </c>
      <c r="I213" t="s">
        <v>512</v>
      </c>
      <c r="J213">
        <v>-1.134919</v>
      </c>
      <c r="K213">
        <v>2</v>
      </c>
      <c r="L213">
        <v>3</v>
      </c>
      <c r="M213" t="s">
        <v>99</v>
      </c>
      <c r="N213" t="s">
        <v>31</v>
      </c>
      <c r="O213" t="s">
        <v>58</v>
      </c>
      <c r="P213">
        <v>70</v>
      </c>
      <c r="Q213" t="s">
        <v>513</v>
      </c>
      <c r="R213" t="s">
        <v>49</v>
      </c>
      <c r="S213" t="s">
        <v>35</v>
      </c>
      <c r="T213" t="s">
        <v>36</v>
      </c>
      <c r="U213">
        <f>YEAR(Table1[[#This Row],[Accident Date]])</f>
        <v>2021</v>
      </c>
      <c r="V213" t="str">
        <f>TEXT(Table1[[#This Row],[Accident Date]],"mmm")</f>
        <v>Sep</v>
      </c>
      <c r="W213" t="str">
        <f>TEXT(Table1[[#This Row],[Time]],"h")</f>
        <v>4</v>
      </c>
    </row>
    <row r="214" spans="1:23" x14ac:dyDescent="0.2">
      <c r="A214" t="s">
        <v>514</v>
      </c>
      <c r="B214" s="4">
        <v>44364</v>
      </c>
      <c r="C214" t="s">
        <v>92</v>
      </c>
      <c r="D214" t="s">
        <v>56</v>
      </c>
      <c r="E214" t="s">
        <v>44</v>
      </c>
      <c r="F214" t="s">
        <v>27</v>
      </c>
      <c r="G214">
        <v>51.427117000000003</v>
      </c>
      <c r="H214" t="s">
        <v>28</v>
      </c>
      <c r="I214" t="s">
        <v>318</v>
      </c>
      <c r="J214">
        <v>-8.8031999999999999E-2</v>
      </c>
      <c r="K214">
        <v>3</v>
      </c>
      <c r="L214">
        <v>2</v>
      </c>
      <c r="M214" t="s">
        <v>30</v>
      </c>
      <c r="N214" t="s">
        <v>31</v>
      </c>
      <c r="O214" t="s">
        <v>32</v>
      </c>
      <c r="P214">
        <v>30</v>
      </c>
      <c r="Q214" t="s">
        <v>515</v>
      </c>
      <c r="R214" t="s">
        <v>34</v>
      </c>
      <c r="S214" t="s">
        <v>35</v>
      </c>
      <c r="T214" t="s">
        <v>36</v>
      </c>
      <c r="U214">
        <f>YEAR(Table1[[#This Row],[Accident Date]])</f>
        <v>2021</v>
      </c>
      <c r="V214" t="str">
        <f>TEXT(Table1[[#This Row],[Accident Date]],"mmm")</f>
        <v>Jun</v>
      </c>
      <c r="W214" t="str">
        <f>TEXT(Table1[[#This Row],[Time]],"h")</f>
        <v>4</v>
      </c>
    </row>
    <row r="215" spans="1:23" x14ac:dyDescent="0.2">
      <c r="A215" t="s">
        <v>516</v>
      </c>
      <c r="B215" s="4">
        <v>44310</v>
      </c>
      <c r="C215" t="s">
        <v>24</v>
      </c>
      <c r="D215" t="s">
        <v>73</v>
      </c>
      <c r="E215" t="s">
        <v>226</v>
      </c>
      <c r="F215" t="s">
        <v>27</v>
      </c>
      <c r="G215">
        <v>51.340328999999997</v>
      </c>
      <c r="H215" t="s">
        <v>28</v>
      </c>
      <c r="I215" t="s">
        <v>517</v>
      </c>
      <c r="J215">
        <v>-0.254608</v>
      </c>
      <c r="K215">
        <v>1</v>
      </c>
      <c r="L215">
        <v>1</v>
      </c>
      <c r="M215" t="s">
        <v>147</v>
      </c>
      <c r="N215" t="s">
        <v>31</v>
      </c>
      <c r="O215" t="s">
        <v>32</v>
      </c>
      <c r="P215">
        <v>30</v>
      </c>
      <c r="Q215" t="s">
        <v>518</v>
      </c>
      <c r="R215" t="s">
        <v>34</v>
      </c>
      <c r="S215" t="s">
        <v>35</v>
      </c>
      <c r="T215" t="s">
        <v>36</v>
      </c>
      <c r="U215">
        <f>YEAR(Table1[[#This Row],[Accident Date]])</f>
        <v>2021</v>
      </c>
      <c r="V215" t="str">
        <f>TEXT(Table1[[#This Row],[Accident Date]],"mmm")</f>
        <v>Apr</v>
      </c>
      <c r="W215" t="str">
        <f>TEXT(Table1[[#This Row],[Time]],"h")</f>
        <v>4</v>
      </c>
    </row>
    <row r="216" spans="1:23" x14ac:dyDescent="0.2">
      <c r="A216" t="s">
        <v>519</v>
      </c>
      <c r="B216" s="4">
        <v>44378</v>
      </c>
      <c r="C216" t="s">
        <v>92</v>
      </c>
      <c r="D216" t="s">
        <v>44</v>
      </c>
      <c r="E216" t="s">
        <v>44</v>
      </c>
      <c r="F216" t="s">
        <v>27</v>
      </c>
      <c r="G216">
        <v>51.794769000000002</v>
      </c>
      <c r="H216" t="s">
        <v>51</v>
      </c>
      <c r="I216" t="s">
        <v>297</v>
      </c>
      <c r="J216">
        <v>0.173876</v>
      </c>
      <c r="K216">
        <v>1</v>
      </c>
      <c r="L216">
        <v>2</v>
      </c>
      <c r="M216" t="s">
        <v>75</v>
      </c>
      <c r="N216" t="s">
        <v>31</v>
      </c>
      <c r="O216" t="s">
        <v>58</v>
      </c>
      <c r="P216">
        <v>70</v>
      </c>
      <c r="Q216" t="s">
        <v>520</v>
      </c>
      <c r="R216" t="s">
        <v>49</v>
      </c>
      <c r="S216" t="s">
        <v>35</v>
      </c>
      <c r="T216" t="s">
        <v>36</v>
      </c>
      <c r="U216">
        <f>YEAR(Table1[[#This Row],[Accident Date]])</f>
        <v>2021</v>
      </c>
      <c r="V216" t="str">
        <f>TEXT(Table1[[#This Row],[Accident Date]],"mmm")</f>
        <v>Jul</v>
      </c>
      <c r="W216" t="str">
        <f>TEXT(Table1[[#This Row],[Time]],"h")</f>
        <v>4</v>
      </c>
    </row>
    <row r="217" spans="1:23" x14ac:dyDescent="0.2">
      <c r="A217" t="s">
        <v>521</v>
      </c>
      <c r="B217" s="4">
        <v>44226</v>
      </c>
      <c r="C217" t="s">
        <v>24</v>
      </c>
      <c r="D217" t="s">
        <v>73</v>
      </c>
      <c r="E217" t="s">
        <v>26</v>
      </c>
      <c r="F217" t="s">
        <v>27</v>
      </c>
      <c r="G217">
        <v>53.122827000000001</v>
      </c>
      <c r="H217" t="s">
        <v>28</v>
      </c>
      <c r="I217" t="s">
        <v>522</v>
      </c>
      <c r="J217">
        <v>-0.52817199999999997</v>
      </c>
      <c r="K217">
        <v>1</v>
      </c>
      <c r="L217">
        <v>1</v>
      </c>
      <c r="M217" t="s">
        <v>523</v>
      </c>
      <c r="N217" t="s">
        <v>127</v>
      </c>
      <c r="O217" t="s">
        <v>32</v>
      </c>
      <c r="P217">
        <v>50</v>
      </c>
      <c r="Q217" t="s">
        <v>524</v>
      </c>
      <c r="R217" t="s">
        <v>49</v>
      </c>
      <c r="S217" t="s">
        <v>280</v>
      </c>
      <c r="T217" t="s">
        <v>36</v>
      </c>
      <c r="U217">
        <f>YEAR(Table1[[#This Row],[Accident Date]])</f>
        <v>2021</v>
      </c>
      <c r="V217" t="str">
        <f>TEXT(Table1[[#This Row],[Accident Date]],"mmm")</f>
        <v>Jan</v>
      </c>
      <c r="W217" t="str">
        <f>TEXT(Table1[[#This Row],[Time]],"h")</f>
        <v>4</v>
      </c>
    </row>
    <row r="218" spans="1:23" x14ac:dyDescent="0.2">
      <c r="A218">
        <v>2010000000000</v>
      </c>
      <c r="B218" s="4">
        <v>44835</v>
      </c>
      <c r="C218" t="s">
        <v>24</v>
      </c>
      <c r="D218" t="s">
        <v>73</v>
      </c>
      <c r="E218" t="s">
        <v>111</v>
      </c>
      <c r="F218" t="s">
        <v>27</v>
      </c>
      <c r="G218">
        <v>53.920558</v>
      </c>
      <c r="H218" t="s">
        <v>51</v>
      </c>
      <c r="I218" t="s">
        <v>343</v>
      </c>
      <c r="J218">
        <v>-1.1527529999999999</v>
      </c>
      <c r="K218">
        <v>1</v>
      </c>
      <c r="L218">
        <v>2</v>
      </c>
      <c r="M218" t="s">
        <v>48</v>
      </c>
      <c r="N218" t="s">
        <v>42</v>
      </c>
      <c r="O218" t="s">
        <v>204</v>
      </c>
      <c r="P218">
        <v>60</v>
      </c>
      <c r="Q218" t="s">
        <v>525</v>
      </c>
      <c r="R218" t="s">
        <v>49</v>
      </c>
      <c r="S218" t="s">
        <v>85</v>
      </c>
      <c r="T218" t="s">
        <v>36</v>
      </c>
      <c r="U218">
        <f>YEAR(Table1[[#This Row],[Accident Date]])</f>
        <v>2022</v>
      </c>
      <c r="V218" t="str">
        <f>TEXT(Table1[[#This Row],[Accident Date]],"mmm")</f>
        <v>Oct</v>
      </c>
      <c r="W218" t="str">
        <f>TEXT(Table1[[#This Row],[Time]],"h")</f>
        <v>4</v>
      </c>
    </row>
    <row r="219" spans="1:23" x14ac:dyDescent="0.2">
      <c r="A219" t="s">
        <v>526</v>
      </c>
      <c r="B219" s="4">
        <v>44921</v>
      </c>
      <c r="C219" t="s">
        <v>38</v>
      </c>
      <c r="D219" t="s">
        <v>56</v>
      </c>
      <c r="E219" t="s">
        <v>44</v>
      </c>
      <c r="F219" t="s">
        <v>27</v>
      </c>
      <c r="G219">
        <v>60.094817999999997</v>
      </c>
      <c r="H219" t="s">
        <v>46</v>
      </c>
      <c r="I219" t="s">
        <v>527</v>
      </c>
      <c r="J219">
        <v>-1.231679</v>
      </c>
      <c r="K219">
        <v>1</v>
      </c>
      <c r="L219">
        <v>1</v>
      </c>
      <c r="M219" t="s">
        <v>283</v>
      </c>
      <c r="N219" t="s">
        <v>197</v>
      </c>
      <c r="O219" t="s">
        <v>32</v>
      </c>
      <c r="P219">
        <v>60</v>
      </c>
      <c r="Q219" t="s">
        <v>510</v>
      </c>
      <c r="R219" t="s">
        <v>49</v>
      </c>
      <c r="S219" t="s">
        <v>212</v>
      </c>
      <c r="T219" t="s">
        <v>36</v>
      </c>
      <c r="U219">
        <f>YEAR(Table1[[#This Row],[Accident Date]])</f>
        <v>2022</v>
      </c>
      <c r="V219" t="str">
        <f>TEXT(Table1[[#This Row],[Accident Date]],"mmm")</f>
        <v>Dec</v>
      </c>
      <c r="W219" t="str">
        <f>TEXT(Table1[[#This Row],[Time]],"h")</f>
        <v>4</v>
      </c>
    </row>
    <row r="220" spans="1:23" x14ac:dyDescent="0.2">
      <c r="A220" t="s">
        <v>528</v>
      </c>
      <c r="B220" s="4">
        <v>44282</v>
      </c>
      <c r="C220" t="s">
        <v>24</v>
      </c>
      <c r="D220" t="s">
        <v>56</v>
      </c>
      <c r="E220" t="s">
        <v>44</v>
      </c>
      <c r="F220" t="s">
        <v>27</v>
      </c>
      <c r="G220">
        <v>54.592857000000002</v>
      </c>
      <c r="H220" t="s">
        <v>28</v>
      </c>
      <c r="I220" t="s">
        <v>529</v>
      </c>
      <c r="J220">
        <v>-1.561677</v>
      </c>
      <c r="K220">
        <v>1</v>
      </c>
      <c r="L220">
        <v>1</v>
      </c>
      <c r="M220" t="s">
        <v>352</v>
      </c>
      <c r="N220" t="s">
        <v>31</v>
      </c>
      <c r="O220" t="s">
        <v>32</v>
      </c>
      <c r="P220">
        <v>60</v>
      </c>
      <c r="Q220" t="s">
        <v>530</v>
      </c>
      <c r="R220" t="s">
        <v>49</v>
      </c>
      <c r="S220" t="s">
        <v>35</v>
      </c>
      <c r="T220" t="s">
        <v>36</v>
      </c>
      <c r="U220">
        <f>YEAR(Table1[[#This Row],[Accident Date]])</f>
        <v>2021</v>
      </c>
      <c r="V220" t="str">
        <f>TEXT(Table1[[#This Row],[Accident Date]],"mmm")</f>
        <v>Mar</v>
      </c>
      <c r="W220" t="str">
        <f>TEXT(Table1[[#This Row],[Time]],"h")</f>
        <v>4</v>
      </c>
    </row>
    <row r="221" spans="1:23" x14ac:dyDescent="0.2">
      <c r="A221" t="s">
        <v>531</v>
      </c>
      <c r="B221" s="4">
        <v>44429</v>
      </c>
      <c r="C221" t="s">
        <v>24</v>
      </c>
      <c r="D221" t="s">
        <v>73</v>
      </c>
      <c r="E221" t="s">
        <v>39</v>
      </c>
      <c r="F221" t="s">
        <v>27</v>
      </c>
      <c r="G221">
        <v>53.610174999999998</v>
      </c>
      <c r="H221" t="s">
        <v>28</v>
      </c>
      <c r="I221" t="s">
        <v>195</v>
      </c>
      <c r="J221">
        <v>-2.4011100000000001</v>
      </c>
      <c r="K221">
        <v>6</v>
      </c>
      <c r="L221">
        <v>2</v>
      </c>
      <c r="M221" t="s">
        <v>169</v>
      </c>
      <c r="N221" t="s">
        <v>42</v>
      </c>
      <c r="O221" t="s">
        <v>32</v>
      </c>
      <c r="P221">
        <v>30</v>
      </c>
      <c r="Q221" t="s">
        <v>513</v>
      </c>
      <c r="R221" t="s">
        <v>34</v>
      </c>
      <c r="S221" t="s">
        <v>35</v>
      </c>
      <c r="T221" t="s">
        <v>36</v>
      </c>
      <c r="U221">
        <f>YEAR(Table1[[#This Row],[Accident Date]])</f>
        <v>2021</v>
      </c>
      <c r="V221" t="str">
        <f>TEXT(Table1[[#This Row],[Accident Date]],"mmm")</f>
        <v>Aug</v>
      </c>
      <c r="W221" t="str">
        <f>TEXT(Table1[[#This Row],[Time]],"h")</f>
        <v>4</v>
      </c>
    </row>
    <row r="222" spans="1:23" x14ac:dyDescent="0.2">
      <c r="A222">
        <v>2010000000000</v>
      </c>
      <c r="B222" s="4">
        <v>44898</v>
      </c>
      <c r="C222" t="s">
        <v>24</v>
      </c>
      <c r="D222" t="s">
        <v>25</v>
      </c>
      <c r="E222" t="s">
        <v>26</v>
      </c>
      <c r="F222" t="s">
        <v>27</v>
      </c>
      <c r="G222">
        <v>54.968528999999997</v>
      </c>
      <c r="H222" t="s">
        <v>28</v>
      </c>
      <c r="I222" t="s">
        <v>532</v>
      </c>
      <c r="J222">
        <v>-1.623046</v>
      </c>
      <c r="K222">
        <v>1</v>
      </c>
      <c r="L222">
        <v>2</v>
      </c>
      <c r="M222" t="s">
        <v>190</v>
      </c>
      <c r="N222" t="s">
        <v>197</v>
      </c>
      <c r="O222" t="s">
        <v>32</v>
      </c>
      <c r="P222">
        <v>30</v>
      </c>
      <c r="Q222" t="s">
        <v>510</v>
      </c>
      <c r="R222" t="s">
        <v>34</v>
      </c>
      <c r="S222" t="s">
        <v>331</v>
      </c>
      <c r="T222" t="s">
        <v>86</v>
      </c>
      <c r="U222">
        <f>YEAR(Table1[[#This Row],[Accident Date]])</f>
        <v>2022</v>
      </c>
      <c r="V222" t="str">
        <f>TEXT(Table1[[#This Row],[Accident Date]],"mmm")</f>
        <v>Dec</v>
      </c>
      <c r="W222" t="str">
        <f>TEXT(Table1[[#This Row],[Time]],"h")</f>
        <v>4</v>
      </c>
    </row>
    <row r="223" spans="1:23" x14ac:dyDescent="0.2">
      <c r="A223" t="s">
        <v>533</v>
      </c>
      <c r="B223" s="4">
        <v>44521</v>
      </c>
      <c r="C223" t="s">
        <v>79</v>
      </c>
      <c r="D223" t="s">
        <v>56</v>
      </c>
      <c r="E223" t="s">
        <v>44</v>
      </c>
      <c r="F223" t="s">
        <v>27</v>
      </c>
      <c r="G223">
        <v>52.591472000000003</v>
      </c>
      <c r="H223" t="s">
        <v>28</v>
      </c>
      <c r="I223" t="s">
        <v>534</v>
      </c>
      <c r="J223">
        <v>-2.0024769999999998</v>
      </c>
      <c r="K223">
        <v>1</v>
      </c>
      <c r="L223">
        <v>6</v>
      </c>
      <c r="M223" t="s">
        <v>172</v>
      </c>
      <c r="N223" t="s">
        <v>42</v>
      </c>
      <c r="O223" t="s">
        <v>32</v>
      </c>
      <c r="P223">
        <v>30</v>
      </c>
      <c r="Q223" t="s">
        <v>535</v>
      </c>
      <c r="R223" t="s">
        <v>34</v>
      </c>
      <c r="S223" t="s">
        <v>35</v>
      </c>
      <c r="T223" t="s">
        <v>121</v>
      </c>
      <c r="U223">
        <f>YEAR(Table1[[#This Row],[Accident Date]])</f>
        <v>2021</v>
      </c>
      <c r="V223" t="str">
        <f>TEXT(Table1[[#This Row],[Accident Date]],"mmm")</f>
        <v>Nov</v>
      </c>
      <c r="W223" t="str">
        <f>TEXT(Table1[[#This Row],[Time]],"h")</f>
        <v>4</v>
      </c>
    </row>
    <row r="224" spans="1:23" x14ac:dyDescent="0.2">
      <c r="A224" t="s">
        <v>536</v>
      </c>
      <c r="B224" s="4">
        <v>44545</v>
      </c>
      <c r="C224" t="s">
        <v>123</v>
      </c>
      <c r="D224" t="s">
        <v>56</v>
      </c>
      <c r="E224" t="s">
        <v>44</v>
      </c>
      <c r="F224" t="s">
        <v>27</v>
      </c>
      <c r="G224">
        <v>52.479745999999999</v>
      </c>
      <c r="H224" t="s">
        <v>28</v>
      </c>
      <c r="I224" t="s">
        <v>171</v>
      </c>
      <c r="J224">
        <v>-1.871718</v>
      </c>
      <c r="K224">
        <v>1</v>
      </c>
      <c r="L224">
        <v>1</v>
      </c>
      <c r="M224" t="s">
        <v>172</v>
      </c>
      <c r="N224" t="s">
        <v>31</v>
      </c>
      <c r="O224" t="s">
        <v>32</v>
      </c>
      <c r="P224">
        <v>30</v>
      </c>
      <c r="Q224" t="s">
        <v>537</v>
      </c>
      <c r="R224" t="s">
        <v>34</v>
      </c>
      <c r="S224" t="s">
        <v>35</v>
      </c>
      <c r="T224" t="s">
        <v>36</v>
      </c>
      <c r="U224">
        <f>YEAR(Table1[[#This Row],[Accident Date]])</f>
        <v>2021</v>
      </c>
      <c r="V224" t="str">
        <f>TEXT(Table1[[#This Row],[Accident Date]],"mmm")</f>
        <v>Dec</v>
      </c>
      <c r="W224" t="str">
        <f>TEXT(Table1[[#This Row],[Time]],"h")</f>
        <v>4</v>
      </c>
    </row>
    <row r="225" spans="1:23" x14ac:dyDescent="0.2">
      <c r="A225">
        <v>2010000000000</v>
      </c>
      <c r="B225" s="4">
        <v>44620</v>
      </c>
      <c r="C225" t="s">
        <v>38</v>
      </c>
      <c r="D225" t="s">
        <v>56</v>
      </c>
      <c r="E225" t="s">
        <v>44</v>
      </c>
      <c r="F225" t="s">
        <v>27</v>
      </c>
      <c r="G225">
        <v>51.267186000000002</v>
      </c>
      <c r="H225" t="s">
        <v>46</v>
      </c>
      <c r="I225" t="s">
        <v>406</v>
      </c>
      <c r="J225">
        <v>-0.99431599999999998</v>
      </c>
      <c r="K225">
        <v>2</v>
      </c>
      <c r="L225">
        <v>2</v>
      </c>
      <c r="M225" t="s">
        <v>407</v>
      </c>
      <c r="N225" t="s">
        <v>42</v>
      </c>
      <c r="O225" t="s">
        <v>58</v>
      </c>
      <c r="P225">
        <v>70</v>
      </c>
      <c r="Q225" t="s">
        <v>538</v>
      </c>
      <c r="R225" t="s">
        <v>49</v>
      </c>
      <c r="S225" t="s">
        <v>85</v>
      </c>
      <c r="T225" t="s">
        <v>36</v>
      </c>
      <c r="U225">
        <f>YEAR(Table1[[#This Row],[Accident Date]])</f>
        <v>2022</v>
      </c>
      <c r="V225" t="str">
        <f>TEXT(Table1[[#This Row],[Accident Date]],"mmm")</f>
        <v>Feb</v>
      </c>
      <c r="W225" t="str">
        <f>TEXT(Table1[[#This Row],[Time]],"h")</f>
        <v>4</v>
      </c>
    </row>
    <row r="226" spans="1:23" x14ac:dyDescent="0.2">
      <c r="A226" t="s">
        <v>539</v>
      </c>
      <c r="B226" s="4">
        <v>44837</v>
      </c>
      <c r="C226" t="s">
        <v>38</v>
      </c>
      <c r="D226" t="s">
        <v>73</v>
      </c>
      <c r="E226" t="s">
        <v>111</v>
      </c>
      <c r="F226" t="s">
        <v>27</v>
      </c>
      <c r="G226">
        <v>51.239970999999997</v>
      </c>
      <c r="H226" t="s">
        <v>28</v>
      </c>
      <c r="I226" t="s">
        <v>540</v>
      </c>
      <c r="J226">
        <v>-0.166577</v>
      </c>
      <c r="K226">
        <v>1</v>
      </c>
      <c r="L226">
        <v>1</v>
      </c>
      <c r="M226" t="s">
        <v>147</v>
      </c>
      <c r="N226" t="s">
        <v>42</v>
      </c>
      <c r="O226" t="s">
        <v>111</v>
      </c>
      <c r="P226">
        <v>30</v>
      </c>
      <c r="Q226" t="s">
        <v>510</v>
      </c>
      <c r="R226" t="s">
        <v>34</v>
      </c>
      <c r="S226" t="s">
        <v>85</v>
      </c>
      <c r="T226" t="s">
        <v>36</v>
      </c>
      <c r="U226">
        <f>YEAR(Table1[[#This Row],[Accident Date]])</f>
        <v>2022</v>
      </c>
      <c r="V226" t="str">
        <f>TEXT(Table1[[#This Row],[Accident Date]],"mmm")</f>
        <v>Oct</v>
      </c>
      <c r="W226" t="str">
        <f>TEXT(Table1[[#This Row],[Time]],"h")</f>
        <v>4</v>
      </c>
    </row>
    <row r="227" spans="1:23" x14ac:dyDescent="0.2">
      <c r="A227" t="s">
        <v>541</v>
      </c>
      <c r="B227" s="4">
        <v>44508</v>
      </c>
      <c r="C227" t="s">
        <v>38</v>
      </c>
      <c r="D227" t="s">
        <v>56</v>
      </c>
      <c r="E227" t="s">
        <v>44</v>
      </c>
      <c r="F227" t="s">
        <v>45</v>
      </c>
      <c r="G227">
        <v>51.502709000000003</v>
      </c>
      <c r="H227" t="s">
        <v>28</v>
      </c>
      <c r="I227" t="s">
        <v>57</v>
      </c>
      <c r="J227">
        <v>-0.15302399999999999</v>
      </c>
      <c r="K227">
        <v>2</v>
      </c>
      <c r="L227">
        <v>1</v>
      </c>
      <c r="M227" t="s">
        <v>30</v>
      </c>
      <c r="N227" t="s">
        <v>42</v>
      </c>
      <c r="O227" t="s">
        <v>58</v>
      </c>
      <c r="P227">
        <v>30</v>
      </c>
      <c r="Q227" t="s">
        <v>510</v>
      </c>
      <c r="R227" t="s">
        <v>34</v>
      </c>
      <c r="S227" t="s">
        <v>35</v>
      </c>
      <c r="T227" t="s">
        <v>36</v>
      </c>
      <c r="U227">
        <f>YEAR(Table1[[#This Row],[Accident Date]])</f>
        <v>2021</v>
      </c>
      <c r="V227" t="str">
        <f>TEXT(Table1[[#This Row],[Accident Date]],"mmm")</f>
        <v>Nov</v>
      </c>
      <c r="W227" t="str">
        <f>TEXT(Table1[[#This Row],[Time]],"h")</f>
        <v>4</v>
      </c>
    </row>
    <row r="228" spans="1:23" x14ac:dyDescent="0.2">
      <c r="A228" t="s">
        <v>542</v>
      </c>
      <c r="B228" s="4">
        <v>44522</v>
      </c>
      <c r="C228" t="s">
        <v>38</v>
      </c>
      <c r="D228" t="s">
        <v>44</v>
      </c>
      <c r="E228" t="s">
        <v>44</v>
      </c>
      <c r="F228" t="s">
        <v>63</v>
      </c>
      <c r="G228">
        <v>54.769874000000002</v>
      </c>
      <c r="H228" t="s">
        <v>346</v>
      </c>
      <c r="I228" t="s">
        <v>351</v>
      </c>
      <c r="J228">
        <v>-1.465881</v>
      </c>
      <c r="K228">
        <v>1</v>
      </c>
      <c r="L228">
        <v>1</v>
      </c>
      <c r="M228" t="s">
        <v>352</v>
      </c>
      <c r="N228" t="s">
        <v>42</v>
      </c>
      <c r="O228" t="s">
        <v>32</v>
      </c>
      <c r="P228">
        <v>60</v>
      </c>
      <c r="Q228" t="s">
        <v>520</v>
      </c>
      <c r="R228" t="s">
        <v>49</v>
      </c>
      <c r="S228" t="s">
        <v>35</v>
      </c>
      <c r="T228" t="s">
        <v>36</v>
      </c>
      <c r="U228">
        <f>YEAR(Table1[[#This Row],[Accident Date]])</f>
        <v>2021</v>
      </c>
      <c r="V228" t="str">
        <f>TEXT(Table1[[#This Row],[Accident Date]],"mmm")</f>
        <v>Nov</v>
      </c>
      <c r="W228" t="str">
        <f>TEXT(Table1[[#This Row],[Time]],"h")</f>
        <v>4</v>
      </c>
    </row>
    <row r="229" spans="1:23" x14ac:dyDescent="0.2">
      <c r="A229" t="s">
        <v>543</v>
      </c>
      <c r="B229" s="4">
        <v>44901</v>
      </c>
      <c r="C229" t="s">
        <v>72</v>
      </c>
      <c r="D229" t="s">
        <v>56</v>
      </c>
      <c r="E229" t="s">
        <v>44</v>
      </c>
      <c r="F229" t="s">
        <v>27</v>
      </c>
      <c r="G229">
        <v>51.656073999999997</v>
      </c>
      <c r="H229" t="s">
        <v>51</v>
      </c>
      <c r="I229" t="s">
        <v>357</v>
      </c>
      <c r="J229">
        <v>-4.7573829999999999</v>
      </c>
      <c r="K229">
        <v>2</v>
      </c>
      <c r="L229">
        <v>2</v>
      </c>
      <c r="M229" t="s">
        <v>358</v>
      </c>
      <c r="N229" t="s">
        <v>127</v>
      </c>
      <c r="O229" t="s">
        <v>58</v>
      </c>
      <c r="P229">
        <v>50</v>
      </c>
      <c r="Q229" t="s">
        <v>518</v>
      </c>
      <c r="R229" t="s">
        <v>49</v>
      </c>
      <c r="S229" t="s">
        <v>280</v>
      </c>
      <c r="T229" t="s">
        <v>36</v>
      </c>
      <c r="U229">
        <f>YEAR(Table1[[#This Row],[Accident Date]])</f>
        <v>2022</v>
      </c>
      <c r="V229" t="str">
        <f>TEXT(Table1[[#This Row],[Accident Date]],"mmm")</f>
        <v>Dec</v>
      </c>
      <c r="W229" t="str">
        <f>TEXT(Table1[[#This Row],[Time]],"h")</f>
        <v>4</v>
      </c>
    </row>
    <row r="230" spans="1:23" x14ac:dyDescent="0.2">
      <c r="A230">
        <v>2010000000000</v>
      </c>
      <c r="B230" s="4">
        <v>44411</v>
      </c>
      <c r="C230" t="s">
        <v>72</v>
      </c>
      <c r="D230" t="s">
        <v>56</v>
      </c>
      <c r="E230" t="s">
        <v>44</v>
      </c>
      <c r="F230" t="s">
        <v>63</v>
      </c>
      <c r="G230">
        <v>53.648778999999998</v>
      </c>
      <c r="H230" t="s">
        <v>28</v>
      </c>
      <c r="I230" t="s">
        <v>544</v>
      </c>
      <c r="J230">
        <v>-1.7930090000000001</v>
      </c>
      <c r="K230">
        <v>1</v>
      </c>
      <c r="L230">
        <v>1</v>
      </c>
      <c r="M230" t="s">
        <v>69</v>
      </c>
      <c r="N230" t="s">
        <v>31</v>
      </c>
      <c r="O230" t="s">
        <v>32</v>
      </c>
      <c r="P230">
        <v>30</v>
      </c>
      <c r="Q230" t="s">
        <v>545</v>
      </c>
      <c r="R230" t="s">
        <v>34</v>
      </c>
      <c r="S230" t="s">
        <v>35</v>
      </c>
      <c r="T230" t="s">
        <v>36</v>
      </c>
      <c r="U230">
        <f>YEAR(Table1[[#This Row],[Accident Date]])</f>
        <v>2021</v>
      </c>
      <c r="V230" t="str">
        <f>TEXT(Table1[[#This Row],[Accident Date]],"mmm")</f>
        <v>Aug</v>
      </c>
      <c r="W230" t="str">
        <f>TEXT(Table1[[#This Row],[Time]],"h")</f>
        <v>4</v>
      </c>
    </row>
    <row r="231" spans="1:23" x14ac:dyDescent="0.2">
      <c r="A231" t="s">
        <v>546</v>
      </c>
      <c r="B231" s="4">
        <v>44730</v>
      </c>
      <c r="C231" t="s">
        <v>24</v>
      </c>
      <c r="D231" t="s">
        <v>73</v>
      </c>
      <c r="E231" t="s">
        <v>39</v>
      </c>
      <c r="F231" t="s">
        <v>27</v>
      </c>
      <c r="G231">
        <v>53.551009999999998</v>
      </c>
      <c r="H231" t="s">
        <v>51</v>
      </c>
      <c r="I231" t="s">
        <v>547</v>
      </c>
      <c r="J231">
        <v>-2.7578200000000002</v>
      </c>
      <c r="K231">
        <v>1</v>
      </c>
      <c r="L231">
        <v>1</v>
      </c>
      <c r="M231" t="s">
        <v>41</v>
      </c>
      <c r="N231" t="s">
        <v>31</v>
      </c>
      <c r="O231" t="s">
        <v>32</v>
      </c>
      <c r="P231">
        <v>30</v>
      </c>
      <c r="Q231" t="s">
        <v>525</v>
      </c>
      <c r="R231" t="s">
        <v>34</v>
      </c>
      <c r="S231" t="s">
        <v>35</v>
      </c>
      <c r="T231" t="s">
        <v>36</v>
      </c>
      <c r="U231">
        <f>YEAR(Table1[[#This Row],[Accident Date]])</f>
        <v>2022</v>
      </c>
      <c r="V231" t="str">
        <f>TEXT(Table1[[#This Row],[Accident Date]],"mmm")</f>
        <v>Jun</v>
      </c>
      <c r="W231" t="str">
        <f>TEXT(Table1[[#This Row],[Time]],"h")</f>
        <v>4</v>
      </c>
    </row>
    <row r="232" spans="1:23" x14ac:dyDescent="0.2">
      <c r="A232">
        <v>2010000000000</v>
      </c>
      <c r="B232" s="4">
        <v>44347</v>
      </c>
      <c r="C232" t="s">
        <v>38</v>
      </c>
      <c r="D232" t="s">
        <v>73</v>
      </c>
      <c r="E232" t="s">
        <v>226</v>
      </c>
      <c r="F232" t="s">
        <v>27</v>
      </c>
      <c r="G232">
        <v>50.873023000000003</v>
      </c>
      <c r="H232" t="s">
        <v>51</v>
      </c>
      <c r="I232" t="s">
        <v>101</v>
      </c>
      <c r="J232">
        <v>0.57689800000000002</v>
      </c>
      <c r="K232">
        <v>1</v>
      </c>
      <c r="L232">
        <v>1</v>
      </c>
      <c r="M232" t="s">
        <v>102</v>
      </c>
      <c r="N232" t="s">
        <v>31</v>
      </c>
      <c r="O232" t="s">
        <v>32</v>
      </c>
      <c r="P232">
        <v>30</v>
      </c>
      <c r="Q232" t="s">
        <v>510</v>
      </c>
      <c r="R232" t="s">
        <v>49</v>
      </c>
      <c r="S232" t="s">
        <v>35</v>
      </c>
      <c r="T232" t="s">
        <v>36</v>
      </c>
      <c r="U232">
        <f>YEAR(Table1[[#This Row],[Accident Date]])</f>
        <v>2021</v>
      </c>
      <c r="V232" t="str">
        <f>TEXT(Table1[[#This Row],[Accident Date]],"mmm")</f>
        <v>May</v>
      </c>
      <c r="W232" t="str">
        <f>TEXT(Table1[[#This Row],[Time]],"h")</f>
        <v>4</v>
      </c>
    </row>
    <row r="233" spans="1:23" x14ac:dyDescent="0.2">
      <c r="A233" t="s">
        <v>548</v>
      </c>
      <c r="B233" s="4">
        <v>44821</v>
      </c>
      <c r="C233" t="s">
        <v>24</v>
      </c>
      <c r="D233" t="s">
        <v>56</v>
      </c>
      <c r="E233" t="s">
        <v>44</v>
      </c>
      <c r="F233" t="s">
        <v>27</v>
      </c>
      <c r="G233">
        <v>51.613160999999998</v>
      </c>
      <c r="H233" t="s">
        <v>28</v>
      </c>
      <c r="I233" t="s">
        <v>256</v>
      </c>
      <c r="J233">
        <v>-5.4223E-2</v>
      </c>
      <c r="K233">
        <v>2</v>
      </c>
      <c r="L233">
        <v>2</v>
      </c>
      <c r="M233" t="s">
        <v>30</v>
      </c>
      <c r="N233" t="s">
        <v>31</v>
      </c>
      <c r="O233" t="s">
        <v>58</v>
      </c>
      <c r="P233">
        <v>40</v>
      </c>
      <c r="Q233" t="s">
        <v>549</v>
      </c>
      <c r="R233" t="s">
        <v>34</v>
      </c>
      <c r="S233" t="s">
        <v>35</v>
      </c>
      <c r="T233" t="s">
        <v>36</v>
      </c>
      <c r="U233">
        <f>YEAR(Table1[[#This Row],[Accident Date]])</f>
        <v>2022</v>
      </c>
      <c r="V233" t="str">
        <f>TEXT(Table1[[#This Row],[Accident Date]],"mmm")</f>
        <v>Sep</v>
      </c>
      <c r="W233" t="str">
        <f>TEXT(Table1[[#This Row],[Time]],"h")</f>
        <v>4</v>
      </c>
    </row>
    <row r="234" spans="1:23" x14ac:dyDescent="0.2">
      <c r="A234" t="s">
        <v>550</v>
      </c>
      <c r="B234" s="4">
        <v>44892</v>
      </c>
      <c r="C234" t="s">
        <v>79</v>
      </c>
      <c r="D234" t="s">
        <v>56</v>
      </c>
      <c r="E234" t="s">
        <v>44</v>
      </c>
      <c r="F234" t="s">
        <v>27</v>
      </c>
      <c r="G234">
        <v>51.508741000000001</v>
      </c>
      <c r="H234" t="s">
        <v>28</v>
      </c>
      <c r="I234" t="s">
        <v>57</v>
      </c>
      <c r="J234">
        <v>-0.125111</v>
      </c>
      <c r="K234">
        <v>1</v>
      </c>
      <c r="L234">
        <v>1</v>
      </c>
      <c r="M234" t="s">
        <v>30</v>
      </c>
      <c r="N234" t="s">
        <v>31</v>
      </c>
      <c r="O234" t="s">
        <v>58</v>
      </c>
      <c r="P234">
        <v>30</v>
      </c>
      <c r="Q234" t="s">
        <v>551</v>
      </c>
      <c r="R234" t="s">
        <v>34</v>
      </c>
      <c r="S234" t="s">
        <v>35</v>
      </c>
      <c r="T234" t="s">
        <v>36</v>
      </c>
      <c r="U234">
        <f>YEAR(Table1[[#This Row],[Accident Date]])</f>
        <v>2022</v>
      </c>
      <c r="V234" t="str">
        <f>TEXT(Table1[[#This Row],[Accident Date]],"mmm")</f>
        <v>Nov</v>
      </c>
      <c r="W234" t="str">
        <f>TEXT(Table1[[#This Row],[Time]],"h")</f>
        <v>4</v>
      </c>
    </row>
    <row r="235" spans="1:23" x14ac:dyDescent="0.2">
      <c r="A235" t="s">
        <v>552</v>
      </c>
      <c r="B235" s="4">
        <v>44501</v>
      </c>
      <c r="C235" t="s">
        <v>38</v>
      </c>
      <c r="D235" t="s">
        <v>56</v>
      </c>
      <c r="E235" t="s">
        <v>44</v>
      </c>
      <c r="F235" t="s">
        <v>63</v>
      </c>
      <c r="G235">
        <v>52.307425000000002</v>
      </c>
      <c r="H235" t="s">
        <v>28</v>
      </c>
      <c r="I235" t="s">
        <v>553</v>
      </c>
      <c r="J235">
        <v>-2.1055700000000002</v>
      </c>
      <c r="K235">
        <v>1</v>
      </c>
      <c r="L235">
        <v>1</v>
      </c>
      <c r="M235" t="s">
        <v>65</v>
      </c>
      <c r="N235" t="s">
        <v>31</v>
      </c>
      <c r="O235" t="s">
        <v>58</v>
      </c>
      <c r="P235">
        <v>70</v>
      </c>
      <c r="Q235" t="s">
        <v>554</v>
      </c>
      <c r="R235" t="s">
        <v>49</v>
      </c>
      <c r="S235" t="s">
        <v>35</v>
      </c>
      <c r="T235" t="s">
        <v>36</v>
      </c>
      <c r="U235">
        <f>YEAR(Table1[[#This Row],[Accident Date]])</f>
        <v>2021</v>
      </c>
      <c r="V235" t="str">
        <f>TEXT(Table1[[#This Row],[Accident Date]],"mmm")</f>
        <v>Nov</v>
      </c>
      <c r="W235" t="str">
        <f>TEXT(Table1[[#This Row],[Time]],"h")</f>
        <v>4</v>
      </c>
    </row>
    <row r="236" spans="1:23" x14ac:dyDescent="0.2">
      <c r="A236">
        <v>2010000000000</v>
      </c>
      <c r="B236" s="4">
        <v>44802</v>
      </c>
      <c r="C236" t="s">
        <v>38</v>
      </c>
      <c r="D236" t="s">
        <v>44</v>
      </c>
      <c r="E236" t="s">
        <v>44</v>
      </c>
      <c r="F236" t="s">
        <v>27</v>
      </c>
      <c r="G236">
        <v>53.160404</v>
      </c>
      <c r="H236" t="s">
        <v>46</v>
      </c>
      <c r="I236" t="s">
        <v>555</v>
      </c>
      <c r="J236">
        <v>-2.1591010000000002</v>
      </c>
      <c r="K236">
        <v>1</v>
      </c>
      <c r="L236">
        <v>2</v>
      </c>
      <c r="M236" t="s">
        <v>261</v>
      </c>
      <c r="N236" t="s">
        <v>42</v>
      </c>
      <c r="O236" t="s">
        <v>32</v>
      </c>
      <c r="P236">
        <v>60</v>
      </c>
      <c r="Q236" t="s">
        <v>556</v>
      </c>
      <c r="R236" t="s">
        <v>49</v>
      </c>
      <c r="S236" t="s">
        <v>35</v>
      </c>
      <c r="T236" t="s">
        <v>200</v>
      </c>
      <c r="U236">
        <f>YEAR(Table1[[#This Row],[Accident Date]])</f>
        <v>2022</v>
      </c>
      <c r="V236" t="str">
        <f>TEXT(Table1[[#This Row],[Accident Date]],"mmm")</f>
        <v>Aug</v>
      </c>
      <c r="W236" t="str">
        <f>TEXT(Table1[[#This Row],[Time]],"h")</f>
        <v>4</v>
      </c>
    </row>
    <row r="237" spans="1:23" x14ac:dyDescent="0.2">
      <c r="A237">
        <v>2010000000000</v>
      </c>
      <c r="B237" s="4">
        <v>44738</v>
      </c>
      <c r="C237" t="s">
        <v>79</v>
      </c>
      <c r="D237" t="s">
        <v>56</v>
      </c>
      <c r="E237" t="s">
        <v>44</v>
      </c>
      <c r="F237" t="s">
        <v>27</v>
      </c>
      <c r="G237">
        <v>51.366520999999999</v>
      </c>
      <c r="H237" t="s">
        <v>51</v>
      </c>
      <c r="I237" t="s">
        <v>557</v>
      </c>
      <c r="J237">
        <v>1.426277</v>
      </c>
      <c r="K237">
        <v>1</v>
      </c>
      <c r="L237">
        <v>2</v>
      </c>
      <c r="M237" t="s">
        <v>131</v>
      </c>
      <c r="N237" t="s">
        <v>31</v>
      </c>
      <c r="O237" t="s">
        <v>32</v>
      </c>
      <c r="P237">
        <v>30</v>
      </c>
      <c r="Q237" t="s">
        <v>558</v>
      </c>
      <c r="R237" t="s">
        <v>34</v>
      </c>
      <c r="S237" t="s">
        <v>35</v>
      </c>
      <c r="T237" t="s">
        <v>200</v>
      </c>
      <c r="U237">
        <f>YEAR(Table1[[#This Row],[Accident Date]])</f>
        <v>2022</v>
      </c>
      <c r="V237" t="str">
        <f>TEXT(Table1[[#This Row],[Accident Date]],"mmm")</f>
        <v>Jun</v>
      </c>
      <c r="W237" t="str">
        <f>TEXT(Table1[[#This Row],[Time]],"h")</f>
        <v>4</v>
      </c>
    </row>
    <row r="238" spans="1:23" x14ac:dyDescent="0.2">
      <c r="A238" t="s">
        <v>559</v>
      </c>
      <c r="B238" s="4">
        <v>44619</v>
      </c>
      <c r="C238" t="s">
        <v>79</v>
      </c>
      <c r="D238" t="s">
        <v>73</v>
      </c>
      <c r="E238" t="s">
        <v>39</v>
      </c>
      <c r="F238" t="s">
        <v>27</v>
      </c>
      <c r="G238">
        <v>53.538339000000001</v>
      </c>
      <c r="H238" t="s">
        <v>28</v>
      </c>
      <c r="I238" t="s">
        <v>449</v>
      </c>
      <c r="J238">
        <v>-2.120377</v>
      </c>
      <c r="K238">
        <v>1</v>
      </c>
      <c r="L238">
        <v>2</v>
      </c>
      <c r="M238" t="s">
        <v>169</v>
      </c>
      <c r="N238" t="s">
        <v>31</v>
      </c>
      <c r="O238" t="s">
        <v>58</v>
      </c>
      <c r="P238">
        <v>30</v>
      </c>
      <c r="Q238" t="s">
        <v>560</v>
      </c>
      <c r="R238" t="s">
        <v>34</v>
      </c>
      <c r="S238" t="s">
        <v>35</v>
      </c>
      <c r="T238" t="s">
        <v>36</v>
      </c>
      <c r="U238">
        <f>YEAR(Table1[[#This Row],[Accident Date]])</f>
        <v>2022</v>
      </c>
      <c r="V238" t="str">
        <f>TEXT(Table1[[#This Row],[Accident Date]],"mmm")</f>
        <v>Feb</v>
      </c>
      <c r="W238" t="str">
        <f>TEXT(Table1[[#This Row],[Time]],"h")</f>
        <v>5</v>
      </c>
    </row>
    <row r="239" spans="1:23" x14ac:dyDescent="0.2">
      <c r="A239">
        <v>2010000000000</v>
      </c>
      <c r="B239" s="4">
        <v>44913</v>
      </c>
      <c r="C239" t="s">
        <v>79</v>
      </c>
      <c r="D239" t="s">
        <v>56</v>
      </c>
      <c r="E239" t="s">
        <v>44</v>
      </c>
      <c r="F239" t="s">
        <v>27</v>
      </c>
      <c r="G239">
        <v>51.038815999999997</v>
      </c>
      <c r="H239" t="s">
        <v>28</v>
      </c>
      <c r="I239" t="s">
        <v>380</v>
      </c>
      <c r="J239">
        <v>-0.34270600000000001</v>
      </c>
      <c r="K239">
        <v>1</v>
      </c>
      <c r="L239">
        <v>1</v>
      </c>
      <c r="M239" t="s">
        <v>102</v>
      </c>
      <c r="N239" t="s">
        <v>127</v>
      </c>
      <c r="O239" t="s">
        <v>32</v>
      </c>
      <c r="P239">
        <v>30</v>
      </c>
      <c r="Q239" t="s">
        <v>561</v>
      </c>
      <c r="R239" t="s">
        <v>49</v>
      </c>
      <c r="S239" t="s">
        <v>280</v>
      </c>
      <c r="T239" t="s">
        <v>36</v>
      </c>
      <c r="U239">
        <f>YEAR(Table1[[#This Row],[Accident Date]])</f>
        <v>2022</v>
      </c>
      <c r="V239" t="str">
        <f>TEXT(Table1[[#This Row],[Accident Date]],"mmm")</f>
        <v>Dec</v>
      </c>
      <c r="W239" t="str">
        <f>TEXT(Table1[[#This Row],[Time]],"h")</f>
        <v>5</v>
      </c>
    </row>
    <row r="240" spans="1:23" x14ac:dyDescent="0.2">
      <c r="A240" t="s">
        <v>562</v>
      </c>
      <c r="B240" s="4">
        <v>44730</v>
      </c>
      <c r="C240" t="s">
        <v>24</v>
      </c>
      <c r="D240" t="s">
        <v>73</v>
      </c>
      <c r="E240" t="s">
        <v>39</v>
      </c>
      <c r="F240" t="s">
        <v>63</v>
      </c>
      <c r="G240">
        <v>53.457521</v>
      </c>
      <c r="H240" t="s">
        <v>51</v>
      </c>
      <c r="I240" t="s">
        <v>168</v>
      </c>
      <c r="J240">
        <v>-2.1965050000000002</v>
      </c>
      <c r="K240">
        <v>1</v>
      </c>
      <c r="L240">
        <v>1</v>
      </c>
      <c r="M240" t="s">
        <v>169</v>
      </c>
      <c r="N240" t="s">
        <v>31</v>
      </c>
      <c r="O240" t="s">
        <v>32</v>
      </c>
      <c r="P240">
        <v>30</v>
      </c>
      <c r="Q240" t="s">
        <v>563</v>
      </c>
      <c r="R240" t="s">
        <v>34</v>
      </c>
      <c r="S240" t="s">
        <v>35</v>
      </c>
      <c r="T240" t="s">
        <v>36</v>
      </c>
      <c r="U240">
        <f>YEAR(Table1[[#This Row],[Accident Date]])</f>
        <v>2022</v>
      </c>
      <c r="V240" t="str">
        <f>TEXT(Table1[[#This Row],[Accident Date]],"mmm")</f>
        <v>Jun</v>
      </c>
      <c r="W240" t="str">
        <f>TEXT(Table1[[#This Row],[Time]],"h")</f>
        <v>5</v>
      </c>
    </row>
    <row r="241" spans="1:23" x14ac:dyDescent="0.2">
      <c r="A241">
        <v>2010000000000</v>
      </c>
      <c r="B241" s="4">
        <v>44714</v>
      </c>
      <c r="C241" t="s">
        <v>92</v>
      </c>
      <c r="D241" t="s">
        <v>25</v>
      </c>
      <c r="E241" t="s">
        <v>26</v>
      </c>
      <c r="F241" t="s">
        <v>27</v>
      </c>
      <c r="G241">
        <v>51.259374000000001</v>
      </c>
      <c r="H241" t="s">
        <v>51</v>
      </c>
      <c r="I241" t="s">
        <v>564</v>
      </c>
      <c r="J241">
        <v>-0.76102300000000001</v>
      </c>
      <c r="K241">
        <v>1</v>
      </c>
      <c r="L241">
        <v>2</v>
      </c>
      <c r="M241" t="s">
        <v>407</v>
      </c>
      <c r="N241" t="s">
        <v>31</v>
      </c>
      <c r="O241" t="s">
        <v>32</v>
      </c>
      <c r="P241">
        <v>40</v>
      </c>
      <c r="Q241" t="s">
        <v>565</v>
      </c>
      <c r="R241" t="s">
        <v>34</v>
      </c>
      <c r="S241" t="s">
        <v>35</v>
      </c>
      <c r="T241" t="s">
        <v>36</v>
      </c>
      <c r="U241">
        <f>YEAR(Table1[[#This Row],[Accident Date]])</f>
        <v>2022</v>
      </c>
      <c r="V241" t="str">
        <f>TEXT(Table1[[#This Row],[Accident Date]],"mmm")</f>
        <v>Jun</v>
      </c>
      <c r="W241" t="str">
        <f>TEXT(Table1[[#This Row],[Time]],"h")</f>
        <v>5</v>
      </c>
    </row>
    <row r="242" spans="1:23" x14ac:dyDescent="0.2">
      <c r="A242" t="s">
        <v>566</v>
      </c>
      <c r="B242" s="4">
        <v>44667</v>
      </c>
      <c r="C242" t="s">
        <v>24</v>
      </c>
      <c r="D242" t="s">
        <v>56</v>
      </c>
      <c r="E242" t="s">
        <v>44</v>
      </c>
      <c r="F242" t="s">
        <v>63</v>
      </c>
      <c r="G242">
        <v>51.605705999999998</v>
      </c>
      <c r="H242" t="s">
        <v>28</v>
      </c>
      <c r="I242" t="s">
        <v>294</v>
      </c>
      <c r="J242">
        <v>-4.9342999999999998E-2</v>
      </c>
      <c r="K242">
        <v>1</v>
      </c>
      <c r="L242">
        <v>1</v>
      </c>
      <c r="M242" t="s">
        <v>30</v>
      </c>
      <c r="N242" t="s">
        <v>31</v>
      </c>
      <c r="O242" t="s">
        <v>32</v>
      </c>
      <c r="P242">
        <v>30</v>
      </c>
      <c r="Q242" t="s">
        <v>567</v>
      </c>
      <c r="R242" t="s">
        <v>34</v>
      </c>
      <c r="S242" t="s">
        <v>35</v>
      </c>
      <c r="T242" t="s">
        <v>209</v>
      </c>
      <c r="U242">
        <f>YEAR(Table1[[#This Row],[Accident Date]])</f>
        <v>2022</v>
      </c>
      <c r="V242" t="str">
        <f>TEXT(Table1[[#This Row],[Accident Date]],"mmm")</f>
        <v>Apr</v>
      </c>
      <c r="W242" t="str">
        <f>TEXT(Table1[[#This Row],[Time]],"h")</f>
        <v>5</v>
      </c>
    </row>
    <row r="243" spans="1:23" x14ac:dyDescent="0.2">
      <c r="A243" t="s">
        <v>568</v>
      </c>
      <c r="B243" s="4">
        <v>44716</v>
      </c>
      <c r="C243" t="s">
        <v>24</v>
      </c>
      <c r="D243" t="s">
        <v>56</v>
      </c>
      <c r="E243" t="s">
        <v>44</v>
      </c>
      <c r="F243" t="s">
        <v>27</v>
      </c>
      <c r="G243">
        <v>51.556629999999998</v>
      </c>
      <c r="H243" t="s">
        <v>51</v>
      </c>
      <c r="I243" t="s">
        <v>80</v>
      </c>
      <c r="J243">
        <v>6.4832000000000001E-2</v>
      </c>
      <c r="K243">
        <v>1</v>
      </c>
      <c r="L243">
        <v>2</v>
      </c>
      <c r="M243" t="s">
        <v>30</v>
      </c>
      <c r="N243" t="s">
        <v>31</v>
      </c>
      <c r="O243" t="s">
        <v>58</v>
      </c>
      <c r="P243">
        <v>50</v>
      </c>
      <c r="Q243" t="s">
        <v>569</v>
      </c>
      <c r="R243" t="s">
        <v>34</v>
      </c>
      <c r="S243" t="s">
        <v>35</v>
      </c>
      <c r="T243" t="s">
        <v>86</v>
      </c>
      <c r="U243">
        <f>YEAR(Table1[[#This Row],[Accident Date]])</f>
        <v>2022</v>
      </c>
      <c r="V243" t="str">
        <f>TEXT(Table1[[#This Row],[Accident Date]],"mmm")</f>
        <v>Jun</v>
      </c>
      <c r="W243" t="str">
        <f>TEXT(Table1[[#This Row],[Time]],"h")</f>
        <v>5</v>
      </c>
    </row>
    <row r="244" spans="1:23" x14ac:dyDescent="0.2">
      <c r="A244" t="s">
        <v>570</v>
      </c>
      <c r="B244" s="4">
        <v>44672</v>
      </c>
      <c r="C244" t="s">
        <v>92</v>
      </c>
      <c r="D244" t="s">
        <v>73</v>
      </c>
      <c r="E244" t="s">
        <v>26</v>
      </c>
      <c r="F244" t="s">
        <v>27</v>
      </c>
      <c r="G244">
        <v>53.075752000000001</v>
      </c>
      <c r="H244" t="s">
        <v>51</v>
      </c>
      <c r="I244" t="s">
        <v>287</v>
      </c>
      <c r="J244">
        <v>-0.80370600000000003</v>
      </c>
      <c r="K244">
        <v>1</v>
      </c>
      <c r="L244">
        <v>2</v>
      </c>
      <c r="M244" t="s">
        <v>288</v>
      </c>
      <c r="N244" t="s">
        <v>31</v>
      </c>
      <c r="O244" t="s">
        <v>32</v>
      </c>
      <c r="P244">
        <v>30</v>
      </c>
      <c r="Q244" t="s">
        <v>571</v>
      </c>
      <c r="R244" t="s">
        <v>34</v>
      </c>
      <c r="S244" t="s">
        <v>35</v>
      </c>
      <c r="T244" t="s">
        <v>36</v>
      </c>
      <c r="U244">
        <f>YEAR(Table1[[#This Row],[Accident Date]])</f>
        <v>2022</v>
      </c>
      <c r="V244" t="str">
        <f>TEXT(Table1[[#This Row],[Accident Date]],"mmm")</f>
        <v>Apr</v>
      </c>
      <c r="W244" t="str">
        <f>TEXT(Table1[[#This Row],[Time]],"h")</f>
        <v>5</v>
      </c>
    </row>
    <row r="245" spans="1:23" x14ac:dyDescent="0.2">
      <c r="A245">
        <v>2010000000000</v>
      </c>
      <c r="B245" s="4">
        <v>44212</v>
      </c>
      <c r="C245" t="s">
        <v>24</v>
      </c>
      <c r="D245" t="s">
        <v>56</v>
      </c>
      <c r="E245" t="s">
        <v>44</v>
      </c>
      <c r="F245" t="s">
        <v>27</v>
      </c>
      <c r="G245">
        <v>52.639519999999997</v>
      </c>
      <c r="H245" t="s">
        <v>444</v>
      </c>
      <c r="I245" t="s">
        <v>572</v>
      </c>
      <c r="J245">
        <v>-0.17969199999999999</v>
      </c>
      <c r="K245">
        <v>2</v>
      </c>
      <c r="L245">
        <v>2</v>
      </c>
      <c r="M245" t="s">
        <v>149</v>
      </c>
      <c r="N245" t="s">
        <v>42</v>
      </c>
      <c r="O245" t="s">
        <v>32</v>
      </c>
      <c r="P245">
        <v>60</v>
      </c>
      <c r="Q245" t="s">
        <v>573</v>
      </c>
      <c r="R245" t="s">
        <v>49</v>
      </c>
      <c r="S245" t="s">
        <v>35</v>
      </c>
      <c r="T245" t="s">
        <v>36</v>
      </c>
      <c r="U245">
        <f>YEAR(Table1[[#This Row],[Accident Date]])</f>
        <v>2021</v>
      </c>
      <c r="V245" t="str">
        <f>TEXT(Table1[[#This Row],[Accident Date]],"mmm")</f>
        <v>Jan</v>
      </c>
      <c r="W245" t="str">
        <f>TEXT(Table1[[#This Row],[Time]],"h")</f>
        <v>5</v>
      </c>
    </row>
    <row r="246" spans="1:23" x14ac:dyDescent="0.2">
      <c r="A246" t="s">
        <v>574</v>
      </c>
      <c r="B246" s="4">
        <v>44375</v>
      </c>
      <c r="C246" t="s">
        <v>38</v>
      </c>
      <c r="D246" t="s">
        <v>73</v>
      </c>
      <c r="E246" t="s">
        <v>111</v>
      </c>
      <c r="F246" t="s">
        <v>27</v>
      </c>
      <c r="G246">
        <v>53.486812</v>
      </c>
      <c r="H246" t="s">
        <v>51</v>
      </c>
      <c r="I246" t="s">
        <v>575</v>
      </c>
      <c r="J246">
        <v>-1.493738</v>
      </c>
      <c r="K246">
        <v>1</v>
      </c>
      <c r="L246">
        <v>1</v>
      </c>
      <c r="M246" t="s">
        <v>166</v>
      </c>
      <c r="N246" t="s">
        <v>42</v>
      </c>
      <c r="O246" t="s">
        <v>111</v>
      </c>
      <c r="P246">
        <v>60</v>
      </c>
      <c r="Q246" t="s">
        <v>576</v>
      </c>
      <c r="R246" t="s">
        <v>49</v>
      </c>
      <c r="S246" t="s">
        <v>129</v>
      </c>
      <c r="T246" t="s">
        <v>36</v>
      </c>
      <c r="U246">
        <f>YEAR(Table1[[#This Row],[Accident Date]])</f>
        <v>2021</v>
      </c>
      <c r="V246" t="str">
        <f>TEXT(Table1[[#This Row],[Accident Date]],"mmm")</f>
        <v>Jun</v>
      </c>
      <c r="W246" t="str">
        <f>TEXT(Table1[[#This Row],[Time]],"h")</f>
        <v>5</v>
      </c>
    </row>
    <row r="247" spans="1:23" x14ac:dyDescent="0.2">
      <c r="A247">
        <v>2010000000000</v>
      </c>
      <c r="B247" s="4">
        <v>44216</v>
      </c>
      <c r="C247" t="s">
        <v>123</v>
      </c>
      <c r="D247" t="s">
        <v>56</v>
      </c>
      <c r="E247" t="s">
        <v>44</v>
      </c>
      <c r="F247" t="s">
        <v>27</v>
      </c>
      <c r="G247">
        <v>53.209957000000003</v>
      </c>
      <c r="H247" t="s">
        <v>46</v>
      </c>
      <c r="I247" t="s">
        <v>577</v>
      </c>
      <c r="J247">
        <v>-3.0945429999999998</v>
      </c>
      <c r="K247">
        <v>1</v>
      </c>
      <c r="L247">
        <v>1</v>
      </c>
      <c r="M247" t="s">
        <v>117</v>
      </c>
      <c r="N247" t="s">
        <v>42</v>
      </c>
      <c r="O247" t="s">
        <v>32</v>
      </c>
      <c r="P247">
        <v>60</v>
      </c>
      <c r="Q247" t="s">
        <v>578</v>
      </c>
      <c r="R247" t="s">
        <v>49</v>
      </c>
      <c r="S247" t="s">
        <v>85</v>
      </c>
      <c r="T247" t="s">
        <v>36</v>
      </c>
      <c r="U247">
        <f>YEAR(Table1[[#This Row],[Accident Date]])</f>
        <v>2021</v>
      </c>
      <c r="V247" t="str">
        <f>TEXT(Table1[[#This Row],[Accident Date]],"mmm")</f>
        <v>Jan</v>
      </c>
      <c r="W247" t="str">
        <f>TEXT(Table1[[#This Row],[Time]],"h")</f>
        <v>5</v>
      </c>
    </row>
    <row r="248" spans="1:23" x14ac:dyDescent="0.2">
      <c r="A248">
        <v>2010000000000</v>
      </c>
      <c r="B248" s="4">
        <v>44267</v>
      </c>
      <c r="C248" t="s">
        <v>67</v>
      </c>
      <c r="D248" t="s">
        <v>56</v>
      </c>
      <c r="E248" t="s">
        <v>44</v>
      </c>
      <c r="F248" t="s">
        <v>63</v>
      </c>
      <c r="G248">
        <v>54.914285999999997</v>
      </c>
      <c r="H248" t="s">
        <v>28</v>
      </c>
      <c r="I248" t="s">
        <v>579</v>
      </c>
      <c r="J248">
        <v>-1.5789390000000001</v>
      </c>
      <c r="K248">
        <v>1</v>
      </c>
      <c r="L248">
        <v>2</v>
      </c>
      <c r="M248" t="s">
        <v>190</v>
      </c>
      <c r="N248" t="s">
        <v>42</v>
      </c>
      <c r="O248" t="s">
        <v>32</v>
      </c>
      <c r="P248">
        <v>60</v>
      </c>
      <c r="Q248" t="s">
        <v>580</v>
      </c>
      <c r="R248" t="s">
        <v>49</v>
      </c>
      <c r="S248" t="s">
        <v>35</v>
      </c>
      <c r="T248" t="s">
        <v>121</v>
      </c>
      <c r="U248">
        <f>YEAR(Table1[[#This Row],[Accident Date]])</f>
        <v>2021</v>
      </c>
      <c r="V248" t="str">
        <f>TEXT(Table1[[#This Row],[Accident Date]],"mmm")</f>
        <v>Mar</v>
      </c>
      <c r="W248" t="str">
        <f>TEXT(Table1[[#This Row],[Time]],"h")</f>
        <v>5</v>
      </c>
    </row>
    <row r="249" spans="1:23" x14ac:dyDescent="0.2">
      <c r="A249">
        <v>2010000000000</v>
      </c>
      <c r="B249" s="4">
        <v>44238</v>
      </c>
      <c r="C249" t="s">
        <v>92</v>
      </c>
      <c r="D249" t="s">
        <v>56</v>
      </c>
      <c r="E249" t="s">
        <v>44</v>
      </c>
      <c r="F249" t="s">
        <v>27</v>
      </c>
      <c r="G249">
        <v>52.245823999999999</v>
      </c>
      <c r="H249" t="s">
        <v>51</v>
      </c>
      <c r="I249" t="s">
        <v>470</v>
      </c>
      <c r="J249">
        <v>-0.24140800000000001</v>
      </c>
      <c r="K249">
        <v>1</v>
      </c>
      <c r="L249">
        <v>1</v>
      </c>
      <c r="M249" t="s">
        <v>149</v>
      </c>
      <c r="N249" t="s">
        <v>127</v>
      </c>
      <c r="O249" t="s">
        <v>32</v>
      </c>
      <c r="P249">
        <v>60</v>
      </c>
      <c r="Q249" t="s">
        <v>567</v>
      </c>
      <c r="R249" t="s">
        <v>49</v>
      </c>
      <c r="S249" t="s">
        <v>331</v>
      </c>
      <c r="T249" t="s">
        <v>36</v>
      </c>
      <c r="U249">
        <f>YEAR(Table1[[#This Row],[Accident Date]])</f>
        <v>2021</v>
      </c>
      <c r="V249" t="str">
        <f>TEXT(Table1[[#This Row],[Accident Date]],"mmm")</f>
        <v>Feb</v>
      </c>
      <c r="W249" t="str">
        <f>TEXT(Table1[[#This Row],[Time]],"h")</f>
        <v>5</v>
      </c>
    </row>
    <row r="250" spans="1:23" x14ac:dyDescent="0.2">
      <c r="A250">
        <v>2010000000000</v>
      </c>
      <c r="B250" s="4">
        <v>44514</v>
      </c>
      <c r="C250" t="s">
        <v>79</v>
      </c>
      <c r="D250" t="s">
        <v>56</v>
      </c>
      <c r="E250" t="s">
        <v>44</v>
      </c>
      <c r="F250" t="s">
        <v>27</v>
      </c>
      <c r="G250">
        <v>51.441249999999997</v>
      </c>
      <c r="H250" t="s">
        <v>46</v>
      </c>
      <c r="I250" t="s">
        <v>581</v>
      </c>
      <c r="J250">
        <v>-2.8245480000000001</v>
      </c>
      <c r="K250">
        <v>1</v>
      </c>
      <c r="L250">
        <v>1</v>
      </c>
      <c r="M250" t="s">
        <v>175</v>
      </c>
      <c r="N250" t="s">
        <v>42</v>
      </c>
      <c r="O250" t="s">
        <v>58</v>
      </c>
      <c r="P250">
        <v>70</v>
      </c>
      <c r="Q250" t="s">
        <v>582</v>
      </c>
      <c r="R250" t="s">
        <v>49</v>
      </c>
      <c r="S250" t="s">
        <v>311</v>
      </c>
      <c r="T250" t="s">
        <v>36</v>
      </c>
      <c r="U250">
        <f>YEAR(Table1[[#This Row],[Accident Date]])</f>
        <v>2021</v>
      </c>
      <c r="V250" t="str">
        <f>TEXT(Table1[[#This Row],[Accident Date]],"mmm")</f>
        <v>Nov</v>
      </c>
      <c r="W250" t="str">
        <f>TEXT(Table1[[#This Row],[Time]],"h")</f>
        <v>5</v>
      </c>
    </row>
    <row r="251" spans="1:23" x14ac:dyDescent="0.2">
      <c r="A251" t="s">
        <v>583</v>
      </c>
      <c r="B251" s="4">
        <v>44801</v>
      </c>
      <c r="C251" t="s">
        <v>79</v>
      </c>
      <c r="D251" t="s">
        <v>56</v>
      </c>
      <c r="E251" t="s">
        <v>44</v>
      </c>
      <c r="F251" t="s">
        <v>63</v>
      </c>
      <c r="G251">
        <v>53.277192999999997</v>
      </c>
      <c r="H251" t="s">
        <v>46</v>
      </c>
      <c r="I251" t="s">
        <v>584</v>
      </c>
      <c r="J251">
        <v>-1.43398</v>
      </c>
      <c r="K251">
        <v>2</v>
      </c>
      <c r="L251">
        <v>1</v>
      </c>
      <c r="M251" t="s">
        <v>84</v>
      </c>
      <c r="N251" t="s">
        <v>31</v>
      </c>
      <c r="O251" t="s">
        <v>32</v>
      </c>
      <c r="P251">
        <v>60</v>
      </c>
      <c r="Q251" t="s">
        <v>561</v>
      </c>
      <c r="R251" t="s">
        <v>49</v>
      </c>
      <c r="S251" t="s">
        <v>35</v>
      </c>
      <c r="T251" t="s">
        <v>36</v>
      </c>
      <c r="U251">
        <f>YEAR(Table1[[#This Row],[Accident Date]])</f>
        <v>2022</v>
      </c>
      <c r="V251" t="str">
        <f>TEXT(Table1[[#This Row],[Accident Date]],"mmm")</f>
        <v>Aug</v>
      </c>
      <c r="W251" t="str">
        <f>TEXT(Table1[[#This Row],[Time]],"h")</f>
        <v>5</v>
      </c>
    </row>
    <row r="252" spans="1:23" x14ac:dyDescent="0.2">
      <c r="A252" t="s">
        <v>585</v>
      </c>
      <c r="B252" s="4">
        <v>44908</v>
      </c>
      <c r="C252" t="s">
        <v>72</v>
      </c>
      <c r="D252" t="s">
        <v>56</v>
      </c>
      <c r="E252" t="s">
        <v>44</v>
      </c>
      <c r="F252" t="s">
        <v>27</v>
      </c>
      <c r="G252">
        <v>52.995196</v>
      </c>
      <c r="H252" t="s">
        <v>46</v>
      </c>
      <c r="I252" t="s">
        <v>522</v>
      </c>
      <c r="J252">
        <v>-0.35862699999999997</v>
      </c>
      <c r="K252">
        <v>1</v>
      </c>
      <c r="L252">
        <v>2</v>
      </c>
      <c r="M252" t="s">
        <v>523</v>
      </c>
      <c r="N252" t="s">
        <v>42</v>
      </c>
      <c r="O252" t="s">
        <v>32</v>
      </c>
      <c r="P252">
        <v>60</v>
      </c>
      <c r="Q252" t="s">
        <v>560</v>
      </c>
      <c r="R252" t="s">
        <v>49</v>
      </c>
      <c r="S252" t="s">
        <v>35</v>
      </c>
      <c r="T252" t="s">
        <v>36</v>
      </c>
      <c r="U252">
        <f>YEAR(Table1[[#This Row],[Accident Date]])</f>
        <v>2022</v>
      </c>
      <c r="V252" t="str">
        <f>TEXT(Table1[[#This Row],[Accident Date]],"mmm")</f>
        <v>Dec</v>
      </c>
      <c r="W252" t="str">
        <f>TEXT(Table1[[#This Row],[Time]],"h")</f>
        <v>5</v>
      </c>
    </row>
    <row r="253" spans="1:23" x14ac:dyDescent="0.2">
      <c r="A253" t="s">
        <v>586</v>
      </c>
      <c r="B253" s="4">
        <v>44504</v>
      </c>
      <c r="C253" t="s">
        <v>92</v>
      </c>
      <c r="D253" t="s">
        <v>25</v>
      </c>
      <c r="E253" t="s">
        <v>226</v>
      </c>
      <c r="F253" t="s">
        <v>27</v>
      </c>
      <c r="G253">
        <v>53.342005999999998</v>
      </c>
      <c r="H253" t="s">
        <v>28</v>
      </c>
      <c r="I253" t="s">
        <v>185</v>
      </c>
      <c r="J253">
        <v>-1.3464579999999999</v>
      </c>
      <c r="K253">
        <v>1</v>
      </c>
      <c r="L253">
        <v>2</v>
      </c>
      <c r="M253" t="s">
        <v>166</v>
      </c>
      <c r="N253" t="s">
        <v>42</v>
      </c>
      <c r="O253" t="s">
        <v>32</v>
      </c>
      <c r="P253">
        <v>40</v>
      </c>
      <c r="Q253" t="s">
        <v>587</v>
      </c>
      <c r="R253" t="s">
        <v>49</v>
      </c>
      <c r="S253" t="s">
        <v>85</v>
      </c>
      <c r="T253" t="s">
        <v>36</v>
      </c>
      <c r="U253">
        <f>YEAR(Table1[[#This Row],[Accident Date]])</f>
        <v>2021</v>
      </c>
      <c r="V253" t="str">
        <f>TEXT(Table1[[#This Row],[Accident Date]],"mmm")</f>
        <v>Nov</v>
      </c>
      <c r="W253" t="str">
        <f>TEXT(Table1[[#This Row],[Time]],"h")</f>
        <v>5</v>
      </c>
    </row>
    <row r="254" spans="1:23" x14ac:dyDescent="0.2">
      <c r="A254" t="s">
        <v>588</v>
      </c>
      <c r="B254" s="4">
        <v>44829</v>
      </c>
      <c r="C254" t="s">
        <v>79</v>
      </c>
      <c r="D254" t="s">
        <v>25</v>
      </c>
      <c r="E254" t="s">
        <v>26</v>
      </c>
      <c r="F254" t="s">
        <v>63</v>
      </c>
      <c r="G254">
        <v>51.777178999999997</v>
      </c>
      <c r="H254" t="s">
        <v>28</v>
      </c>
      <c r="I254" t="s">
        <v>367</v>
      </c>
      <c r="J254">
        <v>-1.492947</v>
      </c>
      <c r="K254">
        <v>1</v>
      </c>
      <c r="L254">
        <v>2</v>
      </c>
      <c r="M254" t="s">
        <v>99</v>
      </c>
      <c r="N254" t="s">
        <v>31</v>
      </c>
      <c r="O254" t="s">
        <v>32</v>
      </c>
      <c r="P254">
        <v>30</v>
      </c>
      <c r="Q254" t="s">
        <v>560</v>
      </c>
      <c r="R254" t="s">
        <v>34</v>
      </c>
      <c r="S254" t="s">
        <v>35</v>
      </c>
      <c r="T254" t="s">
        <v>200</v>
      </c>
      <c r="U254">
        <f>YEAR(Table1[[#This Row],[Accident Date]])</f>
        <v>2022</v>
      </c>
      <c r="V254" t="str">
        <f>TEXT(Table1[[#This Row],[Accident Date]],"mmm")</f>
        <v>Sep</v>
      </c>
      <c r="W254" t="str">
        <f>TEXT(Table1[[#This Row],[Time]],"h")</f>
        <v>5</v>
      </c>
    </row>
    <row r="255" spans="1:23" x14ac:dyDescent="0.2">
      <c r="A255">
        <v>2010000000000</v>
      </c>
      <c r="B255" s="4">
        <v>44569</v>
      </c>
      <c r="C255" t="s">
        <v>24</v>
      </c>
      <c r="D255" t="s">
        <v>73</v>
      </c>
      <c r="E255" t="s">
        <v>26</v>
      </c>
      <c r="F255" t="s">
        <v>27</v>
      </c>
      <c r="G255">
        <v>53.799137999999999</v>
      </c>
      <c r="H255" t="s">
        <v>28</v>
      </c>
      <c r="I255" t="s">
        <v>133</v>
      </c>
      <c r="J255">
        <v>-1.7848299999999999</v>
      </c>
      <c r="K255">
        <v>2</v>
      </c>
      <c r="L255">
        <v>2</v>
      </c>
      <c r="M255" t="s">
        <v>69</v>
      </c>
      <c r="N255" t="s">
        <v>127</v>
      </c>
      <c r="O255" t="s">
        <v>58</v>
      </c>
      <c r="P255">
        <v>30</v>
      </c>
      <c r="Q255" t="s">
        <v>589</v>
      </c>
      <c r="R255" t="s">
        <v>34</v>
      </c>
      <c r="S255" t="s">
        <v>35</v>
      </c>
      <c r="T255" t="s">
        <v>36</v>
      </c>
      <c r="U255">
        <f>YEAR(Table1[[#This Row],[Accident Date]])</f>
        <v>2022</v>
      </c>
      <c r="V255" t="str">
        <f>TEXT(Table1[[#This Row],[Accident Date]],"mmm")</f>
        <v>Jan</v>
      </c>
      <c r="W255" t="str">
        <f>TEXT(Table1[[#This Row],[Time]],"h")</f>
        <v>5</v>
      </c>
    </row>
    <row r="256" spans="1:23" x14ac:dyDescent="0.2">
      <c r="A256" t="s">
        <v>590</v>
      </c>
      <c r="B256" s="4">
        <v>44900</v>
      </c>
      <c r="C256" t="s">
        <v>38</v>
      </c>
      <c r="D256" t="s">
        <v>56</v>
      </c>
      <c r="E256" t="s">
        <v>44</v>
      </c>
      <c r="F256" t="s">
        <v>63</v>
      </c>
      <c r="G256">
        <v>51.596615999999997</v>
      </c>
      <c r="H256" t="s">
        <v>28</v>
      </c>
      <c r="I256" t="s">
        <v>93</v>
      </c>
      <c r="J256">
        <v>-0.17174</v>
      </c>
      <c r="K256">
        <v>1</v>
      </c>
      <c r="L256">
        <v>1</v>
      </c>
      <c r="M256" t="s">
        <v>30</v>
      </c>
      <c r="N256" t="s">
        <v>42</v>
      </c>
      <c r="O256" t="s">
        <v>32</v>
      </c>
      <c r="P256">
        <v>30</v>
      </c>
      <c r="Q256" t="s">
        <v>561</v>
      </c>
      <c r="R256" t="s">
        <v>34</v>
      </c>
      <c r="S256" t="s">
        <v>35</v>
      </c>
      <c r="T256" t="s">
        <v>36</v>
      </c>
      <c r="U256">
        <f>YEAR(Table1[[#This Row],[Accident Date]])</f>
        <v>2022</v>
      </c>
      <c r="V256" t="str">
        <f>TEXT(Table1[[#This Row],[Accident Date]],"mmm")</f>
        <v>Dec</v>
      </c>
      <c r="W256" t="str">
        <f>TEXT(Table1[[#This Row],[Time]],"h")</f>
        <v>5</v>
      </c>
    </row>
    <row r="257" spans="1:23" x14ac:dyDescent="0.2">
      <c r="A257" t="s">
        <v>591</v>
      </c>
      <c r="B257" s="4">
        <v>44545</v>
      </c>
      <c r="C257" t="s">
        <v>123</v>
      </c>
      <c r="D257" t="s">
        <v>73</v>
      </c>
      <c r="E257" t="s">
        <v>431</v>
      </c>
      <c r="F257" t="s">
        <v>27</v>
      </c>
      <c r="G257">
        <v>52.051510999999998</v>
      </c>
      <c r="H257" t="s">
        <v>28</v>
      </c>
      <c r="I257" t="s">
        <v>322</v>
      </c>
      <c r="J257">
        <v>-0.78225299999999998</v>
      </c>
      <c r="K257">
        <v>1</v>
      </c>
      <c r="L257">
        <v>2</v>
      </c>
      <c r="M257" t="s">
        <v>99</v>
      </c>
      <c r="N257" t="s">
        <v>31</v>
      </c>
      <c r="O257" t="s">
        <v>58</v>
      </c>
      <c r="P257">
        <v>70</v>
      </c>
      <c r="Q257" t="s">
        <v>578</v>
      </c>
      <c r="R257" t="s">
        <v>34</v>
      </c>
      <c r="S257" t="s">
        <v>35</v>
      </c>
      <c r="T257" t="s">
        <v>36</v>
      </c>
      <c r="U257">
        <f>YEAR(Table1[[#This Row],[Accident Date]])</f>
        <v>2021</v>
      </c>
      <c r="V257" t="str">
        <f>TEXT(Table1[[#This Row],[Accident Date]],"mmm")</f>
        <v>Dec</v>
      </c>
      <c r="W257" t="str">
        <f>TEXT(Table1[[#This Row],[Time]],"h")</f>
        <v>5</v>
      </c>
    </row>
    <row r="258" spans="1:23" x14ac:dyDescent="0.2">
      <c r="A258">
        <v>2010000000000</v>
      </c>
      <c r="B258" s="4">
        <v>44726</v>
      </c>
      <c r="C258" t="s">
        <v>72</v>
      </c>
      <c r="D258" t="s">
        <v>56</v>
      </c>
      <c r="E258" t="s">
        <v>44</v>
      </c>
      <c r="F258" t="s">
        <v>27</v>
      </c>
      <c r="G258">
        <v>50.868067000000003</v>
      </c>
      <c r="H258" t="s">
        <v>51</v>
      </c>
      <c r="I258" t="s">
        <v>592</v>
      </c>
      <c r="J258">
        <v>-1.200037</v>
      </c>
      <c r="K258">
        <v>1</v>
      </c>
      <c r="L258">
        <v>2</v>
      </c>
      <c r="M258" t="s">
        <v>407</v>
      </c>
      <c r="N258" t="s">
        <v>42</v>
      </c>
      <c r="O258" t="s">
        <v>58</v>
      </c>
      <c r="P258">
        <v>70</v>
      </c>
      <c r="Q258" t="s">
        <v>593</v>
      </c>
      <c r="R258" t="s">
        <v>49</v>
      </c>
      <c r="S258" t="s">
        <v>35</v>
      </c>
      <c r="T258" t="s">
        <v>36</v>
      </c>
      <c r="U258">
        <f>YEAR(Table1[[#This Row],[Accident Date]])</f>
        <v>2022</v>
      </c>
      <c r="V258" t="str">
        <f>TEXT(Table1[[#This Row],[Accident Date]],"mmm")</f>
        <v>Jun</v>
      </c>
      <c r="W258" t="str">
        <f>TEXT(Table1[[#This Row],[Time]],"h")</f>
        <v>5</v>
      </c>
    </row>
    <row r="259" spans="1:23" x14ac:dyDescent="0.2">
      <c r="A259">
        <v>2010000000000</v>
      </c>
      <c r="B259" s="4">
        <v>44609</v>
      </c>
      <c r="C259" t="s">
        <v>92</v>
      </c>
      <c r="D259" t="s">
        <v>56</v>
      </c>
      <c r="E259" t="s">
        <v>44</v>
      </c>
      <c r="F259" t="s">
        <v>63</v>
      </c>
      <c r="G259">
        <v>54.335315000000001</v>
      </c>
      <c r="H259" t="s">
        <v>46</v>
      </c>
      <c r="I259" t="s">
        <v>594</v>
      </c>
      <c r="J259">
        <v>-0.69514500000000001</v>
      </c>
      <c r="K259">
        <v>2</v>
      </c>
      <c r="L259">
        <v>1</v>
      </c>
      <c r="M259" t="s">
        <v>48</v>
      </c>
      <c r="N259" t="s">
        <v>42</v>
      </c>
      <c r="O259" t="s">
        <v>32</v>
      </c>
      <c r="P259">
        <v>60</v>
      </c>
      <c r="Q259" t="s">
        <v>589</v>
      </c>
      <c r="R259" t="s">
        <v>49</v>
      </c>
      <c r="S259" t="s">
        <v>129</v>
      </c>
      <c r="T259" t="s">
        <v>36</v>
      </c>
      <c r="U259">
        <f>YEAR(Table1[[#This Row],[Accident Date]])</f>
        <v>2022</v>
      </c>
      <c r="V259" t="str">
        <f>TEXT(Table1[[#This Row],[Accident Date]],"mmm")</f>
        <v>Feb</v>
      </c>
      <c r="W259" t="str">
        <f>TEXT(Table1[[#This Row],[Time]],"h")</f>
        <v>5</v>
      </c>
    </row>
    <row r="260" spans="1:23" x14ac:dyDescent="0.2">
      <c r="A260" t="s">
        <v>595</v>
      </c>
      <c r="B260" s="4">
        <v>44531</v>
      </c>
      <c r="C260" t="s">
        <v>123</v>
      </c>
      <c r="D260" t="s">
        <v>56</v>
      </c>
      <c r="E260" t="s">
        <v>44</v>
      </c>
      <c r="F260" t="s">
        <v>27</v>
      </c>
      <c r="G260">
        <v>53.199522000000002</v>
      </c>
      <c r="H260" t="s">
        <v>46</v>
      </c>
      <c r="I260" t="s">
        <v>452</v>
      </c>
      <c r="J260">
        <v>-1.2829079999999999</v>
      </c>
      <c r="K260">
        <v>1</v>
      </c>
      <c r="L260">
        <v>1</v>
      </c>
      <c r="M260" t="s">
        <v>84</v>
      </c>
      <c r="N260" t="s">
        <v>127</v>
      </c>
      <c r="O260" t="s">
        <v>32</v>
      </c>
      <c r="P260">
        <v>60</v>
      </c>
      <c r="Q260" t="s">
        <v>571</v>
      </c>
      <c r="R260" t="s">
        <v>49</v>
      </c>
      <c r="S260" t="s">
        <v>35</v>
      </c>
      <c r="T260" t="s">
        <v>36</v>
      </c>
      <c r="U260">
        <f>YEAR(Table1[[#This Row],[Accident Date]])</f>
        <v>2021</v>
      </c>
      <c r="V260" t="str">
        <f>TEXT(Table1[[#This Row],[Accident Date]],"mmm")</f>
        <v>Dec</v>
      </c>
      <c r="W260" t="str">
        <f>TEXT(Table1[[#This Row],[Time]],"h")</f>
        <v>5</v>
      </c>
    </row>
    <row r="261" spans="1:23" x14ac:dyDescent="0.2">
      <c r="A261">
        <v>2010000000000</v>
      </c>
      <c r="B261" s="4">
        <v>44533</v>
      </c>
      <c r="C261" t="s">
        <v>67</v>
      </c>
      <c r="D261" t="s">
        <v>73</v>
      </c>
      <c r="E261" t="s">
        <v>111</v>
      </c>
      <c r="F261" t="s">
        <v>27</v>
      </c>
      <c r="G261">
        <v>56.002197000000002</v>
      </c>
      <c r="H261" t="s">
        <v>28</v>
      </c>
      <c r="I261" t="s">
        <v>596</v>
      </c>
      <c r="J261">
        <v>-3.8044579999999999</v>
      </c>
      <c r="K261">
        <v>1</v>
      </c>
      <c r="L261">
        <v>2</v>
      </c>
      <c r="M261" t="s">
        <v>597</v>
      </c>
      <c r="N261" t="s">
        <v>42</v>
      </c>
      <c r="O261" t="s">
        <v>111</v>
      </c>
      <c r="P261">
        <v>30</v>
      </c>
      <c r="Q261" t="s">
        <v>576</v>
      </c>
      <c r="R261" t="s">
        <v>34</v>
      </c>
      <c r="S261" t="s">
        <v>85</v>
      </c>
      <c r="T261" t="s">
        <v>36</v>
      </c>
      <c r="U261">
        <f>YEAR(Table1[[#This Row],[Accident Date]])</f>
        <v>2021</v>
      </c>
      <c r="V261" t="str">
        <f>TEXT(Table1[[#This Row],[Accident Date]],"mmm")</f>
        <v>Dec</v>
      </c>
      <c r="W261" t="str">
        <f>TEXT(Table1[[#This Row],[Time]],"h")</f>
        <v>5</v>
      </c>
    </row>
    <row r="262" spans="1:23" x14ac:dyDescent="0.2">
      <c r="A262" t="s">
        <v>598</v>
      </c>
      <c r="B262" s="4">
        <v>44913</v>
      </c>
      <c r="C262" t="s">
        <v>79</v>
      </c>
      <c r="D262" t="s">
        <v>73</v>
      </c>
      <c r="E262" t="s">
        <v>39</v>
      </c>
      <c r="F262" t="s">
        <v>27</v>
      </c>
      <c r="G262">
        <v>52.476109999999998</v>
      </c>
      <c r="H262" t="s">
        <v>28</v>
      </c>
      <c r="I262" t="s">
        <v>171</v>
      </c>
      <c r="J262">
        <v>-1.838749</v>
      </c>
      <c r="K262">
        <v>1</v>
      </c>
      <c r="L262">
        <v>2</v>
      </c>
      <c r="M262" t="s">
        <v>172</v>
      </c>
      <c r="N262" t="s">
        <v>42</v>
      </c>
      <c r="O262" t="s">
        <v>32</v>
      </c>
      <c r="P262">
        <v>30</v>
      </c>
      <c r="Q262" t="s">
        <v>599</v>
      </c>
      <c r="R262" t="s">
        <v>34</v>
      </c>
      <c r="S262" t="s">
        <v>280</v>
      </c>
      <c r="T262" t="s">
        <v>36</v>
      </c>
      <c r="U262">
        <f>YEAR(Table1[[#This Row],[Accident Date]])</f>
        <v>2022</v>
      </c>
      <c r="V262" t="str">
        <f>TEXT(Table1[[#This Row],[Accident Date]],"mmm")</f>
        <v>Dec</v>
      </c>
      <c r="W262" t="str">
        <f>TEXT(Table1[[#This Row],[Time]],"h")</f>
        <v>5</v>
      </c>
    </row>
    <row r="263" spans="1:23" x14ac:dyDescent="0.2">
      <c r="A263">
        <v>2010000000000</v>
      </c>
      <c r="B263" s="4">
        <v>44347</v>
      </c>
      <c r="C263" t="s">
        <v>38</v>
      </c>
      <c r="D263" t="s">
        <v>73</v>
      </c>
      <c r="E263" t="s">
        <v>39</v>
      </c>
      <c r="F263" t="s">
        <v>27</v>
      </c>
      <c r="G263">
        <v>53.166933</v>
      </c>
      <c r="H263" t="s">
        <v>51</v>
      </c>
      <c r="I263" t="s">
        <v>555</v>
      </c>
      <c r="J263">
        <v>-2.2336179999999999</v>
      </c>
      <c r="K263">
        <v>1</v>
      </c>
      <c r="L263">
        <v>3</v>
      </c>
      <c r="M263" t="s">
        <v>261</v>
      </c>
      <c r="N263" t="s">
        <v>31</v>
      </c>
      <c r="O263" t="s">
        <v>32</v>
      </c>
      <c r="P263">
        <v>30</v>
      </c>
      <c r="Q263" t="s">
        <v>563</v>
      </c>
      <c r="R263" t="s">
        <v>34</v>
      </c>
      <c r="S263" t="s">
        <v>35</v>
      </c>
      <c r="T263" t="s">
        <v>36</v>
      </c>
      <c r="U263">
        <f>YEAR(Table1[[#This Row],[Accident Date]])</f>
        <v>2021</v>
      </c>
      <c r="V263" t="str">
        <f>TEXT(Table1[[#This Row],[Accident Date]],"mmm")</f>
        <v>May</v>
      </c>
      <c r="W263" t="str">
        <f>TEXT(Table1[[#This Row],[Time]],"h")</f>
        <v>5</v>
      </c>
    </row>
    <row r="264" spans="1:23" x14ac:dyDescent="0.2">
      <c r="A264" t="s">
        <v>600</v>
      </c>
      <c r="B264" s="4">
        <v>44571</v>
      </c>
      <c r="C264" t="s">
        <v>38</v>
      </c>
      <c r="D264" t="s">
        <v>25</v>
      </c>
      <c r="E264" t="s">
        <v>39</v>
      </c>
      <c r="F264" t="s">
        <v>27</v>
      </c>
      <c r="G264">
        <v>51.528168999999998</v>
      </c>
      <c r="H264" t="s">
        <v>28</v>
      </c>
      <c r="I264" t="s">
        <v>222</v>
      </c>
      <c r="J264">
        <v>-9.1873999999999997E-2</v>
      </c>
      <c r="K264">
        <v>1</v>
      </c>
      <c r="L264">
        <v>2</v>
      </c>
      <c r="M264" t="s">
        <v>30</v>
      </c>
      <c r="N264" t="s">
        <v>127</v>
      </c>
      <c r="O264" t="s">
        <v>32</v>
      </c>
      <c r="P264">
        <v>30</v>
      </c>
      <c r="Q264" t="s">
        <v>573</v>
      </c>
      <c r="R264" t="s">
        <v>34</v>
      </c>
      <c r="S264" t="s">
        <v>35</v>
      </c>
      <c r="T264" t="s">
        <v>36</v>
      </c>
      <c r="U264">
        <f>YEAR(Table1[[#This Row],[Accident Date]])</f>
        <v>2022</v>
      </c>
      <c r="V264" t="str">
        <f>TEXT(Table1[[#This Row],[Accident Date]],"mmm")</f>
        <v>Jan</v>
      </c>
      <c r="W264" t="str">
        <f>TEXT(Table1[[#This Row],[Time]],"h")</f>
        <v>5</v>
      </c>
    </row>
    <row r="265" spans="1:23" x14ac:dyDescent="0.2">
      <c r="A265">
        <v>2010000000000</v>
      </c>
      <c r="B265" s="4">
        <v>44579</v>
      </c>
      <c r="C265" t="s">
        <v>72</v>
      </c>
      <c r="D265" t="s">
        <v>56</v>
      </c>
      <c r="E265" t="s">
        <v>44</v>
      </c>
      <c r="F265" t="s">
        <v>27</v>
      </c>
      <c r="G265">
        <v>51.073338</v>
      </c>
      <c r="H265" t="s">
        <v>46</v>
      </c>
      <c r="I265" t="s">
        <v>601</v>
      </c>
      <c r="J265">
        <v>-3.4416000000000002E-2</v>
      </c>
      <c r="K265">
        <v>1</v>
      </c>
      <c r="L265">
        <v>2</v>
      </c>
      <c r="M265" t="s">
        <v>102</v>
      </c>
      <c r="N265" t="s">
        <v>127</v>
      </c>
      <c r="O265" t="s">
        <v>32</v>
      </c>
      <c r="P265">
        <v>60</v>
      </c>
      <c r="Q265" t="s">
        <v>578</v>
      </c>
      <c r="R265" t="s">
        <v>49</v>
      </c>
      <c r="S265" t="s">
        <v>129</v>
      </c>
      <c r="T265" t="s">
        <v>36</v>
      </c>
      <c r="U265">
        <f>YEAR(Table1[[#This Row],[Accident Date]])</f>
        <v>2022</v>
      </c>
      <c r="V265" t="str">
        <f>TEXT(Table1[[#This Row],[Accident Date]],"mmm")</f>
        <v>Jan</v>
      </c>
      <c r="W265" t="str">
        <f>TEXT(Table1[[#This Row],[Time]],"h")</f>
        <v>5</v>
      </c>
    </row>
    <row r="266" spans="1:23" x14ac:dyDescent="0.2">
      <c r="A266">
        <v>2010000000000</v>
      </c>
      <c r="B266" s="4">
        <v>44458</v>
      </c>
      <c r="C266" t="s">
        <v>79</v>
      </c>
      <c r="D266" t="s">
        <v>73</v>
      </c>
      <c r="E266" t="s">
        <v>39</v>
      </c>
      <c r="F266" t="s">
        <v>27</v>
      </c>
      <c r="G266">
        <v>50.828944</v>
      </c>
      <c r="H266" t="s">
        <v>28</v>
      </c>
      <c r="I266" t="s">
        <v>394</v>
      </c>
      <c r="J266">
        <v>-0.20502400000000001</v>
      </c>
      <c r="K266">
        <v>1</v>
      </c>
      <c r="L266">
        <v>2</v>
      </c>
      <c r="M266" t="s">
        <v>102</v>
      </c>
      <c r="N266" t="s">
        <v>31</v>
      </c>
      <c r="O266" t="s">
        <v>32</v>
      </c>
      <c r="P266">
        <v>30</v>
      </c>
      <c r="Q266" t="s">
        <v>602</v>
      </c>
      <c r="R266" t="s">
        <v>34</v>
      </c>
      <c r="S266" t="s">
        <v>35</v>
      </c>
      <c r="T266" t="s">
        <v>209</v>
      </c>
      <c r="U266">
        <f>YEAR(Table1[[#This Row],[Accident Date]])</f>
        <v>2021</v>
      </c>
      <c r="V266" t="str">
        <f>TEXT(Table1[[#This Row],[Accident Date]],"mmm")</f>
        <v>Sep</v>
      </c>
      <c r="W266" t="str">
        <f>TEXT(Table1[[#This Row],[Time]],"h")</f>
        <v>5</v>
      </c>
    </row>
    <row r="267" spans="1:23" x14ac:dyDescent="0.2">
      <c r="A267">
        <v>2010000000000</v>
      </c>
      <c r="B267" s="4">
        <v>44355</v>
      </c>
      <c r="C267" t="s">
        <v>72</v>
      </c>
      <c r="D267" t="s">
        <v>56</v>
      </c>
      <c r="E267" t="s">
        <v>44</v>
      </c>
      <c r="F267" t="s">
        <v>27</v>
      </c>
      <c r="G267">
        <v>51.173279999999998</v>
      </c>
      <c r="H267" t="s">
        <v>51</v>
      </c>
      <c r="I267" t="s">
        <v>603</v>
      </c>
      <c r="J267">
        <v>-1.634204</v>
      </c>
      <c r="K267">
        <v>1</v>
      </c>
      <c r="L267">
        <v>1</v>
      </c>
      <c r="M267" t="s">
        <v>407</v>
      </c>
      <c r="N267" t="s">
        <v>31</v>
      </c>
      <c r="O267" t="s">
        <v>32</v>
      </c>
      <c r="P267">
        <v>60</v>
      </c>
      <c r="Q267" t="s">
        <v>589</v>
      </c>
      <c r="R267" t="s">
        <v>49</v>
      </c>
      <c r="S267" t="s">
        <v>129</v>
      </c>
      <c r="T267" t="s">
        <v>121</v>
      </c>
      <c r="U267">
        <f>YEAR(Table1[[#This Row],[Accident Date]])</f>
        <v>2021</v>
      </c>
      <c r="V267" t="str">
        <f>TEXT(Table1[[#This Row],[Accident Date]],"mmm")</f>
        <v>Jun</v>
      </c>
      <c r="W267" t="str">
        <f>TEXT(Table1[[#This Row],[Time]],"h")</f>
        <v>5</v>
      </c>
    </row>
    <row r="268" spans="1:23" x14ac:dyDescent="0.2">
      <c r="A268" t="s">
        <v>604</v>
      </c>
      <c r="B268" s="4">
        <v>44504</v>
      </c>
      <c r="C268" t="s">
        <v>92</v>
      </c>
      <c r="D268" t="s">
        <v>56</v>
      </c>
      <c r="E268" t="s">
        <v>44</v>
      </c>
      <c r="F268" t="s">
        <v>27</v>
      </c>
      <c r="G268">
        <v>52.869450999999998</v>
      </c>
      <c r="H268" t="s">
        <v>28</v>
      </c>
      <c r="I268" t="s">
        <v>605</v>
      </c>
      <c r="J268">
        <v>-1.0778490000000001</v>
      </c>
      <c r="K268">
        <v>1</v>
      </c>
      <c r="L268">
        <v>2</v>
      </c>
      <c r="M268" t="s">
        <v>288</v>
      </c>
      <c r="N268" t="s">
        <v>31</v>
      </c>
      <c r="O268" t="s">
        <v>32</v>
      </c>
      <c r="P268">
        <v>30</v>
      </c>
      <c r="Q268" t="s">
        <v>606</v>
      </c>
      <c r="R268" t="s">
        <v>49</v>
      </c>
      <c r="S268" t="s">
        <v>35</v>
      </c>
      <c r="T268" t="s">
        <v>36</v>
      </c>
      <c r="U268">
        <f>YEAR(Table1[[#This Row],[Accident Date]])</f>
        <v>2021</v>
      </c>
      <c r="V268" t="str">
        <f>TEXT(Table1[[#This Row],[Accident Date]],"mmm")</f>
        <v>Nov</v>
      </c>
      <c r="W268" t="str">
        <f>TEXT(Table1[[#This Row],[Time]],"h")</f>
        <v>5</v>
      </c>
    </row>
    <row r="269" spans="1:23" x14ac:dyDescent="0.2">
      <c r="A269" t="s">
        <v>607</v>
      </c>
      <c r="B269" s="4">
        <v>44393</v>
      </c>
      <c r="C269" t="s">
        <v>67</v>
      </c>
      <c r="D269" t="s">
        <v>73</v>
      </c>
      <c r="E269" t="s">
        <v>39</v>
      </c>
      <c r="F269" t="s">
        <v>27</v>
      </c>
      <c r="G269">
        <v>51.484335000000002</v>
      </c>
      <c r="H269" t="s">
        <v>51</v>
      </c>
      <c r="I269" t="s">
        <v>608</v>
      </c>
      <c r="J269">
        <v>0.16411800000000001</v>
      </c>
      <c r="K269">
        <v>1</v>
      </c>
      <c r="L269">
        <v>1</v>
      </c>
      <c r="M269" t="s">
        <v>30</v>
      </c>
      <c r="N269" t="s">
        <v>31</v>
      </c>
      <c r="O269" t="s">
        <v>32</v>
      </c>
      <c r="P269">
        <v>30</v>
      </c>
      <c r="Q269" t="s">
        <v>571</v>
      </c>
      <c r="R269" t="s">
        <v>34</v>
      </c>
      <c r="S269" t="s">
        <v>35</v>
      </c>
      <c r="T269" t="s">
        <v>36</v>
      </c>
      <c r="U269">
        <f>YEAR(Table1[[#This Row],[Accident Date]])</f>
        <v>2021</v>
      </c>
      <c r="V269" t="str">
        <f>TEXT(Table1[[#This Row],[Accident Date]],"mmm")</f>
        <v>Jul</v>
      </c>
      <c r="W269" t="str">
        <f>TEXT(Table1[[#This Row],[Time]],"h")</f>
        <v>5</v>
      </c>
    </row>
    <row r="270" spans="1:23" x14ac:dyDescent="0.2">
      <c r="A270" t="s">
        <v>609</v>
      </c>
      <c r="B270" s="4">
        <v>44723</v>
      </c>
      <c r="C270" t="s">
        <v>24</v>
      </c>
      <c r="D270" t="s">
        <v>73</v>
      </c>
      <c r="E270" t="s">
        <v>431</v>
      </c>
      <c r="F270" t="s">
        <v>45</v>
      </c>
      <c r="G270">
        <v>53.668273999999997</v>
      </c>
      <c r="H270" t="s">
        <v>51</v>
      </c>
      <c r="I270" t="s">
        <v>547</v>
      </c>
      <c r="J270">
        <v>-2.856792</v>
      </c>
      <c r="K270">
        <v>1</v>
      </c>
      <c r="L270">
        <v>3</v>
      </c>
      <c r="M270" t="s">
        <v>41</v>
      </c>
      <c r="N270" t="s">
        <v>31</v>
      </c>
      <c r="O270" t="s">
        <v>32</v>
      </c>
      <c r="P270">
        <v>60</v>
      </c>
      <c r="Q270" t="s">
        <v>578</v>
      </c>
      <c r="R270" t="s">
        <v>49</v>
      </c>
      <c r="S270" t="s">
        <v>35</v>
      </c>
      <c r="T270" t="s">
        <v>36</v>
      </c>
      <c r="U270">
        <f>YEAR(Table1[[#This Row],[Accident Date]])</f>
        <v>2022</v>
      </c>
      <c r="V270" t="str">
        <f>TEXT(Table1[[#This Row],[Accident Date]],"mmm")</f>
        <v>Jun</v>
      </c>
      <c r="W270" t="str">
        <f>TEXT(Table1[[#This Row],[Time]],"h")</f>
        <v>5</v>
      </c>
    </row>
    <row r="271" spans="1:23" x14ac:dyDescent="0.2">
      <c r="A271">
        <v>2010000000000</v>
      </c>
      <c r="B271" s="4">
        <v>44432</v>
      </c>
      <c r="C271" t="s">
        <v>72</v>
      </c>
      <c r="D271" t="s">
        <v>73</v>
      </c>
      <c r="E271" t="s">
        <v>39</v>
      </c>
      <c r="F271" t="s">
        <v>63</v>
      </c>
      <c r="G271">
        <v>54.147561000000003</v>
      </c>
      <c r="H271" t="s">
        <v>51</v>
      </c>
      <c r="I271" t="s">
        <v>594</v>
      </c>
      <c r="J271">
        <v>-0.82706500000000005</v>
      </c>
      <c r="K271">
        <v>2</v>
      </c>
      <c r="L271">
        <v>2</v>
      </c>
      <c r="M271" t="s">
        <v>48</v>
      </c>
      <c r="N271" t="s">
        <v>42</v>
      </c>
      <c r="O271" t="s">
        <v>32</v>
      </c>
      <c r="P271">
        <v>60</v>
      </c>
      <c r="Q271" t="s">
        <v>610</v>
      </c>
      <c r="R271" t="s">
        <v>49</v>
      </c>
      <c r="S271" t="s">
        <v>85</v>
      </c>
      <c r="T271" t="s">
        <v>36</v>
      </c>
      <c r="U271">
        <f>YEAR(Table1[[#This Row],[Accident Date]])</f>
        <v>2021</v>
      </c>
      <c r="V271" t="str">
        <f>TEXT(Table1[[#This Row],[Accident Date]],"mmm")</f>
        <v>Aug</v>
      </c>
      <c r="W271" t="str">
        <f>TEXT(Table1[[#This Row],[Time]],"h")</f>
        <v>6</v>
      </c>
    </row>
    <row r="272" spans="1:23" x14ac:dyDescent="0.2">
      <c r="A272">
        <v>2010000000000</v>
      </c>
      <c r="B272" s="4">
        <v>44445</v>
      </c>
      <c r="C272" t="s">
        <v>38</v>
      </c>
      <c r="D272" t="s">
        <v>56</v>
      </c>
      <c r="E272" t="s">
        <v>44</v>
      </c>
      <c r="F272" t="s">
        <v>27</v>
      </c>
      <c r="G272">
        <v>51.262222999999999</v>
      </c>
      <c r="H272" t="s">
        <v>46</v>
      </c>
      <c r="I272" t="s">
        <v>406</v>
      </c>
      <c r="J272">
        <v>-1.034985</v>
      </c>
      <c r="K272">
        <v>1</v>
      </c>
      <c r="L272">
        <v>1</v>
      </c>
      <c r="M272" t="s">
        <v>407</v>
      </c>
      <c r="N272" t="s">
        <v>31</v>
      </c>
      <c r="O272" t="s">
        <v>58</v>
      </c>
      <c r="P272">
        <v>70</v>
      </c>
      <c r="Q272" t="s">
        <v>611</v>
      </c>
      <c r="R272" t="s">
        <v>49</v>
      </c>
      <c r="S272" t="s">
        <v>35</v>
      </c>
      <c r="T272" t="s">
        <v>36</v>
      </c>
      <c r="U272">
        <f>YEAR(Table1[[#This Row],[Accident Date]])</f>
        <v>2021</v>
      </c>
      <c r="V272" t="str">
        <f>TEXT(Table1[[#This Row],[Accident Date]],"mmm")</f>
        <v>Sep</v>
      </c>
      <c r="W272" t="str">
        <f>TEXT(Table1[[#This Row],[Time]],"h")</f>
        <v>6</v>
      </c>
    </row>
    <row r="273" spans="1:23" x14ac:dyDescent="0.2">
      <c r="A273" t="s">
        <v>612</v>
      </c>
      <c r="B273" s="4">
        <v>44519</v>
      </c>
      <c r="C273" t="s">
        <v>67</v>
      </c>
      <c r="D273" t="s">
        <v>56</v>
      </c>
      <c r="E273" t="s">
        <v>44</v>
      </c>
      <c r="F273" t="s">
        <v>27</v>
      </c>
      <c r="G273">
        <v>52.037098999999998</v>
      </c>
      <c r="H273" t="s">
        <v>28</v>
      </c>
      <c r="I273" t="s">
        <v>322</v>
      </c>
      <c r="J273">
        <v>-0.64793100000000003</v>
      </c>
      <c r="K273">
        <v>3</v>
      </c>
      <c r="L273">
        <v>1</v>
      </c>
      <c r="M273" t="s">
        <v>99</v>
      </c>
      <c r="N273" t="s">
        <v>31</v>
      </c>
      <c r="O273" t="s">
        <v>32</v>
      </c>
      <c r="P273">
        <v>60</v>
      </c>
      <c r="Q273" t="s">
        <v>613</v>
      </c>
      <c r="R273" t="s">
        <v>49</v>
      </c>
      <c r="S273" t="s">
        <v>35</v>
      </c>
      <c r="T273" t="s">
        <v>36</v>
      </c>
      <c r="U273">
        <f>YEAR(Table1[[#This Row],[Accident Date]])</f>
        <v>2021</v>
      </c>
      <c r="V273" t="str">
        <f>TEXT(Table1[[#This Row],[Accident Date]],"mmm")</f>
        <v>Nov</v>
      </c>
      <c r="W273" t="str">
        <f>TEXT(Table1[[#This Row],[Time]],"h")</f>
        <v>6</v>
      </c>
    </row>
    <row r="274" spans="1:23" x14ac:dyDescent="0.2">
      <c r="A274">
        <v>2010000000000</v>
      </c>
      <c r="B274" s="4">
        <v>44778</v>
      </c>
      <c r="C274" t="s">
        <v>67</v>
      </c>
      <c r="D274" t="s">
        <v>73</v>
      </c>
      <c r="E274" t="s">
        <v>111</v>
      </c>
      <c r="F274" t="s">
        <v>63</v>
      </c>
      <c r="G274">
        <v>51.258507999999999</v>
      </c>
      <c r="H274" t="s">
        <v>51</v>
      </c>
      <c r="I274" t="s">
        <v>406</v>
      </c>
      <c r="J274">
        <v>-1.0647279999999999</v>
      </c>
      <c r="K274">
        <v>1</v>
      </c>
      <c r="L274">
        <v>1</v>
      </c>
      <c r="M274" t="s">
        <v>407</v>
      </c>
      <c r="N274" t="s">
        <v>31</v>
      </c>
      <c r="O274" t="s">
        <v>111</v>
      </c>
      <c r="P274">
        <v>70</v>
      </c>
      <c r="Q274" t="s">
        <v>611</v>
      </c>
      <c r="R274" t="s">
        <v>49</v>
      </c>
      <c r="S274" t="s">
        <v>35</v>
      </c>
      <c r="T274" t="s">
        <v>121</v>
      </c>
      <c r="U274">
        <f>YEAR(Table1[[#This Row],[Accident Date]])</f>
        <v>2022</v>
      </c>
      <c r="V274" t="str">
        <f>TEXT(Table1[[#This Row],[Accident Date]],"mmm")</f>
        <v>Aug</v>
      </c>
      <c r="W274" t="str">
        <f>TEXT(Table1[[#This Row],[Time]],"h")</f>
        <v>6</v>
      </c>
    </row>
    <row r="275" spans="1:23" x14ac:dyDescent="0.2">
      <c r="A275">
        <v>2010000000000</v>
      </c>
      <c r="B275" s="4">
        <v>44297</v>
      </c>
      <c r="C275" t="s">
        <v>79</v>
      </c>
      <c r="D275" t="s">
        <v>56</v>
      </c>
      <c r="E275" t="s">
        <v>44</v>
      </c>
      <c r="F275" t="s">
        <v>27</v>
      </c>
      <c r="G275">
        <v>53.004947999999999</v>
      </c>
      <c r="H275" t="s">
        <v>51</v>
      </c>
      <c r="I275" t="s">
        <v>153</v>
      </c>
      <c r="J275">
        <v>-2.1072639999999998</v>
      </c>
      <c r="K275">
        <v>1</v>
      </c>
      <c r="L275">
        <v>2</v>
      </c>
      <c r="M275" t="s">
        <v>143</v>
      </c>
      <c r="N275" t="s">
        <v>31</v>
      </c>
      <c r="O275" t="s">
        <v>32</v>
      </c>
      <c r="P275">
        <v>30</v>
      </c>
      <c r="Q275" t="s">
        <v>614</v>
      </c>
      <c r="R275" t="s">
        <v>49</v>
      </c>
      <c r="S275" t="s">
        <v>35</v>
      </c>
      <c r="T275" t="s">
        <v>36</v>
      </c>
      <c r="U275">
        <f>YEAR(Table1[[#This Row],[Accident Date]])</f>
        <v>2021</v>
      </c>
      <c r="V275" t="str">
        <f>TEXT(Table1[[#This Row],[Accident Date]],"mmm")</f>
        <v>Apr</v>
      </c>
      <c r="W275" t="str">
        <f>TEXT(Table1[[#This Row],[Time]],"h")</f>
        <v>6</v>
      </c>
    </row>
    <row r="276" spans="1:23" x14ac:dyDescent="0.2">
      <c r="A276" t="s">
        <v>615</v>
      </c>
      <c r="B276" s="4">
        <v>44549</v>
      </c>
      <c r="C276" t="s">
        <v>79</v>
      </c>
      <c r="D276" t="s">
        <v>25</v>
      </c>
      <c r="E276" t="s">
        <v>26</v>
      </c>
      <c r="F276" t="s">
        <v>27</v>
      </c>
      <c r="G276">
        <v>51.458545999999998</v>
      </c>
      <c r="H276" t="s">
        <v>28</v>
      </c>
      <c r="I276" t="s">
        <v>205</v>
      </c>
      <c r="J276">
        <v>-0.40340599999999999</v>
      </c>
      <c r="K276">
        <v>2</v>
      </c>
      <c r="L276">
        <v>2</v>
      </c>
      <c r="M276" t="s">
        <v>30</v>
      </c>
      <c r="N276" t="s">
        <v>31</v>
      </c>
      <c r="O276" t="s">
        <v>32</v>
      </c>
      <c r="P276">
        <v>30</v>
      </c>
      <c r="Q276" t="s">
        <v>616</v>
      </c>
      <c r="R276" t="s">
        <v>34</v>
      </c>
      <c r="S276" t="s">
        <v>35</v>
      </c>
      <c r="T276" t="s">
        <v>36</v>
      </c>
      <c r="U276">
        <f>YEAR(Table1[[#This Row],[Accident Date]])</f>
        <v>2021</v>
      </c>
      <c r="V276" t="str">
        <f>TEXT(Table1[[#This Row],[Accident Date]],"mmm")</f>
        <v>Dec</v>
      </c>
      <c r="W276" t="str">
        <f>TEXT(Table1[[#This Row],[Time]],"h")</f>
        <v>6</v>
      </c>
    </row>
    <row r="277" spans="1:23" x14ac:dyDescent="0.2">
      <c r="A277" t="s">
        <v>617</v>
      </c>
      <c r="B277" s="4">
        <v>44403</v>
      </c>
      <c r="C277" t="s">
        <v>38</v>
      </c>
      <c r="D277" t="s">
        <v>73</v>
      </c>
      <c r="E277" t="s">
        <v>39</v>
      </c>
      <c r="F277" t="s">
        <v>27</v>
      </c>
      <c r="G277">
        <v>51.571337</v>
      </c>
      <c r="H277" t="s">
        <v>51</v>
      </c>
      <c r="I277" t="s">
        <v>618</v>
      </c>
      <c r="J277">
        <v>1.0227E-2</v>
      </c>
      <c r="K277">
        <v>3</v>
      </c>
      <c r="L277">
        <v>1</v>
      </c>
      <c r="M277" t="s">
        <v>30</v>
      </c>
      <c r="N277" t="s">
        <v>31</v>
      </c>
      <c r="O277" t="s">
        <v>32</v>
      </c>
      <c r="P277">
        <v>30</v>
      </c>
      <c r="Q277" t="s">
        <v>619</v>
      </c>
      <c r="R277" t="s">
        <v>34</v>
      </c>
      <c r="S277" t="s">
        <v>35</v>
      </c>
      <c r="T277" t="s">
        <v>36</v>
      </c>
      <c r="U277">
        <f>YEAR(Table1[[#This Row],[Accident Date]])</f>
        <v>2021</v>
      </c>
      <c r="V277" t="str">
        <f>TEXT(Table1[[#This Row],[Accident Date]],"mmm")</f>
        <v>Jul</v>
      </c>
      <c r="W277" t="str">
        <f>TEXT(Table1[[#This Row],[Time]],"h")</f>
        <v>6</v>
      </c>
    </row>
    <row r="278" spans="1:23" x14ac:dyDescent="0.2">
      <c r="A278" t="s">
        <v>620</v>
      </c>
      <c r="B278" s="4">
        <v>44539</v>
      </c>
      <c r="C278" t="s">
        <v>92</v>
      </c>
      <c r="D278" t="s">
        <v>44</v>
      </c>
      <c r="E278" t="s">
        <v>44</v>
      </c>
      <c r="F278" t="s">
        <v>27</v>
      </c>
      <c r="G278">
        <v>53.624397000000002</v>
      </c>
      <c r="H278" t="s">
        <v>28</v>
      </c>
      <c r="I278" t="s">
        <v>621</v>
      </c>
      <c r="J278">
        <v>-2.0735990000000002</v>
      </c>
      <c r="K278">
        <v>1</v>
      </c>
      <c r="L278">
        <v>2</v>
      </c>
      <c r="M278" t="s">
        <v>169</v>
      </c>
      <c r="N278" t="s">
        <v>42</v>
      </c>
      <c r="O278" t="s">
        <v>58</v>
      </c>
      <c r="P278">
        <v>70</v>
      </c>
      <c r="Q278" t="s">
        <v>622</v>
      </c>
      <c r="R278" t="s">
        <v>49</v>
      </c>
      <c r="S278" t="s">
        <v>35</v>
      </c>
      <c r="T278" t="s">
        <v>36</v>
      </c>
      <c r="U278">
        <f>YEAR(Table1[[#This Row],[Accident Date]])</f>
        <v>2021</v>
      </c>
      <c r="V278" t="str">
        <f>TEXT(Table1[[#This Row],[Accident Date]],"mmm")</f>
        <v>Dec</v>
      </c>
      <c r="W278" t="str">
        <f>TEXT(Table1[[#This Row],[Time]],"h")</f>
        <v>6</v>
      </c>
    </row>
    <row r="279" spans="1:23" x14ac:dyDescent="0.2">
      <c r="A279" t="s">
        <v>623</v>
      </c>
      <c r="B279" s="4">
        <v>44280</v>
      </c>
      <c r="C279" t="s">
        <v>92</v>
      </c>
      <c r="D279" t="s">
        <v>44</v>
      </c>
      <c r="E279" t="s">
        <v>44</v>
      </c>
      <c r="F279" t="s">
        <v>27</v>
      </c>
      <c r="G279">
        <v>53.597956000000003</v>
      </c>
      <c r="H279" t="s">
        <v>51</v>
      </c>
      <c r="I279" t="s">
        <v>624</v>
      </c>
      <c r="J279">
        <v>-2.2711960000000002</v>
      </c>
      <c r="K279">
        <v>1</v>
      </c>
      <c r="L279">
        <v>2</v>
      </c>
      <c r="M279" t="s">
        <v>169</v>
      </c>
      <c r="N279" t="s">
        <v>475</v>
      </c>
      <c r="O279" t="s">
        <v>58</v>
      </c>
      <c r="P279">
        <v>70</v>
      </c>
      <c r="Q279" t="s">
        <v>625</v>
      </c>
      <c r="R279" t="s">
        <v>34</v>
      </c>
      <c r="S279" t="s">
        <v>311</v>
      </c>
      <c r="T279" t="s">
        <v>36</v>
      </c>
      <c r="U279">
        <f>YEAR(Table1[[#This Row],[Accident Date]])</f>
        <v>2021</v>
      </c>
      <c r="V279" t="str">
        <f>TEXT(Table1[[#This Row],[Accident Date]],"mmm")</f>
        <v>Mar</v>
      </c>
      <c r="W279" t="str">
        <f>TEXT(Table1[[#This Row],[Time]],"h")</f>
        <v>6</v>
      </c>
    </row>
    <row r="280" spans="1:23" x14ac:dyDescent="0.2">
      <c r="A280">
        <v>2010000000000</v>
      </c>
      <c r="B280" s="4">
        <v>44348</v>
      </c>
      <c r="C280" t="s">
        <v>72</v>
      </c>
      <c r="D280" t="s">
        <v>25</v>
      </c>
      <c r="E280" t="s">
        <v>111</v>
      </c>
      <c r="F280" t="s">
        <v>27</v>
      </c>
      <c r="G280">
        <v>51.336886</v>
      </c>
      <c r="H280" t="s">
        <v>51</v>
      </c>
      <c r="I280" t="s">
        <v>347</v>
      </c>
      <c r="J280">
        <v>0.50491299999999995</v>
      </c>
      <c r="K280">
        <v>1</v>
      </c>
      <c r="L280">
        <v>2</v>
      </c>
      <c r="M280" t="s">
        <v>131</v>
      </c>
      <c r="N280" t="s">
        <v>31</v>
      </c>
      <c r="O280" t="s">
        <v>58</v>
      </c>
      <c r="P280">
        <v>50</v>
      </c>
      <c r="Q280" t="s">
        <v>626</v>
      </c>
      <c r="R280" t="s">
        <v>49</v>
      </c>
      <c r="S280" t="s">
        <v>35</v>
      </c>
      <c r="T280" t="s">
        <v>36</v>
      </c>
      <c r="U280">
        <f>YEAR(Table1[[#This Row],[Accident Date]])</f>
        <v>2021</v>
      </c>
      <c r="V280" t="str">
        <f>TEXT(Table1[[#This Row],[Accident Date]],"mmm")</f>
        <v>Jun</v>
      </c>
      <c r="W280" t="str">
        <f>TEXT(Table1[[#This Row],[Time]],"h")</f>
        <v>6</v>
      </c>
    </row>
    <row r="281" spans="1:23" x14ac:dyDescent="0.2">
      <c r="A281" t="s">
        <v>627</v>
      </c>
      <c r="B281" s="4">
        <v>44749</v>
      </c>
      <c r="C281" t="s">
        <v>92</v>
      </c>
      <c r="D281" t="s">
        <v>73</v>
      </c>
      <c r="E281" t="s">
        <v>39</v>
      </c>
      <c r="F281" t="s">
        <v>27</v>
      </c>
      <c r="G281">
        <v>51.204295000000002</v>
      </c>
      <c r="H281" t="s">
        <v>51</v>
      </c>
      <c r="I281" t="s">
        <v>279</v>
      </c>
      <c r="J281">
        <v>-2.1743130000000002</v>
      </c>
      <c r="K281">
        <v>1</v>
      </c>
      <c r="L281">
        <v>2</v>
      </c>
      <c r="M281" t="s">
        <v>279</v>
      </c>
      <c r="N281" t="s">
        <v>31</v>
      </c>
      <c r="O281" t="s">
        <v>32</v>
      </c>
      <c r="P281">
        <v>30</v>
      </c>
      <c r="Q281" t="s">
        <v>628</v>
      </c>
      <c r="R281" t="s">
        <v>34</v>
      </c>
      <c r="S281" t="s">
        <v>35</v>
      </c>
      <c r="T281" t="s">
        <v>36</v>
      </c>
      <c r="U281">
        <f>YEAR(Table1[[#This Row],[Accident Date]])</f>
        <v>2022</v>
      </c>
      <c r="V281" t="str">
        <f>TEXT(Table1[[#This Row],[Accident Date]],"mmm")</f>
        <v>Jul</v>
      </c>
      <c r="W281" t="str">
        <f>TEXT(Table1[[#This Row],[Time]],"h")</f>
        <v>6</v>
      </c>
    </row>
    <row r="282" spans="1:23" x14ac:dyDescent="0.2">
      <c r="A282">
        <v>2010000000000</v>
      </c>
      <c r="B282" s="4">
        <v>44274</v>
      </c>
      <c r="C282" t="s">
        <v>67</v>
      </c>
      <c r="D282" t="s">
        <v>73</v>
      </c>
      <c r="E282" t="s">
        <v>111</v>
      </c>
      <c r="F282" t="s">
        <v>63</v>
      </c>
      <c r="G282">
        <v>52.626733000000002</v>
      </c>
      <c r="H282" t="s">
        <v>51</v>
      </c>
      <c r="I282" t="s">
        <v>572</v>
      </c>
      <c r="J282">
        <v>-0.109595</v>
      </c>
      <c r="K282">
        <v>1</v>
      </c>
      <c r="L282">
        <v>1</v>
      </c>
      <c r="M282" t="s">
        <v>149</v>
      </c>
      <c r="N282" t="s">
        <v>42</v>
      </c>
      <c r="O282" t="s">
        <v>111</v>
      </c>
      <c r="P282">
        <v>70</v>
      </c>
      <c r="Q282" t="s">
        <v>629</v>
      </c>
      <c r="R282" t="s">
        <v>49</v>
      </c>
      <c r="S282" t="s">
        <v>129</v>
      </c>
      <c r="T282" t="s">
        <v>183</v>
      </c>
      <c r="U282">
        <f>YEAR(Table1[[#This Row],[Accident Date]])</f>
        <v>2021</v>
      </c>
      <c r="V282" t="str">
        <f>TEXT(Table1[[#This Row],[Accident Date]],"mmm")</f>
        <v>Mar</v>
      </c>
      <c r="W282" t="str">
        <f>TEXT(Table1[[#This Row],[Time]],"h")</f>
        <v>6</v>
      </c>
    </row>
    <row r="283" spans="1:23" x14ac:dyDescent="0.2">
      <c r="A283" t="s">
        <v>630</v>
      </c>
      <c r="B283" s="4">
        <v>44414</v>
      </c>
      <c r="C283" t="s">
        <v>67</v>
      </c>
      <c r="D283" t="s">
        <v>56</v>
      </c>
      <c r="E283" t="s">
        <v>44</v>
      </c>
      <c r="F283" t="s">
        <v>27</v>
      </c>
      <c r="G283">
        <v>52.034519000000003</v>
      </c>
      <c r="H283" t="s">
        <v>51</v>
      </c>
      <c r="I283" t="s">
        <v>322</v>
      </c>
      <c r="J283">
        <v>-0.77367600000000003</v>
      </c>
      <c r="K283">
        <v>1</v>
      </c>
      <c r="L283">
        <v>1</v>
      </c>
      <c r="M283" t="s">
        <v>99</v>
      </c>
      <c r="N283" t="s">
        <v>42</v>
      </c>
      <c r="O283" t="s">
        <v>32</v>
      </c>
      <c r="P283">
        <v>30</v>
      </c>
      <c r="Q283" t="s">
        <v>631</v>
      </c>
      <c r="R283" t="s">
        <v>34</v>
      </c>
      <c r="S283" t="s">
        <v>280</v>
      </c>
      <c r="T283" t="s">
        <v>121</v>
      </c>
      <c r="U283">
        <f>YEAR(Table1[[#This Row],[Accident Date]])</f>
        <v>2021</v>
      </c>
      <c r="V283" t="str">
        <f>TEXT(Table1[[#This Row],[Accident Date]],"mmm")</f>
        <v>Aug</v>
      </c>
      <c r="W283" t="str">
        <f>TEXT(Table1[[#This Row],[Time]],"h")</f>
        <v>6</v>
      </c>
    </row>
    <row r="284" spans="1:23" x14ac:dyDescent="0.2">
      <c r="A284" t="s">
        <v>632</v>
      </c>
      <c r="B284" s="4">
        <v>44742</v>
      </c>
      <c r="C284" t="s">
        <v>92</v>
      </c>
      <c r="D284" t="s">
        <v>73</v>
      </c>
      <c r="E284" t="s">
        <v>111</v>
      </c>
      <c r="F284" t="s">
        <v>27</v>
      </c>
      <c r="G284">
        <v>51.887383999999997</v>
      </c>
      <c r="H284" t="s">
        <v>51</v>
      </c>
      <c r="I284" t="s">
        <v>446</v>
      </c>
      <c r="J284">
        <v>0.83335899999999996</v>
      </c>
      <c r="K284">
        <v>1</v>
      </c>
      <c r="L284">
        <v>2</v>
      </c>
      <c r="M284" t="s">
        <v>75</v>
      </c>
      <c r="N284" t="s">
        <v>31</v>
      </c>
      <c r="O284" t="s">
        <v>111</v>
      </c>
      <c r="P284">
        <v>30</v>
      </c>
      <c r="Q284" t="s">
        <v>628</v>
      </c>
      <c r="R284" t="s">
        <v>34</v>
      </c>
      <c r="S284" t="s">
        <v>35</v>
      </c>
      <c r="T284" t="s">
        <v>254</v>
      </c>
      <c r="U284">
        <f>YEAR(Table1[[#This Row],[Accident Date]])</f>
        <v>2022</v>
      </c>
      <c r="V284" t="str">
        <f>TEXT(Table1[[#This Row],[Accident Date]],"mmm")</f>
        <v>Jun</v>
      </c>
      <c r="W284" t="str">
        <f>TEXT(Table1[[#This Row],[Time]],"h")</f>
        <v>6</v>
      </c>
    </row>
    <row r="285" spans="1:23" x14ac:dyDescent="0.2">
      <c r="A285" t="s">
        <v>633</v>
      </c>
      <c r="B285" s="4">
        <v>44845</v>
      </c>
      <c r="C285" t="s">
        <v>72</v>
      </c>
      <c r="D285" t="s">
        <v>73</v>
      </c>
      <c r="E285" t="s">
        <v>39</v>
      </c>
      <c r="F285" t="s">
        <v>45</v>
      </c>
      <c r="G285">
        <v>53.606122999999997</v>
      </c>
      <c r="H285" t="s">
        <v>28</v>
      </c>
      <c r="I285" t="s">
        <v>621</v>
      </c>
      <c r="J285">
        <v>-2.109839</v>
      </c>
      <c r="K285">
        <v>1</v>
      </c>
      <c r="L285">
        <v>2</v>
      </c>
      <c r="M285" t="s">
        <v>169</v>
      </c>
      <c r="N285" t="s">
        <v>31</v>
      </c>
      <c r="O285" t="s">
        <v>32</v>
      </c>
      <c r="P285">
        <v>40</v>
      </c>
      <c r="Q285" t="s">
        <v>634</v>
      </c>
      <c r="R285" t="s">
        <v>34</v>
      </c>
      <c r="S285" t="s">
        <v>35</v>
      </c>
      <c r="T285" t="s">
        <v>86</v>
      </c>
      <c r="U285">
        <f>YEAR(Table1[[#This Row],[Accident Date]])</f>
        <v>2022</v>
      </c>
      <c r="V285" t="str">
        <f>TEXT(Table1[[#This Row],[Accident Date]],"mmm")</f>
        <v>Oct</v>
      </c>
      <c r="W285" t="str">
        <f>TEXT(Table1[[#This Row],[Time]],"h")</f>
        <v>6</v>
      </c>
    </row>
    <row r="286" spans="1:23" x14ac:dyDescent="0.2">
      <c r="A286">
        <v>2010000000000</v>
      </c>
      <c r="B286" s="4">
        <v>44198</v>
      </c>
      <c r="C286" t="s">
        <v>24</v>
      </c>
      <c r="D286" t="s">
        <v>56</v>
      </c>
      <c r="E286" t="s">
        <v>44</v>
      </c>
      <c r="F286" t="s">
        <v>27</v>
      </c>
      <c r="G286">
        <v>51.457895999999998</v>
      </c>
      <c r="H286" t="s">
        <v>28</v>
      </c>
      <c r="I286" t="s">
        <v>174</v>
      </c>
      <c r="J286">
        <v>-2.5646149999999999</v>
      </c>
      <c r="K286">
        <v>1</v>
      </c>
      <c r="L286">
        <v>2</v>
      </c>
      <c r="M286" t="s">
        <v>175</v>
      </c>
      <c r="N286" t="s">
        <v>31</v>
      </c>
      <c r="O286" t="s">
        <v>32</v>
      </c>
      <c r="P286">
        <v>30</v>
      </c>
      <c r="Q286" t="s">
        <v>635</v>
      </c>
      <c r="R286" t="s">
        <v>34</v>
      </c>
      <c r="S286" t="s">
        <v>35</v>
      </c>
      <c r="T286" t="s">
        <v>36</v>
      </c>
      <c r="U286">
        <f>YEAR(Table1[[#This Row],[Accident Date]])</f>
        <v>2021</v>
      </c>
      <c r="V286" t="str">
        <f>TEXT(Table1[[#This Row],[Accident Date]],"mmm")</f>
        <v>Jan</v>
      </c>
      <c r="W286" t="str">
        <f>TEXT(Table1[[#This Row],[Time]],"h")</f>
        <v>6</v>
      </c>
    </row>
    <row r="287" spans="1:23" x14ac:dyDescent="0.2">
      <c r="A287" t="s">
        <v>636</v>
      </c>
      <c r="B287" s="4">
        <v>44451</v>
      </c>
      <c r="C287" t="s">
        <v>79</v>
      </c>
      <c r="D287" t="s">
        <v>73</v>
      </c>
      <c r="E287" t="s">
        <v>109</v>
      </c>
      <c r="F287" t="s">
        <v>27</v>
      </c>
      <c r="G287">
        <v>51.465248000000003</v>
      </c>
      <c r="H287" t="s">
        <v>51</v>
      </c>
      <c r="I287" t="s">
        <v>233</v>
      </c>
      <c r="J287">
        <v>-0.95930400000000005</v>
      </c>
      <c r="K287">
        <v>3</v>
      </c>
      <c r="L287">
        <v>2</v>
      </c>
      <c r="M287" t="s">
        <v>99</v>
      </c>
      <c r="N287" t="s">
        <v>31</v>
      </c>
      <c r="O287" t="s">
        <v>111</v>
      </c>
      <c r="P287">
        <v>30</v>
      </c>
      <c r="Q287" t="s">
        <v>613</v>
      </c>
      <c r="R287" t="s">
        <v>34</v>
      </c>
      <c r="S287" t="s">
        <v>35</v>
      </c>
      <c r="T287" t="s">
        <v>36</v>
      </c>
      <c r="U287">
        <f>YEAR(Table1[[#This Row],[Accident Date]])</f>
        <v>2021</v>
      </c>
      <c r="V287" t="str">
        <f>TEXT(Table1[[#This Row],[Accident Date]],"mmm")</f>
        <v>Sep</v>
      </c>
      <c r="W287" t="str">
        <f>TEXT(Table1[[#This Row],[Time]],"h")</f>
        <v>6</v>
      </c>
    </row>
    <row r="288" spans="1:23" x14ac:dyDescent="0.2">
      <c r="A288" t="s">
        <v>637</v>
      </c>
      <c r="B288" s="4">
        <v>44518</v>
      </c>
      <c r="C288" t="s">
        <v>92</v>
      </c>
      <c r="D288" t="s">
        <v>73</v>
      </c>
      <c r="E288" t="s">
        <v>39</v>
      </c>
      <c r="F288" t="s">
        <v>27</v>
      </c>
      <c r="G288">
        <v>51.464207999999999</v>
      </c>
      <c r="H288" t="s">
        <v>51</v>
      </c>
      <c r="I288" t="s">
        <v>318</v>
      </c>
      <c r="J288">
        <v>-0.129528</v>
      </c>
      <c r="K288">
        <v>1</v>
      </c>
      <c r="L288">
        <v>2</v>
      </c>
      <c r="M288" t="s">
        <v>30</v>
      </c>
      <c r="N288" t="s">
        <v>31</v>
      </c>
      <c r="O288" t="s">
        <v>32</v>
      </c>
      <c r="P288">
        <v>30</v>
      </c>
      <c r="Q288" t="s">
        <v>631</v>
      </c>
      <c r="R288" t="s">
        <v>34</v>
      </c>
      <c r="S288" t="s">
        <v>35</v>
      </c>
      <c r="T288" t="s">
        <v>36</v>
      </c>
      <c r="U288">
        <f>YEAR(Table1[[#This Row],[Accident Date]])</f>
        <v>2021</v>
      </c>
      <c r="V288" t="str">
        <f>TEXT(Table1[[#This Row],[Accident Date]],"mmm")</f>
        <v>Nov</v>
      </c>
      <c r="W288" t="str">
        <f>TEXT(Table1[[#This Row],[Time]],"h")</f>
        <v>6</v>
      </c>
    </row>
    <row r="289" spans="1:23" x14ac:dyDescent="0.2">
      <c r="A289">
        <v>2010000000000</v>
      </c>
      <c r="B289" s="4">
        <v>44253</v>
      </c>
      <c r="C289" t="s">
        <v>67</v>
      </c>
      <c r="D289" t="s">
        <v>73</v>
      </c>
      <c r="E289" t="s">
        <v>204</v>
      </c>
      <c r="F289" t="s">
        <v>27</v>
      </c>
      <c r="G289">
        <v>51.505113999999999</v>
      </c>
      <c r="H289" t="s">
        <v>51</v>
      </c>
      <c r="I289" t="s">
        <v>258</v>
      </c>
      <c r="J289">
        <v>-3.1975859999999998</v>
      </c>
      <c r="K289">
        <v>1</v>
      </c>
      <c r="L289">
        <v>2</v>
      </c>
      <c r="M289" t="s">
        <v>245</v>
      </c>
      <c r="N289" t="s">
        <v>31</v>
      </c>
      <c r="O289" t="s">
        <v>204</v>
      </c>
      <c r="P289">
        <v>30</v>
      </c>
      <c r="Q289" t="s">
        <v>629</v>
      </c>
      <c r="R289" t="s">
        <v>34</v>
      </c>
      <c r="S289" t="s">
        <v>35</v>
      </c>
      <c r="T289" t="s">
        <v>36</v>
      </c>
      <c r="U289">
        <f>YEAR(Table1[[#This Row],[Accident Date]])</f>
        <v>2021</v>
      </c>
      <c r="V289" t="str">
        <f>TEXT(Table1[[#This Row],[Accident Date]],"mmm")</f>
        <v>Feb</v>
      </c>
      <c r="W289" t="str">
        <f>TEXT(Table1[[#This Row],[Time]],"h")</f>
        <v>6</v>
      </c>
    </row>
    <row r="290" spans="1:23" x14ac:dyDescent="0.2">
      <c r="A290" t="s">
        <v>638</v>
      </c>
      <c r="B290" s="4">
        <v>44832</v>
      </c>
      <c r="C290" t="s">
        <v>123</v>
      </c>
      <c r="D290" t="s">
        <v>56</v>
      </c>
      <c r="E290" t="s">
        <v>44</v>
      </c>
      <c r="F290" t="s">
        <v>27</v>
      </c>
      <c r="G290">
        <v>53.194662999999998</v>
      </c>
      <c r="H290" t="s">
        <v>28</v>
      </c>
      <c r="I290" t="s">
        <v>522</v>
      </c>
      <c r="J290">
        <v>-0.58050100000000004</v>
      </c>
      <c r="K290">
        <v>1</v>
      </c>
      <c r="L290">
        <v>2</v>
      </c>
      <c r="M290" t="s">
        <v>523</v>
      </c>
      <c r="N290" t="s">
        <v>42</v>
      </c>
      <c r="O290" t="s">
        <v>32</v>
      </c>
      <c r="P290">
        <v>40</v>
      </c>
      <c r="Q290" t="s">
        <v>631</v>
      </c>
      <c r="R290" t="s">
        <v>34</v>
      </c>
      <c r="S290" t="s">
        <v>85</v>
      </c>
      <c r="T290" t="s">
        <v>36</v>
      </c>
      <c r="U290">
        <f>YEAR(Table1[[#This Row],[Accident Date]])</f>
        <v>2022</v>
      </c>
      <c r="V290" t="str">
        <f>TEXT(Table1[[#This Row],[Accident Date]],"mmm")</f>
        <v>Sep</v>
      </c>
      <c r="W290" t="str">
        <f>TEXT(Table1[[#This Row],[Time]],"h")</f>
        <v>6</v>
      </c>
    </row>
    <row r="291" spans="1:23" x14ac:dyDescent="0.2">
      <c r="A291" t="s">
        <v>639</v>
      </c>
      <c r="B291" s="4">
        <v>44854</v>
      </c>
      <c r="C291" t="s">
        <v>92</v>
      </c>
      <c r="D291" t="s">
        <v>73</v>
      </c>
      <c r="E291" t="s">
        <v>39</v>
      </c>
      <c r="F291" t="s">
        <v>27</v>
      </c>
      <c r="G291">
        <v>50.378923999999998</v>
      </c>
      <c r="H291" t="s">
        <v>51</v>
      </c>
      <c r="I291" t="s">
        <v>640</v>
      </c>
      <c r="J291">
        <v>-4.1725529999999997</v>
      </c>
      <c r="K291">
        <v>1</v>
      </c>
      <c r="L291">
        <v>2</v>
      </c>
      <c r="M291" t="s">
        <v>136</v>
      </c>
      <c r="N291" t="s">
        <v>31</v>
      </c>
      <c r="O291" t="s">
        <v>32</v>
      </c>
      <c r="P291">
        <v>30</v>
      </c>
      <c r="Q291" t="s">
        <v>641</v>
      </c>
      <c r="R291" t="s">
        <v>34</v>
      </c>
      <c r="S291" t="s">
        <v>35</v>
      </c>
      <c r="T291" t="s">
        <v>36</v>
      </c>
      <c r="U291">
        <f>YEAR(Table1[[#This Row],[Accident Date]])</f>
        <v>2022</v>
      </c>
      <c r="V291" t="str">
        <f>TEXT(Table1[[#This Row],[Accident Date]],"mmm")</f>
        <v>Oct</v>
      </c>
      <c r="W291" t="str">
        <f>TEXT(Table1[[#This Row],[Time]],"h")</f>
        <v>6</v>
      </c>
    </row>
    <row r="292" spans="1:23" x14ac:dyDescent="0.2">
      <c r="A292">
        <v>2010000000000</v>
      </c>
      <c r="B292" s="4">
        <v>44512</v>
      </c>
      <c r="C292" t="s">
        <v>67</v>
      </c>
      <c r="D292" t="s">
        <v>56</v>
      </c>
      <c r="E292" t="s">
        <v>44</v>
      </c>
      <c r="F292" t="s">
        <v>27</v>
      </c>
      <c r="G292">
        <v>52.569977999999999</v>
      </c>
      <c r="H292" t="s">
        <v>28</v>
      </c>
      <c r="I292" t="s">
        <v>572</v>
      </c>
      <c r="J292">
        <v>-0.24248400000000001</v>
      </c>
      <c r="K292">
        <v>1</v>
      </c>
      <c r="L292">
        <v>2</v>
      </c>
      <c r="M292" t="s">
        <v>149</v>
      </c>
      <c r="N292" t="s">
        <v>42</v>
      </c>
      <c r="O292" t="s">
        <v>58</v>
      </c>
      <c r="P292">
        <v>30</v>
      </c>
      <c r="Q292" t="s">
        <v>642</v>
      </c>
      <c r="R292" t="s">
        <v>34</v>
      </c>
      <c r="S292" t="s">
        <v>280</v>
      </c>
      <c r="T292" t="s">
        <v>36</v>
      </c>
      <c r="U292">
        <f>YEAR(Table1[[#This Row],[Accident Date]])</f>
        <v>2021</v>
      </c>
      <c r="V292" t="str">
        <f>TEXT(Table1[[#This Row],[Accident Date]],"mmm")</f>
        <v>Nov</v>
      </c>
      <c r="W292" t="str">
        <f>TEXT(Table1[[#This Row],[Time]],"h")</f>
        <v>6</v>
      </c>
    </row>
    <row r="293" spans="1:23" x14ac:dyDescent="0.2">
      <c r="A293">
        <v>2010000000000</v>
      </c>
      <c r="B293" s="4">
        <v>44331</v>
      </c>
      <c r="C293" t="s">
        <v>24</v>
      </c>
      <c r="D293" t="s">
        <v>44</v>
      </c>
      <c r="E293" t="s">
        <v>44</v>
      </c>
      <c r="F293" t="s">
        <v>63</v>
      </c>
      <c r="G293">
        <v>54.050967999999997</v>
      </c>
      <c r="H293" t="s">
        <v>51</v>
      </c>
      <c r="I293" t="s">
        <v>234</v>
      </c>
      <c r="J293">
        <v>-1.388538</v>
      </c>
      <c r="K293">
        <v>2</v>
      </c>
      <c r="L293">
        <v>1</v>
      </c>
      <c r="M293" t="s">
        <v>48</v>
      </c>
      <c r="N293" t="s">
        <v>42</v>
      </c>
      <c r="O293" t="s">
        <v>58</v>
      </c>
      <c r="P293">
        <v>70</v>
      </c>
      <c r="Q293" t="s">
        <v>643</v>
      </c>
      <c r="R293" t="s">
        <v>49</v>
      </c>
      <c r="S293" t="s">
        <v>85</v>
      </c>
      <c r="T293" t="s">
        <v>36</v>
      </c>
      <c r="U293">
        <f>YEAR(Table1[[#This Row],[Accident Date]])</f>
        <v>2021</v>
      </c>
      <c r="V293" t="str">
        <f>TEXT(Table1[[#This Row],[Accident Date]],"mmm")</f>
        <v>May</v>
      </c>
      <c r="W293" t="str">
        <f>TEXT(Table1[[#This Row],[Time]],"h")</f>
        <v>6</v>
      </c>
    </row>
    <row r="294" spans="1:23" x14ac:dyDescent="0.2">
      <c r="A294" t="s">
        <v>644</v>
      </c>
      <c r="B294" s="4">
        <v>44259</v>
      </c>
      <c r="C294" t="s">
        <v>92</v>
      </c>
      <c r="D294" t="s">
        <v>56</v>
      </c>
      <c r="E294" t="s">
        <v>44</v>
      </c>
      <c r="F294" t="s">
        <v>27</v>
      </c>
      <c r="G294">
        <v>55.841386</v>
      </c>
      <c r="H294" t="s">
        <v>51</v>
      </c>
      <c r="I294" t="s">
        <v>340</v>
      </c>
      <c r="J294">
        <v>-3.794924</v>
      </c>
      <c r="K294">
        <v>2</v>
      </c>
      <c r="L294">
        <v>2</v>
      </c>
      <c r="M294" t="s">
        <v>228</v>
      </c>
      <c r="N294" t="s">
        <v>197</v>
      </c>
      <c r="O294" t="s">
        <v>32</v>
      </c>
      <c r="P294">
        <v>60</v>
      </c>
      <c r="Q294" t="s">
        <v>645</v>
      </c>
      <c r="R294" t="s">
        <v>49</v>
      </c>
      <c r="S294" t="s">
        <v>35</v>
      </c>
      <c r="T294" t="s">
        <v>209</v>
      </c>
      <c r="U294">
        <f>YEAR(Table1[[#This Row],[Accident Date]])</f>
        <v>2021</v>
      </c>
      <c r="V294" t="str">
        <f>TEXT(Table1[[#This Row],[Accident Date]],"mmm")</f>
        <v>Mar</v>
      </c>
      <c r="W294" t="str">
        <f>TEXT(Table1[[#This Row],[Time]],"h")</f>
        <v>6</v>
      </c>
    </row>
    <row r="295" spans="1:23" x14ac:dyDescent="0.2">
      <c r="A295">
        <v>2010000000000</v>
      </c>
      <c r="B295" s="4">
        <v>44623</v>
      </c>
      <c r="C295" t="s">
        <v>92</v>
      </c>
      <c r="D295" t="s">
        <v>73</v>
      </c>
      <c r="E295" t="s">
        <v>226</v>
      </c>
      <c r="F295" t="s">
        <v>27</v>
      </c>
      <c r="G295">
        <v>52.678626999999999</v>
      </c>
      <c r="H295" t="s">
        <v>51</v>
      </c>
      <c r="I295" t="s">
        <v>178</v>
      </c>
      <c r="J295">
        <v>0.94676300000000002</v>
      </c>
      <c r="K295">
        <v>1</v>
      </c>
      <c r="L295">
        <v>2</v>
      </c>
      <c r="M295" t="s">
        <v>179</v>
      </c>
      <c r="N295" t="s">
        <v>127</v>
      </c>
      <c r="O295" t="s">
        <v>32</v>
      </c>
      <c r="P295">
        <v>30</v>
      </c>
      <c r="Q295" t="s">
        <v>614</v>
      </c>
      <c r="R295" t="s">
        <v>34</v>
      </c>
      <c r="S295" t="s">
        <v>35</v>
      </c>
      <c r="T295" t="s">
        <v>36</v>
      </c>
      <c r="U295">
        <f>YEAR(Table1[[#This Row],[Accident Date]])</f>
        <v>2022</v>
      </c>
      <c r="V295" t="str">
        <f>TEXT(Table1[[#This Row],[Accident Date]],"mmm")</f>
        <v>Mar</v>
      </c>
      <c r="W295" t="str">
        <f>TEXT(Table1[[#This Row],[Time]],"h")</f>
        <v>6</v>
      </c>
    </row>
    <row r="296" spans="1:23" x14ac:dyDescent="0.2">
      <c r="A296" t="s">
        <v>646</v>
      </c>
      <c r="B296" s="4">
        <v>44448</v>
      </c>
      <c r="C296" t="s">
        <v>92</v>
      </c>
      <c r="D296" t="s">
        <v>56</v>
      </c>
      <c r="E296" t="s">
        <v>44</v>
      </c>
      <c r="F296" t="s">
        <v>63</v>
      </c>
      <c r="G296">
        <v>51.456558000000001</v>
      </c>
      <c r="H296" t="s">
        <v>51</v>
      </c>
      <c r="I296" t="s">
        <v>647</v>
      </c>
      <c r="J296">
        <v>4.3181999999999998E-2</v>
      </c>
      <c r="K296">
        <v>1</v>
      </c>
      <c r="L296">
        <v>2</v>
      </c>
      <c r="M296" t="s">
        <v>30</v>
      </c>
      <c r="N296" t="s">
        <v>31</v>
      </c>
      <c r="O296" t="s">
        <v>58</v>
      </c>
      <c r="P296">
        <v>50</v>
      </c>
      <c r="Q296" t="s">
        <v>619</v>
      </c>
      <c r="R296" t="s">
        <v>34</v>
      </c>
      <c r="S296" t="s">
        <v>35</v>
      </c>
      <c r="T296" t="s">
        <v>36</v>
      </c>
      <c r="U296">
        <f>YEAR(Table1[[#This Row],[Accident Date]])</f>
        <v>2021</v>
      </c>
      <c r="V296" t="str">
        <f>TEXT(Table1[[#This Row],[Accident Date]],"mmm")</f>
        <v>Sep</v>
      </c>
      <c r="W296" t="str">
        <f>TEXT(Table1[[#This Row],[Time]],"h")</f>
        <v>6</v>
      </c>
    </row>
    <row r="297" spans="1:23" x14ac:dyDescent="0.2">
      <c r="A297" t="s">
        <v>648</v>
      </c>
      <c r="B297" s="4">
        <v>44362</v>
      </c>
      <c r="C297" t="s">
        <v>72</v>
      </c>
      <c r="D297" t="s">
        <v>25</v>
      </c>
      <c r="E297" t="s">
        <v>26</v>
      </c>
      <c r="F297" t="s">
        <v>27</v>
      </c>
      <c r="G297">
        <v>52.477843</v>
      </c>
      <c r="H297" t="s">
        <v>51</v>
      </c>
      <c r="I297" t="s">
        <v>171</v>
      </c>
      <c r="J297">
        <v>-1.7966329999999999</v>
      </c>
      <c r="K297">
        <v>1</v>
      </c>
      <c r="L297">
        <v>3</v>
      </c>
      <c r="M297" t="s">
        <v>172</v>
      </c>
      <c r="N297" t="s">
        <v>31</v>
      </c>
      <c r="O297" t="s">
        <v>32</v>
      </c>
      <c r="P297">
        <v>30</v>
      </c>
      <c r="Q297" t="s">
        <v>649</v>
      </c>
      <c r="R297" t="s">
        <v>34</v>
      </c>
      <c r="S297" t="s">
        <v>35</v>
      </c>
      <c r="T297" t="s">
        <v>36</v>
      </c>
      <c r="U297">
        <f>YEAR(Table1[[#This Row],[Accident Date]])</f>
        <v>2021</v>
      </c>
      <c r="V297" t="str">
        <f>TEXT(Table1[[#This Row],[Accident Date]],"mmm")</f>
        <v>Jun</v>
      </c>
      <c r="W297" t="str">
        <f>TEXT(Table1[[#This Row],[Time]],"h")</f>
        <v>6</v>
      </c>
    </row>
    <row r="298" spans="1:23" x14ac:dyDescent="0.2">
      <c r="A298" t="s">
        <v>650</v>
      </c>
      <c r="B298" s="4">
        <v>44310</v>
      </c>
      <c r="C298" t="s">
        <v>24</v>
      </c>
      <c r="D298" t="s">
        <v>56</v>
      </c>
      <c r="E298" t="s">
        <v>44</v>
      </c>
      <c r="F298" t="s">
        <v>63</v>
      </c>
      <c r="G298">
        <v>53.826552</v>
      </c>
      <c r="H298" t="s">
        <v>51</v>
      </c>
      <c r="I298" t="s">
        <v>40</v>
      </c>
      <c r="J298">
        <v>-3.0399039999999999</v>
      </c>
      <c r="K298">
        <v>1</v>
      </c>
      <c r="L298">
        <v>2</v>
      </c>
      <c r="M298" t="s">
        <v>41</v>
      </c>
      <c r="N298" t="s">
        <v>31</v>
      </c>
      <c r="O298" t="s">
        <v>32</v>
      </c>
      <c r="P298">
        <v>30</v>
      </c>
      <c r="Q298" t="s">
        <v>614</v>
      </c>
      <c r="R298" t="s">
        <v>34</v>
      </c>
      <c r="S298" t="s">
        <v>35</v>
      </c>
      <c r="T298" t="s">
        <v>36</v>
      </c>
      <c r="U298">
        <f>YEAR(Table1[[#This Row],[Accident Date]])</f>
        <v>2021</v>
      </c>
      <c r="V298" t="str">
        <f>TEXT(Table1[[#This Row],[Accident Date]],"mmm")</f>
        <v>Apr</v>
      </c>
      <c r="W298" t="str">
        <f>TEXT(Table1[[#This Row],[Time]],"h")</f>
        <v>6</v>
      </c>
    </row>
    <row r="299" spans="1:23" x14ac:dyDescent="0.2">
      <c r="A299" t="s">
        <v>651</v>
      </c>
      <c r="B299" s="4">
        <v>44471</v>
      </c>
      <c r="C299" t="s">
        <v>24</v>
      </c>
      <c r="D299" t="s">
        <v>56</v>
      </c>
      <c r="E299" t="s">
        <v>44</v>
      </c>
      <c r="F299" t="s">
        <v>27</v>
      </c>
      <c r="G299">
        <v>55.964745999999998</v>
      </c>
      <c r="H299" t="s">
        <v>46</v>
      </c>
      <c r="I299" t="s">
        <v>430</v>
      </c>
      <c r="J299">
        <v>-4.1605030000000003</v>
      </c>
      <c r="K299">
        <v>1</v>
      </c>
      <c r="L299">
        <v>1</v>
      </c>
      <c r="M299" t="s">
        <v>228</v>
      </c>
      <c r="N299" t="s">
        <v>42</v>
      </c>
      <c r="O299" t="s">
        <v>32</v>
      </c>
      <c r="P299">
        <v>30</v>
      </c>
      <c r="Q299" t="s">
        <v>619</v>
      </c>
      <c r="R299" t="s">
        <v>49</v>
      </c>
      <c r="S299" t="s">
        <v>85</v>
      </c>
      <c r="T299" t="s">
        <v>36</v>
      </c>
      <c r="U299">
        <f>YEAR(Table1[[#This Row],[Accident Date]])</f>
        <v>2021</v>
      </c>
      <c r="V299" t="str">
        <f>TEXT(Table1[[#This Row],[Accident Date]],"mmm")</f>
        <v>Oct</v>
      </c>
      <c r="W299" t="str">
        <f>TEXT(Table1[[#This Row],[Time]],"h")</f>
        <v>6</v>
      </c>
    </row>
    <row r="300" spans="1:23" x14ac:dyDescent="0.2">
      <c r="A300" t="s">
        <v>652</v>
      </c>
      <c r="B300" s="4">
        <v>44270</v>
      </c>
      <c r="C300" t="s">
        <v>38</v>
      </c>
      <c r="D300" t="s">
        <v>56</v>
      </c>
      <c r="E300" t="s">
        <v>44</v>
      </c>
      <c r="F300" t="s">
        <v>63</v>
      </c>
      <c r="G300">
        <v>51.801358</v>
      </c>
      <c r="H300" t="s">
        <v>51</v>
      </c>
      <c r="I300" t="s">
        <v>357</v>
      </c>
      <c r="J300">
        <v>-4.7443390000000001</v>
      </c>
      <c r="K300">
        <v>1</v>
      </c>
      <c r="L300">
        <v>1</v>
      </c>
      <c r="M300" t="s">
        <v>358</v>
      </c>
      <c r="N300" t="s">
        <v>31</v>
      </c>
      <c r="O300" t="s">
        <v>32</v>
      </c>
      <c r="P300">
        <v>30</v>
      </c>
      <c r="Q300" t="s">
        <v>653</v>
      </c>
      <c r="R300" t="s">
        <v>49</v>
      </c>
      <c r="S300" t="s">
        <v>35</v>
      </c>
      <c r="T300" t="s">
        <v>36</v>
      </c>
      <c r="U300">
        <f>YEAR(Table1[[#This Row],[Accident Date]])</f>
        <v>2021</v>
      </c>
      <c r="V300" t="str">
        <f>TEXT(Table1[[#This Row],[Accident Date]],"mmm")</f>
        <v>Mar</v>
      </c>
      <c r="W300" t="str">
        <f>TEXT(Table1[[#This Row],[Time]],"h")</f>
        <v>6</v>
      </c>
    </row>
    <row r="301" spans="1:23" x14ac:dyDescent="0.2">
      <c r="A301">
        <v>2010000000000</v>
      </c>
      <c r="B301" s="4">
        <v>44250</v>
      </c>
      <c r="C301" t="s">
        <v>72</v>
      </c>
      <c r="D301" t="s">
        <v>73</v>
      </c>
      <c r="E301" t="s">
        <v>111</v>
      </c>
      <c r="F301" t="s">
        <v>27</v>
      </c>
      <c r="G301">
        <v>54.962409999999998</v>
      </c>
      <c r="H301" t="s">
        <v>51</v>
      </c>
      <c r="I301" t="s">
        <v>579</v>
      </c>
      <c r="J301">
        <v>-1.683233</v>
      </c>
      <c r="K301">
        <v>1</v>
      </c>
      <c r="L301">
        <v>2</v>
      </c>
      <c r="M301" t="s">
        <v>190</v>
      </c>
      <c r="N301" t="s">
        <v>42</v>
      </c>
      <c r="O301" t="s">
        <v>58</v>
      </c>
      <c r="P301">
        <v>40</v>
      </c>
      <c r="Q301" t="s">
        <v>641</v>
      </c>
      <c r="R301" t="s">
        <v>34</v>
      </c>
      <c r="S301" t="s">
        <v>35</v>
      </c>
      <c r="T301" t="s">
        <v>36</v>
      </c>
      <c r="U301">
        <f>YEAR(Table1[[#This Row],[Accident Date]])</f>
        <v>2021</v>
      </c>
      <c r="V301" t="str">
        <f>TEXT(Table1[[#This Row],[Accident Date]],"mmm")</f>
        <v>Feb</v>
      </c>
      <c r="W301" t="str">
        <f>TEXT(Table1[[#This Row],[Time]],"h")</f>
        <v>6</v>
      </c>
    </row>
    <row r="302" spans="1:23" x14ac:dyDescent="0.2">
      <c r="A302" t="s">
        <v>654</v>
      </c>
      <c r="B302" s="4">
        <v>44207</v>
      </c>
      <c r="C302" t="s">
        <v>38</v>
      </c>
      <c r="D302" t="s">
        <v>25</v>
      </c>
      <c r="E302" t="s">
        <v>39</v>
      </c>
      <c r="F302" t="s">
        <v>27</v>
      </c>
      <c r="G302">
        <v>51.518343999999999</v>
      </c>
      <c r="H302" t="s">
        <v>28</v>
      </c>
      <c r="I302" t="s">
        <v>655</v>
      </c>
      <c r="J302">
        <v>-6.3023999999999997E-2</v>
      </c>
      <c r="K302">
        <v>2</v>
      </c>
      <c r="L302">
        <v>2</v>
      </c>
      <c r="M302" t="s">
        <v>30</v>
      </c>
      <c r="N302" t="s">
        <v>31</v>
      </c>
      <c r="O302" t="s">
        <v>32</v>
      </c>
      <c r="P302">
        <v>30</v>
      </c>
      <c r="Q302" t="s">
        <v>616</v>
      </c>
      <c r="R302" t="s">
        <v>34</v>
      </c>
      <c r="S302" t="s">
        <v>35</v>
      </c>
      <c r="T302" t="s">
        <v>36</v>
      </c>
      <c r="U302">
        <f>YEAR(Table1[[#This Row],[Accident Date]])</f>
        <v>2021</v>
      </c>
      <c r="V302" t="str">
        <f>TEXT(Table1[[#This Row],[Accident Date]],"mmm")</f>
        <v>Jan</v>
      </c>
      <c r="W302" t="str">
        <f>TEXT(Table1[[#This Row],[Time]],"h")</f>
        <v>6</v>
      </c>
    </row>
    <row r="303" spans="1:23" x14ac:dyDescent="0.2">
      <c r="A303" t="s">
        <v>656</v>
      </c>
      <c r="B303" s="4">
        <v>44226</v>
      </c>
      <c r="C303" t="s">
        <v>24</v>
      </c>
      <c r="D303" t="s">
        <v>25</v>
      </c>
      <c r="E303" t="s">
        <v>26</v>
      </c>
      <c r="F303" t="s">
        <v>27</v>
      </c>
      <c r="G303">
        <v>53.434648000000003</v>
      </c>
      <c r="H303" t="s">
        <v>28</v>
      </c>
      <c r="I303" t="s">
        <v>417</v>
      </c>
      <c r="J303">
        <v>-2.9859059999999999</v>
      </c>
      <c r="K303">
        <v>2</v>
      </c>
      <c r="L303">
        <v>2</v>
      </c>
      <c r="M303" t="s">
        <v>231</v>
      </c>
      <c r="N303" t="s">
        <v>42</v>
      </c>
      <c r="O303" t="s">
        <v>32</v>
      </c>
      <c r="P303">
        <v>30</v>
      </c>
      <c r="Q303" t="s">
        <v>635</v>
      </c>
      <c r="R303" t="s">
        <v>34</v>
      </c>
      <c r="S303" t="s">
        <v>85</v>
      </c>
      <c r="T303" t="s">
        <v>36</v>
      </c>
      <c r="U303">
        <f>YEAR(Table1[[#This Row],[Accident Date]])</f>
        <v>2021</v>
      </c>
      <c r="V303" t="str">
        <f>TEXT(Table1[[#This Row],[Accident Date]],"mmm")</f>
        <v>Jan</v>
      </c>
      <c r="W303" t="str">
        <f>TEXT(Table1[[#This Row],[Time]],"h")</f>
        <v>6</v>
      </c>
    </row>
    <row r="304" spans="1:23" x14ac:dyDescent="0.2">
      <c r="A304" t="s">
        <v>657</v>
      </c>
      <c r="B304" s="4">
        <v>44576</v>
      </c>
      <c r="C304" t="s">
        <v>24</v>
      </c>
      <c r="D304" t="s">
        <v>56</v>
      </c>
      <c r="E304" t="s">
        <v>44</v>
      </c>
      <c r="F304" t="s">
        <v>27</v>
      </c>
      <c r="G304">
        <v>52.079177000000001</v>
      </c>
      <c r="H304" t="s">
        <v>46</v>
      </c>
      <c r="I304" t="s">
        <v>658</v>
      </c>
      <c r="J304">
        <v>1.2688159999999999</v>
      </c>
      <c r="K304">
        <v>1</v>
      </c>
      <c r="L304">
        <v>1</v>
      </c>
      <c r="M304" t="s">
        <v>237</v>
      </c>
      <c r="N304" t="s">
        <v>42</v>
      </c>
      <c r="O304" t="s">
        <v>32</v>
      </c>
      <c r="P304">
        <v>30</v>
      </c>
      <c r="Q304" t="s">
        <v>625</v>
      </c>
      <c r="R304" t="s">
        <v>49</v>
      </c>
      <c r="S304" t="s">
        <v>129</v>
      </c>
      <c r="T304" t="s">
        <v>36</v>
      </c>
      <c r="U304">
        <f>YEAR(Table1[[#This Row],[Accident Date]])</f>
        <v>2022</v>
      </c>
      <c r="V304" t="str">
        <f>TEXT(Table1[[#This Row],[Accident Date]],"mmm")</f>
        <v>Jan</v>
      </c>
      <c r="W304" t="str">
        <f>TEXT(Table1[[#This Row],[Time]],"h")</f>
        <v>6</v>
      </c>
    </row>
    <row r="305" spans="1:23" x14ac:dyDescent="0.2">
      <c r="A305" t="s">
        <v>659</v>
      </c>
      <c r="B305" s="4">
        <v>44716</v>
      </c>
      <c r="C305" t="s">
        <v>24</v>
      </c>
      <c r="D305" t="s">
        <v>44</v>
      </c>
      <c r="E305" t="s">
        <v>44</v>
      </c>
      <c r="F305" t="s">
        <v>27</v>
      </c>
      <c r="G305">
        <v>51.468698000000003</v>
      </c>
      <c r="H305" t="s">
        <v>51</v>
      </c>
      <c r="I305" t="s">
        <v>74</v>
      </c>
      <c r="J305">
        <v>0.27281</v>
      </c>
      <c r="K305">
        <v>1</v>
      </c>
      <c r="L305">
        <v>3</v>
      </c>
      <c r="M305" t="s">
        <v>75</v>
      </c>
      <c r="N305" t="s">
        <v>31</v>
      </c>
      <c r="O305" t="s">
        <v>32</v>
      </c>
      <c r="P305">
        <v>30</v>
      </c>
      <c r="Q305" t="s">
        <v>629</v>
      </c>
      <c r="R305" t="s">
        <v>34</v>
      </c>
      <c r="S305" t="s">
        <v>35</v>
      </c>
      <c r="T305" t="s">
        <v>36</v>
      </c>
      <c r="U305">
        <f>YEAR(Table1[[#This Row],[Accident Date]])</f>
        <v>2022</v>
      </c>
      <c r="V305" t="str">
        <f>TEXT(Table1[[#This Row],[Accident Date]],"mmm")</f>
        <v>Jun</v>
      </c>
      <c r="W305" t="str">
        <f>TEXT(Table1[[#This Row],[Time]],"h")</f>
        <v>6</v>
      </c>
    </row>
    <row r="306" spans="1:23" x14ac:dyDescent="0.2">
      <c r="A306">
        <v>2010000000000</v>
      </c>
      <c r="B306" s="4">
        <v>44708</v>
      </c>
      <c r="C306" t="s">
        <v>67</v>
      </c>
      <c r="D306" t="s">
        <v>56</v>
      </c>
      <c r="E306" t="s">
        <v>44</v>
      </c>
      <c r="F306" t="s">
        <v>27</v>
      </c>
      <c r="G306">
        <v>52.542360000000002</v>
      </c>
      <c r="H306" t="s">
        <v>51</v>
      </c>
      <c r="I306" t="s">
        <v>572</v>
      </c>
      <c r="J306">
        <v>-0.25361600000000001</v>
      </c>
      <c r="K306">
        <v>1</v>
      </c>
      <c r="L306">
        <v>1</v>
      </c>
      <c r="M306" t="s">
        <v>149</v>
      </c>
      <c r="N306" t="s">
        <v>42</v>
      </c>
      <c r="O306" t="s">
        <v>32</v>
      </c>
      <c r="P306">
        <v>60</v>
      </c>
      <c r="Q306" t="s">
        <v>625</v>
      </c>
      <c r="R306" t="s">
        <v>49</v>
      </c>
      <c r="S306" t="s">
        <v>35</v>
      </c>
      <c r="T306" t="s">
        <v>36</v>
      </c>
      <c r="U306">
        <f>YEAR(Table1[[#This Row],[Accident Date]])</f>
        <v>2022</v>
      </c>
      <c r="V306" t="str">
        <f>TEXT(Table1[[#This Row],[Accident Date]],"mmm")</f>
        <v>May</v>
      </c>
      <c r="W306" t="str">
        <f>TEXT(Table1[[#This Row],[Time]],"h")</f>
        <v>6</v>
      </c>
    </row>
    <row r="307" spans="1:23" x14ac:dyDescent="0.2">
      <c r="A307">
        <v>2010000000000</v>
      </c>
      <c r="B307" s="4">
        <v>44498</v>
      </c>
      <c r="C307" t="s">
        <v>67</v>
      </c>
      <c r="D307" t="s">
        <v>56</v>
      </c>
      <c r="E307" t="s">
        <v>44</v>
      </c>
      <c r="F307" t="s">
        <v>27</v>
      </c>
      <c r="G307">
        <v>52.291972000000001</v>
      </c>
      <c r="H307" t="s">
        <v>51</v>
      </c>
      <c r="I307" t="s">
        <v>660</v>
      </c>
      <c r="J307">
        <v>-1.577555</v>
      </c>
      <c r="K307">
        <v>1</v>
      </c>
      <c r="L307">
        <v>1</v>
      </c>
      <c r="M307" t="s">
        <v>141</v>
      </c>
      <c r="N307" t="s">
        <v>31</v>
      </c>
      <c r="O307" t="s">
        <v>32</v>
      </c>
      <c r="P307">
        <v>30</v>
      </c>
      <c r="Q307" t="s">
        <v>628</v>
      </c>
      <c r="R307" t="s">
        <v>34</v>
      </c>
      <c r="S307" t="s">
        <v>35</v>
      </c>
      <c r="T307" t="s">
        <v>36</v>
      </c>
      <c r="U307">
        <f>YEAR(Table1[[#This Row],[Accident Date]])</f>
        <v>2021</v>
      </c>
      <c r="V307" t="str">
        <f>TEXT(Table1[[#This Row],[Accident Date]],"mmm")</f>
        <v>Oct</v>
      </c>
      <c r="W307" t="str">
        <f>TEXT(Table1[[#This Row],[Time]],"h")</f>
        <v>6</v>
      </c>
    </row>
    <row r="308" spans="1:23" x14ac:dyDescent="0.2">
      <c r="A308" t="s">
        <v>661</v>
      </c>
      <c r="B308" s="4">
        <v>44621</v>
      </c>
      <c r="C308" t="s">
        <v>72</v>
      </c>
      <c r="D308" t="s">
        <v>73</v>
      </c>
      <c r="E308" t="s">
        <v>226</v>
      </c>
      <c r="F308" t="s">
        <v>27</v>
      </c>
      <c r="G308">
        <v>51.149034</v>
      </c>
      <c r="H308" t="s">
        <v>51</v>
      </c>
      <c r="I308" t="s">
        <v>662</v>
      </c>
      <c r="J308">
        <v>-4.3498000000000002E-2</v>
      </c>
      <c r="K308">
        <v>4</v>
      </c>
      <c r="L308">
        <v>8</v>
      </c>
      <c r="M308" t="s">
        <v>147</v>
      </c>
      <c r="N308" t="s">
        <v>127</v>
      </c>
      <c r="O308" t="s">
        <v>32</v>
      </c>
      <c r="P308">
        <v>50</v>
      </c>
      <c r="Q308" t="s">
        <v>631</v>
      </c>
      <c r="R308" t="s">
        <v>49</v>
      </c>
      <c r="S308" t="s">
        <v>280</v>
      </c>
      <c r="T308" t="s">
        <v>36</v>
      </c>
      <c r="U308">
        <f>YEAR(Table1[[#This Row],[Accident Date]])</f>
        <v>2022</v>
      </c>
      <c r="V308" t="str">
        <f>TEXT(Table1[[#This Row],[Accident Date]],"mmm")</f>
        <v>Mar</v>
      </c>
      <c r="W308" t="str">
        <f>TEXT(Table1[[#This Row],[Time]],"h")</f>
        <v>6</v>
      </c>
    </row>
    <row r="309" spans="1:23" x14ac:dyDescent="0.2">
      <c r="A309">
        <v>2010000000000</v>
      </c>
      <c r="B309" s="4">
        <v>44710</v>
      </c>
      <c r="C309" t="s">
        <v>79</v>
      </c>
      <c r="D309" t="s">
        <v>56</v>
      </c>
      <c r="E309" t="s">
        <v>44</v>
      </c>
      <c r="F309" t="s">
        <v>27</v>
      </c>
      <c r="G309">
        <v>53.694161999999999</v>
      </c>
      <c r="H309" t="s">
        <v>51</v>
      </c>
      <c r="I309" t="s">
        <v>132</v>
      </c>
      <c r="J309">
        <v>-1.557739</v>
      </c>
      <c r="K309">
        <v>1</v>
      </c>
      <c r="L309">
        <v>2</v>
      </c>
      <c r="M309" t="s">
        <v>69</v>
      </c>
      <c r="N309" t="s">
        <v>42</v>
      </c>
      <c r="O309" t="s">
        <v>58</v>
      </c>
      <c r="P309">
        <v>70</v>
      </c>
      <c r="Q309" t="s">
        <v>611</v>
      </c>
      <c r="R309" t="s">
        <v>49</v>
      </c>
      <c r="S309" t="s">
        <v>35</v>
      </c>
      <c r="T309" t="s">
        <v>121</v>
      </c>
      <c r="U309">
        <f>YEAR(Table1[[#This Row],[Accident Date]])</f>
        <v>2022</v>
      </c>
      <c r="V309" t="str">
        <f>TEXT(Table1[[#This Row],[Accident Date]],"mmm")</f>
        <v>May</v>
      </c>
      <c r="W309" t="str">
        <f>TEXT(Table1[[#This Row],[Time]],"h")</f>
        <v>6</v>
      </c>
    </row>
    <row r="310" spans="1:23" x14ac:dyDescent="0.2">
      <c r="A310" t="s">
        <v>663</v>
      </c>
      <c r="B310" s="4">
        <v>44200</v>
      </c>
      <c r="C310" t="s">
        <v>38</v>
      </c>
      <c r="D310" t="s">
        <v>56</v>
      </c>
      <c r="E310" t="s">
        <v>44</v>
      </c>
      <c r="F310" t="s">
        <v>27</v>
      </c>
      <c r="G310">
        <v>52.093007999999998</v>
      </c>
      <c r="H310" t="s">
        <v>46</v>
      </c>
      <c r="I310" t="s">
        <v>512</v>
      </c>
      <c r="J310">
        <v>-1.374935</v>
      </c>
      <c r="K310">
        <v>1</v>
      </c>
      <c r="L310">
        <v>1</v>
      </c>
      <c r="M310" t="s">
        <v>99</v>
      </c>
      <c r="N310" t="s">
        <v>127</v>
      </c>
      <c r="O310" t="s">
        <v>32</v>
      </c>
      <c r="P310">
        <v>60</v>
      </c>
      <c r="Q310" t="s">
        <v>641</v>
      </c>
      <c r="R310" t="s">
        <v>49</v>
      </c>
      <c r="S310" t="s">
        <v>129</v>
      </c>
      <c r="T310" t="s">
        <v>36</v>
      </c>
      <c r="U310">
        <f>YEAR(Table1[[#This Row],[Accident Date]])</f>
        <v>2021</v>
      </c>
      <c r="V310" t="str">
        <f>TEXT(Table1[[#This Row],[Accident Date]],"mmm")</f>
        <v>Jan</v>
      </c>
      <c r="W310" t="str">
        <f>TEXT(Table1[[#This Row],[Time]],"h")</f>
        <v>6</v>
      </c>
    </row>
    <row r="311" spans="1:23" x14ac:dyDescent="0.2">
      <c r="A311">
        <v>2010000000000</v>
      </c>
      <c r="B311" s="4">
        <v>44579</v>
      </c>
      <c r="C311" t="s">
        <v>72</v>
      </c>
      <c r="D311" t="s">
        <v>56</v>
      </c>
      <c r="E311" t="s">
        <v>44</v>
      </c>
      <c r="F311" t="s">
        <v>27</v>
      </c>
      <c r="G311">
        <v>52.931269999999998</v>
      </c>
      <c r="H311" t="s">
        <v>46</v>
      </c>
      <c r="I311" t="s">
        <v>664</v>
      </c>
      <c r="J311">
        <v>-2.0562019999999999</v>
      </c>
      <c r="K311">
        <v>1</v>
      </c>
      <c r="L311">
        <v>1</v>
      </c>
      <c r="M311" t="s">
        <v>143</v>
      </c>
      <c r="N311" t="s">
        <v>127</v>
      </c>
      <c r="O311" t="s">
        <v>32</v>
      </c>
      <c r="P311">
        <v>60</v>
      </c>
      <c r="Q311" t="s">
        <v>631</v>
      </c>
      <c r="R311" t="s">
        <v>49</v>
      </c>
      <c r="S311" t="s">
        <v>35</v>
      </c>
      <c r="T311" t="s">
        <v>36</v>
      </c>
      <c r="U311">
        <f>YEAR(Table1[[#This Row],[Accident Date]])</f>
        <v>2022</v>
      </c>
      <c r="V311" t="str">
        <f>TEXT(Table1[[#This Row],[Accident Date]],"mmm")</f>
        <v>Jan</v>
      </c>
      <c r="W311" t="str">
        <f>TEXT(Table1[[#This Row],[Time]],"h")</f>
        <v>6</v>
      </c>
    </row>
    <row r="312" spans="1:23" x14ac:dyDescent="0.2">
      <c r="A312" t="s">
        <v>665</v>
      </c>
      <c r="B312" s="4">
        <v>44854</v>
      </c>
      <c r="C312" t="s">
        <v>92</v>
      </c>
      <c r="D312" t="s">
        <v>25</v>
      </c>
      <c r="E312" t="s">
        <v>39</v>
      </c>
      <c r="F312" t="s">
        <v>63</v>
      </c>
      <c r="G312">
        <v>51.516025999999997</v>
      </c>
      <c r="H312" t="s">
        <v>28</v>
      </c>
      <c r="I312" t="s">
        <v>655</v>
      </c>
      <c r="J312">
        <v>-6.9752999999999996E-2</v>
      </c>
      <c r="K312">
        <v>1</v>
      </c>
      <c r="L312">
        <v>2</v>
      </c>
      <c r="M312" t="s">
        <v>30</v>
      </c>
      <c r="N312" t="s">
        <v>31</v>
      </c>
      <c r="O312" t="s">
        <v>32</v>
      </c>
      <c r="P312">
        <v>30</v>
      </c>
      <c r="Q312" t="s">
        <v>628</v>
      </c>
      <c r="R312" t="s">
        <v>34</v>
      </c>
      <c r="S312" t="s">
        <v>35</v>
      </c>
      <c r="T312" t="s">
        <v>36</v>
      </c>
      <c r="U312">
        <f>YEAR(Table1[[#This Row],[Accident Date]])</f>
        <v>2022</v>
      </c>
      <c r="V312" t="str">
        <f>TEXT(Table1[[#This Row],[Accident Date]],"mmm")</f>
        <v>Oct</v>
      </c>
      <c r="W312" t="str">
        <f>TEXT(Table1[[#This Row],[Time]],"h")</f>
        <v>6</v>
      </c>
    </row>
    <row r="313" spans="1:23" x14ac:dyDescent="0.2">
      <c r="A313">
        <v>2010000000000</v>
      </c>
      <c r="B313" s="4">
        <v>44702</v>
      </c>
      <c r="C313" t="s">
        <v>24</v>
      </c>
      <c r="D313" t="s">
        <v>73</v>
      </c>
      <c r="E313" t="s">
        <v>226</v>
      </c>
      <c r="F313" t="s">
        <v>27</v>
      </c>
      <c r="G313">
        <v>53.756843000000003</v>
      </c>
      <c r="H313" t="s">
        <v>51</v>
      </c>
      <c r="I313" t="s">
        <v>160</v>
      </c>
      <c r="J313">
        <v>-1.8077970000000001</v>
      </c>
      <c r="K313">
        <v>2</v>
      </c>
      <c r="L313">
        <v>2</v>
      </c>
      <c r="M313" t="s">
        <v>69</v>
      </c>
      <c r="N313" t="s">
        <v>31</v>
      </c>
      <c r="O313" t="s">
        <v>32</v>
      </c>
      <c r="P313">
        <v>30</v>
      </c>
      <c r="Q313" t="s">
        <v>634</v>
      </c>
      <c r="R313" t="s">
        <v>34</v>
      </c>
      <c r="S313" t="s">
        <v>35</v>
      </c>
      <c r="T313" t="s">
        <v>36</v>
      </c>
      <c r="U313">
        <f>YEAR(Table1[[#This Row],[Accident Date]])</f>
        <v>2022</v>
      </c>
      <c r="V313" t="str">
        <f>TEXT(Table1[[#This Row],[Accident Date]],"mmm")</f>
        <v>May</v>
      </c>
      <c r="W313" t="str">
        <f>TEXT(Table1[[#This Row],[Time]],"h")</f>
        <v>6</v>
      </c>
    </row>
    <row r="314" spans="1:23" x14ac:dyDescent="0.2">
      <c r="A314" t="s">
        <v>666</v>
      </c>
      <c r="B314" s="4">
        <v>44225</v>
      </c>
      <c r="C314" t="s">
        <v>67</v>
      </c>
      <c r="D314" t="s">
        <v>73</v>
      </c>
      <c r="E314" t="s">
        <v>111</v>
      </c>
      <c r="F314" t="s">
        <v>27</v>
      </c>
      <c r="G314">
        <v>52.480148</v>
      </c>
      <c r="H314" t="s">
        <v>28</v>
      </c>
      <c r="I314" t="s">
        <v>171</v>
      </c>
      <c r="J314">
        <v>-1.833286</v>
      </c>
      <c r="K314">
        <v>1</v>
      </c>
      <c r="L314">
        <v>1</v>
      </c>
      <c r="M314" t="s">
        <v>172</v>
      </c>
      <c r="N314" t="s">
        <v>42</v>
      </c>
      <c r="O314" t="s">
        <v>111</v>
      </c>
      <c r="P314">
        <v>30</v>
      </c>
      <c r="Q314" t="s">
        <v>667</v>
      </c>
      <c r="R314" t="s">
        <v>34</v>
      </c>
      <c r="S314" t="s">
        <v>280</v>
      </c>
      <c r="T314" t="s">
        <v>36</v>
      </c>
      <c r="U314">
        <f>YEAR(Table1[[#This Row],[Accident Date]])</f>
        <v>2021</v>
      </c>
      <c r="V314" t="str">
        <f>TEXT(Table1[[#This Row],[Accident Date]],"mmm")</f>
        <v>Jan</v>
      </c>
      <c r="W314" t="str">
        <f>TEXT(Table1[[#This Row],[Time]],"h")</f>
        <v>6</v>
      </c>
    </row>
    <row r="315" spans="1:23" x14ac:dyDescent="0.2">
      <c r="A315" t="s">
        <v>668</v>
      </c>
      <c r="B315" s="4">
        <v>44520</v>
      </c>
      <c r="C315" t="s">
        <v>24</v>
      </c>
      <c r="D315" t="s">
        <v>73</v>
      </c>
      <c r="E315" t="s">
        <v>39</v>
      </c>
      <c r="F315" t="s">
        <v>27</v>
      </c>
      <c r="G315">
        <v>51.108131</v>
      </c>
      <c r="H315" t="s">
        <v>46</v>
      </c>
      <c r="I315" t="s">
        <v>409</v>
      </c>
      <c r="J315">
        <v>-0.51508100000000001</v>
      </c>
      <c r="K315">
        <v>1</v>
      </c>
      <c r="L315">
        <v>2</v>
      </c>
      <c r="M315" t="s">
        <v>147</v>
      </c>
      <c r="N315" t="s">
        <v>42</v>
      </c>
      <c r="O315" t="s">
        <v>32</v>
      </c>
      <c r="P315">
        <v>40</v>
      </c>
      <c r="Q315" t="s">
        <v>631</v>
      </c>
      <c r="R315" t="s">
        <v>49</v>
      </c>
      <c r="S315" t="s">
        <v>85</v>
      </c>
      <c r="T315" t="s">
        <v>360</v>
      </c>
      <c r="U315">
        <f>YEAR(Table1[[#This Row],[Accident Date]])</f>
        <v>2021</v>
      </c>
      <c r="V315" t="str">
        <f>TEXT(Table1[[#This Row],[Accident Date]],"mmm")</f>
        <v>Nov</v>
      </c>
      <c r="W315" t="str">
        <f>TEXT(Table1[[#This Row],[Time]],"h")</f>
        <v>6</v>
      </c>
    </row>
    <row r="316" spans="1:23" x14ac:dyDescent="0.2">
      <c r="A316" t="s">
        <v>669</v>
      </c>
      <c r="B316" s="4">
        <v>44891</v>
      </c>
      <c r="C316" t="s">
        <v>24</v>
      </c>
      <c r="D316" t="s">
        <v>73</v>
      </c>
      <c r="E316" t="s">
        <v>111</v>
      </c>
      <c r="F316" t="s">
        <v>27</v>
      </c>
      <c r="G316">
        <v>51.993144000000001</v>
      </c>
      <c r="H316" t="s">
        <v>28</v>
      </c>
      <c r="I316" t="s">
        <v>322</v>
      </c>
      <c r="J316">
        <v>-0.73824900000000004</v>
      </c>
      <c r="K316">
        <v>2</v>
      </c>
      <c r="L316">
        <v>2</v>
      </c>
      <c r="M316" t="s">
        <v>99</v>
      </c>
      <c r="N316" t="s">
        <v>42</v>
      </c>
      <c r="O316" t="s">
        <v>111</v>
      </c>
      <c r="P316">
        <v>30</v>
      </c>
      <c r="Q316" t="s">
        <v>628</v>
      </c>
      <c r="R316" t="s">
        <v>34</v>
      </c>
      <c r="S316" t="s">
        <v>35</v>
      </c>
      <c r="T316" t="s">
        <v>36</v>
      </c>
      <c r="U316">
        <f>YEAR(Table1[[#This Row],[Accident Date]])</f>
        <v>2022</v>
      </c>
      <c r="V316" t="str">
        <f>TEXT(Table1[[#This Row],[Accident Date]],"mmm")</f>
        <v>Nov</v>
      </c>
      <c r="W316" t="str">
        <f>TEXT(Table1[[#This Row],[Time]],"h")</f>
        <v>6</v>
      </c>
    </row>
    <row r="317" spans="1:23" x14ac:dyDescent="0.2">
      <c r="A317" t="s">
        <v>670</v>
      </c>
      <c r="B317" s="4">
        <v>44677</v>
      </c>
      <c r="C317" t="s">
        <v>72</v>
      </c>
      <c r="D317" t="s">
        <v>25</v>
      </c>
      <c r="E317" t="s">
        <v>26</v>
      </c>
      <c r="F317" t="s">
        <v>27</v>
      </c>
      <c r="G317">
        <v>52.527081000000003</v>
      </c>
      <c r="H317" t="s">
        <v>51</v>
      </c>
      <c r="I317" t="s">
        <v>171</v>
      </c>
      <c r="J317">
        <v>-1.8364990000000001</v>
      </c>
      <c r="K317">
        <v>1</v>
      </c>
      <c r="L317">
        <v>2</v>
      </c>
      <c r="M317" t="s">
        <v>172</v>
      </c>
      <c r="N317" t="s">
        <v>31</v>
      </c>
      <c r="O317" t="s">
        <v>32</v>
      </c>
      <c r="P317">
        <v>30</v>
      </c>
      <c r="Q317" t="s">
        <v>671</v>
      </c>
      <c r="R317" t="s">
        <v>34</v>
      </c>
      <c r="S317" t="s">
        <v>35</v>
      </c>
      <c r="T317" t="s">
        <v>36</v>
      </c>
      <c r="U317">
        <f>YEAR(Table1[[#This Row],[Accident Date]])</f>
        <v>2022</v>
      </c>
      <c r="V317" t="str">
        <f>TEXT(Table1[[#This Row],[Accident Date]],"mmm")</f>
        <v>Apr</v>
      </c>
      <c r="W317" t="str">
        <f>TEXT(Table1[[#This Row],[Time]],"h")</f>
        <v>6</v>
      </c>
    </row>
    <row r="318" spans="1:23" x14ac:dyDescent="0.2">
      <c r="A318" t="s">
        <v>672</v>
      </c>
      <c r="B318" s="4">
        <v>44461</v>
      </c>
      <c r="C318" t="s">
        <v>123</v>
      </c>
      <c r="D318" t="s">
        <v>56</v>
      </c>
      <c r="E318" t="s">
        <v>44</v>
      </c>
      <c r="F318" t="s">
        <v>27</v>
      </c>
      <c r="G318">
        <v>52.642408000000003</v>
      </c>
      <c r="H318" t="s">
        <v>51</v>
      </c>
      <c r="I318" t="s">
        <v>534</v>
      </c>
      <c r="J318">
        <v>-1.906121</v>
      </c>
      <c r="K318">
        <v>1</v>
      </c>
      <c r="L318">
        <v>2</v>
      </c>
      <c r="M318" t="s">
        <v>172</v>
      </c>
      <c r="N318" t="s">
        <v>31</v>
      </c>
      <c r="O318" t="s">
        <v>58</v>
      </c>
      <c r="P318">
        <v>30</v>
      </c>
      <c r="Q318" t="s">
        <v>631</v>
      </c>
      <c r="R318" t="s">
        <v>49</v>
      </c>
      <c r="S318" t="s">
        <v>35</v>
      </c>
      <c r="T318" t="s">
        <v>36</v>
      </c>
      <c r="U318">
        <f>YEAR(Table1[[#This Row],[Accident Date]])</f>
        <v>2021</v>
      </c>
      <c r="V318" t="str">
        <f>TEXT(Table1[[#This Row],[Accident Date]],"mmm")</f>
        <v>Sep</v>
      </c>
      <c r="W318" t="str">
        <f>TEXT(Table1[[#This Row],[Time]],"h")</f>
        <v>6</v>
      </c>
    </row>
    <row r="319" spans="1:23" x14ac:dyDescent="0.2">
      <c r="A319" t="s">
        <v>673</v>
      </c>
      <c r="B319" s="4">
        <v>44781</v>
      </c>
      <c r="C319" t="s">
        <v>38</v>
      </c>
      <c r="D319" t="s">
        <v>56</v>
      </c>
      <c r="E319" t="s">
        <v>44</v>
      </c>
      <c r="F319" t="s">
        <v>27</v>
      </c>
      <c r="G319">
        <v>52.871305</v>
      </c>
      <c r="H319" t="s">
        <v>51</v>
      </c>
      <c r="I319" t="s">
        <v>605</v>
      </c>
      <c r="J319">
        <v>-1.028484</v>
      </c>
      <c r="K319">
        <v>1</v>
      </c>
      <c r="L319">
        <v>1</v>
      </c>
      <c r="M319" t="s">
        <v>288</v>
      </c>
      <c r="N319" t="s">
        <v>31</v>
      </c>
      <c r="O319" t="s">
        <v>32</v>
      </c>
      <c r="P319">
        <v>60</v>
      </c>
      <c r="Q319" t="s">
        <v>674</v>
      </c>
      <c r="R319" t="s">
        <v>49</v>
      </c>
      <c r="S319" t="s">
        <v>35</v>
      </c>
      <c r="T319" t="s">
        <v>114</v>
      </c>
      <c r="U319">
        <f>YEAR(Table1[[#This Row],[Accident Date]])</f>
        <v>2022</v>
      </c>
      <c r="V319" t="str">
        <f>TEXT(Table1[[#This Row],[Accident Date]],"mmm")</f>
        <v>Aug</v>
      </c>
      <c r="W319" t="str">
        <f>TEXT(Table1[[#This Row],[Time]],"h")</f>
        <v>6</v>
      </c>
    </row>
    <row r="320" spans="1:23" x14ac:dyDescent="0.2">
      <c r="A320" t="s">
        <v>675</v>
      </c>
      <c r="B320" s="4">
        <v>44385</v>
      </c>
      <c r="C320" t="s">
        <v>92</v>
      </c>
      <c r="D320" t="s">
        <v>56</v>
      </c>
      <c r="E320" t="s">
        <v>44</v>
      </c>
      <c r="F320" t="s">
        <v>27</v>
      </c>
      <c r="G320">
        <v>53.009473</v>
      </c>
      <c r="H320" t="s">
        <v>51</v>
      </c>
      <c r="I320" t="s">
        <v>342</v>
      </c>
      <c r="J320">
        <v>-1.376233</v>
      </c>
      <c r="K320">
        <v>1</v>
      </c>
      <c r="L320">
        <v>3</v>
      </c>
      <c r="M320" t="s">
        <v>84</v>
      </c>
      <c r="N320" t="s">
        <v>42</v>
      </c>
      <c r="O320" t="s">
        <v>32</v>
      </c>
      <c r="P320">
        <v>40</v>
      </c>
      <c r="Q320" t="s">
        <v>676</v>
      </c>
      <c r="R320" t="s">
        <v>34</v>
      </c>
      <c r="S320" t="s">
        <v>35</v>
      </c>
      <c r="T320" t="s">
        <v>183</v>
      </c>
      <c r="U320">
        <f>YEAR(Table1[[#This Row],[Accident Date]])</f>
        <v>2021</v>
      </c>
      <c r="V320" t="str">
        <f>TEXT(Table1[[#This Row],[Accident Date]],"mmm")</f>
        <v>Jul</v>
      </c>
      <c r="W320" t="str">
        <f>TEXT(Table1[[#This Row],[Time]],"h")</f>
        <v>6</v>
      </c>
    </row>
    <row r="321" spans="1:23" x14ac:dyDescent="0.2">
      <c r="A321" t="s">
        <v>677</v>
      </c>
      <c r="B321" s="4">
        <v>44487</v>
      </c>
      <c r="C321" t="s">
        <v>38</v>
      </c>
      <c r="D321" t="s">
        <v>73</v>
      </c>
      <c r="E321" t="s">
        <v>39</v>
      </c>
      <c r="F321" t="s">
        <v>27</v>
      </c>
      <c r="G321">
        <v>51.491838000000001</v>
      </c>
      <c r="H321" t="s">
        <v>28</v>
      </c>
      <c r="I321" t="s">
        <v>647</v>
      </c>
      <c r="J321">
        <v>8.2503000000000007E-2</v>
      </c>
      <c r="K321">
        <v>1</v>
      </c>
      <c r="L321">
        <v>1</v>
      </c>
      <c r="M321" t="s">
        <v>30</v>
      </c>
      <c r="N321" t="s">
        <v>31</v>
      </c>
      <c r="O321" t="s">
        <v>32</v>
      </c>
      <c r="P321">
        <v>30</v>
      </c>
      <c r="Q321" t="s">
        <v>678</v>
      </c>
      <c r="R321" t="s">
        <v>34</v>
      </c>
      <c r="S321" t="s">
        <v>35</v>
      </c>
      <c r="T321" t="s">
        <v>36</v>
      </c>
      <c r="U321">
        <f>YEAR(Table1[[#This Row],[Accident Date]])</f>
        <v>2021</v>
      </c>
      <c r="V321" t="str">
        <f>TEXT(Table1[[#This Row],[Accident Date]],"mmm")</f>
        <v>Oct</v>
      </c>
      <c r="W321" t="str">
        <f>TEXT(Table1[[#This Row],[Time]],"h")</f>
        <v>6</v>
      </c>
    </row>
    <row r="322" spans="1:23" x14ac:dyDescent="0.2">
      <c r="A322" t="s">
        <v>679</v>
      </c>
      <c r="B322" s="4">
        <v>44574</v>
      </c>
      <c r="C322" t="s">
        <v>92</v>
      </c>
      <c r="D322" t="s">
        <v>73</v>
      </c>
      <c r="E322" t="s">
        <v>111</v>
      </c>
      <c r="F322" t="s">
        <v>27</v>
      </c>
      <c r="G322">
        <v>51.659078000000001</v>
      </c>
      <c r="H322" t="s">
        <v>28</v>
      </c>
      <c r="I322" t="s">
        <v>680</v>
      </c>
      <c r="J322">
        <v>-0.270291</v>
      </c>
      <c r="K322">
        <v>1</v>
      </c>
      <c r="L322">
        <v>2</v>
      </c>
      <c r="M322" t="s">
        <v>182</v>
      </c>
      <c r="N322" t="s">
        <v>127</v>
      </c>
      <c r="O322" t="s">
        <v>32</v>
      </c>
      <c r="P322">
        <v>30</v>
      </c>
      <c r="Q322" t="s">
        <v>631</v>
      </c>
      <c r="R322" t="s">
        <v>34</v>
      </c>
      <c r="S322" t="s">
        <v>331</v>
      </c>
      <c r="T322" t="s">
        <v>121</v>
      </c>
      <c r="U322">
        <f>YEAR(Table1[[#This Row],[Accident Date]])</f>
        <v>2022</v>
      </c>
      <c r="V322" t="str">
        <f>TEXT(Table1[[#This Row],[Accident Date]],"mmm")</f>
        <v>Jan</v>
      </c>
      <c r="W322" t="str">
        <f>TEXT(Table1[[#This Row],[Time]],"h")</f>
        <v>6</v>
      </c>
    </row>
    <row r="323" spans="1:23" x14ac:dyDescent="0.2">
      <c r="A323" t="s">
        <v>681</v>
      </c>
      <c r="B323" s="4">
        <v>44619</v>
      </c>
      <c r="C323" t="s">
        <v>79</v>
      </c>
      <c r="D323" t="s">
        <v>56</v>
      </c>
      <c r="E323" t="s">
        <v>44</v>
      </c>
      <c r="F323" t="s">
        <v>27</v>
      </c>
      <c r="G323">
        <v>53.807082000000001</v>
      </c>
      <c r="H323" t="s">
        <v>51</v>
      </c>
      <c r="I323" t="s">
        <v>682</v>
      </c>
      <c r="J323">
        <v>-2.8532419999999998</v>
      </c>
      <c r="K323">
        <v>1</v>
      </c>
      <c r="L323">
        <v>2</v>
      </c>
      <c r="M323" t="s">
        <v>41</v>
      </c>
      <c r="N323" t="s">
        <v>31</v>
      </c>
      <c r="O323" t="s">
        <v>58</v>
      </c>
      <c r="P323">
        <v>70</v>
      </c>
      <c r="Q323" t="s">
        <v>625</v>
      </c>
      <c r="R323" t="s">
        <v>49</v>
      </c>
      <c r="S323" t="s">
        <v>35</v>
      </c>
      <c r="T323" t="s">
        <v>36</v>
      </c>
      <c r="U323">
        <f>YEAR(Table1[[#This Row],[Accident Date]])</f>
        <v>2022</v>
      </c>
      <c r="V323" t="str">
        <f>TEXT(Table1[[#This Row],[Accident Date]],"mmm")</f>
        <v>Feb</v>
      </c>
      <c r="W323" t="str">
        <f>TEXT(Table1[[#This Row],[Time]],"h")</f>
        <v>6</v>
      </c>
    </row>
    <row r="324" spans="1:23" x14ac:dyDescent="0.2">
      <c r="A324" t="s">
        <v>683</v>
      </c>
      <c r="B324" s="4">
        <v>44290</v>
      </c>
      <c r="C324" t="s">
        <v>79</v>
      </c>
      <c r="D324" t="s">
        <v>44</v>
      </c>
      <c r="E324" t="s">
        <v>44</v>
      </c>
      <c r="F324" t="s">
        <v>27</v>
      </c>
      <c r="G324">
        <v>53.431148999999998</v>
      </c>
      <c r="H324" t="s">
        <v>46</v>
      </c>
      <c r="I324" t="s">
        <v>185</v>
      </c>
      <c r="J324">
        <v>-1.532178</v>
      </c>
      <c r="K324">
        <v>1</v>
      </c>
      <c r="L324">
        <v>2</v>
      </c>
      <c r="M324" t="s">
        <v>166</v>
      </c>
      <c r="N324" t="s">
        <v>31</v>
      </c>
      <c r="O324" t="s">
        <v>32</v>
      </c>
      <c r="P324">
        <v>50</v>
      </c>
      <c r="Q324" t="s">
        <v>676</v>
      </c>
      <c r="R324" t="s">
        <v>49</v>
      </c>
      <c r="S324" t="s">
        <v>35</v>
      </c>
      <c r="T324" t="s">
        <v>36</v>
      </c>
      <c r="U324">
        <f>YEAR(Table1[[#This Row],[Accident Date]])</f>
        <v>2021</v>
      </c>
      <c r="V324" t="str">
        <f>TEXT(Table1[[#This Row],[Accident Date]],"mmm")</f>
        <v>Apr</v>
      </c>
      <c r="W324" t="str">
        <f>TEXT(Table1[[#This Row],[Time]],"h")</f>
        <v>6</v>
      </c>
    </row>
    <row r="325" spans="1:23" x14ac:dyDescent="0.2">
      <c r="A325">
        <v>2010000000000</v>
      </c>
      <c r="B325" s="4">
        <v>44509</v>
      </c>
      <c r="C325" t="s">
        <v>72</v>
      </c>
      <c r="D325" t="s">
        <v>56</v>
      </c>
      <c r="E325" t="s">
        <v>44</v>
      </c>
      <c r="F325" t="s">
        <v>27</v>
      </c>
      <c r="G325">
        <v>53.741382000000002</v>
      </c>
      <c r="H325" t="s">
        <v>51</v>
      </c>
      <c r="I325" t="s">
        <v>544</v>
      </c>
      <c r="J325">
        <v>-1.680812</v>
      </c>
      <c r="K325">
        <v>1</v>
      </c>
      <c r="L325">
        <v>2</v>
      </c>
      <c r="M325" t="s">
        <v>69</v>
      </c>
      <c r="N325" t="s">
        <v>42</v>
      </c>
      <c r="O325" t="s">
        <v>58</v>
      </c>
      <c r="P325">
        <v>70</v>
      </c>
      <c r="Q325" t="s">
        <v>614</v>
      </c>
      <c r="R325" t="s">
        <v>49</v>
      </c>
      <c r="S325" t="s">
        <v>35</v>
      </c>
      <c r="T325" t="s">
        <v>36</v>
      </c>
      <c r="U325">
        <f>YEAR(Table1[[#This Row],[Accident Date]])</f>
        <v>2021</v>
      </c>
      <c r="V325" t="str">
        <f>TEXT(Table1[[#This Row],[Accident Date]],"mmm")</f>
        <v>Nov</v>
      </c>
      <c r="W325" t="str">
        <f>TEXT(Table1[[#This Row],[Time]],"h")</f>
        <v>6</v>
      </c>
    </row>
    <row r="326" spans="1:23" x14ac:dyDescent="0.2">
      <c r="A326" t="s">
        <v>684</v>
      </c>
      <c r="B326" s="4">
        <v>44811</v>
      </c>
      <c r="C326" t="s">
        <v>123</v>
      </c>
      <c r="D326" t="s">
        <v>73</v>
      </c>
      <c r="E326" t="s">
        <v>39</v>
      </c>
      <c r="F326" t="s">
        <v>63</v>
      </c>
      <c r="G326">
        <v>51.510922999999998</v>
      </c>
      <c r="H326" t="s">
        <v>51</v>
      </c>
      <c r="I326" t="s">
        <v>655</v>
      </c>
      <c r="J326">
        <v>-2.2554000000000001E-2</v>
      </c>
      <c r="K326">
        <v>1</v>
      </c>
      <c r="L326">
        <v>2</v>
      </c>
      <c r="M326" t="s">
        <v>30</v>
      </c>
      <c r="N326" t="s">
        <v>31</v>
      </c>
      <c r="O326" t="s">
        <v>32</v>
      </c>
      <c r="P326">
        <v>30</v>
      </c>
      <c r="Q326" t="s">
        <v>634</v>
      </c>
      <c r="R326" t="s">
        <v>34</v>
      </c>
      <c r="S326" t="s">
        <v>35</v>
      </c>
      <c r="T326" t="s">
        <v>36</v>
      </c>
      <c r="U326">
        <f>YEAR(Table1[[#This Row],[Accident Date]])</f>
        <v>2022</v>
      </c>
      <c r="V326" t="str">
        <f>TEXT(Table1[[#This Row],[Accident Date]],"mmm")</f>
        <v>Sep</v>
      </c>
      <c r="W326" t="str">
        <f>TEXT(Table1[[#This Row],[Time]],"h")</f>
        <v>6</v>
      </c>
    </row>
    <row r="327" spans="1:23" x14ac:dyDescent="0.2">
      <c r="A327" t="s">
        <v>685</v>
      </c>
      <c r="B327" s="4">
        <v>44367</v>
      </c>
      <c r="C327" t="s">
        <v>79</v>
      </c>
      <c r="D327" t="s">
        <v>56</v>
      </c>
      <c r="E327" t="s">
        <v>44</v>
      </c>
      <c r="F327" t="s">
        <v>27</v>
      </c>
      <c r="G327">
        <v>51.501645000000003</v>
      </c>
      <c r="H327" t="s">
        <v>51</v>
      </c>
      <c r="I327" t="s">
        <v>240</v>
      </c>
      <c r="J327">
        <v>-0.42524200000000001</v>
      </c>
      <c r="K327">
        <v>1</v>
      </c>
      <c r="L327">
        <v>2</v>
      </c>
      <c r="M327" t="s">
        <v>30</v>
      </c>
      <c r="N327" t="s">
        <v>42</v>
      </c>
      <c r="O327" t="s">
        <v>32</v>
      </c>
      <c r="P327">
        <v>30</v>
      </c>
      <c r="Q327" t="s">
        <v>645</v>
      </c>
      <c r="R327" t="s">
        <v>34</v>
      </c>
      <c r="S327" t="s">
        <v>85</v>
      </c>
      <c r="T327" t="s">
        <v>36</v>
      </c>
      <c r="U327">
        <f>YEAR(Table1[[#This Row],[Accident Date]])</f>
        <v>2021</v>
      </c>
      <c r="V327" t="str">
        <f>TEXT(Table1[[#This Row],[Accident Date]],"mmm")</f>
        <v>Jun</v>
      </c>
      <c r="W327" t="str">
        <f>TEXT(Table1[[#This Row],[Time]],"h")</f>
        <v>6</v>
      </c>
    </row>
    <row r="328" spans="1:23" x14ac:dyDescent="0.2">
      <c r="A328" t="s">
        <v>686</v>
      </c>
      <c r="B328" s="4">
        <v>44773</v>
      </c>
      <c r="C328" t="s">
        <v>79</v>
      </c>
      <c r="D328" t="s">
        <v>56</v>
      </c>
      <c r="E328" t="s">
        <v>44</v>
      </c>
      <c r="F328" t="s">
        <v>63</v>
      </c>
      <c r="G328">
        <v>52.502538000000001</v>
      </c>
      <c r="H328" t="s">
        <v>51</v>
      </c>
      <c r="I328" t="s">
        <v>687</v>
      </c>
      <c r="J328">
        <v>-2.0737739999999998</v>
      </c>
      <c r="K328">
        <v>2</v>
      </c>
      <c r="L328">
        <v>2</v>
      </c>
      <c r="M328" t="s">
        <v>172</v>
      </c>
      <c r="N328" t="s">
        <v>42</v>
      </c>
      <c r="O328" t="s">
        <v>32</v>
      </c>
      <c r="P328">
        <v>30</v>
      </c>
      <c r="Q328" t="s">
        <v>628</v>
      </c>
      <c r="R328" t="s">
        <v>34</v>
      </c>
      <c r="S328" t="s">
        <v>35</v>
      </c>
      <c r="T328" t="s">
        <v>36</v>
      </c>
      <c r="U328">
        <f>YEAR(Table1[[#This Row],[Accident Date]])</f>
        <v>2022</v>
      </c>
      <c r="V328" t="str">
        <f>TEXT(Table1[[#This Row],[Accident Date]],"mmm")</f>
        <v>Jul</v>
      </c>
      <c r="W328" t="str">
        <f>TEXT(Table1[[#This Row],[Time]],"h")</f>
        <v>6</v>
      </c>
    </row>
    <row r="329" spans="1:23" x14ac:dyDescent="0.2">
      <c r="A329" t="s">
        <v>688</v>
      </c>
      <c r="B329" s="4">
        <v>44512</v>
      </c>
      <c r="C329" t="s">
        <v>67</v>
      </c>
      <c r="D329" t="s">
        <v>25</v>
      </c>
      <c r="E329" t="s">
        <v>39</v>
      </c>
      <c r="F329" t="s">
        <v>27</v>
      </c>
      <c r="G329">
        <v>51.433768000000001</v>
      </c>
      <c r="H329" t="s">
        <v>28</v>
      </c>
      <c r="I329" t="s">
        <v>689</v>
      </c>
      <c r="J329">
        <v>-0.51605500000000004</v>
      </c>
      <c r="K329">
        <v>1</v>
      </c>
      <c r="L329">
        <v>2</v>
      </c>
      <c r="M329" t="s">
        <v>147</v>
      </c>
      <c r="N329" t="s">
        <v>42</v>
      </c>
      <c r="O329" t="s">
        <v>32</v>
      </c>
      <c r="P329">
        <v>30</v>
      </c>
      <c r="Q329" t="s">
        <v>635</v>
      </c>
      <c r="R329" t="s">
        <v>34</v>
      </c>
      <c r="S329" t="s">
        <v>35</v>
      </c>
      <c r="T329" t="s">
        <v>36</v>
      </c>
      <c r="U329">
        <f>YEAR(Table1[[#This Row],[Accident Date]])</f>
        <v>2021</v>
      </c>
      <c r="V329" t="str">
        <f>TEXT(Table1[[#This Row],[Accident Date]],"mmm")</f>
        <v>Nov</v>
      </c>
      <c r="W329" t="str">
        <f>TEXT(Table1[[#This Row],[Time]],"h")</f>
        <v>6</v>
      </c>
    </row>
    <row r="330" spans="1:23" x14ac:dyDescent="0.2">
      <c r="A330" t="s">
        <v>690</v>
      </c>
      <c r="B330" s="4">
        <v>44490</v>
      </c>
      <c r="C330" t="s">
        <v>92</v>
      </c>
      <c r="D330" t="s">
        <v>44</v>
      </c>
      <c r="E330" t="s">
        <v>44</v>
      </c>
      <c r="F330" t="s">
        <v>27</v>
      </c>
      <c r="G330">
        <v>50.270955999999998</v>
      </c>
      <c r="H330" t="s">
        <v>28</v>
      </c>
      <c r="I330" t="s">
        <v>456</v>
      </c>
      <c r="J330">
        <v>-5.0639099999999999</v>
      </c>
      <c r="K330">
        <v>1</v>
      </c>
      <c r="L330">
        <v>1</v>
      </c>
      <c r="M330" t="s">
        <v>136</v>
      </c>
      <c r="N330" t="s">
        <v>31</v>
      </c>
      <c r="O330" t="s">
        <v>32</v>
      </c>
      <c r="P330">
        <v>30</v>
      </c>
      <c r="Q330" t="s">
        <v>691</v>
      </c>
      <c r="R330" t="s">
        <v>34</v>
      </c>
      <c r="S330" t="s">
        <v>35</v>
      </c>
      <c r="T330" t="s">
        <v>36</v>
      </c>
      <c r="U330">
        <f>YEAR(Table1[[#This Row],[Accident Date]])</f>
        <v>2021</v>
      </c>
      <c r="V330" t="str">
        <f>TEXT(Table1[[#This Row],[Accident Date]],"mmm")</f>
        <v>Oct</v>
      </c>
      <c r="W330" t="str">
        <f>TEXT(Table1[[#This Row],[Time]],"h")</f>
        <v>6</v>
      </c>
    </row>
    <row r="331" spans="1:23" x14ac:dyDescent="0.2">
      <c r="A331" t="s">
        <v>692</v>
      </c>
      <c r="B331" s="4">
        <v>44466</v>
      </c>
      <c r="C331" t="s">
        <v>38</v>
      </c>
      <c r="D331" t="s">
        <v>73</v>
      </c>
      <c r="E331" t="s">
        <v>39</v>
      </c>
      <c r="F331" t="s">
        <v>27</v>
      </c>
      <c r="G331">
        <v>51.552975000000004</v>
      </c>
      <c r="H331" t="s">
        <v>46</v>
      </c>
      <c r="I331" t="s">
        <v>693</v>
      </c>
      <c r="J331">
        <v>-1.7204459999999999</v>
      </c>
      <c r="K331">
        <v>1</v>
      </c>
      <c r="L331">
        <v>1</v>
      </c>
      <c r="M331" t="s">
        <v>279</v>
      </c>
      <c r="N331" t="s">
        <v>31</v>
      </c>
      <c r="O331" t="s">
        <v>58</v>
      </c>
      <c r="P331">
        <v>70</v>
      </c>
      <c r="Q331" t="s">
        <v>611</v>
      </c>
      <c r="R331" t="s">
        <v>49</v>
      </c>
      <c r="S331" t="s">
        <v>35</v>
      </c>
      <c r="T331" t="s">
        <v>36</v>
      </c>
      <c r="U331">
        <f>YEAR(Table1[[#This Row],[Accident Date]])</f>
        <v>2021</v>
      </c>
      <c r="V331" t="str">
        <f>TEXT(Table1[[#This Row],[Accident Date]],"mmm")</f>
        <v>Sep</v>
      </c>
      <c r="W331" t="str">
        <f>TEXT(Table1[[#This Row],[Time]],"h")</f>
        <v>6</v>
      </c>
    </row>
    <row r="332" spans="1:23" x14ac:dyDescent="0.2">
      <c r="A332" t="s">
        <v>694</v>
      </c>
      <c r="B332" s="4">
        <v>44597</v>
      </c>
      <c r="C332" t="s">
        <v>24</v>
      </c>
      <c r="D332" t="s">
        <v>73</v>
      </c>
      <c r="E332" t="s">
        <v>111</v>
      </c>
      <c r="F332" t="s">
        <v>27</v>
      </c>
      <c r="G332">
        <v>53.447116999999999</v>
      </c>
      <c r="H332" t="s">
        <v>51</v>
      </c>
      <c r="I332" t="s">
        <v>417</v>
      </c>
      <c r="J332">
        <v>-2.9670719999999999</v>
      </c>
      <c r="K332">
        <v>1</v>
      </c>
      <c r="L332">
        <v>2</v>
      </c>
      <c r="M332" t="s">
        <v>231</v>
      </c>
      <c r="N332" t="s">
        <v>31</v>
      </c>
      <c r="O332" t="s">
        <v>111</v>
      </c>
      <c r="P332">
        <v>30</v>
      </c>
      <c r="Q332" t="s">
        <v>614</v>
      </c>
      <c r="R332" t="s">
        <v>34</v>
      </c>
      <c r="S332" t="s">
        <v>35</v>
      </c>
      <c r="T332" t="s">
        <v>36</v>
      </c>
      <c r="U332">
        <f>YEAR(Table1[[#This Row],[Accident Date]])</f>
        <v>2022</v>
      </c>
      <c r="V332" t="str">
        <f>TEXT(Table1[[#This Row],[Accident Date]],"mmm")</f>
        <v>Feb</v>
      </c>
      <c r="W332" t="str">
        <f>TEXT(Table1[[#This Row],[Time]],"h")</f>
        <v>6</v>
      </c>
    </row>
    <row r="333" spans="1:23" x14ac:dyDescent="0.2">
      <c r="A333" t="s">
        <v>695</v>
      </c>
      <c r="B333" s="4">
        <v>44804</v>
      </c>
      <c r="C333" t="s">
        <v>123</v>
      </c>
      <c r="D333" t="s">
        <v>73</v>
      </c>
      <c r="E333" t="s">
        <v>39</v>
      </c>
      <c r="F333" t="s">
        <v>27</v>
      </c>
      <c r="G333">
        <v>50.627881000000002</v>
      </c>
      <c r="H333" t="s">
        <v>51</v>
      </c>
      <c r="I333" t="s">
        <v>456</v>
      </c>
      <c r="J333">
        <v>-4.3712299999999997</v>
      </c>
      <c r="K333">
        <v>1</v>
      </c>
      <c r="L333">
        <v>2</v>
      </c>
      <c r="M333" t="s">
        <v>136</v>
      </c>
      <c r="N333" t="s">
        <v>31</v>
      </c>
      <c r="O333" t="s">
        <v>32</v>
      </c>
      <c r="P333">
        <v>30</v>
      </c>
      <c r="Q333" t="s">
        <v>696</v>
      </c>
      <c r="R333" t="s">
        <v>49</v>
      </c>
      <c r="S333" t="s">
        <v>35</v>
      </c>
      <c r="T333" t="s">
        <v>36</v>
      </c>
      <c r="U333">
        <f>YEAR(Table1[[#This Row],[Accident Date]])</f>
        <v>2022</v>
      </c>
      <c r="V333" t="str">
        <f>TEXT(Table1[[#This Row],[Accident Date]],"mmm")</f>
        <v>Aug</v>
      </c>
      <c r="W333" t="str">
        <f>TEXT(Table1[[#This Row],[Time]],"h")</f>
        <v>6</v>
      </c>
    </row>
    <row r="334" spans="1:23" x14ac:dyDescent="0.2">
      <c r="A334" t="s">
        <v>697</v>
      </c>
      <c r="B334" s="4">
        <v>44833</v>
      </c>
      <c r="C334" t="s">
        <v>92</v>
      </c>
      <c r="D334" t="s">
        <v>73</v>
      </c>
      <c r="E334" t="s">
        <v>226</v>
      </c>
      <c r="F334" t="s">
        <v>63</v>
      </c>
      <c r="G334">
        <v>54.077030999999998</v>
      </c>
      <c r="H334" t="s">
        <v>28</v>
      </c>
      <c r="I334" t="s">
        <v>243</v>
      </c>
      <c r="J334">
        <v>-2.848681</v>
      </c>
      <c r="K334">
        <v>1</v>
      </c>
      <c r="L334">
        <v>2</v>
      </c>
      <c r="M334" t="s">
        <v>41</v>
      </c>
      <c r="N334" t="s">
        <v>42</v>
      </c>
      <c r="O334" t="s">
        <v>32</v>
      </c>
      <c r="P334">
        <v>30</v>
      </c>
      <c r="Q334" t="s">
        <v>622</v>
      </c>
      <c r="R334" t="s">
        <v>34</v>
      </c>
      <c r="S334" t="s">
        <v>85</v>
      </c>
      <c r="T334" t="s">
        <v>36</v>
      </c>
      <c r="U334">
        <f>YEAR(Table1[[#This Row],[Accident Date]])</f>
        <v>2022</v>
      </c>
      <c r="V334" t="str">
        <f>TEXT(Table1[[#This Row],[Accident Date]],"mmm")</f>
        <v>Sep</v>
      </c>
      <c r="W334" t="str">
        <f>TEXT(Table1[[#This Row],[Time]],"h")</f>
        <v>6</v>
      </c>
    </row>
    <row r="335" spans="1:23" x14ac:dyDescent="0.2">
      <c r="A335">
        <v>2010000000000</v>
      </c>
      <c r="B335" s="4">
        <v>44490</v>
      </c>
      <c r="C335" t="s">
        <v>92</v>
      </c>
      <c r="D335" t="s">
        <v>56</v>
      </c>
      <c r="E335" t="s">
        <v>44</v>
      </c>
      <c r="F335" t="s">
        <v>27</v>
      </c>
      <c r="G335">
        <v>52.611747000000001</v>
      </c>
      <c r="H335" t="s">
        <v>51</v>
      </c>
      <c r="I335" t="s">
        <v>698</v>
      </c>
      <c r="J335">
        <v>-1.372743</v>
      </c>
      <c r="K335">
        <v>1</v>
      </c>
      <c r="L335">
        <v>2</v>
      </c>
      <c r="M335" t="s">
        <v>320</v>
      </c>
      <c r="N335" t="s">
        <v>31</v>
      </c>
      <c r="O335" t="s">
        <v>32</v>
      </c>
      <c r="P335">
        <v>60</v>
      </c>
      <c r="Q335" t="s">
        <v>641</v>
      </c>
      <c r="R335" t="s">
        <v>49</v>
      </c>
      <c r="S335" t="s">
        <v>35</v>
      </c>
      <c r="T335" t="s">
        <v>36</v>
      </c>
      <c r="U335">
        <f>YEAR(Table1[[#This Row],[Accident Date]])</f>
        <v>2021</v>
      </c>
      <c r="V335" t="str">
        <f>TEXT(Table1[[#This Row],[Accident Date]],"mmm")</f>
        <v>Oct</v>
      </c>
      <c r="W335" t="str">
        <f>TEXT(Table1[[#This Row],[Time]],"h")</f>
        <v>6</v>
      </c>
    </row>
    <row r="336" spans="1:23" x14ac:dyDescent="0.2">
      <c r="A336" t="s">
        <v>699</v>
      </c>
      <c r="B336" s="4">
        <v>44308</v>
      </c>
      <c r="C336" t="s">
        <v>92</v>
      </c>
      <c r="D336" t="s">
        <v>73</v>
      </c>
      <c r="E336" t="s">
        <v>39</v>
      </c>
      <c r="F336" t="s">
        <v>27</v>
      </c>
      <c r="G336">
        <v>51.422601</v>
      </c>
      <c r="H336" t="s">
        <v>51</v>
      </c>
      <c r="I336" t="s">
        <v>310</v>
      </c>
      <c r="J336">
        <v>-0.54345699999999997</v>
      </c>
      <c r="K336">
        <v>1</v>
      </c>
      <c r="L336">
        <v>2</v>
      </c>
      <c r="M336" t="s">
        <v>147</v>
      </c>
      <c r="N336" t="s">
        <v>31</v>
      </c>
      <c r="O336" t="s">
        <v>32</v>
      </c>
      <c r="P336">
        <v>30</v>
      </c>
      <c r="Q336" t="s">
        <v>674</v>
      </c>
      <c r="R336" t="s">
        <v>49</v>
      </c>
      <c r="S336" t="s">
        <v>35</v>
      </c>
      <c r="T336" t="s">
        <v>36</v>
      </c>
      <c r="U336">
        <f>YEAR(Table1[[#This Row],[Accident Date]])</f>
        <v>2021</v>
      </c>
      <c r="V336" t="str">
        <f>TEXT(Table1[[#This Row],[Accident Date]],"mmm")</f>
        <v>Apr</v>
      </c>
      <c r="W336" t="str">
        <f>TEXT(Table1[[#This Row],[Time]],"h")</f>
        <v>6</v>
      </c>
    </row>
    <row r="337" spans="1:23" x14ac:dyDescent="0.2">
      <c r="A337">
        <v>2010000000000</v>
      </c>
      <c r="B337" s="4">
        <v>44636</v>
      </c>
      <c r="C337" t="s">
        <v>123</v>
      </c>
      <c r="D337" t="s">
        <v>73</v>
      </c>
      <c r="E337" t="s">
        <v>204</v>
      </c>
      <c r="F337" t="s">
        <v>63</v>
      </c>
      <c r="G337">
        <v>53.250452000000003</v>
      </c>
      <c r="H337" t="s">
        <v>51</v>
      </c>
      <c r="I337" t="s">
        <v>260</v>
      </c>
      <c r="J337">
        <v>-2.871353</v>
      </c>
      <c r="K337">
        <v>2</v>
      </c>
      <c r="L337">
        <v>2</v>
      </c>
      <c r="M337" t="s">
        <v>261</v>
      </c>
      <c r="N337" t="s">
        <v>31</v>
      </c>
      <c r="O337" t="s">
        <v>58</v>
      </c>
      <c r="P337">
        <v>70</v>
      </c>
      <c r="Q337" t="s">
        <v>700</v>
      </c>
      <c r="R337" t="s">
        <v>49</v>
      </c>
      <c r="S337" t="s">
        <v>35</v>
      </c>
      <c r="T337" t="s">
        <v>121</v>
      </c>
      <c r="U337">
        <f>YEAR(Table1[[#This Row],[Accident Date]])</f>
        <v>2022</v>
      </c>
      <c r="V337" t="str">
        <f>TEXT(Table1[[#This Row],[Accident Date]],"mmm")</f>
        <v>Mar</v>
      </c>
      <c r="W337" t="str">
        <f>TEXT(Table1[[#This Row],[Time]],"h")</f>
        <v>6</v>
      </c>
    </row>
    <row r="338" spans="1:23" x14ac:dyDescent="0.2">
      <c r="A338" t="s">
        <v>701</v>
      </c>
      <c r="B338" s="4">
        <v>44210</v>
      </c>
      <c r="C338" t="s">
        <v>92</v>
      </c>
      <c r="D338" t="s">
        <v>73</v>
      </c>
      <c r="E338" t="s">
        <v>26</v>
      </c>
      <c r="F338" t="s">
        <v>45</v>
      </c>
      <c r="G338">
        <v>52.956228000000003</v>
      </c>
      <c r="H338" t="s">
        <v>28</v>
      </c>
      <c r="I338" t="s">
        <v>702</v>
      </c>
      <c r="J338">
        <v>-1.3219209999999999</v>
      </c>
      <c r="K338">
        <v>1</v>
      </c>
      <c r="L338">
        <v>2</v>
      </c>
      <c r="M338" t="s">
        <v>84</v>
      </c>
      <c r="N338" t="s">
        <v>127</v>
      </c>
      <c r="O338" t="s">
        <v>32</v>
      </c>
      <c r="P338">
        <v>30</v>
      </c>
      <c r="Q338" t="s">
        <v>628</v>
      </c>
      <c r="R338" t="s">
        <v>34</v>
      </c>
      <c r="S338" t="s">
        <v>129</v>
      </c>
      <c r="T338" t="s">
        <v>36</v>
      </c>
      <c r="U338">
        <f>YEAR(Table1[[#This Row],[Accident Date]])</f>
        <v>2021</v>
      </c>
      <c r="V338" t="str">
        <f>TEXT(Table1[[#This Row],[Accident Date]],"mmm")</f>
        <v>Jan</v>
      </c>
      <c r="W338" t="str">
        <f>TEXT(Table1[[#This Row],[Time]],"h")</f>
        <v>6</v>
      </c>
    </row>
    <row r="339" spans="1:23" x14ac:dyDescent="0.2">
      <c r="A339" t="s">
        <v>703</v>
      </c>
      <c r="B339" s="4">
        <v>44513</v>
      </c>
      <c r="C339" t="s">
        <v>24</v>
      </c>
      <c r="D339" t="s">
        <v>73</v>
      </c>
      <c r="E339" t="s">
        <v>111</v>
      </c>
      <c r="F339" t="s">
        <v>63</v>
      </c>
      <c r="G339">
        <v>51.457867999999998</v>
      </c>
      <c r="H339" t="s">
        <v>28</v>
      </c>
      <c r="I339" t="s">
        <v>233</v>
      </c>
      <c r="J339">
        <v>-0.96882800000000002</v>
      </c>
      <c r="K339">
        <v>1</v>
      </c>
      <c r="L339">
        <v>2</v>
      </c>
      <c r="M339" t="s">
        <v>99</v>
      </c>
      <c r="N339" t="s">
        <v>475</v>
      </c>
      <c r="O339" t="s">
        <v>111</v>
      </c>
      <c r="P339">
        <v>40</v>
      </c>
      <c r="Q339" t="s">
        <v>631</v>
      </c>
      <c r="R339" t="s">
        <v>34</v>
      </c>
      <c r="S339" t="s">
        <v>85</v>
      </c>
      <c r="T339" t="s">
        <v>200</v>
      </c>
      <c r="U339">
        <f>YEAR(Table1[[#This Row],[Accident Date]])</f>
        <v>2021</v>
      </c>
      <c r="V339" t="str">
        <f>TEXT(Table1[[#This Row],[Accident Date]],"mmm")</f>
        <v>Nov</v>
      </c>
      <c r="W339" t="str">
        <f>TEXT(Table1[[#This Row],[Time]],"h")</f>
        <v>6</v>
      </c>
    </row>
    <row r="340" spans="1:23" x14ac:dyDescent="0.2">
      <c r="A340">
        <v>2010000000000</v>
      </c>
      <c r="B340" s="4">
        <v>44694</v>
      </c>
      <c r="C340" t="s">
        <v>67</v>
      </c>
      <c r="D340" t="s">
        <v>73</v>
      </c>
      <c r="E340" t="s">
        <v>39</v>
      </c>
      <c r="F340" t="s">
        <v>27</v>
      </c>
      <c r="G340">
        <v>52.447738000000001</v>
      </c>
      <c r="H340" t="s">
        <v>51</v>
      </c>
      <c r="I340" t="s">
        <v>704</v>
      </c>
      <c r="J340">
        <v>6.1233000000000003E-2</v>
      </c>
      <c r="K340">
        <v>1</v>
      </c>
      <c r="L340">
        <v>2</v>
      </c>
      <c r="M340" t="s">
        <v>149</v>
      </c>
      <c r="N340" t="s">
        <v>31</v>
      </c>
      <c r="O340" t="s">
        <v>32</v>
      </c>
      <c r="P340">
        <v>50</v>
      </c>
      <c r="Q340" t="s">
        <v>614</v>
      </c>
      <c r="R340" t="s">
        <v>49</v>
      </c>
      <c r="S340" t="s">
        <v>35</v>
      </c>
      <c r="T340" t="s">
        <v>36</v>
      </c>
      <c r="U340">
        <f>YEAR(Table1[[#This Row],[Accident Date]])</f>
        <v>2022</v>
      </c>
      <c r="V340" t="str">
        <f>TEXT(Table1[[#This Row],[Accident Date]],"mmm")</f>
        <v>May</v>
      </c>
      <c r="W340" t="str">
        <f>TEXT(Table1[[#This Row],[Time]],"h")</f>
        <v>6</v>
      </c>
    </row>
    <row r="341" spans="1:23" x14ac:dyDescent="0.2">
      <c r="A341" t="s">
        <v>705</v>
      </c>
      <c r="B341" s="4">
        <v>44630</v>
      </c>
      <c r="C341" t="s">
        <v>92</v>
      </c>
      <c r="D341" t="s">
        <v>73</v>
      </c>
      <c r="E341" t="s">
        <v>39</v>
      </c>
      <c r="F341" t="s">
        <v>27</v>
      </c>
      <c r="G341">
        <v>51.321243000000003</v>
      </c>
      <c r="H341" t="s">
        <v>51</v>
      </c>
      <c r="I341" t="s">
        <v>706</v>
      </c>
      <c r="J341">
        <v>-0.75261100000000003</v>
      </c>
      <c r="K341">
        <v>1</v>
      </c>
      <c r="L341">
        <v>2</v>
      </c>
      <c r="M341" t="s">
        <v>147</v>
      </c>
      <c r="N341" t="s">
        <v>31</v>
      </c>
      <c r="O341" t="s">
        <v>32</v>
      </c>
      <c r="P341">
        <v>30</v>
      </c>
      <c r="Q341" t="s">
        <v>641</v>
      </c>
      <c r="R341" t="s">
        <v>34</v>
      </c>
      <c r="S341" t="s">
        <v>35</v>
      </c>
      <c r="T341" t="s">
        <v>36</v>
      </c>
      <c r="U341">
        <f>YEAR(Table1[[#This Row],[Accident Date]])</f>
        <v>2022</v>
      </c>
      <c r="V341" t="str">
        <f>TEXT(Table1[[#This Row],[Accident Date]],"mmm")</f>
        <v>Mar</v>
      </c>
      <c r="W341" t="str">
        <f>TEXT(Table1[[#This Row],[Time]],"h")</f>
        <v>6</v>
      </c>
    </row>
    <row r="342" spans="1:23" x14ac:dyDescent="0.2">
      <c r="A342">
        <v>2010000000000</v>
      </c>
      <c r="B342" s="4">
        <v>44544</v>
      </c>
      <c r="C342" t="s">
        <v>72</v>
      </c>
      <c r="D342" t="s">
        <v>73</v>
      </c>
      <c r="E342" t="s">
        <v>111</v>
      </c>
      <c r="F342" t="s">
        <v>27</v>
      </c>
      <c r="G342">
        <v>51.068384999999999</v>
      </c>
      <c r="H342" t="s">
        <v>28</v>
      </c>
      <c r="I342" t="s">
        <v>380</v>
      </c>
      <c r="J342">
        <v>-0.30382500000000001</v>
      </c>
      <c r="K342">
        <v>1</v>
      </c>
      <c r="L342">
        <v>2</v>
      </c>
      <c r="M342" t="s">
        <v>102</v>
      </c>
      <c r="N342" t="s">
        <v>31</v>
      </c>
      <c r="O342" t="s">
        <v>111</v>
      </c>
      <c r="P342">
        <v>30</v>
      </c>
      <c r="Q342" t="s">
        <v>631</v>
      </c>
      <c r="R342" t="s">
        <v>34</v>
      </c>
      <c r="S342" t="s">
        <v>35</v>
      </c>
      <c r="T342" t="s">
        <v>36</v>
      </c>
      <c r="U342">
        <f>YEAR(Table1[[#This Row],[Accident Date]])</f>
        <v>2021</v>
      </c>
      <c r="V342" t="str">
        <f>TEXT(Table1[[#This Row],[Accident Date]],"mmm")</f>
        <v>Dec</v>
      </c>
      <c r="W342" t="str">
        <f>TEXT(Table1[[#This Row],[Time]],"h")</f>
        <v>6</v>
      </c>
    </row>
    <row r="343" spans="1:23" x14ac:dyDescent="0.2">
      <c r="A343">
        <v>2010000000000</v>
      </c>
      <c r="B343" s="4">
        <v>44352</v>
      </c>
      <c r="C343" t="s">
        <v>24</v>
      </c>
      <c r="D343" t="s">
        <v>56</v>
      </c>
      <c r="E343" t="s">
        <v>44</v>
      </c>
      <c r="F343" t="s">
        <v>27</v>
      </c>
      <c r="G343">
        <v>54.907527999999999</v>
      </c>
      <c r="H343" t="s">
        <v>51</v>
      </c>
      <c r="I343" t="s">
        <v>189</v>
      </c>
      <c r="J343">
        <v>-1.460629</v>
      </c>
      <c r="K343">
        <v>1</v>
      </c>
      <c r="L343">
        <v>1</v>
      </c>
      <c r="M343" t="s">
        <v>190</v>
      </c>
      <c r="N343" t="s">
        <v>42</v>
      </c>
      <c r="O343" t="s">
        <v>58</v>
      </c>
      <c r="P343">
        <v>70</v>
      </c>
      <c r="Q343" t="s">
        <v>676</v>
      </c>
      <c r="R343" t="s">
        <v>49</v>
      </c>
      <c r="S343" t="s">
        <v>85</v>
      </c>
      <c r="T343" t="s">
        <v>36</v>
      </c>
      <c r="U343">
        <f>YEAR(Table1[[#This Row],[Accident Date]])</f>
        <v>2021</v>
      </c>
      <c r="V343" t="str">
        <f>TEXT(Table1[[#This Row],[Accident Date]],"mmm")</f>
        <v>Jun</v>
      </c>
      <c r="W343" t="str">
        <f>TEXT(Table1[[#This Row],[Time]],"h")</f>
        <v>6</v>
      </c>
    </row>
    <row r="344" spans="1:23" x14ac:dyDescent="0.2">
      <c r="A344">
        <v>2010000000000</v>
      </c>
      <c r="B344" s="4">
        <v>44499</v>
      </c>
      <c r="C344" t="s">
        <v>24</v>
      </c>
      <c r="D344" t="s">
        <v>73</v>
      </c>
      <c r="E344" t="s">
        <v>26</v>
      </c>
      <c r="F344" t="s">
        <v>27</v>
      </c>
      <c r="G344">
        <v>52.921804999999999</v>
      </c>
      <c r="H344" t="s">
        <v>51</v>
      </c>
      <c r="I344" t="s">
        <v>707</v>
      </c>
      <c r="J344">
        <v>0.80524600000000002</v>
      </c>
      <c r="K344">
        <v>1</v>
      </c>
      <c r="L344">
        <v>2</v>
      </c>
      <c r="M344" t="s">
        <v>179</v>
      </c>
      <c r="N344" t="s">
        <v>42</v>
      </c>
      <c r="O344" t="s">
        <v>32</v>
      </c>
      <c r="P344">
        <v>60</v>
      </c>
      <c r="Q344" t="s">
        <v>708</v>
      </c>
      <c r="R344" t="s">
        <v>49</v>
      </c>
      <c r="S344" t="s">
        <v>129</v>
      </c>
      <c r="T344" t="s">
        <v>121</v>
      </c>
      <c r="U344">
        <f>YEAR(Table1[[#This Row],[Accident Date]])</f>
        <v>2021</v>
      </c>
      <c r="V344" t="str">
        <f>TEXT(Table1[[#This Row],[Accident Date]],"mmm")</f>
        <v>Oct</v>
      </c>
      <c r="W344" t="str">
        <f>TEXT(Table1[[#This Row],[Time]],"h")</f>
        <v>7</v>
      </c>
    </row>
    <row r="345" spans="1:23" x14ac:dyDescent="0.2">
      <c r="A345" t="s">
        <v>709</v>
      </c>
      <c r="B345" s="4">
        <v>44215</v>
      </c>
      <c r="C345" t="s">
        <v>72</v>
      </c>
      <c r="D345" t="s">
        <v>56</v>
      </c>
      <c r="E345" t="s">
        <v>44</v>
      </c>
      <c r="F345" t="s">
        <v>27</v>
      </c>
      <c r="G345">
        <v>52.931507000000003</v>
      </c>
      <c r="H345" t="s">
        <v>51</v>
      </c>
      <c r="I345" t="s">
        <v>605</v>
      </c>
      <c r="J345">
        <v>-1.1047979999999999</v>
      </c>
      <c r="K345">
        <v>1</v>
      </c>
      <c r="L345">
        <v>1</v>
      </c>
      <c r="M345" t="s">
        <v>288</v>
      </c>
      <c r="N345" t="s">
        <v>42</v>
      </c>
      <c r="O345" t="s">
        <v>58</v>
      </c>
      <c r="P345">
        <v>60</v>
      </c>
      <c r="Q345" t="s">
        <v>710</v>
      </c>
      <c r="R345" t="s">
        <v>34</v>
      </c>
      <c r="S345" t="s">
        <v>85</v>
      </c>
      <c r="T345" t="s">
        <v>36</v>
      </c>
      <c r="U345">
        <f>YEAR(Table1[[#This Row],[Accident Date]])</f>
        <v>2021</v>
      </c>
      <c r="V345" t="str">
        <f>TEXT(Table1[[#This Row],[Accident Date]],"mmm")</f>
        <v>Jan</v>
      </c>
      <c r="W345" t="str">
        <f>TEXT(Table1[[#This Row],[Time]],"h")</f>
        <v>7</v>
      </c>
    </row>
    <row r="346" spans="1:23" x14ac:dyDescent="0.2">
      <c r="A346">
        <v>2010000000000</v>
      </c>
      <c r="B346" s="4">
        <v>44264</v>
      </c>
      <c r="C346" t="s">
        <v>72</v>
      </c>
      <c r="D346" t="s">
        <v>73</v>
      </c>
      <c r="E346" t="s">
        <v>39</v>
      </c>
      <c r="F346" t="s">
        <v>27</v>
      </c>
      <c r="G346">
        <v>51.080506</v>
      </c>
      <c r="H346" t="s">
        <v>51</v>
      </c>
      <c r="I346" t="s">
        <v>130</v>
      </c>
      <c r="J346">
        <v>1.1298950000000001</v>
      </c>
      <c r="K346">
        <v>1</v>
      </c>
      <c r="L346">
        <v>2</v>
      </c>
      <c r="M346" t="s">
        <v>131</v>
      </c>
      <c r="N346" t="s">
        <v>31</v>
      </c>
      <c r="O346" t="s">
        <v>32</v>
      </c>
      <c r="P346">
        <v>30</v>
      </c>
      <c r="Q346" t="s">
        <v>711</v>
      </c>
      <c r="R346" t="s">
        <v>34</v>
      </c>
      <c r="S346" t="s">
        <v>35</v>
      </c>
      <c r="T346" t="s">
        <v>36</v>
      </c>
      <c r="U346">
        <f>YEAR(Table1[[#This Row],[Accident Date]])</f>
        <v>2021</v>
      </c>
      <c r="V346" t="str">
        <f>TEXT(Table1[[#This Row],[Accident Date]],"mmm")</f>
        <v>Mar</v>
      </c>
      <c r="W346" t="str">
        <f>TEXT(Table1[[#This Row],[Time]],"h")</f>
        <v>7</v>
      </c>
    </row>
    <row r="347" spans="1:23" x14ac:dyDescent="0.2">
      <c r="A347">
        <v>2010000000000</v>
      </c>
      <c r="B347" s="4">
        <v>44694</v>
      </c>
      <c r="C347" t="s">
        <v>67</v>
      </c>
      <c r="D347" t="s">
        <v>73</v>
      </c>
      <c r="E347" t="s">
        <v>111</v>
      </c>
      <c r="F347" t="s">
        <v>27</v>
      </c>
      <c r="G347">
        <v>52.843266</v>
      </c>
      <c r="H347" t="s">
        <v>51</v>
      </c>
      <c r="I347" t="s">
        <v>712</v>
      </c>
      <c r="J347">
        <v>-1.2975509999999999</v>
      </c>
      <c r="K347">
        <v>1</v>
      </c>
      <c r="L347">
        <v>2</v>
      </c>
      <c r="M347" t="s">
        <v>320</v>
      </c>
      <c r="N347" t="s">
        <v>31</v>
      </c>
      <c r="O347" t="s">
        <v>58</v>
      </c>
      <c r="P347">
        <v>70</v>
      </c>
      <c r="Q347" t="s">
        <v>710</v>
      </c>
      <c r="R347" t="s">
        <v>49</v>
      </c>
      <c r="S347" t="s">
        <v>35</v>
      </c>
      <c r="T347" t="s">
        <v>36</v>
      </c>
      <c r="U347">
        <f>YEAR(Table1[[#This Row],[Accident Date]])</f>
        <v>2022</v>
      </c>
      <c r="V347" t="str">
        <f>TEXT(Table1[[#This Row],[Accident Date]],"mmm")</f>
        <v>May</v>
      </c>
      <c r="W347" t="str">
        <f>TEXT(Table1[[#This Row],[Time]],"h")</f>
        <v>7</v>
      </c>
    </row>
    <row r="348" spans="1:23" x14ac:dyDescent="0.2">
      <c r="A348" t="s">
        <v>713</v>
      </c>
      <c r="B348" s="4">
        <v>44600</v>
      </c>
      <c r="C348" t="s">
        <v>72</v>
      </c>
      <c r="D348" t="s">
        <v>56</v>
      </c>
      <c r="E348" t="s">
        <v>44</v>
      </c>
      <c r="F348" t="s">
        <v>63</v>
      </c>
      <c r="G348">
        <v>52.070113999999997</v>
      </c>
      <c r="H348" t="s">
        <v>51</v>
      </c>
      <c r="I348" t="s">
        <v>714</v>
      </c>
      <c r="J348">
        <v>0.45353500000000002</v>
      </c>
      <c r="K348">
        <v>2</v>
      </c>
      <c r="L348">
        <v>2</v>
      </c>
      <c r="M348" t="s">
        <v>237</v>
      </c>
      <c r="N348" t="s">
        <v>42</v>
      </c>
      <c r="O348" t="s">
        <v>32</v>
      </c>
      <c r="P348">
        <v>60</v>
      </c>
      <c r="Q348" t="s">
        <v>715</v>
      </c>
      <c r="R348" t="s">
        <v>49</v>
      </c>
      <c r="S348" t="s">
        <v>331</v>
      </c>
      <c r="T348" t="s">
        <v>36</v>
      </c>
      <c r="U348">
        <f>YEAR(Table1[[#This Row],[Accident Date]])</f>
        <v>2022</v>
      </c>
      <c r="V348" t="str">
        <f>TEXT(Table1[[#This Row],[Accident Date]],"mmm")</f>
        <v>Feb</v>
      </c>
      <c r="W348" t="str">
        <f>TEXT(Table1[[#This Row],[Time]],"h")</f>
        <v>7</v>
      </c>
    </row>
    <row r="349" spans="1:23" x14ac:dyDescent="0.2">
      <c r="A349" t="s">
        <v>716</v>
      </c>
      <c r="B349" s="4">
        <v>44630</v>
      </c>
      <c r="C349" t="s">
        <v>92</v>
      </c>
      <c r="D349" t="s">
        <v>73</v>
      </c>
      <c r="E349" t="s">
        <v>111</v>
      </c>
      <c r="F349" t="s">
        <v>27</v>
      </c>
      <c r="G349">
        <v>51.401626</v>
      </c>
      <c r="H349" t="s">
        <v>51</v>
      </c>
      <c r="I349" t="s">
        <v>428</v>
      </c>
      <c r="J349">
        <v>-0.29511900000000002</v>
      </c>
      <c r="K349">
        <v>1</v>
      </c>
      <c r="L349">
        <v>2</v>
      </c>
      <c r="M349" t="s">
        <v>30</v>
      </c>
      <c r="N349" t="s">
        <v>31</v>
      </c>
      <c r="O349" t="s">
        <v>111</v>
      </c>
      <c r="P349">
        <v>30</v>
      </c>
      <c r="Q349" t="s">
        <v>717</v>
      </c>
      <c r="R349" t="s">
        <v>34</v>
      </c>
      <c r="S349" t="s">
        <v>35</v>
      </c>
      <c r="T349" t="s">
        <v>36</v>
      </c>
      <c r="U349">
        <f>YEAR(Table1[[#This Row],[Accident Date]])</f>
        <v>2022</v>
      </c>
      <c r="V349" t="str">
        <f>TEXT(Table1[[#This Row],[Accident Date]],"mmm")</f>
        <v>Mar</v>
      </c>
      <c r="W349" t="str">
        <f>TEXT(Table1[[#This Row],[Time]],"h")</f>
        <v>7</v>
      </c>
    </row>
    <row r="350" spans="1:23" x14ac:dyDescent="0.2">
      <c r="A350" t="s">
        <v>718</v>
      </c>
      <c r="B350" s="4">
        <v>44481</v>
      </c>
      <c r="C350" t="s">
        <v>72</v>
      </c>
      <c r="D350" t="s">
        <v>73</v>
      </c>
      <c r="E350" t="s">
        <v>39</v>
      </c>
      <c r="F350" t="s">
        <v>63</v>
      </c>
      <c r="G350">
        <v>51.544738000000002</v>
      </c>
      <c r="H350" t="s">
        <v>51</v>
      </c>
      <c r="I350" t="s">
        <v>113</v>
      </c>
      <c r="J350">
        <v>-0.21319299999999999</v>
      </c>
      <c r="K350">
        <v>1</v>
      </c>
      <c r="L350">
        <v>1</v>
      </c>
      <c r="M350" t="s">
        <v>30</v>
      </c>
      <c r="N350" t="s">
        <v>31</v>
      </c>
      <c r="O350" t="s">
        <v>32</v>
      </c>
      <c r="P350">
        <v>30</v>
      </c>
      <c r="Q350" t="s">
        <v>719</v>
      </c>
      <c r="R350" t="s">
        <v>34</v>
      </c>
      <c r="S350" t="s">
        <v>35</v>
      </c>
      <c r="T350" t="s">
        <v>36</v>
      </c>
      <c r="U350">
        <f>YEAR(Table1[[#This Row],[Accident Date]])</f>
        <v>2021</v>
      </c>
      <c r="V350" t="str">
        <f>TEXT(Table1[[#This Row],[Accident Date]],"mmm")</f>
        <v>Oct</v>
      </c>
      <c r="W350" t="str">
        <f>TEXT(Table1[[#This Row],[Time]],"h")</f>
        <v>7</v>
      </c>
    </row>
    <row r="351" spans="1:23" x14ac:dyDescent="0.2">
      <c r="A351" t="s">
        <v>720</v>
      </c>
      <c r="B351" s="4">
        <v>44861</v>
      </c>
      <c r="C351" t="s">
        <v>92</v>
      </c>
      <c r="D351" t="s">
        <v>44</v>
      </c>
      <c r="E351" t="s">
        <v>44</v>
      </c>
      <c r="F351" t="s">
        <v>27</v>
      </c>
      <c r="G351">
        <v>51.547089</v>
      </c>
      <c r="H351" t="s">
        <v>51</v>
      </c>
      <c r="I351" t="s">
        <v>693</v>
      </c>
      <c r="J351">
        <v>-1.8429199999999999</v>
      </c>
      <c r="K351">
        <v>1</v>
      </c>
      <c r="L351">
        <v>1</v>
      </c>
      <c r="M351" t="s">
        <v>279</v>
      </c>
      <c r="N351" t="s">
        <v>42</v>
      </c>
      <c r="O351" t="s">
        <v>58</v>
      </c>
      <c r="P351">
        <v>40</v>
      </c>
      <c r="Q351" t="s">
        <v>721</v>
      </c>
      <c r="R351" t="s">
        <v>34</v>
      </c>
      <c r="S351" t="s">
        <v>35</v>
      </c>
      <c r="T351" t="s">
        <v>209</v>
      </c>
      <c r="U351">
        <f>YEAR(Table1[[#This Row],[Accident Date]])</f>
        <v>2022</v>
      </c>
      <c r="V351" t="str">
        <f>TEXT(Table1[[#This Row],[Accident Date]],"mmm")</f>
        <v>Oct</v>
      </c>
      <c r="W351" t="str">
        <f>TEXT(Table1[[#This Row],[Time]],"h")</f>
        <v>7</v>
      </c>
    </row>
    <row r="352" spans="1:23" x14ac:dyDescent="0.2">
      <c r="A352" t="s">
        <v>722</v>
      </c>
      <c r="B352" s="4">
        <v>44614</v>
      </c>
      <c r="C352" t="s">
        <v>72</v>
      </c>
      <c r="D352" t="s">
        <v>25</v>
      </c>
      <c r="E352" t="s">
        <v>39</v>
      </c>
      <c r="F352" t="s">
        <v>27</v>
      </c>
      <c r="G352">
        <v>51.763817000000003</v>
      </c>
      <c r="H352" t="s">
        <v>51</v>
      </c>
      <c r="I352" t="s">
        <v>181</v>
      </c>
      <c r="J352">
        <v>-0.23861099999999999</v>
      </c>
      <c r="K352">
        <v>1</v>
      </c>
      <c r="L352">
        <v>2</v>
      </c>
      <c r="M352" t="s">
        <v>182</v>
      </c>
      <c r="N352" t="s">
        <v>42</v>
      </c>
      <c r="O352" t="s">
        <v>32</v>
      </c>
      <c r="P352">
        <v>30</v>
      </c>
      <c r="Q352" t="s">
        <v>710</v>
      </c>
      <c r="R352" t="s">
        <v>34</v>
      </c>
      <c r="S352" t="s">
        <v>85</v>
      </c>
      <c r="T352" t="s">
        <v>36</v>
      </c>
      <c r="U352">
        <f>YEAR(Table1[[#This Row],[Accident Date]])</f>
        <v>2022</v>
      </c>
      <c r="V352" t="str">
        <f>TEXT(Table1[[#This Row],[Accident Date]],"mmm")</f>
        <v>Feb</v>
      </c>
      <c r="W352" t="str">
        <f>TEXT(Table1[[#This Row],[Time]],"h")</f>
        <v>7</v>
      </c>
    </row>
    <row r="353" spans="1:23" x14ac:dyDescent="0.2">
      <c r="A353" t="s">
        <v>723</v>
      </c>
      <c r="B353" s="4">
        <v>44209</v>
      </c>
      <c r="C353" t="s">
        <v>123</v>
      </c>
      <c r="D353" t="s">
        <v>73</v>
      </c>
      <c r="E353" t="s">
        <v>39</v>
      </c>
      <c r="F353" t="s">
        <v>27</v>
      </c>
      <c r="G353">
        <v>55.880262999999999</v>
      </c>
      <c r="H353" t="s">
        <v>28</v>
      </c>
      <c r="I353" t="s">
        <v>227</v>
      </c>
      <c r="J353">
        <v>-4.2849959999999996</v>
      </c>
      <c r="K353">
        <v>1</v>
      </c>
      <c r="L353">
        <v>2</v>
      </c>
      <c r="M353" t="s">
        <v>228</v>
      </c>
      <c r="N353" t="s">
        <v>31</v>
      </c>
      <c r="O353" t="s">
        <v>32</v>
      </c>
      <c r="P353">
        <v>30</v>
      </c>
      <c r="Q353" t="s">
        <v>724</v>
      </c>
      <c r="R353" t="s">
        <v>34</v>
      </c>
      <c r="S353" t="s">
        <v>285</v>
      </c>
      <c r="T353" t="s">
        <v>379</v>
      </c>
      <c r="U353">
        <f>YEAR(Table1[[#This Row],[Accident Date]])</f>
        <v>2021</v>
      </c>
      <c r="V353" t="str">
        <f>TEXT(Table1[[#This Row],[Accident Date]],"mmm")</f>
        <v>Jan</v>
      </c>
      <c r="W353" t="str">
        <f>TEXT(Table1[[#This Row],[Time]],"h")</f>
        <v>7</v>
      </c>
    </row>
    <row r="354" spans="1:23" x14ac:dyDescent="0.2">
      <c r="A354">
        <v>2010000000000</v>
      </c>
      <c r="B354" s="4">
        <v>44888</v>
      </c>
      <c r="C354" t="s">
        <v>123</v>
      </c>
      <c r="D354" t="s">
        <v>73</v>
      </c>
      <c r="E354" t="s">
        <v>111</v>
      </c>
      <c r="F354" t="s">
        <v>27</v>
      </c>
      <c r="G354">
        <v>54.995835999999997</v>
      </c>
      <c r="H354" t="s">
        <v>51</v>
      </c>
      <c r="I354" t="s">
        <v>532</v>
      </c>
      <c r="J354">
        <v>-1.681719</v>
      </c>
      <c r="K354">
        <v>2</v>
      </c>
      <c r="L354">
        <v>2</v>
      </c>
      <c r="M354" t="s">
        <v>190</v>
      </c>
      <c r="N354" t="s">
        <v>31</v>
      </c>
      <c r="O354" t="s">
        <v>32</v>
      </c>
      <c r="P354">
        <v>30</v>
      </c>
      <c r="Q354" t="s">
        <v>725</v>
      </c>
      <c r="R354" t="s">
        <v>34</v>
      </c>
      <c r="S354" t="s">
        <v>35</v>
      </c>
      <c r="T354" t="s">
        <v>36</v>
      </c>
      <c r="U354">
        <f>YEAR(Table1[[#This Row],[Accident Date]])</f>
        <v>2022</v>
      </c>
      <c r="V354" t="str">
        <f>TEXT(Table1[[#This Row],[Accident Date]],"mmm")</f>
        <v>Nov</v>
      </c>
      <c r="W354" t="str">
        <f>TEXT(Table1[[#This Row],[Time]],"h")</f>
        <v>7</v>
      </c>
    </row>
    <row r="355" spans="1:23" x14ac:dyDescent="0.2">
      <c r="A355" t="s">
        <v>726</v>
      </c>
      <c r="B355" s="4">
        <v>44797</v>
      </c>
      <c r="C355" t="s">
        <v>123</v>
      </c>
      <c r="D355" t="s">
        <v>56</v>
      </c>
      <c r="E355" t="s">
        <v>44</v>
      </c>
      <c r="F355" t="s">
        <v>27</v>
      </c>
      <c r="G355">
        <v>53.326532999999998</v>
      </c>
      <c r="H355" t="s">
        <v>51</v>
      </c>
      <c r="I355" t="s">
        <v>485</v>
      </c>
      <c r="J355">
        <v>-1.3282259999999999</v>
      </c>
      <c r="K355">
        <v>1</v>
      </c>
      <c r="L355">
        <v>1</v>
      </c>
      <c r="M355" t="s">
        <v>84</v>
      </c>
      <c r="N355" t="s">
        <v>31</v>
      </c>
      <c r="O355" t="s">
        <v>32</v>
      </c>
      <c r="P355">
        <v>30</v>
      </c>
      <c r="Q355" t="s">
        <v>727</v>
      </c>
      <c r="R355" t="s">
        <v>49</v>
      </c>
      <c r="S355" t="s">
        <v>35</v>
      </c>
      <c r="T355" t="s">
        <v>36</v>
      </c>
      <c r="U355">
        <f>YEAR(Table1[[#This Row],[Accident Date]])</f>
        <v>2022</v>
      </c>
      <c r="V355" t="str">
        <f>TEXT(Table1[[#This Row],[Accident Date]],"mmm")</f>
        <v>Aug</v>
      </c>
      <c r="W355" t="str">
        <f>TEXT(Table1[[#This Row],[Time]],"h")</f>
        <v>7</v>
      </c>
    </row>
    <row r="356" spans="1:23" x14ac:dyDescent="0.2">
      <c r="A356">
        <v>2010000000000</v>
      </c>
      <c r="B356" s="4">
        <v>44907</v>
      </c>
      <c r="C356" t="s">
        <v>38</v>
      </c>
      <c r="D356" t="s">
        <v>73</v>
      </c>
      <c r="E356" t="s">
        <v>155</v>
      </c>
      <c r="F356" t="s">
        <v>27</v>
      </c>
      <c r="G356">
        <v>52.898240999999999</v>
      </c>
      <c r="H356" t="s">
        <v>28</v>
      </c>
      <c r="I356" t="s">
        <v>664</v>
      </c>
      <c r="J356">
        <v>-2.1829649999999998</v>
      </c>
      <c r="K356">
        <v>2</v>
      </c>
      <c r="L356">
        <v>1</v>
      </c>
      <c r="M356" t="s">
        <v>143</v>
      </c>
      <c r="N356" t="s">
        <v>42</v>
      </c>
      <c r="O356" t="s">
        <v>32</v>
      </c>
      <c r="P356">
        <v>60</v>
      </c>
      <c r="Q356" t="s">
        <v>719</v>
      </c>
      <c r="R356" t="s">
        <v>49</v>
      </c>
      <c r="S356" t="s">
        <v>35</v>
      </c>
      <c r="T356" t="s">
        <v>200</v>
      </c>
      <c r="U356">
        <f>YEAR(Table1[[#This Row],[Accident Date]])</f>
        <v>2022</v>
      </c>
      <c r="V356" t="str">
        <f>TEXT(Table1[[#This Row],[Accident Date]],"mmm")</f>
        <v>Dec</v>
      </c>
      <c r="W356" t="str">
        <f>TEXT(Table1[[#This Row],[Time]],"h")</f>
        <v>7</v>
      </c>
    </row>
    <row r="357" spans="1:23" x14ac:dyDescent="0.2">
      <c r="A357">
        <v>2010000000000</v>
      </c>
      <c r="B357" s="4">
        <v>44901</v>
      </c>
      <c r="C357" t="s">
        <v>72</v>
      </c>
      <c r="D357" t="s">
        <v>25</v>
      </c>
      <c r="E357" t="s">
        <v>204</v>
      </c>
      <c r="F357" t="s">
        <v>27</v>
      </c>
      <c r="G357">
        <v>51.332884999999997</v>
      </c>
      <c r="H357" t="s">
        <v>51</v>
      </c>
      <c r="I357" t="s">
        <v>347</v>
      </c>
      <c r="J357">
        <v>0.51115500000000003</v>
      </c>
      <c r="K357">
        <v>1</v>
      </c>
      <c r="L357">
        <v>2</v>
      </c>
      <c r="M357" t="s">
        <v>131</v>
      </c>
      <c r="N357" t="s">
        <v>42</v>
      </c>
      <c r="O357" t="s">
        <v>204</v>
      </c>
      <c r="P357">
        <v>70</v>
      </c>
      <c r="Q357" t="s">
        <v>724</v>
      </c>
      <c r="R357" t="s">
        <v>34</v>
      </c>
      <c r="S357" t="s">
        <v>35</v>
      </c>
      <c r="T357" t="s">
        <v>36</v>
      </c>
      <c r="U357">
        <f>YEAR(Table1[[#This Row],[Accident Date]])</f>
        <v>2022</v>
      </c>
      <c r="V357" t="str">
        <f>TEXT(Table1[[#This Row],[Accident Date]],"mmm")</f>
        <v>Dec</v>
      </c>
      <c r="W357" t="str">
        <f>TEXT(Table1[[#This Row],[Time]],"h")</f>
        <v>7</v>
      </c>
    </row>
    <row r="358" spans="1:23" x14ac:dyDescent="0.2">
      <c r="A358" t="s">
        <v>728</v>
      </c>
      <c r="B358" s="4">
        <v>44413</v>
      </c>
      <c r="C358" t="s">
        <v>92</v>
      </c>
      <c r="D358" t="s">
        <v>73</v>
      </c>
      <c r="E358" t="s">
        <v>39</v>
      </c>
      <c r="F358" t="s">
        <v>27</v>
      </c>
      <c r="G358">
        <v>51.585664999999999</v>
      </c>
      <c r="H358" t="s">
        <v>51</v>
      </c>
      <c r="I358" t="s">
        <v>618</v>
      </c>
      <c r="J358">
        <v>-1.9870000000000001E-3</v>
      </c>
      <c r="K358">
        <v>1</v>
      </c>
      <c r="L358">
        <v>2</v>
      </c>
      <c r="M358" t="s">
        <v>30</v>
      </c>
      <c r="N358" t="s">
        <v>31</v>
      </c>
      <c r="O358" t="s">
        <v>32</v>
      </c>
      <c r="P358">
        <v>30</v>
      </c>
      <c r="Q358" t="s">
        <v>729</v>
      </c>
      <c r="R358" t="s">
        <v>34</v>
      </c>
      <c r="S358" t="s">
        <v>35</v>
      </c>
      <c r="T358" t="s">
        <v>36</v>
      </c>
      <c r="U358">
        <f>YEAR(Table1[[#This Row],[Accident Date]])</f>
        <v>2021</v>
      </c>
      <c r="V358" t="str">
        <f>TEXT(Table1[[#This Row],[Accident Date]],"mmm")</f>
        <v>Aug</v>
      </c>
      <c r="W358" t="str">
        <f>TEXT(Table1[[#This Row],[Time]],"h")</f>
        <v>7</v>
      </c>
    </row>
    <row r="359" spans="1:23" x14ac:dyDescent="0.2">
      <c r="A359" t="s">
        <v>730</v>
      </c>
      <c r="B359" s="4">
        <v>44368</v>
      </c>
      <c r="C359" t="s">
        <v>38</v>
      </c>
      <c r="D359" t="s">
        <v>73</v>
      </c>
      <c r="E359" t="s">
        <v>111</v>
      </c>
      <c r="F359" t="s">
        <v>63</v>
      </c>
      <c r="G359">
        <v>52.940243000000002</v>
      </c>
      <c r="H359" t="s">
        <v>51</v>
      </c>
      <c r="I359" t="s">
        <v>494</v>
      </c>
      <c r="J359">
        <v>-1.181848</v>
      </c>
      <c r="K359">
        <v>1</v>
      </c>
      <c r="L359">
        <v>2</v>
      </c>
      <c r="M359" t="s">
        <v>288</v>
      </c>
      <c r="N359" t="s">
        <v>31</v>
      </c>
      <c r="O359" t="s">
        <v>111</v>
      </c>
      <c r="P359">
        <v>30</v>
      </c>
      <c r="Q359" t="s">
        <v>708</v>
      </c>
      <c r="R359" t="s">
        <v>34</v>
      </c>
      <c r="S359" t="s">
        <v>35</v>
      </c>
      <c r="T359" t="s">
        <v>36</v>
      </c>
      <c r="U359">
        <f>YEAR(Table1[[#This Row],[Accident Date]])</f>
        <v>2021</v>
      </c>
      <c r="V359" t="str">
        <f>TEXT(Table1[[#This Row],[Accident Date]],"mmm")</f>
        <v>Jun</v>
      </c>
      <c r="W359" t="str">
        <f>TEXT(Table1[[#This Row],[Time]],"h")</f>
        <v>7</v>
      </c>
    </row>
    <row r="360" spans="1:23" x14ac:dyDescent="0.2">
      <c r="A360" t="s">
        <v>731</v>
      </c>
      <c r="B360" s="4">
        <v>44349</v>
      </c>
      <c r="C360" t="s">
        <v>123</v>
      </c>
      <c r="D360" t="s">
        <v>73</v>
      </c>
      <c r="E360" t="s">
        <v>26</v>
      </c>
      <c r="F360" t="s">
        <v>27</v>
      </c>
      <c r="G360">
        <v>51.361913000000001</v>
      </c>
      <c r="H360" t="s">
        <v>51</v>
      </c>
      <c r="I360" t="s">
        <v>363</v>
      </c>
      <c r="J360">
        <v>-0.15495900000000001</v>
      </c>
      <c r="K360">
        <v>2</v>
      </c>
      <c r="L360">
        <v>2</v>
      </c>
      <c r="M360" t="s">
        <v>30</v>
      </c>
      <c r="N360" t="s">
        <v>31</v>
      </c>
      <c r="O360" t="s">
        <v>32</v>
      </c>
      <c r="P360">
        <v>30</v>
      </c>
      <c r="Q360" t="s">
        <v>715</v>
      </c>
      <c r="R360" t="s">
        <v>34</v>
      </c>
      <c r="S360" t="s">
        <v>35</v>
      </c>
      <c r="T360" t="s">
        <v>36</v>
      </c>
      <c r="U360">
        <f>YEAR(Table1[[#This Row],[Accident Date]])</f>
        <v>2021</v>
      </c>
      <c r="V360" t="str">
        <f>TEXT(Table1[[#This Row],[Accident Date]],"mmm")</f>
        <v>Jun</v>
      </c>
      <c r="W360" t="str">
        <f>TEXT(Table1[[#This Row],[Time]],"h")</f>
        <v>7</v>
      </c>
    </row>
    <row r="361" spans="1:23" x14ac:dyDescent="0.2">
      <c r="A361">
        <v>2010000000000</v>
      </c>
      <c r="B361" s="4">
        <v>44768</v>
      </c>
      <c r="C361" t="s">
        <v>72</v>
      </c>
      <c r="D361" t="s">
        <v>56</v>
      </c>
      <c r="E361" t="s">
        <v>44</v>
      </c>
      <c r="F361" t="s">
        <v>27</v>
      </c>
      <c r="G361">
        <v>54.909427999999998</v>
      </c>
      <c r="H361" t="s">
        <v>51</v>
      </c>
      <c r="I361" t="s">
        <v>579</v>
      </c>
      <c r="J361">
        <v>-1.5774300000000001</v>
      </c>
      <c r="K361">
        <v>6</v>
      </c>
      <c r="L361">
        <v>9</v>
      </c>
      <c r="M361" t="s">
        <v>190</v>
      </c>
      <c r="N361" t="s">
        <v>31</v>
      </c>
      <c r="O361" t="s">
        <v>58</v>
      </c>
      <c r="P361">
        <v>70</v>
      </c>
      <c r="Q361" t="s">
        <v>732</v>
      </c>
      <c r="R361" t="s">
        <v>49</v>
      </c>
      <c r="S361" t="s">
        <v>35</v>
      </c>
      <c r="T361" t="s">
        <v>114</v>
      </c>
      <c r="U361">
        <f>YEAR(Table1[[#This Row],[Accident Date]])</f>
        <v>2022</v>
      </c>
      <c r="V361" t="str">
        <f>TEXT(Table1[[#This Row],[Accident Date]],"mmm")</f>
        <v>Jul</v>
      </c>
      <c r="W361" t="str">
        <f>TEXT(Table1[[#This Row],[Time]],"h")</f>
        <v>7</v>
      </c>
    </row>
    <row r="362" spans="1:23" x14ac:dyDescent="0.2">
      <c r="A362" t="s">
        <v>733</v>
      </c>
      <c r="B362" s="4">
        <v>44384</v>
      </c>
      <c r="C362" t="s">
        <v>123</v>
      </c>
      <c r="D362" t="s">
        <v>56</v>
      </c>
      <c r="E362" t="s">
        <v>44</v>
      </c>
      <c r="F362" t="s">
        <v>27</v>
      </c>
      <c r="G362">
        <v>55.779521000000003</v>
      </c>
      <c r="H362" t="s">
        <v>51</v>
      </c>
      <c r="I362" t="s">
        <v>734</v>
      </c>
      <c r="J362">
        <v>-4.09267</v>
      </c>
      <c r="K362">
        <v>1</v>
      </c>
      <c r="L362">
        <v>2</v>
      </c>
      <c r="M362" t="s">
        <v>228</v>
      </c>
      <c r="N362" t="s">
        <v>31</v>
      </c>
      <c r="O362" t="s">
        <v>32</v>
      </c>
      <c r="P362">
        <v>30</v>
      </c>
      <c r="Q362" t="s">
        <v>724</v>
      </c>
      <c r="R362" t="s">
        <v>34</v>
      </c>
      <c r="S362" t="s">
        <v>35</v>
      </c>
      <c r="T362" t="s">
        <v>36</v>
      </c>
      <c r="U362">
        <f>YEAR(Table1[[#This Row],[Accident Date]])</f>
        <v>2021</v>
      </c>
      <c r="V362" t="str">
        <f>TEXT(Table1[[#This Row],[Accident Date]],"mmm")</f>
        <v>Jul</v>
      </c>
      <c r="W362" t="str">
        <f>TEXT(Table1[[#This Row],[Time]],"h")</f>
        <v>7</v>
      </c>
    </row>
    <row r="363" spans="1:23" x14ac:dyDescent="0.2">
      <c r="A363" t="s">
        <v>735</v>
      </c>
      <c r="B363" s="4">
        <v>44883</v>
      </c>
      <c r="C363" t="s">
        <v>67</v>
      </c>
      <c r="D363" t="s">
        <v>73</v>
      </c>
      <c r="E363" t="s">
        <v>39</v>
      </c>
      <c r="F363" t="s">
        <v>27</v>
      </c>
      <c r="G363">
        <v>51.543472000000001</v>
      </c>
      <c r="H363" t="s">
        <v>51</v>
      </c>
      <c r="I363" t="s">
        <v>240</v>
      </c>
      <c r="J363">
        <v>-0.48768400000000001</v>
      </c>
      <c r="K363">
        <v>1</v>
      </c>
      <c r="L363">
        <v>2</v>
      </c>
      <c r="M363" t="s">
        <v>30</v>
      </c>
      <c r="N363" t="s">
        <v>42</v>
      </c>
      <c r="O363" t="s">
        <v>32</v>
      </c>
      <c r="P363">
        <v>30</v>
      </c>
      <c r="Q363" t="s">
        <v>710</v>
      </c>
      <c r="R363" t="s">
        <v>34</v>
      </c>
      <c r="S363" t="s">
        <v>85</v>
      </c>
      <c r="T363" t="s">
        <v>36</v>
      </c>
      <c r="U363">
        <f>YEAR(Table1[[#This Row],[Accident Date]])</f>
        <v>2022</v>
      </c>
      <c r="V363" t="str">
        <f>TEXT(Table1[[#This Row],[Accident Date]],"mmm")</f>
        <v>Nov</v>
      </c>
      <c r="W363" t="str">
        <f>TEXT(Table1[[#This Row],[Time]],"h")</f>
        <v>7</v>
      </c>
    </row>
    <row r="364" spans="1:23" x14ac:dyDescent="0.2">
      <c r="A364" t="s">
        <v>736</v>
      </c>
      <c r="B364" s="4">
        <v>44408</v>
      </c>
      <c r="C364" t="s">
        <v>24</v>
      </c>
      <c r="D364" t="s">
        <v>73</v>
      </c>
      <c r="E364" t="s">
        <v>39</v>
      </c>
      <c r="F364" t="s">
        <v>27</v>
      </c>
      <c r="G364">
        <v>51.517747999999997</v>
      </c>
      <c r="H364" t="s">
        <v>51</v>
      </c>
      <c r="I364" t="s">
        <v>119</v>
      </c>
      <c r="J364">
        <v>3.5830000000000001E-2</v>
      </c>
      <c r="K364">
        <v>1</v>
      </c>
      <c r="L364">
        <v>2</v>
      </c>
      <c r="M364" t="s">
        <v>30</v>
      </c>
      <c r="N364" t="s">
        <v>31</v>
      </c>
      <c r="O364" t="s">
        <v>58</v>
      </c>
      <c r="P364">
        <v>50</v>
      </c>
      <c r="Q364" t="s">
        <v>708</v>
      </c>
      <c r="R364" t="s">
        <v>34</v>
      </c>
      <c r="S364" t="s">
        <v>35</v>
      </c>
      <c r="T364" t="s">
        <v>36</v>
      </c>
      <c r="U364">
        <f>YEAR(Table1[[#This Row],[Accident Date]])</f>
        <v>2021</v>
      </c>
      <c r="V364" t="str">
        <f>TEXT(Table1[[#This Row],[Accident Date]],"mmm")</f>
        <v>Jul</v>
      </c>
      <c r="W364" t="str">
        <f>TEXT(Table1[[#This Row],[Time]],"h")</f>
        <v>7</v>
      </c>
    </row>
    <row r="365" spans="1:23" x14ac:dyDescent="0.2">
      <c r="A365" t="s">
        <v>737</v>
      </c>
      <c r="B365" s="4">
        <v>44274</v>
      </c>
      <c r="C365" t="s">
        <v>67</v>
      </c>
      <c r="D365" t="s">
        <v>73</v>
      </c>
      <c r="E365" t="s">
        <v>39</v>
      </c>
      <c r="F365" t="s">
        <v>27</v>
      </c>
      <c r="G365">
        <v>51.668168000000001</v>
      </c>
      <c r="H365" t="s">
        <v>51</v>
      </c>
      <c r="I365" t="s">
        <v>256</v>
      </c>
      <c r="J365">
        <v>-4.1743000000000002E-2</v>
      </c>
      <c r="K365">
        <v>1</v>
      </c>
      <c r="L365">
        <v>1</v>
      </c>
      <c r="M365" t="s">
        <v>30</v>
      </c>
      <c r="N365" t="s">
        <v>31</v>
      </c>
      <c r="O365" t="s">
        <v>58</v>
      </c>
      <c r="P365">
        <v>30</v>
      </c>
      <c r="Q365" t="s">
        <v>719</v>
      </c>
      <c r="R365" t="s">
        <v>34</v>
      </c>
      <c r="S365" t="s">
        <v>35</v>
      </c>
      <c r="T365" t="s">
        <v>209</v>
      </c>
      <c r="U365">
        <f>YEAR(Table1[[#This Row],[Accident Date]])</f>
        <v>2021</v>
      </c>
      <c r="V365" t="str">
        <f>TEXT(Table1[[#This Row],[Accident Date]],"mmm")</f>
        <v>Mar</v>
      </c>
      <c r="W365" t="str">
        <f>TEXT(Table1[[#This Row],[Time]],"h")</f>
        <v>7</v>
      </c>
    </row>
    <row r="366" spans="1:23" x14ac:dyDescent="0.2">
      <c r="A366" t="s">
        <v>738</v>
      </c>
      <c r="B366" s="4">
        <v>44323</v>
      </c>
      <c r="C366" t="s">
        <v>67</v>
      </c>
      <c r="D366" t="s">
        <v>25</v>
      </c>
      <c r="E366" t="s">
        <v>111</v>
      </c>
      <c r="F366" t="s">
        <v>27</v>
      </c>
      <c r="G366">
        <v>51.531457000000003</v>
      </c>
      <c r="H366" t="s">
        <v>51</v>
      </c>
      <c r="I366" t="s">
        <v>434</v>
      </c>
      <c r="J366">
        <v>-0.29358800000000002</v>
      </c>
      <c r="K366">
        <v>1</v>
      </c>
      <c r="L366">
        <v>2</v>
      </c>
      <c r="M366" t="s">
        <v>30</v>
      </c>
      <c r="N366" t="s">
        <v>31</v>
      </c>
      <c r="O366" t="s">
        <v>111</v>
      </c>
      <c r="P366">
        <v>30</v>
      </c>
      <c r="Q366" t="s">
        <v>715</v>
      </c>
      <c r="R366" t="s">
        <v>34</v>
      </c>
      <c r="S366" t="s">
        <v>35</v>
      </c>
      <c r="T366" t="s">
        <v>36</v>
      </c>
      <c r="U366">
        <f>YEAR(Table1[[#This Row],[Accident Date]])</f>
        <v>2021</v>
      </c>
      <c r="V366" t="str">
        <f>TEXT(Table1[[#This Row],[Accident Date]],"mmm")</f>
        <v>May</v>
      </c>
      <c r="W366" t="str">
        <f>TEXT(Table1[[#This Row],[Time]],"h")</f>
        <v>7</v>
      </c>
    </row>
    <row r="367" spans="1:23" x14ac:dyDescent="0.2">
      <c r="A367" t="s">
        <v>739</v>
      </c>
      <c r="B367" s="4">
        <v>44278</v>
      </c>
      <c r="C367" t="s">
        <v>72</v>
      </c>
      <c r="D367" t="s">
        <v>73</v>
      </c>
      <c r="E367" t="s">
        <v>39</v>
      </c>
      <c r="F367" t="s">
        <v>27</v>
      </c>
      <c r="G367">
        <v>51.482109000000001</v>
      </c>
      <c r="H367" t="s">
        <v>51</v>
      </c>
      <c r="I367" t="s">
        <v>647</v>
      </c>
      <c r="J367">
        <v>8.2700000000000004E-4</v>
      </c>
      <c r="K367">
        <v>1</v>
      </c>
      <c r="L367">
        <v>1</v>
      </c>
      <c r="M367" t="s">
        <v>30</v>
      </c>
      <c r="N367" t="s">
        <v>31</v>
      </c>
      <c r="O367" t="s">
        <v>32</v>
      </c>
      <c r="P367">
        <v>30</v>
      </c>
      <c r="Q367" t="s">
        <v>711</v>
      </c>
      <c r="R367" t="s">
        <v>34</v>
      </c>
      <c r="S367" t="s">
        <v>35</v>
      </c>
      <c r="T367" t="s">
        <v>36</v>
      </c>
      <c r="U367">
        <f>YEAR(Table1[[#This Row],[Accident Date]])</f>
        <v>2021</v>
      </c>
      <c r="V367" t="str">
        <f>TEXT(Table1[[#This Row],[Accident Date]],"mmm")</f>
        <v>Mar</v>
      </c>
      <c r="W367" t="str">
        <f>TEXT(Table1[[#This Row],[Time]],"h")</f>
        <v>7</v>
      </c>
    </row>
    <row r="368" spans="1:23" x14ac:dyDescent="0.2">
      <c r="A368" t="s">
        <v>740</v>
      </c>
      <c r="B368" s="4">
        <v>44896</v>
      </c>
      <c r="C368" t="s">
        <v>92</v>
      </c>
      <c r="D368" t="s">
        <v>44</v>
      </c>
      <c r="E368" t="s">
        <v>44</v>
      </c>
      <c r="F368" t="s">
        <v>27</v>
      </c>
      <c r="G368">
        <v>51.565013</v>
      </c>
      <c r="H368" t="s">
        <v>51</v>
      </c>
      <c r="I368" t="s">
        <v>741</v>
      </c>
      <c r="J368">
        <v>0.73620099999999999</v>
      </c>
      <c r="K368">
        <v>2</v>
      </c>
      <c r="L368">
        <v>2</v>
      </c>
      <c r="M368" t="s">
        <v>75</v>
      </c>
      <c r="N368" t="s">
        <v>197</v>
      </c>
      <c r="O368" t="s">
        <v>32</v>
      </c>
      <c r="P368">
        <v>60</v>
      </c>
      <c r="Q368" t="s">
        <v>742</v>
      </c>
      <c r="R368" t="s">
        <v>49</v>
      </c>
      <c r="S368" t="s">
        <v>212</v>
      </c>
      <c r="T368" t="s">
        <v>36</v>
      </c>
      <c r="U368">
        <f>YEAR(Table1[[#This Row],[Accident Date]])</f>
        <v>2022</v>
      </c>
      <c r="V368" t="str">
        <f>TEXT(Table1[[#This Row],[Accident Date]],"mmm")</f>
        <v>Dec</v>
      </c>
      <c r="W368" t="str">
        <f>TEXT(Table1[[#This Row],[Time]],"h")</f>
        <v>7</v>
      </c>
    </row>
    <row r="369" spans="1:23" x14ac:dyDescent="0.2">
      <c r="A369" t="s">
        <v>743</v>
      </c>
      <c r="B369" s="4">
        <v>44500</v>
      </c>
      <c r="C369" t="s">
        <v>79</v>
      </c>
      <c r="D369" t="s">
        <v>44</v>
      </c>
      <c r="E369" t="s">
        <v>44</v>
      </c>
      <c r="F369" t="s">
        <v>63</v>
      </c>
      <c r="G369">
        <v>51.915616</v>
      </c>
      <c r="H369" t="s">
        <v>51</v>
      </c>
      <c r="I369" t="s">
        <v>744</v>
      </c>
      <c r="J369">
        <v>-0.174513</v>
      </c>
      <c r="K369">
        <v>1</v>
      </c>
      <c r="L369">
        <v>1</v>
      </c>
      <c r="M369" t="s">
        <v>182</v>
      </c>
      <c r="N369" t="s">
        <v>42</v>
      </c>
      <c r="O369" t="s">
        <v>32</v>
      </c>
      <c r="P369">
        <v>40</v>
      </c>
      <c r="Q369" t="s">
        <v>745</v>
      </c>
      <c r="R369" t="s">
        <v>34</v>
      </c>
      <c r="S369" t="s">
        <v>280</v>
      </c>
      <c r="T369" t="s">
        <v>183</v>
      </c>
      <c r="U369">
        <f>YEAR(Table1[[#This Row],[Accident Date]])</f>
        <v>2021</v>
      </c>
      <c r="V369" t="str">
        <f>TEXT(Table1[[#This Row],[Accident Date]],"mmm")</f>
        <v>Oct</v>
      </c>
      <c r="W369" t="str">
        <f>TEXT(Table1[[#This Row],[Time]],"h")</f>
        <v>7</v>
      </c>
    </row>
    <row r="370" spans="1:23" x14ac:dyDescent="0.2">
      <c r="A370" t="s">
        <v>746</v>
      </c>
      <c r="B370" s="4">
        <v>44605</v>
      </c>
      <c r="C370" t="s">
        <v>79</v>
      </c>
      <c r="D370" t="s">
        <v>56</v>
      </c>
      <c r="E370" t="s">
        <v>44</v>
      </c>
      <c r="F370" t="s">
        <v>27</v>
      </c>
      <c r="G370">
        <v>52.331651000000001</v>
      </c>
      <c r="H370" t="s">
        <v>46</v>
      </c>
      <c r="I370" t="s">
        <v>461</v>
      </c>
      <c r="J370">
        <v>-2.0343070000000001</v>
      </c>
      <c r="K370">
        <v>1</v>
      </c>
      <c r="L370">
        <v>2</v>
      </c>
      <c r="M370" t="s">
        <v>65</v>
      </c>
      <c r="N370" t="s">
        <v>42</v>
      </c>
      <c r="O370" t="s">
        <v>58</v>
      </c>
      <c r="P370">
        <v>70</v>
      </c>
      <c r="Q370" t="s">
        <v>711</v>
      </c>
      <c r="R370" t="s">
        <v>49</v>
      </c>
      <c r="S370" t="s">
        <v>35</v>
      </c>
      <c r="T370" t="s">
        <v>36</v>
      </c>
      <c r="U370">
        <f>YEAR(Table1[[#This Row],[Accident Date]])</f>
        <v>2022</v>
      </c>
      <c r="V370" t="str">
        <f>TEXT(Table1[[#This Row],[Accident Date]],"mmm")</f>
        <v>Feb</v>
      </c>
      <c r="W370" t="str">
        <f>TEXT(Table1[[#This Row],[Time]],"h")</f>
        <v>7</v>
      </c>
    </row>
    <row r="371" spans="1:23" x14ac:dyDescent="0.2">
      <c r="A371" t="s">
        <v>747</v>
      </c>
      <c r="B371" s="4">
        <v>44818</v>
      </c>
      <c r="C371" t="s">
        <v>123</v>
      </c>
      <c r="D371" t="s">
        <v>73</v>
      </c>
      <c r="E371" t="s">
        <v>39</v>
      </c>
      <c r="F371" t="s">
        <v>27</v>
      </c>
      <c r="G371">
        <v>51.584842999999999</v>
      </c>
      <c r="H371" t="s">
        <v>51</v>
      </c>
      <c r="I371" t="s">
        <v>93</v>
      </c>
      <c r="J371">
        <v>-0.166439</v>
      </c>
      <c r="K371">
        <v>1</v>
      </c>
      <c r="L371">
        <v>2</v>
      </c>
      <c r="M371" t="s">
        <v>30</v>
      </c>
      <c r="N371" t="s">
        <v>31</v>
      </c>
      <c r="O371" t="s">
        <v>32</v>
      </c>
      <c r="P371">
        <v>30</v>
      </c>
      <c r="Q371" t="s">
        <v>710</v>
      </c>
      <c r="R371" t="s">
        <v>34</v>
      </c>
      <c r="S371" t="s">
        <v>35</v>
      </c>
      <c r="T371" t="s">
        <v>36</v>
      </c>
      <c r="U371">
        <f>YEAR(Table1[[#This Row],[Accident Date]])</f>
        <v>2022</v>
      </c>
      <c r="V371" t="str">
        <f>TEXT(Table1[[#This Row],[Accident Date]],"mmm")</f>
        <v>Sep</v>
      </c>
      <c r="W371" t="str">
        <f>TEXT(Table1[[#This Row],[Time]],"h")</f>
        <v>7</v>
      </c>
    </row>
    <row r="372" spans="1:23" x14ac:dyDescent="0.2">
      <c r="A372" t="s">
        <v>748</v>
      </c>
      <c r="B372" s="4">
        <v>44730</v>
      </c>
      <c r="C372" t="s">
        <v>24</v>
      </c>
      <c r="D372" t="s">
        <v>56</v>
      </c>
      <c r="E372" t="s">
        <v>44</v>
      </c>
      <c r="F372" t="s">
        <v>45</v>
      </c>
      <c r="G372">
        <v>51.405386999999997</v>
      </c>
      <c r="H372" t="s">
        <v>51</v>
      </c>
      <c r="I372" t="s">
        <v>749</v>
      </c>
      <c r="J372">
        <v>-1.3176460000000001</v>
      </c>
      <c r="K372">
        <v>1</v>
      </c>
      <c r="L372">
        <v>1</v>
      </c>
      <c r="M372" t="s">
        <v>99</v>
      </c>
      <c r="N372" t="s">
        <v>31</v>
      </c>
      <c r="O372" t="s">
        <v>58</v>
      </c>
      <c r="P372">
        <v>40</v>
      </c>
      <c r="Q372" t="s">
        <v>732</v>
      </c>
      <c r="R372" t="s">
        <v>34</v>
      </c>
      <c r="S372" t="s">
        <v>35</v>
      </c>
      <c r="T372" t="s">
        <v>36</v>
      </c>
      <c r="U372">
        <f>YEAR(Table1[[#This Row],[Accident Date]])</f>
        <v>2022</v>
      </c>
      <c r="V372" t="str">
        <f>TEXT(Table1[[#This Row],[Accident Date]],"mmm")</f>
        <v>Jun</v>
      </c>
      <c r="W372" t="str">
        <f>TEXT(Table1[[#This Row],[Time]],"h")</f>
        <v>7</v>
      </c>
    </row>
    <row r="373" spans="1:23" x14ac:dyDescent="0.2">
      <c r="A373">
        <v>2010000000000</v>
      </c>
      <c r="B373" s="4">
        <v>44476</v>
      </c>
      <c r="C373" t="s">
        <v>92</v>
      </c>
      <c r="D373" t="s">
        <v>73</v>
      </c>
      <c r="E373" t="s">
        <v>39</v>
      </c>
      <c r="F373" t="s">
        <v>27</v>
      </c>
      <c r="G373">
        <v>54.053539999999998</v>
      </c>
      <c r="H373" t="s">
        <v>51</v>
      </c>
      <c r="I373" t="s">
        <v>750</v>
      </c>
      <c r="J373">
        <v>-1.284627</v>
      </c>
      <c r="K373">
        <v>1</v>
      </c>
      <c r="L373">
        <v>2</v>
      </c>
      <c r="M373" t="s">
        <v>48</v>
      </c>
      <c r="N373" t="s">
        <v>31</v>
      </c>
      <c r="O373" t="s">
        <v>32</v>
      </c>
      <c r="P373">
        <v>60</v>
      </c>
      <c r="Q373" t="s">
        <v>751</v>
      </c>
      <c r="R373" t="s">
        <v>49</v>
      </c>
      <c r="S373" t="s">
        <v>35</v>
      </c>
      <c r="T373" t="s">
        <v>36</v>
      </c>
      <c r="U373">
        <f>YEAR(Table1[[#This Row],[Accident Date]])</f>
        <v>2021</v>
      </c>
      <c r="V373" t="str">
        <f>TEXT(Table1[[#This Row],[Accident Date]],"mmm")</f>
        <v>Oct</v>
      </c>
      <c r="W373" t="str">
        <f>TEXT(Table1[[#This Row],[Time]],"h")</f>
        <v>7</v>
      </c>
    </row>
    <row r="374" spans="1:23" x14ac:dyDescent="0.2">
      <c r="A374" t="s">
        <v>752</v>
      </c>
      <c r="B374" s="4">
        <v>44531</v>
      </c>
      <c r="C374" t="s">
        <v>123</v>
      </c>
      <c r="D374" t="s">
        <v>73</v>
      </c>
      <c r="E374" t="s">
        <v>26</v>
      </c>
      <c r="F374" t="s">
        <v>27</v>
      </c>
      <c r="G374">
        <v>53.381829000000003</v>
      </c>
      <c r="H374" t="s">
        <v>51</v>
      </c>
      <c r="I374" t="s">
        <v>185</v>
      </c>
      <c r="J374">
        <v>-1.5635380000000001</v>
      </c>
      <c r="K374">
        <v>1</v>
      </c>
      <c r="L374">
        <v>1</v>
      </c>
      <c r="M374" t="s">
        <v>166</v>
      </c>
      <c r="N374" t="s">
        <v>127</v>
      </c>
      <c r="O374" t="s">
        <v>32</v>
      </c>
      <c r="P374">
        <v>30</v>
      </c>
      <c r="Q374" t="s">
        <v>753</v>
      </c>
      <c r="R374" t="s">
        <v>49</v>
      </c>
      <c r="S374" t="s">
        <v>280</v>
      </c>
      <c r="T374" t="s">
        <v>36</v>
      </c>
      <c r="U374">
        <f>YEAR(Table1[[#This Row],[Accident Date]])</f>
        <v>2021</v>
      </c>
      <c r="V374" t="str">
        <f>TEXT(Table1[[#This Row],[Accident Date]],"mmm")</f>
        <v>Dec</v>
      </c>
      <c r="W374" t="str">
        <f>TEXT(Table1[[#This Row],[Time]],"h")</f>
        <v>7</v>
      </c>
    </row>
    <row r="375" spans="1:23" x14ac:dyDescent="0.2">
      <c r="A375" t="s">
        <v>754</v>
      </c>
      <c r="B375" s="4">
        <v>44842</v>
      </c>
      <c r="C375" t="s">
        <v>24</v>
      </c>
      <c r="D375" t="s">
        <v>73</v>
      </c>
      <c r="E375" t="s">
        <v>26</v>
      </c>
      <c r="F375" t="s">
        <v>27</v>
      </c>
      <c r="G375">
        <v>52.418958000000003</v>
      </c>
      <c r="H375" t="s">
        <v>51</v>
      </c>
      <c r="I375" t="s">
        <v>412</v>
      </c>
      <c r="J375">
        <v>-1.4556210000000001</v>
      </c>
      <c r="K375">
        <v>2</v>
      </c>
      <c r="L375">
        <v>2</v>
      </c>
      <c r="M375" t="s">
        <v>172</v>
      </c>
      <c r="N375" t="s">
        <v>42</v>
      </c>
      <c r="O375" t="s">
        <v>58</v>
      </c>
      <c r="P375">
        <v>40</v>
      </c>
      <c r="Q375" t="s">
        <v>755</v>
      </c>
      <c r="R375" t="s">
        <v>34</v>
      </c>
      <c r="S375" t="s">
        <v>35</v>
      </c>
      <c r="T375" t="s">
        <v>121</v>
      </c>
      <c r="U375">
        <f>YEAR(Table1[[#This Row],[Accident Date]])</f>
        <v>2022</v>
      </c>
      <c r="V375" t="str">
        <f>TEXT(Table1[[#This Row],[Accident Date]],"mmm")</f>
        <v>Oct</v>
      </c>
      <c r="W375" t="str">
        <f>TEXT(Table1[[#This Row],[Time]],"h")</f>
        <v>7</v>
      </c>
    </row>
    <row r="376" spans="1:23" x14ac:dyDescent="0.2">
      <c r="A376" t="s">
        <v>756</v>
      </c>
      <c r="B376" s="4">
        <v>44219</v>
      </c>
      <c r="C376" t="s">
        <v>24</v>
      </c>
      <c r="D376" t="s">
        <v>73</v>
      </c>
      <c r="E376" t="s">
        <v>39</v>
      </c>
      <c r="F376" t="s">
        <v>27</v>
      </c>
      <c r="G376">
        <v>51.552028999999997</v>
      </c>
      <c r="H376" t="s">
        <v>51</v>
      </c>
      <c r="I376" t="s">
        <v>757</v>
      </c>
      <c r="J376">
        <v>-7.1691000000000005E-2</v>
      </c>
      <c r="K376">
        <v>1</v>
      </c>
      <c r="L376">
        <v>2</v>
      </c>
      <c r="M376" t="s">
        <v>30</v>
      </c>
      <c r="N376" t="s">
        <v>42</v>
      </c>
      <c r="O376" t="s">
        <v>32</v>
      </c>
      <c r="P376">
        <v>30</v>
      </c>
      <c r="Q376" t="s">
        <v>758</v>
      </c>
      <c r="R376" t="s">
        <v>34</v>
      </c>
      <c r="S376" t="s">
        <v>85</v>
      </c>
      <c r="T376" t="s">
        <v>36</v>
      </c>
      <c r="U376">
        <f>YEAR(Table1[[#This Row],[Accident Date]])</f>
        <v>2021</v>
      </c>
      <c r="V376" t="str">
        <f>TEXT(Table1[[#This Row],[Accident Date]],"mmm")</f>
        <v>Jan</v>
      </c>
      <c r="W376" t="str">
        <f>TEXT(Table1[[#This Row],[Time]],"h")</f>
        <v>7</v>
      </c>
    </row>
    <row r="377" spans="1:23" x14ac:dyDescent="0.2">
      <c r="A377">
        <v>2010000000000</v>
      </c>
      <c r="B377" s="4">
        <v>44674</v>
      </c>
      <c r="C377" t="s">
        <v>24</v>
      </c>
      <c r="D377" t="s">
        <v>73</v>
      </c>
      <c r="E377" t="s">
        <v>111</v>
      </c>
      <c r="F377" t="s">
        <v>27</v>
      </c>
      <c r="G377">
        <v>51.498820000000002</v>
      </c>
      <c r="H377" t="s">
        <v>51</v>
      </c>
      <c r="I377" t="s">
        <v>174</v>
      </c>
      <c r="J377">
        <v>-2.6653880000000001</v>
      </c>
      <c r="K377">
        <v>2</v>
      </c>
      <c r="L377">
        <v>2</v>
      </c>
      <c r="M377" t="s">
        <v>175</v>
      </c>
      <c r="N377" t="s">
        <v>31</v>
      </c>
      <c r="O377" t="s">
        <v>111</v>
      </c>
      <c r="P377">
        <v>30</v>
      </c>
      <c r="Q377" t="s">
        <v>759</v>
      </c>
      <c r="R377" t="s">
        <v>34</v>
      </c>
      <c r="S377" t="s">
        <v>35</v>
      </c>
      <c r="T377" t="s">
        <v>36</v>
      </c>
      <c r="U377">
        <f>YEAR(Table1[[#This Row],[Accident Date]])</f>
        <v>2022</v>
      </c>
      <c r="V377" t="str">
        <f>TEXT(Table1[[#This Row],[Accident Date]],"mmm")</f>
        <v>Apr</v>
      </c>
      <c r="W377" t="str">
        <f>TEXT(Table1[[#This Row],[Time]],"h")</f>
        <v>7</v>
      </c>
    </row>
    <row r="378" spans="1:23" x14ac:dyDescent="0.2">
      <c r="A378">
        <v>2010000000000</v>
      </c>
      <c r="B378" s="4">
        <v>44363</v>
      </c>
      <c r="C378" t="s">
        <v>123</v>
      </c>
      <c r="D378" t="s">
        <v>56</v>
      </c>
      <c r="E378" t="s">
        <v>44</v>
      </c>
      <c r="F378" t="s">
        <v>27</v>
      </c>
      <c r="G378">
        <v>52.277701</v>
      </c>
      <c r="H378" t="s">
        <v>51</v>
      </c>
      <c r="I378" t="s">
        <v>760</v>
      </c>
      <c r="J378">
        <v>-2.2749999999999999E-2</v>
      </c>
      <c r="K378">
        <v>2</v>
      </c>
      <c r="L378">
        <v>2</v>
      </c>
      <c r="M378" t="s">
        <v>149</v>
      </c>
      <c r="N378" t="s">
        <v>31</v>
      </c>
      <c r="O378" t="s">
        <v>58</v>
      </c>
      <c r="P378">
        <v>70</v>
      </c>
      <c r="Q378" t="s">
        <v>761</v>
      </c>
      <c r="R378" t="s">
        <v>49</v>
      </c>
      <c r="S378" t="s">
        <v>35</v>
      </c>
      <c r="T378" t="s">
        <v>36</v>
      </c>
      <c r="U378">
        <f>YEAR(Table1[[#This Row],[Accident Date]])</f>
        <v>2021</v>
      </c>
      <c r="V378" t="str">
        <f>TEXT(Table1[[#This Row],[Accident Date]],"mmm")</f>
        <v>Jun</v>
      </c>
      <c r="W378" t="str">
        <f>TEXT(Table1[[#This Row],[Time]],"h")</f>
        <v>7</v>
      </c>
    </row>
    <row r="379" spans="1:23" x14ac:dyDescent="0.2">
      <c r="A379">
        <v>2010000000000</v>
      </c>
      <c r="B379" s="4">
        <v>44289</v>
      </c>
      <c r="C379" t="s">
        <v>24</v>
      </c>
      <c r="D379" t="s">
        <v>73</v>
      </c>
      <c r="E379" t="s">
        <v>155</v>
      </c>
      <c r="F379" t="s">
        <v>27</v>
      </c>
      <c r="G379">
        <v>52.722453000000002</v>
      </c>
      <c r="H379" t="s">
        <v>51</v>
      </c>
      <c r="I379" t="s">
        <v>762</v>
      </c>
      <c r="J379">
        <v>1.1040540000000001</v>
      </c>
      <c r="K379">
        <v>1</v>
      </c>
      <c r="L379">
        <v>2</v>
      </c>
      <c r="M379" t="s">
        <v>179</v>
      </c>
      <c r="N379" t="s">
        <v>31</v>
      </c>
      <c r="O379" t="s">
        <v>32</v>
      </c>
      <c r="P379">
        <v>30</v>
      </c>
      <c r="Q379" t="s">
        <v>719</v>
      </c>
      <c r="R379" t="s">
        <v>49</v>
      </c>
      <c r="S379" t="s">
        <v>35</v>
      </c>
      <c r="T379" t="s">
        <v>200</v>
      </c>
      <c r="U379">
        <f>YEAR(Table1[[#This Row],[Accident Date]])</f>
        <v>2021</v>
      </c>
      <c r="V379" t="str">
        <f>TEXT(Table1[[#This Row],[Accident Date]],"mmm")</f>
        <v>Apr</v>
      </c>
      <c r="W379" t="str">
        <f>TEXT(Table1[[#This Row],[Time]],"h")</f>
        <v>7</v>
      </c>
    </row>
    <row r="380" spans="1:23" x14ac:dyDescent="0.2">
      <c r="A380" t="s">
        <v>763</v>
      </c>
      <c r="B380" s="4">
        <v>44679</v>
      </c>
      <c r="C380" t="s">
        <v>92</v>
      </c>
      <c r="D380" t="s">
        <v>73</v>
      </c>
      <c r="E380" t="s">
        <v>39</v>
      </c>
      <c r="F380" t="s">
        <v>27</v>
      </c>
      <c r="G380">
        <v>51.879235999999999</v>
      </c>
      <c r="H380" t="s">
        <v>51</v>
      </c>
      <c r="I380" t="s">
        <v>764</v>
      </c>
      <c r="J380">
        <v>-0.666184</v>
      </c>
      <c r="K380">
        <v>1</v>
      </c>
      <c r="L380">
        <v>1</v>
      </c>
      <c r="M380" t="s">
        <v>99</v>
      </c>
      <c r="N380" t="s">
        <v>31</v>
      </c>
      <c r="O380" t="s">
        <v>32</v>
      </c>
      <c r="P380">
        <v>60</v>
      </c>
      <c r="Q380" t="s">
        <v>719</v>
      </c>
      <c r="R380" t="s">
        <v>49</v>
      </c>
      <c r="S380" t="s">
        <v>35</v>
      </c>
      <c r="T380" t="s">
        <v>36</v>
      </c>
      <c r="U380">
        <f>YEAR(Table1[[#This Row],[Accident Date]])</f>
        <v>2022</v>
      </c>
      <c r="V380" t="str">
        <f>TEXT(Table1[[#This Row],[Accident Date]],"mmm")</f>
        <v>Apr</v>
      </c>
      <c r="W380" t="str">
        <f>TEXT(Table1[[#This Row],[Time]],"h")</f>
        <v>7</v>
      </c>
    </row>
    <row r="381" spans="1:23" x14ac:dyDescent="0.2">
      <c r="A381" t="s">
        <v>765</v>
      </c>
      <c r="B381" s="4">
        <v>44854</v>
      </c>
      <c r="C381" t="s">
        <v>92</v>
      </c>
      <c r="D381" t="s">
        <v>73</v>
      </c>
      <c r="E381" t="s">
        <v>39</v>
      </c>
      <c r="F381" t="s">
        <v>27</v>
      </c>
      <c r="G381">
        <v>51.585664999999999</v>
      </c>
      <c r="H381" t="s">
        <v>51</v>
      </c>
      <c r="I381" t="s">
        <v>618</v>
      </c>
      <c r="J381">
        <v>-1.9870000000000001E-3</v>
      </c>
      <c r="K381">
        <v>1</v>
      </c>
      <c r="L381">
        <v>2</v>
      </c>
      <c r="M381" t="s">
        <v>30</v>
      </c>
      <c r="N381" t="s">
        <v>31</v>
      </c>
      <c r="O381" t="s">
        <v>32</v>
      </c>
      <c r="P381">
        <v>30</v>
      </c>
      <c r="Q381" t="s">
        <v>753</v>
      </c>
      <c r="R381" t="s">
        <v>34</v>
      </c>
      <c r="S381" t="s">
        <v>35</v>
      </c>
      <c r="T381" t="s">
        <v>36</v>
      </c>
      <c r="U381">
        <f>YEAR(Table1[[#This Row],[Accident Date]])</f>
        <v>2022</v>
      </c>
      <c r="V381" t="str">
        <f>TEXT(Table1[[#This Row],[Accident Date]],"mmm")</f>
        <v>Oct</v>
      </c>
      <c r="W381" t="str">
        <f>TEXT(Table1[[#This Row],[Time]],"h")</f>
        <v>7</v>
      </c>
    </row>
    <row r="382" spans="1:23" x14ac:dyDescent="0.2">
      <c r="A382" t="s">
        <v>766</v>
      </c>
      <c r="B382" s="4">
        <v>44703</v>
      </c>
      <c r="C382" t="s">
        <v>79</v>
      </c>
      <c r="D382" t="s">
        <v>25</v>
      </c>
      <c r="E382" t="s">
        <v>111</v>
      </c>
      <c r="F382" t="s">
        <v>27</v>
      </c>
      <c r="G382">
        <v>52.711275000000001</v>
      </c>
      <c r="H382" t="s">
        <v>51</v>
      </c>
      <c r="I382" t="s">
        <v>767</v>
      </c>
      <c r="J382">
        <v>-2.4699360000000001</v>
      </c>
      <c r="K382">
        <v>1</v>
      </c>
      <c r="L382">
        <v>2</v>
      </c>
      <c r="M382" t="s">
        <v>65</v>
      </c>
      <c r="N382" t="s">
        <v>31</v>
      </c>
      <c r="O382" t="s">
        <v>111</v>
      </c>
      <c r="P382">
        <v>30</v>
      </c>
      <c r="Q382" t="s">
        <v>708</v>
      </c>
      <c r="R382" t="s">
        <v>49</v>
      </c>
      <c r="S382" t="s">
        <v>35</v>
      </c>
      <c r="T382" t="s">
        <v>36</v>
      </c>
      <c r="U382">
        <f>YEAR(Table1[[#This Row],[Accident Date]])</f>
        <v>2022</v>
      </c>
      <c r="V382" t="str">
        <f>TEXT(Table1[[#This Row],[Accident Date]],"mmm")</f>
        <v>May</v>
      </c>
      <c r="W382" t="str">
        <f>TEXT(Table1[[#This Row],[Time]],"h")</f>
        <v>7</v>
      </c>
    </row>
    <row r="383" spans="1:23" x14ac:dyDescent="0.2">
      <c r="A383" t="s">
        <v>768</v>
      </c>
      <c r="B383" s="4">
        <v>44356</v>
      </c>
      <c r="C383" t="s">
        <v>123</v>
      </c>
      <c r="D383" t="s">
        <v>56</v>
      </c>
      <c r="E383" t="s">
        <v>44</v>
      </c>
      <c r="F383" t="s">
        <v>27</v>
      </c>
      <c r="G383">
        <v>52.127619000000003</v>
      </c>
      <c r="H383" t="s">
        <v>51</v>
      </c>
      <c r="I383" t="s">
        <v>52</v>
      </c>
      <c r="J383">
        <v>-0.44884600000000002</v>
      </c>
      <c r="K383">
        <v>1</v>
      </c>
      <c r="L383">
        <v>1</v>
      </c>
      <c r="M383" t="s">
        <v>53</v>
      </c>
      <c r="N383" t="s">
        <v>42</v>
      </c>
      <c r="O383" t="s">
        <v>32</v>
      </c>
      <c r="P383">
        <v>30</v>
      </c>
      <c r="Q383" t="s">
        <v>769</v>
      </c>
      <c r="R383" t="s">
        <v>34</v>
      </c>
      <c r="S383" t="s">
        <v>35</v>
      </c>
      <c r="T383" t="s">
        <v>200</v>
      </c>
      <c r="U383">
        <f>YEAR(Table1[[#This Row],[Accident Date]])</f>
        <v>2021</v>
      </c>
      <c r="V383" t="str">
        <f>TEXT(Table1[[#This Row],[Accident Date]],"mmm")</f>
        <v>Jun</v>
      </c>
      <c r="W383" t="str">
        <f>TEXT(Table1[[#This Row],[Time]],"h")</f>
        <v>7</v>
      </c>
    </row>
    <row r="384" spans="1:23" x14ac:dyDescent="0.2">
      <c r="A384" t="s">
        <v>770</v>
      </c>
      <c r="B384" s="4">
        <v>44688</v>
      </c>
      <c r="C384" t="s">
        <v>24</v>
      </c>
      <c r="D384" t="s">
        <v>56</v>
      </c>
      <c r="E384" t="s">
        <v>44</v>
      </c>
      <c r="F384" t="s">
        <v>27</v>
      </c>
      <c r="G384">
        <v>51.562582999999997</v>
      </c>
      <c r="H384" t="s">
        <v>51</v>
      </c>
      <c r="I384" t="s">
        <v>113</v>
      </c>
      <c r="J384">
        <v>-0.22172700000000001</v>
      </c>
      <c r="K384">
        <v>1</v>
      </c>
      <c r="L384">
        <v>1</v>
      </c>
      <c r="M384" t="s">
        <v>30</v>
      </c>
      <c r="N384" t="s">
        <v>31</v>
      </c>
      <c r="O384" t="s">
        <v>32</v>
      </c>
      <c r="P384">
        <v>30</v>
      </c>
      <c r="Q384" t="s">
        <v>710</v>
      </c>
      <c r="R384" t="s">
        <v>34</v>
      </c>
      <c r="S384" t="s">
        <v>35</v>
      </c>
      <c r="T384" t="s">
        <v>36</v>
      </c>
      <c r="U384">
        <f>YEAR(Table1[[#This Row],[Accident Date]])</f>
        <v>2022</v>
      </c>
      <c r="V384" t="str">
        <f>TEXT(Table1[[#This Row],[Accident Date]],"mmm")</f>
        <v>May</v>
      </c>
      <c r="W384" t="str">
        <f>TEXT(Table1[[#This Row],[Time]],"h")</f>
        <v>7</v>
      </c>
    </row>
    <row r="385" spans="1:23" x14ac:dyDescent="0.2">
      <c r="A385">
        <v>2010000000000</v>
      </c>
      <c r="B385" s="4">
        <v>44612</v>
      </c>
      <c r="C385" t="s">
        <v>79</v>
      </c>
      <c r="D385" t="s">
        <v>44</v>
      </c>
      <c r="E385" t="s">
        <v>44</v>
      </c>
      <c r="F385" t="s">
        <v>27</v>
      </c>
      <c r="G385">
        <v>51.834470000000003</v>
      </c>
      <c r="H385" t="s">
        <v>51</v>
      </c>
      <c r="I385" t="s">
        <v>771</v>
      </c>
      <c r="J385">
        <v>-2.250896</v>
      </c>
      <c r="K385">
        <v>1</v>
      </c>
      <c r="L385">
        <v>1</v>
      </c>
      <c r="M385" t="s">
        <v>336</v>
      </c>
      <c r="N385" t="s">
        <v>127</v>
      </c>
      <c r="O385" t="s">
        <v>32</v>
      </c>
      <c r="P385">
        <v>30</v>
      </c>
      <c r="Q385" t="s">
        <v>708</v>
      </c>
      <c r="R385" t="s">
        <v>34</v>
      </c>
      <c r="S385" t="s">
        <v>280</v>
      </c>
      <c r="T385" t="s">
        <v>36</v>
      </c>
      <c r="U385">
        <f>YEAR(Table1[[#This Row],[Accident Date]])</f>
        <v>2022</v>
      </c>
      <c r="V385" t="str">
        <f>TEXT(Table1[[#This Row],[Accident Date]],"mmm")</f>
        <v>Feb</v>
      </c>
      <c r="W385" t="str">
        <f>TEXT(Table1[[#This Row],[Time]],"h")</f>
        <v>7</v>
      </c>
    </row>
    <row r="386" spans="1:23" x14ac:dyDescent="0.2">
      <c r="A386" t="s">
        <v>772</v>
      </c>
      <c r="B386" s="4">
        <v>44531</v>
      </c>
      <c r="C386" t="s">
        <v>123</v>
      </c>
      <c r="D386" t="s">
        <v>44</v>
      </c>
      <c r="E386" t="s">
        <v>44</v>
      </c>
      <c r="F386" t="s">
        <v>27</v>
      </c>
      <c r="G386">
        <v>53.556685000000002</v>
      </c>
      <c r="H386" t="s">
        <v>51</v>
      </c>
      <c r="I386" t="s">
        <v>575</v>
      </c>
      <c r="J386">
        <v>-1.501207</v>
      </c>
      <c r="K386">
        <v>1</v>
      </c>
      <c r="L386">
        <v>1</v>
      </c>
      <c r="M386" t="s">
        <v>166</v>
      </c>
      <c r="N386" t="s">
        <v>31</v>
      </c>
      <c r="O386" t="s">
        <v>32</v>
      </c>
      <c r="P386">
        <v>30</v>
      </c>
      <c r="Q386" t="s">
        <v>715</v>
      </c>
      <c r="R386" t="s">
        <v>34</v>
      </c>
      <c r="S386" t="s">
        <v>35</v>
      </c>
      <c r="T386" t="s">
        <v>36</v>
      </c>
      <c r="U386">
        <f>YEAR(Table1[[#This Row],[Accident Date]])</f>
        <v>2021</v>
      </c>
      <c r="V386" t="str">
        <f>TEXT(Table1[[#This Row],[Accident Date]],"mmm")</f>
        <v>Dec</v>
      </c>
      <c r="W386" t="str">
        <f>TEXT(Table1[[#This Row],[Time]],"h")</f>
        <v>7</v>
      </c>
    </row>
    <row r="387" spans="1:23" x14ac:dyDescent="0.2">
      <c r="A387">
        <v>2010000000000</v>
      </c>
      <c r="B387" s="4">
        <v>44652</v>
      </c>
      <c r="C387" t="s">
        <v>67</v>
      </c>
      <c r="D387" t="s">
        <v>73</v>
      </c>
      <c r="E387" t="s">
        <v>111</v>
      </c>
      <c r="F387" t="s">
        <v>27</v>
      </c>
      <c r="G387">
        <v>50.846986000000001</v>
      </c>
      <c r="H387" t="s">
        <v>51</v>
      </c>
      <c r="I387" t="s">
        <v>394</v>
      </c>
      <c r="J387">
        <v>-0.208593</v>
      </c>
      <c r="K387">
        <v>1</v>
      </c>
      <c r="L387">
        <v>1</v>
      </c>
      <c r="M387" t="s">
        <v>102</v>
      </c>
      <c r="N387" t="s">
        <v>31</v>
      </c>
      <c r="O387" t="s">
        <v>111</v>
      </c>
      <c r="P387">
        <v>60</v>
      </c>
      <c r="Q387" t="s">
        <v>724</v>
      </c>
      <c r="R387" t="s">
        <v>49</v>
      </c>
      <c r="S387" t="s">
        <v>35</v>
      </c>
      <c r="T387" t="s">
        <v>36</v>
      </c>
      <c r="U387">
        <f>YEAR(Table1[[#This Row],[Accident Date]])</f>
        <v>2022</v>
      </c>
      <c r="V387" t="str">
        <f>TEXT(Table1[[#This Row],[Accident Date]],"mmm")</f>
        <v>Apr</v>
      </c>
      <c r="W387" t="str">
        <f>TEXT(Table1[[#This Row],[Time]],"h")</f>
        <v>7</v>
      </c>
    </row>
    <row r="388" spans="1:23" x14ac:dyDescent="0.2">
      <c r="A388">
        <v>2010000000000</v>
      </c>
      <c r="B388" s="4">
        <v>44525</v>
      </c>
      <c r="C388" t="s">
        <v>92</v>
      </c>
      <c r="D388" t="s">
        <v>73</v>
      </c>
      <c r="E388" t="s">
        <v>39</v>
      </c>
      <c r="F388" t="s">
        <v>27</v>
      </c>
      <c r="G388">
        <v>51.248179999999998</v>
      </c>
      <c r="H388" t="s">
        <v>28</v>
      </c>
      <c r="I388" t="s">
        <v>773</v>
      </c>
      <c r="J388">
        <v>-2.9989020000000002</v>
      </c>
      <c r="K388">
        <v>1</v>
      </c>
      <c r="L388">
        <v>2</v>
      </c>
      <c r="M388" t="s">
        <v>175</v>
      </c>
      <c r="N388" t="s">
        <v>42</v>
      </c>
      <c r="O388" t="s">
        <v>32</v>
      </c>
      <c r="P388">
        <v>30</v>
      </c>
      <c r="Q388" t="s">
        <v>721</v>
      </c>
      <c r="R388" t="s">
        <v>34</v>
      </c>
      <c r="S388" t="s">
        <v>35</v>
      </c>
      <c r="T388" t="s">
        <v>36</v>
      </c>
      <c r="U388">
        <f>YEAR(Table1[[#This Row],[Accident Date]])</f>
        <v>2021</v>
      </c>
      <c r="V388" t="str">
        <f>TEXT(Table1[[#This Row],[Accident Date]],"mmm")</f>
        <v>Nov</v>
      </c>
      <c r="W388" t="str">
        <f>TEXT(Table1[[#This Row],[Time]],"h")</f>
        <v>7</v>
      </c>
    </row>
    <row r="389" spans="1:23" x14ac:dyDescent="0.2">
      <c r="A389">
        <v>2010000000000</v>
      </c>
      <c r="B389" s="4">
        <v>44520</v>
      </c>
      <c r="C389" t="s">
        <v>24</v>
      </c>
      <c r="D389" t="s">
        <v>73</v>
      </c>
      <c r="E389" t="s">
        <v>39</v>
      </c>
      <c r="F389" t="s">
        <v>27</v>
      </c>
      <c r="G389">
        <v>51.266123999999998</v>
      </c>
      <c r="H389" t="s">
        <v>51</v>
      </c>
      <c r="I389" t="s">
        <v>217</v>
      </c>
      <c r="J389">
        <v>1.1912480000000001</v>
      </c>
      <c r="K389">
        <v>1</v>
      </c>
      <c r="L389">
        <v>2</v>
      </c>
      <c r="M389" t="s">
        <v>131</v>
      </c>
      <c r="N389" t="s">
        <v>42</v>
      </c>
      <c r="O389" t="s">
        <v>32</v>
      </c>
      <c r="P389">
        <v>60</v>
      </c>
      <c r="Q389" t="s">
        <v>753</v>
      </c>
      <c r="R389" t="s">
        <v>49</v>
      </c>
      <c r="S389" t="s">
        <v>311</v>
      </c>
      <c r="T389" t="s">
        <v>36</v>
      </c>
      <c r="U389">
        <f>YEAR(Table1[[#This Row],[Accident Date]])</f>
        <v>2021</v>
      </c>
      <c r="V389" t="str">
        <f>TEXT(Table1[[#This Row],[Accident Date]],"mmm")</f>
        <v>Nov</v>
      </c>
      <c r="W389" t="str">
        <f>TEXT(Table1[[#This Row],[Time]],"h")</f>
        <v>7</v>
      </c>
    </row>
    <row r="390" spans="1:23" x14ac:dyDescent="0.2">
      <c r="A390">
        <v>2010000000000</v>
      </c>
      <c r="B390" s="4">
        <v>44461</v>
      </c>
      <c r="C390" t="s">
        <v>123</v>
      </c>
      <c r="D390" t="s">
        <v>73</v>
      </c>
      <c r="E390" t="s">
        <v>39</v>
      </c>
      <c r="F390" t="s">
        <v>27</v>
      </c>
      <c r="G390">
        <v>56.089509999999997</v>
      </c>
      <c r="H390" t="s">
        <v>51</v>
      </c>
      <c r="I390" t="s">
        <v>774</v>
      </c>
      <c r="J390">
        <v>-3.9025729999999998</v>
      </c>
      <c r="K390">
        <v>1</v>
      </c>
      <c r="L390">
        <v>2</v>
      </c>
      <c r="M390" t="s">
        <v>597</v>
      </c>
      <c r="N390" t="s">
        <v>31</v>
      </c>
      <c r="O390" t="s">
        <v>58</v>
      </c>
      <c r="P390">
        <v>60</v>
      </c>
      <c r="Q390" t="s">
        <v>708</v>
      </c>
      <c r="R390" t="s">
        <v>34</v>
      </c>
      <c r="S390" t="s">
        <v>285</v>
      </c>
      <c r="T390" t="s">
        <v>36</v>
      </c>
      <c r="U390">
        <f>YEAR(Table1[[#This Row],[Accident Date]])</f>
        <v>2021</v>
      </c>
      <c r="V390" t="str">
        <f>TEXT(Table1[[#This Row],[Accident Date]],"mmm")</f>
        <v>Sep</v>
      </c>
      <c r="W390" t="str">
        <f>TEXT(Table1[[#This Row],[Time]],"h")</f>
        <v>7</v>
      </c>
    </row>
    <row r="391" spans="1:23" x14ac:dyDescent="0.2">
      <c r="A391" t="s">
        <v>775</v>
      </c>
      <c r="B391" s="4">
        <v>44531</v>
      </c>
      <c r="C391" t="s">
        <v>123</v>
      </c>
      <c r="D391" t="s">
        <v>73</v>
      </c>
      <c r="E391" t="s">
        <v>109</v>
      </c>
      <c r="F391" t="s">
        <v>63</v>
      </c>
      <c r="G391">
        <v>51.448430000000002</v>
      </c>
      <c r="H391" t="s">
        <v>51</v>
      </c>
      <c r="I391" t="s">
        <v>187</v>
      </c>
      <c r="J391">
        <v>-0.1958</v>
      </c>
      <c r="K391">
        <v>1</v>
      </c>
      <c r="L391">
        <v>2</v>
      </c>
      <c r="M391" t="s">
        <v>30</v>
      </c>
      <c r="N391" t="s">
        <v>31</v>
      </c>
      <c r="O391" t="s">
        <v>111</v>
      </c>
      <c r="P391">
        <v>30</v>
      </c>
      <c r="Q391" t="s">
        <v>759</v>
      </c>
      <c r="R391" t="s">
        <v>34</v>
      </c>
      <c r="S391" t="s">
        <v>35</v>
      </c>
      <c r="T391" t="s">
        <v>36</v>
      </c>
      <c r="U391">
        <f>YEAR(Table1[[#This Row],[Accident Date]])</f>
        <v>2021</v>
      </c>
      <c r="V391" t="str">
        <f>TEXT(Table1[[#This Row],[Accident Date]],"mmm")</f>
        <v>Dec</v>
      </c>
      <c r="W391" t="str">
        <f>TEXT(Table1[[#This Row],[Time]],"h")</f>
        <v>7</v>
      </c>
    </row>
    <row r="392" spans="1:23" x14ac:dyDescent="0.2">
      <c r="A392" t="s">
        <v>776</v>
      </c>
      <c r="B392" s="4">
        <v>44307</v>
      </c>
      <c r="C392" t="s">
        <v>123</v>
      </c>
      <c r="D392" t="s">
        <v>73</v>
      </c>
      <c r="E392" t="s">
        <v>111</v>
      </c>
      <c r="F392" t="s">
        <v>27</v>
      </c>
      <c r="G392">
        <v>53.901620000000001</v>
      </c>
      <c r="H392" t="s">
        <v>51</v>
      </c>
      <c r="I392" t="s">
        <v>777</v>
      </c>
      <c r="J392">
        <v>-3.027917</v>
      </c>
      <c r="K392">
        <v>1</v>
      </c>
      <c r="L392">
        <v>2</v>
      </c>
      <c r="M392" t="s">
        <v>41</v>
      </c>
      <c r="N392" t="s">
        <v>31</v>
      </c>
      <c r="O392" t="s">
        <v>111</v>
      </c>
      <c r="P392">
        <v>50</v>
      </c>
      <c r="Q392" t="s">
        <v>715</v>
      </c>
      <c r="R392" t="s">
        <v>49</v>
      </c>
      <c r="S392" t="s">
        <v>35</v>
      </c>
      <c r="T392" t="s">
        <v>36</v>
      </c>
      <c r="U392">
        <f>YEAR(Table1[[#This Row],[Accident Date]])</f>
        <v>2021</v>
      </c>
      <c r="V392" t="str">
        <f>TEXT(Table1[[#This Row],[Accident Date]],"mmm")</f>
        <v>Apr</v>
      </c>
      <c r="W392" t="str">
        <f>TEXT(Table1[[#This Row],[Time]],"h")</f>
        <v>7</v>
      </c>
    </row>
    <row r="393" spans="1:23" x14ac:dyDescent="0.2">
      <c r="A393">
        <v>2010000000000</v>
      </c>
      <c r="B393" s="4">
        <v>44513</v>
      </c>
      <c r="C393" t="s">
        <v>24</v>
      </c>
      <c r="D393" t="s">
        <v>73</v>
      </c>
      <c r="E393" t="s">
        <v>204</v>
      </c>
      <c r="F393" t="s">
        <v>63</v>
      </c>
      <c r="G393">
        <v>50.918477000000003</v>
      </c>
      <c r="H393" t="s">
        <v>51</v>
      </c>
      <c r="I393" t="s">
        <v>778</v>
      </c>
      <c r="J393">
        <v>-1.4596579999999999</v>
      </c>
      <c r="K393">
        <v>1</v>
      </c>
      <c r="L393">
        <v>2</v>
      </c>
      <c r="M393" t="s">
        <v>407</v>
      </c>
      <c r="N393" t="s">
        <v>31</v>
      </c>
      <c r="O393" t="s">
        <v>58</v>
      </c>
      <c r="P393">
        <v>50</v>
      </c>
      <c r="Q393" t="s">
        <v>719</v>
      </c>
      <c r="R393" t="s">
        <v>34</v>
      </c>
      <c r="S393" t="s">
        <v>35</v>
      </c>
      <c r="T393" t="s">
        <v>36</v>
      </c>
      <c r="U393">
        <f>YEAR(Table1[[#This Row],[Accident Date]])</f>
        <v>2021</v>
      </c>
      <c r="V393" t="str">
        <f>TEXT(Table1[[#This Row],[Accident Date]],"mmm")</f>
        <v>Nov</v>
      </c>
      <c r="W393" t="str">
        <f>TEXT(Table1[[#This Row],[Time]],"h")</f>
        <v>7</v>
      </c>
    </row>
    <row r="394" spans="1:23" x14ac:dyDescent="0.2">
      <c r="A394" t="s">
        <v>779</v>
      </c>
      <c r="B394" s="4">
        <v>44349</v>
      </c>
      <c r="C394" t="s">
        <v>123</v>
      </c>
      <c r="D394" t="s">
        <v>44</v>
      </c>
      <c r="E394" t="s">
        <v>44</v>
      </c>
      <c r="F394" t="s">
        <v>27</v>
      </c>
      <c r="G394">
        <v>54.843955999999999</v>
      </c>
      <c r="H394" t="s">
        <v>51</v>
      </c>
      <c r="I394" t="s">
        <v>351</v>
      </c>
      <c r="J394">
        <v>-1.378009</v>
      </c>
      <c r="K394">
        <v>1</v>
      </c>
      <c r="L394">
        <v>1</v>
      </c>
      <c r="M394" t="s">
        <v>352</v>
      </c>
      <c r="N394" t="s">
        <v>31</v>
      </c>
      <c r="O394" t="s">
        <v>58</v>
      </c>
      <c r="P394">
        <v>70</v>
      </c>
      <c r="Q394" t="s">
        <v>711</v>
      </c>
      <c r="R394" t="s">
        <v>49</v>
      </c>
      <c r="S394" t="s">
        <v>35</v>
      </c>
      <c r="T394" t="s">
        <v>36</v>
      </c>
      <c r="U394">
        <f>YEAR(Table1[[#This Row],[Accident Date]])</f>
        <v>2021</v>
      </c>
      <c r="V394" t="str">
        <f>TEXT(Table1[[#This Row],[Accident Date]],"mmm")</f>
        <v>Jun</v>
      </c>
      <c r="W394" t="str">
        <f>TEXT(Table1[[#This Row],[Time]],"h")</f>
        <v>7</v>
      </c>
    </row>
    <row r="395" spans="1:23" x14ac:dyDescent="0.2">
      <c r="A395">
        <v>2010000000000</v>
      </c>
      <c r="B395" s="4">
        <v>44910</v>
      </c>
      <c r="C395" t="s">
        <v>92</v>
      </c>
      <c r="D395" t="s">
        <v>73</v>
      </c>
      <c r="E395" t="s">
        <v>204</v>
      </c>
      <c r="F395" t="s">
        <v>27</v>
      </c>
      <c r="G395">
        <v>53.800573999999997</v>
      </c>
      <c r="H395" t="s">
        <v>51</v>
      </c>
      <c r="I395" t="s">
        <v>68</v>
      </c>
      <c r="J395">
        <v>-1.555102</v>
      </c>
      <c r="K395">
        <v>1</v>
      </c>
      <c r="L395">
        <v>2</v>
      </c>
      <c r="M395" t="s">
        <v>69</v>
      </c>
      <c r="N395" t="s">
        <v>31</v>
      </c>
      <c r="O395" t="s">
        <v>204</v>
      </c>
      <c r="P395">
        <v>40</v>
      </c>
      <c r="Q395" t="s">
        <v>708</v>
      </c>
      <c r="R395" t="s">
        <v>34</v>
      </c>
      <c r="S395" t="s">
        <v>35</v>
      </c>
      <c r="T395" t="s">
        <v>36</v>
      </c>
      <c r="U395">
        <f>YEAR(Table1[[#This Row],[Accident Date]])</f>
        <v>2022</v>
      </c>
      <c r="V395" t="str">
        <f>TEXT(Table1[[#This Row],[Accident Date]],"mmm")</f>
        <v>Dec</v>
      </c>
      <c r="W395" t="str">
        <f>TEXT(Table1[[#This Row],[Time]],"h")</f>
        <v>7</v>
      </c>
    </row>
    <row r="396" spans="1:23" x14ac:dyDescent="0.2">
      <c r="A396" t="s">
        <v>780</v>
      </c>
      <c r="B396" s="4">
        <v>44485</v>
      </c>
      <c r="C396" t="s">
        <v>24</v>
      </c>
      <c r="D396" t="s">
        <v>25</v>
      </c>
      <c r="E396" t="s">
        <v>39</v>
      </c>
      <c r="F396" t="s">
        <v>27</v>
      </c>
      <c r="G396">
        <v>51.544707000000002</v>
      </c>
      <c r="H396" t="s">
        <v>51</v>
      </c>
      <c r="I396" t="s">
        <v>757</v>
      </c>
      <c r="J396">
        <v>-3.1473000000000001E-2</v>
      </c>
      <c r="K396">
        <v>1</v>
      </c>
      <c r="L396">
        <v>2</v>
      </c>
      <c r="M396" t="s">
        <v>30</v>
      </c>
      <c r="N396" t="s">
        <v>31</v>
      </c>
      <c r="O396" t="s">
        <v>58</v>
      </c>
      <c r="P396">
        <v>30</v>
      </c>
      <c r="Q396" t="s">
        <v>781</v>
      </c>
      <c r="R396" t="s">
        <v>34</v>
      </c>
      <c r="S396" t="s">
        <v>35</v>
      </c>
      <c r="T396" t="s">
        <v>114</v>
      </c>
      <c r="U396">
        <f>YEAR(Table1[[#This Row],[Accident Date]])</f>
        <v>2021</v>
      </c>
      <c r="V396" t="str">
        <f>TEXT(Table1[[#This Row],[Accident Date]],"mmm")</f>
        <v>Oct</v>
      </c>
      <c r="W396" t="str">
        <f>TEXT(Table1[[#This Row],[Time]],"h")</f>
        <v>7</v>
      </c>
    </row>
    <row r="397" spans="1:23" x14ac:dyDescent="0.2">
      <c r="A397" t="s">
        <v>782</v>
      </c>
      <c r="B397" s="4">
        <v>44549</v>
      </c>
      <c r="C397" t="s">
        <v>79</v>
      </c>
      <c r="D397" t="s">
        <v>56</v>
      </c>
      <c r="E397" t="s">
        <v>44</v>
      </c>
      <c r="F397" t="s">
        <v>27</v>
      </c>
      <c r="G397">
        <v>52.916144000000003</v>
      </c>
      <c r="H397" t="s">
        <v>51</v>
      </c>
      <c r="I397" t="s">
        <v>193</v>
      </c>
      <c r="J397">
        <v>-3.058119</v>
      </c>
      <c r="K397">
        <v>1</v>
      </c>
      <c r="L397">
        <v>2</v>
      </c>
      <c r="M397" t="s">
        <v>65</v>
      </c>
      <c r="N397" t="s">
        <v>127</v>
      </c>
      <c r="O397" t="s">
        <v>32</v>
      </c>
      <c r="P397">
        <v>30</v>
      </c>
      <c r="Q397" t="s">
        <v>708</v>
      </c>
      <c r="R397" t="s">
        <v>49</v>
      </c>
      <c r="S397" t="s">
        <v>35</v>
      </c>
      <c r="T397" t="s">
        <v>36</v>
      </c>
      <c r="U397">
        <f>YEAR(Table1[[#This Row],[Accident Date]])</f>
        <v>2021</v>
      </c>
      <c r="V397" t="str">
        <f>TEXT(Table1[[#This Row],[Accident Date]],"mmm")</f>
        <v>Dec</v>
      </c>
      <c r="W397" t="str">
        <f>TEXT(Table1[[#This Row],[Time]],"h")</f>
        <v>7</v>
      </c>
    </row>
    <row r="398" spans="1:23" x14ac:dyDescent="0.2">
      <c r="A398">
        <v>2010000000000</v>
      </c>
      <c r="B398" s="4">
        <v>44607</v>
      </c>
      <c r="C398" t="s">
        <v>72</v>
      </c>
      <c r="D398" t="s">
        <v>56</v>
      </c>
      <c r="E398" t="s">
        <v>44</v>
      </c>
      <c r="F398" t="s">
        <v>27</v>
      </c>
      <c r="G398">
        <v>51.422643000000001</v>
      </c>
      <c r="H398" t="s">
        <v>28</v>
      </c>
      <c r="I398" t="s">
        <v>783</v>
      </c>
      <c r="J398">
        <v>0.36862800000000001</v>
      </c>
      <c r="K398">
        <v>1</v>
      </c>
      <c r="L398">
        <v>2</v>
      </c>
      <c r="M398" t="s">
        <v>131</v>
      </c>
      <c r="N398" t="s">
        <v>127</v>
      </c>
      <c r="O398" t="s">
        <v>32</v>
      </c>
      <c r="P398">
        <v>30</v>
      </c>
      <c r="Q398" t="s">
        <v>727</v>
      </c>
      <c r="R398" t="s">
        <v>34</v>
      </c>
      <c r="S398" t="s">
        <v>35</v>
      </c>
      <c r="T398" t="s">
        <v>36</v>
      </c>
      <c r="U398">
        <f>YEAR(Table1[[#This Row],[Accident Date]])</f>
        <v>2022</v>
      </c>
      <c r="V398" t="str">
        <f>TEXT(Table1[[#This Row],[Accident Date]],"mmm")</f>
        <v>Feb</v>
      </c>
      <c r="W398" t="str">
        <f>TEXT(Table1[[#This Row],[Time]],"h")</f>
        <v>7</v>
      </c>
    </row>
    <row r="399" spans="1:23" x14ac:dyDescent="0.2">
      <c r="A399">
        <v>2010000000000</v>
      </c>
      <c r="B399" s="4">
        <v>44238</v>
      </c>
      <c r="C399" t="s">
        <v>92</v>
      </c>
      <c r="D399" t="s">
        <v>56</v>
      </c>
      <c r="E399" t="s">
        <v>44</v>
      </c>
      <c r="F399" t="s">
        <v>27</v>
      </c>
      <c r="G399">
        <v>51.161444000000003</v>
      </c>
      <c r="H399" t="s">
        <v>51</v>
      </c>
      <c r="I399" t="s">
        <v>784</v>
      </c>
      <c r="J399">
        <v>-0.94427399999999995</v>
      </c>
      <c r="K399">
        <v>1</v>
      </c>
      <c r="L399">
        <v>1</v>
      </c>
      <c r="M399" t="s">
        <v>407</v>
      </c>
      <c r="N399" t="s">
        <v>127</v>
      </c>
      <c r="O399" t="s">
        <v>58</v>
      </c>
      <c r="P399">
        <v>70</v>
      </c>
      <c r="Q399" t="s">
        <v>785</v>
      </c>
      <c r="R399" t="s">
        <v>49</v>
      </c>
      <c r="S399" t="s">
        <v>129</v>
      </c>
      <c r="T399" t="s">
        <v>183</v>
      </c>
      <c r="U399">
        <f>YEAR(Table1[[#This Row],[Accident Date]])</f>
        <v>2021</v>
      </c>
      <c r="V399" t="str">
        <f>TEXT(Table1[[#This Row],[Accident Date]],"mmm")</f>
        <v>Feb</v>
      </c>
      <c r="W399" t="str">
        <f>TEXT(Table1[[#This Row],[Time]],"h")</f>
        <v>7</v>
      </c>
    </row>
    <row r="400" spans="1:23" x14ac:dyDescent="0.2">
      <c r="A400" t="s">
        <v>786</v>
      </c>
      <c r="B400" s="4">
        <v>44271</v>
      </c>
      <c r="C400" t="s">
        <v>72</v>
      </c>
      <c r="D400" t="s">
        <v>73</v>
      </c>
      <c r="E400" t="s">
        <v>39</v>
      </c>
      <c r="F400" t="s">
        <v>27</v>
      </c>
      <c r="G400">
        <v>50.726982999999997</v>
      </c>
      <c r="H400" t="s">
        <v>51</v>
      </c>
      <c r="I400" t="s">
        <v>787</v>
      </c>
      <c r="J400">
        <v>-1.831793</v>
      </c>
      <c r="K400">
        <v>1</v>
      </c>
      <c r="L400">
        <v>2</v>
      </c>
      <c r="M400" t="s">
        <v>420</v>
      </c>
      <c r="N400" t="s">
        <v>31</v>
      </c>
      <c r="O400" t="s">
        <v>32</v>
      </c>
      <c r="P400">
        <v>30</v>
      </c>
      <c r="Q400" t="s">
        <v>708</v>
      </c>
      <c r="R400" t="s">
        <v>34</v>
      </c>
      <c r="S400" t="s">
        <v>35</v>
      </c>
      <c r="T400" t="s">
        <v>36</v>
      </c>
      <c r="U400">
        <f>YEAR(Table1[[#This Row],[Accident Date]])</f>
        <v>2021</v>
      </c>
      <c r="V400" t="str">
        <f>TEXT(Table1[[#This Row],[Accident Date]],"mmm")</f>
        <v>Mar</v>
      </c>
      <c r="W400" t="str">
        <f>TEXT(Table1[[#This Row],[Time]],"h")</f>
        <v>7</v>
      </c>
    </row>
    <row r="401" spans="1:23" x14ac:dyDescent="0.2">
      <c r="A401">
        <v>2010000000000</v>
      </c>
      <c r="B401" s="4">
        <v>44888</v>
      </c>
      <c r="C401" t="s">
        <v>123</v>
      </c>
      <c r="D401" t="s">
        <v>152</v>
      </c>
      <c r="E401" t="s">
        <v>204</v>
      </c>
      <c r="F401" t="s">
        <v>27</v>
      </c>
      <c r="G401">
        <v>51.136826999999997</v>
      </c>
      <c r="H401" t="s">
        <v>46</v>
      </c>
      <c r="I401" t="s">
        <v>784</v>
      </c>
      <c r="J401">
        <v>-0.97713899999999998</v>
      </c>
      <c r="K401">
        <v>2</v>
      </c>
      <c r="L401">
        <v>2</v>
      </c>
      <c r="M401" t="s">
        <v>407</v>
      </c>
      <c r="N401" t="s">
        <v>31</v>
      </c>
      <c r="O401" t="s">
        <v>204</v>
      </c>
      <c r="P401">
        <v>60</v>
      </c>
      <c r="Q401" t="s">
        <v>788</v>
      </c>
      <c r="R401" t="s">
        <v>49</v>
      </c>
      <c r="S401" t="s">
        <v>285</v>
      </c>
      <c r="T401" t="s">
        <v>36</v>
      </c>
      <c r="U401">
        <f>YEAR(Table1[[#This Row],[Accident Date]])</f>
        <v>2022</v>
      </c>
      <c r="V401" t="str">
        <f>TEXT(Table1[[#This Row],[Accident Date]],"mmm")</f>
        <v>Nov</v>
      </c>
      <c r="W401" t="str">
        <f>TEXT(Table1[[#This Row],[Time]],"h")</f>
        <v>7</v>
      </c>
    </row>
    <row r="402" spans="1:23" x14ac:dyDescent="0.2">
      <c r="A402" t="s">
        <v>789</v>
      </c>
      <c r="B402" s="4">
        <v>44855</v>
      </c>
      <c r="C402" t="s">
        <v>67</v>
      </c>
      <c r="D402" t="s">
        <v>56</v>
      </c>
      <c r="E402" t="s">
        <v>44</v>
      </c>
      <c r="F402" t="s">
        <v>27</v>
      </c>
      <c r="G402">
        <v>52.592820000000003</v>
      </c>
      <c r="H402" t="s">
        <v>51</v>
      </c>
      <c r="I402" t="s">
        <v>534</v>
      </c>
      <c r="J402">
        <v>-2.014729</v>
      </c>
      <c r="K402">
        <v>1</v>
      </c>
      <c r="L402">
        <v>3</v>
      </c>
      <c r="M402" t="s">
        <v>172</v>
      </c>
      <c r="N402" t="s">
        <v>31</v>
      </c>
      <c r="O402" t="s">
        <v>58</v>
      </c>
      <c r="P402">
        <v>70</v>
      </c>
      <c r="Q402" t="s">
        <v>711</v>
      </c>
      <c r="R402" t="s">
        <v>49</v>
      </c>
      <c r="S402" t="s">
        <v>35</v>
      </c>
      <c r="T402" t="s">
        <v>36</v>
      </c>
      <c r="U402">
        <f>YEAR(Table1[[#This Row],[Accident Date]])</f>
        <v>2022</v>
      </c>
      <c r="V402" t="str">
        <f>TEXT(Table1[[#This Row],[Accident Date]],"mmm")</f>
        <v>Oct</v>
      </c>
      <c r="W402" t="str">
        <f>TEXT(Table1[[#This Row],[Time]],"h")</f>
        <v>7</v>
      </c>
    </row>
    <row r="403" spans="1:23" x14ac:dyDescent="0.2">
      <c r="A403" t="s">
        <v>790</v>
      </c>
      <c r="B403" s="4">
        <v>44800</v>
      </c>
      <c r="C403" t="s">
        <v>24</v>
      </c>
      <c r="D403" t="s">
        <v>73</v>
      </c>
      <c r="E403" t="s">
        <v>39</v>
      </c>
      <c r="F403" t="s">
        <v>27</v>
      </c>
      <c r="G403">
        <v>51.410131999999997</v>
      </c>
      <c r="H403" t="s">
        <v>51</v>
      </c>
      <c r="I403" t="s">
        <v>95</v>
      </c>
      <c r="J403">
        <v>-8.8739999999999999E-2</v>
      </c>
      <c r="K403">
        <v>1</v>
      </c>
      <c r="L403">
        <v>2</v>
      </c>
      <c r="M403" t="s">
        <v>30</v>
      </c>
      <c r="N403" t="s">
        <v>31</v>
      </c>
      <c r="O403" t="s">
        <v>32</v>
      </c>
      <c r="P403">
        <v>30</v>
      </c>
      <c r="Q403" t="s">
        <v>724</v>
      </c>
      <c r="R403" t="s">
        <v>34</v>
      </c>
      <c r="S403" t="s">
        <v>35</v>
      </c>
      <c r="T403" t="s">
        <v>36</v>
      </c>
      <c r="U403">
        <f>YEAR(Table1[[#This Row],[Accident Date]])</f>
        <v>2022</v>
      </c>
      <c r="V403" t="str">
        <f>TEXT(Table1[[#This Row],[Accident Date]],"mmm")</f>
        <v>Aug</v>
      </c>
      <c r="W403" t="str">
        <f>TEXT(Table1[[#This Row],[Time]],"h")</f>
        <v>7</v>
      </c>
    </row>
    <row r="404" spans="1:23" x14ac:dyDescent="0.2">
      <c r="A404" t="s">
        <v>791</v>
      </c>
      <c r="B404" s="4">
        <v>44600</v>
      </c>
      <c r="C404" t="s">
        <v>72</v>
      </c>
      <c r="D404" t="s">
        <v>73</v>
      </c>
      <c r="E404" t="s">
        <v>39</v>
      </c>
      <c r="F404" t="s">
        <v>27</v>
      </c>
      <c r="G404">
        <v>52.034542999999999</v>
      </c>
      <c r="H404" t="s">
        <v>51</v>
      </c>
      <c r="I404" t="s">
        <v>322</v>
      </c>
      <c r="J404">
        <v>-0.70865500000000003</v>
      </c>
      <c r="K404">
        <v>2</v>
      </c>
      <c r="L404">
        <v>2</v>
      </c>
      <c r="M404" t="s">
        <v>99</v>
      </c>
      <c r="N404" t="s">
        <v>42</v>
      </c>
      <c r="O404" t="s">
        <v>32</v>
      </c>
      <c r="P404">
        <v>60</v>
      </c>
      <c r="Q404" t="s">
        <v>724</v>
      </c>
      <c r="R404" t="s">
        <v>49</v>
      </c>
      <c r="S404" t="s">
        <v>35</v>
      </c>
      <c r="T404" t="s">
        <v>36</v>
      </c>
      <c r="U404">
        <f>YEAR(Table1[[#This Row],[Accident Date]])</f>
        <v>2022</v>
      </c>
      <c r="V404" t="str">
        <f>TEXT(Table1[[#This Row],[Accident Date]],"mmm")</f>
        <v>Feb</v>
      </c>
      <c r="W404" t="str">
        <f>TEXT(Table1[[#This Row],[Time]],"h")</f>
        <v>7</v>
      </c>
    </row>
    <row r="405" spans="1:23" x14ac:dyDescent="0.2">
      <c r="A405">
        <v>2010000000000</v>
      </c>
      <c r="B405" s="4">
        <v>44752</v>
      </c>
      <c r="C405" t="s">
        <v>79</v>
      </c>
      <c r="D405" t="s">
        <v>73</v>
      </c>
      <c r="E405" t="s">
        <v>204</v>
      </c>
      <c r="F405" t="s">
        <v>63</v>
      </c>
      <c r="G405">
        <v>53.650733000000002</v>
      </c>
      <c r="H405" t="s">
        <v>51</v>
      </c>
      <c r="I405" t="s">
        <v>132</v>
      </c>
      <c r="J405">
        <v>-1.530205</v>
      </c>
      <c r="K405">
        <v>2</v>
      </c>
      <c r="L405">
        <v>1</v>
      </c>
      <c r="M405" t="s">
        <v>69</v>
      </c>
      <c r="N405" t="s">
        <v>31</v>
      </c>
      <c r="O405" t="s">
        <v>111</v>
      </c>
      <c r="P405">
        <v>30</v>
      </c>
      <c r="Q405" t="s">
        <v>710</v>
      </c>
      <c r="R405" t="s">
        <v>49</v>
      </c>
      <c r="S405" t="s">
        <v>35</v>
      </c>
      <c r="T405" t="s">
        <v>36</v>
      </c>
      <c r="U405">
        <f>YEAR(Table1[[#This Row],[Accident Date]])</f>
        <v>2022</v>
      </c>
      <c r="V405" t="str">
        <f>TEXT(Table1[[#This Row],[Accident Date]],"mmm")</f>
        <v>Jul</v>
      </c>
      <c r="W405" t="str">
        <f>TEXT(Table1[[#This Row],[Time]],"h")</f>
        <v>7</v>
      </c>
    </row>
    <row r="406" spans="1:23" x14ac:dyDescent="0.2">
      <c r="A406" t="s">
        <v>792</v>
      </c>
      <c r="B406" s="4">
        <v>44261</v>
      </c>
      <c r="C406" t="s">
        <v>24</v>
      </c>
      <c r="D406" t="s">
        <v>73</v>
      </c>
      <c r="E406" t="s">
        <v>39</v>
      </c>
      <c r="F406" t="s">
        <v>27</v>
      </c>
      <c r="G406">
        <v>52.388809000000002</v>
      </c>
      <c r="H406" t="s">
        <v>51</v>
      </c>
      <c r="I406" t="s">
        <v>412</v>
      </c>
      <c r="J406">
        <v>-1.5556179999999999</v>
      </c>
      <c r="K406">
        <v>1</v>
      </c>
      <c r="L406">
        <v>1</v>
      </c>
      <c r="M406" t="s">
        <v>172</v>
      </c>
      <c r="N406" t="s">
        <v>42</v>
      </c>
      <c r="O406" t="s">
        <v>32</v>
      </c>
      <c r="P406">
        <v>30</v>
      </c>
      <c r="Q406" t="s">
        <v>711</v>
      </c>
      <c r="R406" t="s">
        <v>34</v>
      </c>
      <c r="S406" t="s">
        <v>35</v>
      </c>
      <c r="T406" t="s">
        <v>36</v>
      </c>
      <c r="U406">
        <f>YEAR(Table1[[#This Row],[Accident Date]])</f>
        <v>2021</v>
      </c>
      <c r="V406" t="str">
        <f>TEXT(Table1[[#This Row],[Accident Date]],"mmm")</f>
        <v>Mar</v>
      </c>
      <c r="W406" t="str">
        <f>TEXT(Table1[[#This Row],[Time]],"h")</f>
        <v>7</v>
      </c>
    </row>
    <row r="407" spans="1:23" x14ac:dyDescent="0.2">
      <c r="A407" t="s">
        <v>793</v>
      </c>
      <c r="B407" s="4">
        <v>44575</v>
      </c>
      <c r="C407" t="s">
        <v>67</v>
      </c>
      <c r="D407" t="s">
        <v>73</v>
      </c>
      <c r="E407" t="s">
        <v>111</v>
      </c>
      <c r="F407" t="s">
        <v>27</v>
      </c>
      <c r="G407">
        <v>51.579425000000001</v>
      </c>
      <c r="H407" t="s">
        <v>51</v>
      </c>
      <c r="I407" t="s">
        <v>794</v>
      </c>
      <c r="J407">
        <v>0.36277199999999998</v>
      </c>
      <c r="K407">
        <v>1</v>
      </c>
      <c r="L407">
        <v>2</v>
      </c>
      <c r="M407" t="s">
        <v>75</v>
      </c>
      <c r="N407" t="s">
        <v>42</v>
      </c>
      <c r="O407" t="s">
        <v>204</v>
      </c>
      <c r="P407">
        <v>60</v>
      </c>
      <c r="Q407" t="s">
        <v>724</v>
      </c>
      <c r="R407" t="s">
        <v>49</v>
      </c>
      <c r="S407" t="s">
        <v>85</v>
      </c>
      <c r="T407" t="s">
        <v>36</v>
      </c>
      <c r="U407">
        <f>YEAR(Table1[[#This Row],[Accident Date]])</f>
        <v>2022</v>
      </c>
      <c r="V407" t="str">
        <f>TEXT(Table1[[#This Row],[Accident Date]],"mmm")</f>
        <v>Jan</v>
      </c>
      <c r="W407" t="str">
        <f>TEXT(Table1[[#This Row],[Time]],"h")</f>
        <v>7</v>
      </c>
    </row>
    <row r="408" spans="1:23" x14ac:dyDescent="0.2">
      <c r="A408" t="s">
        <v>795</v>
      </c>
      <c r="B408" s="4">
        <v>44762</v>
      </c>
      <c r="C408" t="s">
        <v>123</v>
      </c>
      <c r="D408" t="s">
        <v>25</v>
      </c>
      <c r="E408" t="s">
        <v>26</v>
      </c>
      <c r="F408" t="s">
        <v>27</v>
      </c>
      <c r="G408">
        <v>52.917876999999997</v>
      </c>
      <c r="H408" t="s">
        <v>51</v>
      </c>
      <c r="I408" t="s">
        <v>306</v>
      </c>
      <c r="J408">
        <v>-1.2248060000000001</v>
      </c>
      <c r="K408">
        <v>1</v>
      </c>
      <c r="L408">
        <v>2</v>
      </c>
      <c r="M408" t="s">
        <v>288</v>
      </c>
      <c r="N408" t="s">
        <v>42</v>
      </c>
      <c r="O408" t="s">
        <v>32</v>
      </c>
      <c r="P408">
        <v>30</v>
      </c>
      <c r="Q408" t="s">
        <v>710</v>
      </c>
      <c r="R408" t="s">
        <v>34</v>
      </c>
      <c r="S408" t="s">
        <v>35</v>
      </c>
      <c r="T408" t="s">
        <v>379</v>
      </c>
      <c r="U408">
        <f>YEAR(Table1[[#This Row],[Accident Date]])</f>
        <v>2022</v>
      </c>
      <c r="V408" t="str">
        <f>TEXT(Table1[[#This Row],[Accident Date]],"mmm")</f>
        <v>Jul</v>
      </c>
      <c r="W408" t="str">
        <f>TEXT(Table1[[#This Row],[Time]],"h")</f>
        <v>7</v>
      </c>
    </row>
    <row r="409" spans="1:23" x14ac:dyDescent="0.2">
      <c r="A409" t="s">
        <v>796</v>
      </c>
      <c r="B409" s="4">
        <v>44727</v>
      </c>
      <c r="C409" t="s">
        <v>123</v>
      </c>
      <c r="D409" t="s">
        <v>73</v>
      </c>
      <c r="E409" t="s">
        <v>39</v>
      </c>
      <c r="F409" t="s">
        <v>27</v>
      </c>
      <c r="G409">
        <v>51.422632999999998</v>
      </c>
      <c r="H409" t="s">
        <v>51</v>
      </c>
      <c r="I409" t="s">
        <v>797</v>
      </c>
      <c r="J409">
        <v>-0.36193900000000001</v>
      </c>
      <c r="K409">
        <v>2</v>
      </c>
      <c r="L409">
        <v>2</v>
      </c>
      <c r="M409" t="s">
        <v>30</v>
      </c>
      <c r="N409" t="s">
        <v>31</v>
      </c>
      <c r="O409" t="s">
        <v>32</v>
      </c>
      <c r="P409">
        <v>30</v>
      </c>
      <c r="Q409" t="s">
        <v>719</v>
      </c>
      <c r="R409" t="s">
        <v>34</v>
      </c>
      <c r="S409" t="s">
        <v>35</v>
      </c>
      <c r="T409" t="s">
        <v>36</v>
      </c>
      <c r="U409">
        <f>YEAR(Table1[[#This Row],[Accident Date]])</f>
        <v>2022</v>
      </c>
      <c r="V409" t="str">
        <f>TEXT(Table1[[#This Row],[Accident Date]],"mmm")</f>
        <v>Jun</v>
      </c>
      <c r="W409" t="str">
        <f>TEXT(Table1[[#This Row],[Time]],"h")</f>
        <v>7</v>
      </c>
    </row>
    <row r="410" spans="1:23" x14ac:dyDescent="0.2">
      <c r="A410" t="s">
        <v>798</v>
      </c>
      <c r="B410" s="4">
        <v>44756</v>
      </c>
      <c r="C410" t="s">
        <v>92</v>
      </c>
      <c r="D410" t="s">
        <v>56</v>
      </c>
      <c r="E410" t="s">
        <v>44</v>
      </c>
      <c r="F410" t="s">
        <v>27</v>
      </c>
      <c r="G410">
        <v>51.599660999999998</v>
      </c>
      <c r="H410" t="s">
        <v>51</v>
      </c>
      <c r="I410" t="s">
        <v>799</v>
      </c>
      <c r="J410">
        <v>-0.65663199999999999</v>
      </c>
      <c r="K410">
        <v>1</v>
      </c>
      <c r="L410">
        <v>1</v>
      </c>
      <c r="M410" t="s">
        <v>99</v>
      </c>
      <c r="N410" t="s">
        <v>31</v>
      </c>
      <c r="O410" t="s">
        <v>32</v>
      </c>
      <c r="P410">
        <v>30</v>
      </c>
      <c r="Q410" t="s">
        <v>708</v>
      </c>
      <c r="R410" t="s">
        <v>34</v>
      </c>
      <c r="S410" t="s">
        <v>35</v>
      </c>
      <c r="T410" t="s">
        <v>36</v>
      </c>
      <c r="U410">
        <f>YEAR(Table1[[#This Row],[Accident Date]])</f>
        <v>2022</v>
      </c>
      <c r="V410" t="str">
        <f>TEXT(Table1[[#This Row],[Accident Date]],"mmm")</f>
        <v>Jul</v>
      </c>
      <c r="W410" t="str">
        <f>TEXT(Table1[[#This Row],[Time]],"h")</f>
        <v>7</v>
      </c>
    </row>
    <row r="411" spans="1:23" x14ac:dyDescent="0.2">
      <c r="A411" t="s">
        <v>800</v>
      </c>
      <c r="B411" s="4">
        <v>44209</v>
      </c>
      <c r="C411" t="s">
        <v>123</v>
      </c>
      <c r="D411" t="s">
        <v>25</v>
      </c>
      <c r="E411" t="s">
        <v>431</v>
      </c>
      <c r="F411" t="s">
        <v>27</v>
      </c>
      <c r="G411">
        <v>55.93533</v>
      </c>
      <c r="H411" t="s">
        <v>28</v>
      </c>
      <c r="I411" t="s">
        <v>349</v>
      </c>
      <c r="J411">
        <v>-4.5257009999999998</v>
      </c>
      <c r="K411">
        <v>2</v>
      </c>
      <c r="L411">
        <v>2</v>
      </c>
      <c r="M411" t="s">
        <v>228</v>
      </c>
      <c r="N411" t="s">
        <v>42</v>
      </c>
      <c r="O411" t="s">
        <v>58</v>
      </c>
      <c r="P411">
        <v>40</v>
      </c>
      <c r="Q411" t="s">
        <v>742</v>
      </c>
      <c r="R411" t="s">
        <v>34</v>
      </c>
      <c r="S411" t="s">
        <v>85</v>
      </c>
      <c r="T411" t="s">
        <v>36</v>
      </c>
      <c r="U411">
        <f>YEAR(Table1[[#This Row],[Accident Date]])</f>
        <v>2021</v>
      </c>
      <c r="V411" t="str">
        <f>TEXT(Table1[[#This Row],[Accident Date]],"mmm")</f>
        <v>Jan</v>
      </c>
      <c r="W411" t="str">
        <f>TEXT(Table1[[#This Row],[Time]],"h")</f>
        <v>7</v>
      </c>
    </row>
    <row r="412" spans="1:23" x14ac:dyDescent="0.2">
      <c r="A412" t="s">
        <v>801</v>
      </c>
      <c r="B412" s="4">
        <v>44338</v>
      </c>
      <c r="C412" t="s">
        <v>24</v>
      </c>
      <c r="D412" t="s">
        <v>56</v>
      </c>
      <c r="E412" t="s">
        <v>44</v>
      </c>
      <c r="F412" t="s">
        <v>27</v>
      </c>
      <c r="G412">
        <v>52.503357999999999</v>
      </c>
      <c r="H412" t="s">
        <v>51</v>
      </c>
      <c r="I412" t="s">
        <v>802</v>
      </c>
      <c r="J412">
        <v>-2.051825</v>
      </c>
      <c r="K412">
        <v>1</v>
      </c>
      <c r="L412">
        <v>3</v>
      </c>
      <c r="M412" t="s">
        <v>172</v>
      </c>
      <c r="N412" t="s">
        <v>31</v>
      </c>
      <c r="O412" t="s">
        <v>32</v>
      </c>
      <c r="P412">
        <v>30</v>
      </c>
      <c r="Q412" t="s">
        <v>803</v>
      </c>
      <c r="R412" t="s">
        <v>34</v>
      </c>
      <c r="S412" t="s">
        <v>35</v>
      </c>
      <c r="T412" t="s">
        <v>36</v>
      </c>
      <c r="U412">
        <f>YEAR(Table1[[#This Row],[Accident Date]])</f>
        <v>2021</v>
      </c>
      <c r="V412" t="str">
        <f>TEXT(Table1[[#This Row],[Accident Date]],"mmm")</f>
        <v>May</v>
      </c>
      <c r="W412" t="str">
        <f>TEXT(Table1[[#This Row],[Time]],"h")</f>
        <v>7</v>
      </c>
    </row>
    <row r="413" spans="1:23" x14ac:dyDescent="0.2">
      <c r="A413" t="s">
        <v>804</v>
      </c>
      <c r="B413" s="4">
        <v>44709</v>
      </c>
      <c r="C413" t="s">
        <v>24</v>
      </c>
      <c r="D413" t="s">
        <v>73</v>
      </c>
      <c r="E413" t="s">
        <v>39</v>
      </c>
      <c r="F413" t="s">
        <v>27</v>
      </c>
      <c r="G413">
        <v>52.245908999999997</v>
      </c>
      <c r="H413" t="s">
        <v>51</v>
      </c>
      <c r="I413" t="s">
        <v>52</v>
      </c>
      <c r="J413">
        <v>-0.54476999999999998</v>
      </c>
      <c r="K413">
        <v>2</v>
      </c>
      <c r="L413">
        <v>2</v>
      </c>
      <c r="M413" t="s">
        <v>53</v>
      </c>
      <c r="N413" t="s">
        <v>31</v>
      </c>
      <c r="O413" t="s">
        <v>32</v>
      </c>
      <c r="P413">
        <v>60</v>
      </c>
      <c r="Q413" t="s">
        <v>805</v>
      </c>
      <c r="R413" t="s">
        <v>49</v>
      </c>
      <c r="S413" t="s">
        <v>35</v>
      </c>
      <c r="T413" t="s">
        <v>806</v>
      </c>
      <c r="U413">
        <f>YEAR(Table1[[#This Row],[Accident Date]])</f>
        <v>2022</v>
      </c>
      <c r="V413" t="str">
        <f>TEXT(Table1[[#This Row],[Accident Date]],"mmm")</f>
        <v>May</v>
      </c>
      <c r="W413" t="str">
        <f>TEXT(Table1[[#This Row],[Time]],"h")</f>
        <v>7</v>
      </c>
    </row>
    <row r="414" spans="1:23" x14ac:dyDescent="0.2">
      <c r="A414" t="s">
        <v>807</v>
      </c>
      <c r="B414" s="4">
        <v>44873</v>
      </c>
      <c r="C414" t="s">
        <v>72</v>
      </c>
      <c r="D414" t="s">
        <v>73</v>
      </c>
      <c r="E414" t="s">
        <v>39</v>
      </c>
      <c r="F414" t="s">
        <v>63</v>
      </c>
      <c r="G414">
        <v>51.407550000000001</v>
      </c>
      <c r="H414" t="s">
        <v>51</v>
      </c>
      <c r="I414" t="s">
        <v>808</v>
      </c>
      <c r="J414">
        <v>-0.19237699999999999</v>
      </c>
      <c r="K414">
        <v>1</v>
      </c>
      <c r="L414">
        <v>2</v>
      </c>
      <c r="M414" t="s">
        <v>30</v>
      </c>
      <c r="N414" t="s">
        <v>42</v>
      </c>
      <c r="O414" t="s">
        <v>32</v>
      </c>
      <c r="P414">
        <v>30</v>
      </c>
      <c r="Q414" t="s">
        <v>711</v>
      </c>
      <c r="R414" t="s">
        <v>34</v>
      </c>
      <c r="S414" t="s">
        <v>85</v>
      </c>
      <c r="T414" t="s">
        <v>36</v>
      </c>
      <c r="U414">
        <f>YEAR(Table1[[#This Row],[Accident Date]])</f>
        <v>2022</v>
      </c>
      <c r="V414" t="str">
        <f>TEXT(Table1[[#This Row],[Accident Date]],"mmm")</f>
        <v>Nov</v>
      </c>
      <c r="W414" t="str">
        <f>TEXT(Table1[[#This Row],[Time]],"h")</f>
        <v>7</v>
      </c>
    </row>
    <row r="415" spans="1:23" x14ac:dyDescent="0.2">
      <c r="A415">
        <v>2010000000000</v>
      </c>
      <c r="B415" s="4">
        <v>44368</v>
      </c>
      <c r="C415" t="s">
        <v>38</v>
      </c>
      <c r="D415" t="s">
        <v>44</v>
      </c>
      <c r="E415" t="s">
        <v>44</v>
      </c>
      <c r="F415" t="s">
        <v>27</v>
      </c>
      <c r="G415">
        <v>51.828795999999997</v>
      </c>
      <c r="H415" t="s">
        <v>51</v>
      </c>
      <c r="I415" t="s">
        <v>335</v>
      </c>
      <c r="J415">
        <v>-1.8489070000000001</v>
      </c>
      <c r="K415">
        <v>1</v>
      </c>
      <c r="L415">
        <v>2</v>
      </c>
      <c r="M415" t="s">
        <v>336</v>
      </c>
      <c r="N415" t="s">
        <v>31</v>
      </c>
      <c r="O415" t="s">
        <v>32</v>
      </c>
      <c r="P415">
        <v>40</v>
      </c>
      <c r="Q415" t="s">
        <v>753</v>
      </c>
      <c r="R415" t="s">
        <v>49</v>
      </c>
      <c r="S415" t="s">
        <v>35</v>
      </c>
      <c r="T415" t="s">
        <v>36</v>
      </c>
      <c r="U415">
        <f>YEAR(Table1[[#This Row],[Accident Date]])</f>
        <v>2021</v>
      </c>
      <c r="V415" t="str">
        <f>TEXT(Table1[[#This Row],[Accident Date]],"mmm")</f>
        <v>Jun</v>
      </c>
      <c r="W415" t="str">
        <f>TEXT(Table1[[#This Row],[Time]],"h")</f>
        <v>7</v>
      </c>
    </row>
    <row r="416" spans="1:23" x14ac:dyDescent="0.2">
      <c r="A416" t="s">
        <v>809</v>
      </c>
      <c r="B416" s="4">
        <v>44733</v>
      </c>
      <c r="C416" t="s">
        <v>72</v>
      </c>
      <c r="D416" t="s">
        <v>73</v>
      </c>
      <c r="E416" t="s">
        <v>39</v>
      </c>
      <c r="F416" t="s">
        <v>27</v>
      </c>
      <c r="G416">
        <v>51.523584999999997</v>
      </c>
      <c r="H416" t="s">
        <v>51</v>
      </c>
      <c r="I416" t="s">
        <v>57</v>
      </c>
      <c r="J416">
        <v>-0.148142</v>
      </c>
      <c r="K416">
        <v>1</v>
      </c>
      <c r="L416">
        <v>2</v>
      </c>
      <c r="M416" t="s">
        <v>30</v>
      </c>
      <c r="N416" t="s">
        <v>31</v>
      </c>
      <c r="O416" t="s">
        <v>32</v>
      </c>
      <c r="P416">
        <v>30</v>
      </c>
      <c r="Q416" t="s">
        <v>711</v>
      </c>
      <c r="R416" t="s">
        <v>34</v>
      </c>
      <c r="S416" t="s">
        <v>35</v>
      </c>
      <c r="T416" t="s">
        <v>209</v>
      </c>
      <c r="U416">
        <f>YEAR(Table1[[#This Row],[Accident Date]])</f>
        <v>2022</v>
      </c>
      <c r="V416" t="str">
        <f>TEXT(Table1[[#This Row],[Accident Date]],"mmm")</f>
        <v>Jun</v>
      </c>
      <c r="W416" t="str">
        <f>TEXT(Table1[[#This Row],[Time]],"h")</f>
        <v>7</v>
      </c>
    </row>
    <row r="417" spans="1:23" x14ac:dyDescent="0.2">
      <c r="A417" t="s">
        <v>810</v>
      </c>
      <c r="B417" s="4">
        <v>44210</v>
      </c>
      <c r="C417" t="s">
        <v>92</v>
      </c>
      <c r="D417" t="s">
        <v>44</v>
      </c>
      <c r="E417" t="s">
        <v>44</v>
      </c>
      <c r="F417" t="s">
        <v>27</v>
      </c>
      <c r="G417">
        <v>50.843667000000003</v>
      </c>
      <c r="H417" t="s">
        <v>51</v>
      </c>
      <c r="I417" t="s">
        <v>424</v>
      </c>
      <c r="J417">
        <v>-1.8048139999999999</v>
      </c>
      <c r="K417">
        <v>3</v>
      </c>
      <c r="L417">
        <v>3</v>
      </c>
      <c r="M417" t="s">
        <v>420</v>
      </c>
      <c r="N417" t="s">
        <v>31</v>
      </c>
      <c r="O417" t="s">
        <v>58</v>
      </c>
      <c r="P417">
        <v>70</v>
      </c>
      <c r="Q417" t="s">
        <v>811</v>
      </c>
      <c r="R417" t="s">
        <v>49</v>
      </c>
      <c r="S417" t="s">
        <v>35</v>
      </c>
      <c r="T417" t="s">
        <v>36</v>
      </c>
      <c r="U417">
        <f>YEAR(Table1[[#This Row],[Accident Date]])</f>
        <v>2021</v>
      </c>
      <c r="V417" t="str">
        <f>TEXT(Table1[[#This Row],[Accident Date]],"mmm")</f>
        <v>Jan</v>
      </c>
      <c r="W417" t="str">
        <f>TEXT(Table1[[#This Row],[Time]],"h")</f>
        <v>7</v>
      </c>
    </row>
    <row r="418" spans="1:23" x14ac:dyDescent="0.2">
      <c r="A418" t="s">
        <v>812</v>
      </c>
      <c r="B418" s="4">
        <v>44811</v>
      </c>
      <c r="C418" t="s">
        <v>123</v>
      </c>
      <c r="D418" t="s">
        <v>73</v>
      </c>
      <c r="E418" t="s">
        <v>111</v>
      </c>
      <c r="F418" t="s">
        <v>27</v>
      </c>
      <c r="G418">
        <v>53.538668000000001</v>
      </c>
      <c r="H418" t="s">
        <v>51</v>
      </c>
      <c r="I418" t="s">
        <v>547</v>
      </c>
      <c r="J418">
        <v>-2.8297279999999998</v>
      </c>
      <c r="K418">
        <v>1</v>
      </c>
      <c r="L418">
        <v>2</v>
      </c>
      <c r="M418" t="s">
        <v>41</v>
      </c>
      <c r="N418" t="s">
        <v>31</v>
      </c>
      <c r="O418" t="s">
        <v>111</v>
      </c>
      <c r="P418">
        <v>60</v>
      </c>
      <c r="Q418" t="s">
        <v>813</v>
      </c>
      <c r="R418" t="s">
        <v>49</v>
      </c>
      <c r="S418" t="s">
        <v>35</v>
      </c>
      <c r="T418" t="s">
        <v>36</v>
      </c>
      <c r="U418">
        <f>YEAR(Table1[[#This Row],[Accident Date]])</f>
        <v>2022</v>
      </c>
      <c r="V418" t="str">
        <f>TEXT(Table1[[#This Row],[Accident Date]],"mmm")</f>
        <v>Sep</v>
      </c>
      <c r="W418" t="str">
        <f>TEXT(Table1[[#This Row],[Time]],"h")</f>
        <v>7</v>
      </c>
    </row>
    <row r="419" spans="1:23" x14ac:dyDescent="0.2">
      <c r="A419" t="s">
        <v>814</v>
      </c>
      <c r="B419" s="4">
        <v>44787</v>
      </c>
      <c r="C419" t="s">
        <v>79</v>
      </c>
      <c r="D419" t="s">
        <v>56</v>
      </c>
      <c r="E419" t="s">
        <v>44</v>
      </c>
      <c r="F419" t="s">
        <v>27</v>
      </c>
      <c r="G419">
        <v>51.582901999999997</v>
      </c>
      <c r="H419" t="s">
        <v>51</v>
      </c>
      <c r="I419" t="s">
        <v>93</v>
      </c>
      <c r="J419">
        <v>-0.22742999999999999</v>
      </c>
      <c r="K419">
        <v>1</v>
      </c>
      <c r="L419">
        <v>1</v>
      </c>
      <c r="M419" t="s">
        <v>30</v>
      </c>
      <c r="N419" t="s">
        <v>42</v>
      </c>
      <c r="O419" t="s">
        <v>58</v>
      </c>
      <c r="P419">
        <v>40</v>
      </c>
      <c r="Q419" t="s">
        <v>815</v>
      </c>
      <c r="R419" t="s">
        <v>34</v>
      </c>
      <c r="S419" t="s">
        <v>85</v>
      </c>
      <c r="T419" t="s">
        <v>36</v>
      </c>
      <c r="U419">
        <f>YEAR(Table1[[#This Row],[Accident Date]])</f>
        <v>2022</v>
      </c>
      <c r="V419" t="str">
        <f>TEXT(Table1[[#This Row],[Accident Date]],"mmm")</f>
        <v>Aug</v>
      </c>
      <c r="W419" t="str">
        <f>TEXT(Table1[[#This Row],[Time]],"h")</f>
        <v>7</v>
      </c>
    </row>
    <row r="420" spans="1:23" x14ac:dyDescent="0.2">
      <c r="A420" t="s">
        <v>816</v>
      </c>
      <c r="B420" s="4">
        <v>44779</v>
      </c>
      <c r="C420" t="s">
        <v>24</v>
      </c>
      <c r="D420" t="s">
        <v>73</v>
      </c>
      <c r="E420" t="s">
        <v>39</v>
      </c>
      <c r="F420" t="s">
        <v>27</v>
      </c>
      <c r="G420">
        <v>51.448391999999998</v>
      </c>
      <c r="H420" t="s">
        <v>51</v>
      </c>
      <c r="I420" t="s">
        <v>318</v>
      </c>
      <c r="J420">
        <v>-0.102254</v>
      </c>
      <c r="K420">
        <v>1</v>
      </c>
      <c r="L420">
        <v>3</v>
      </c>
      <c r="M420" t="s">
        <v>30</v>
      </c>
      <c r="N420" t="s">
        <v>31</v>
      </c>
      <c r="O420" t="s">
        <v>32</v>
      </c>
      <c r="P420">
        <v>30</v>
      </c>
      <c r="Q420" t="s">
        <v>711</v>
      </c>
      <c r="R420" t="s">
        <v>34</v>
      </c>
      <c r="S420" t="s">
        <v>35</v>
      </c>
      <c r="T420" t="s">
        <v>36</v>
      </c>
      <c r="U420">
        <f>YEAR(Table1[[#This Row],[Accident Date]])</f>
        <v>2022</v>
      </c>
      <c r="V420" t="str">
        <f>TEXT(Table1[[#This Row],[Accident Date]],"mmm")</f>
        <v>Aug</v>
      </c>
      <c r="W420" t="str">
        <f>TEXT(Table1[[#This Row],[Time]],"h")</f>
        <v>7</v>
      </c>
    </row>
    <row r="421" spans="1:23" x14ac:dyDescent="0.2">
      <c r="A421">
        <v>2010000000000</v>
      </c>
      <c r="B421" s="4">
        <v>44614</v>
      </c>
      <c r="C421" t="s">
        <v>72</v>
      </c>
      <c r="D421" t="s">
        <v>56</v>
      </c>
      <c r="E421" t="s">
        <v>44</v>
      </c>
      <c r="F421" t="s">
        <v>27</v>
      </c>
      <c r="G421">
        <v>50.813903000000003</v>
      </c>
      <c r="H421" t="s">
        <v>28</v>
      </c>
      <c r="I421" t="s">
        <v>817</v>
      </c>
      <c r="J421">
        <v>-1.157953</v>
      </c>
      <c r="K421">
        <v>1</v>
      </c>
      <c r="L421">
        <v>2</v>
      </c>
      <c r="M421" t="s">
        <v>407</v>
      </c>
      <c r="N421" t="s">
        <v>42</v>
      </c>
      <c r="O421" t="s">
        <v>32</v>
      </c>
      <c r="P421">
        <v>30</v>
      </c>
      <c r="Q421" t="s">
        <v>711</v>
      </c>
      <c r="R421" t="s">
        <v>49</v>
      </c>
      <c r="S421" t="s">
        <v>85</v>
      </c>
      <c r="T421" t="s">
        <v>86</v>
      </c>
      <c r="U421">
        <f>YEAR(Table1[[#This Row],[Accident Date]])</f>
        <v>2022</v>
      </c>
      <c r="V421" t="str">
        <f>TEXT(Table1[[#This Row],[Accident Date]],"mmm")</f>
        <v>Feb</v>
      </c>
      <c r="W421" t="str">
        <f>TEXT(Table1[[#This Row],[Time]],"h")</f>
        <v>7</v>
      </c>
    </row>
    <row r="422" spans="1:23" x14ac:dyDescent="0.2">
      <c r="A422" t="s">
        <v>818</v>
      </c>
      <c r="B422" s="4">
        <v>44750</v>
      </c>
      <c r="C422" t="s">
        <v>67</v>
      </c>
      <c r="D422" t="s">
        <v>73</v>
      </c>
      <c r="E422" t="s">
        <v>204</v>
      </c>
      <c r="F422" t="s">
        <v>63</v>
      </c>
      <c r="G422">
        <v>51.746592</v>
      </c>
      <c r="H422" t="s">
        <v>51</v>
      </c>
      <c r="I422" t="s">
        <v>819</v>
      </c>
      <c r="J422">
        <v>-0.40514800000000001</v>
      </c>
      <c r="K422">
        <v>1</v>
      </c>
      <c r="L422">
        <v>3</v>
      </c>
      <c r="M422" t="s">
        <v>182</v>
      </c>
      <c r="N422" t="s">
        <v>31</v>
      </c>
      <c r="O422" t="s">
        <v>58</v>
      </c>
      <c r="P422">
        <v>70</v>
      </c>
      <c r="Q422" t="s">
        <v>719</v>
      </c>
      <c r="R422" t="s">
        <v>49</v>
      </c>
      <c r="S422" t="s">
        <v>35</v>
      </c>
      <c r="T422" t="s">
        <v>163</v>
      </c>
      <c r="U422">
        <f>YEAR(Table1[[#This Row],[Accident Date]])</f>
        <v>2022</v>
      </c>
      <c r="V422" t="str">
        <f>TEXT(Table1[[#This Row],[Accident Date]],"mmm")</f>
        <v>Jul</v>
      </c>
      <c r="W422" t="str">
        <f>TEXT(Table1[[#This Row],[Time]],"h")</f>
        <v>7</v>
      </c>
    </row>
    <row r="423" spans="1:23" x14ac:dyDescent="0.2">
      <c r="A423">
        <v>2010000000000</v>
      </c>
      <c r="B423" s="4">
        <v>44832</v>
      </c>
      <c r="C423" t="s">
        <v>123</v>
      </c>
      <c r="D423" t="s">
        <v>73</v>
      </c>
      <c r="E423" t="s">
        <v>155</v>
      </c>
      <c r="F423" t="s">
        <v>27</v>
      </c>
      <c r="G423">
        <v>51.184122000000002</v>
      </c>
      <c r="H423" t="s">
        <v>51</v>
      </c>
      <c r="I423" t="s">
        <v>820</v>
      </c>
      <c r="J423">
        <v>1.375793</v>
      </c>
      <c r="K423">
        <v>1</v>
      </c>
      <c r="L423">
        <v>2</v>
      </c>
      <c r="M423" t="s">
        <v>131</v>
      </c>
      <c r="N423" t="s">
        <v>42</v>
      </c>
      <c r="O423" t="s">
        <v>32</v>
      </c>
      <c r="P423">
        <v>40</v>
      </c>
      <c r="Q423" t="s">
        <v>708</v>
      </c>
      <c r="R423" t="s">
        <v>49</v>
      </c>
      <c r="S423" t="s">
        <v>35</v>
      </c>
      <c r="T423" t="s">
        <v>36</v>
      </c>
      <c r="U423">
        <f>YEAR(Table1[[#This Row],[Accident Date]])</f>
        <v>2022</v>
      </c>
      <c r="V423" t="str">
        <f>TEXT(Table1[[#This Row],[Accident Date]],"mmm")</f>
        <v>Sep</v>
      </c>
      <c r="W423" t="str">
        <f>TEXT(Table1[[#This Row],[Time]],"h")</f>
        <v>7</v>
      </c>
    </row>
    <row r="424" spans="1:23" x14ac:dyDescent="0.2">
      <c r="A424">
        <v>2010000000000</v>
      </c>
      <c r="B424" s="4">
        <v>44635</v>
      </c>
      <c r="C424" t="s">
        <v>72</v>
      </c>
      <c r="D424" t="s">
        <v>25</v>
      </c>
      <c r="E424" t="s">
        <v>26</v>
      </c>
      <c r="F424" t="s">
        <v>27</v>
      </c>
      <c r="G424">
        <v>54.966766999999997</v>
      </c>
      <c r="H424" t="s">
        <v>51</v>
      </c>
      <c r="I424" t="s">
        <v>579</v>
      </c>
      <c r="J424">
        <v>-1.6058809999999999</v>
      </c>
      <c r="K424">
        <v>1</v>
      </c>
      <c r="L424">
        <v>1</v>
      </c>
      <c r="M424" t="s">
        <v>190</v>
      </c>
      <c r="N424" t="s">
        <v>31</v>
      </c>
      <c r="O424" t="s">
        <v>32</v>
      </c>
      <c r="P424">
        <v>30</v>
      </c>
      <c r="Q424" t="s">
        <v>717</v>
      </c>
      <c r="R424" t="s">
        <v>34</v>
      </c>
      <c r="S424" t="s">
        <v>35</v>
      </c>
      <c r="T424" t="s">
        <v>209</v>
      </c>
      <c r="U424">
        <f>YEAR(Table1[[#This Row],[Accident Date]])</f>
        <v>2022</v>
      </c>
      <c r="V424" t="str">
        <f>TEXT(Table1[[#This Row],[Accident Date]],"mmm")</f>
        <v>Mar</v>
      </c>
      <c r="W424" t="str">
        <f>TEXT(Table1[[#This Row],[Time]],"h")</f>
        <v>7</v>
      </c>
    </row>
    <row r="425" spans="1:23" x14ac:dyDescent="0.2">
      <c r="A425" t="s">
        <v>821</v>
      </c>
      <c r="B425" s="4">
        <v>44492</v>
      </c>
      <c r="C425" t="s">
        <v>24</v>
      </c>
      <c r="D425" t="s">
        <v>56</v>
      </c>
      <c r="E425" t="s">
        <v>44</v>
      </c>
      <c r="F425" t="s">
        <v>27</v>
      </c>
      <c r="G425">
        <v>51.485398000000004</v>
      </c>
      <c r="H425" t="s">
        <v>51</v>
      </c>
      <c r="I425" t="s">
        <v>205</v>
      </c>
      <c r="J425">
        <v>-0.38115199999999999</v>
      </c>
      <c r="K425">
        <v>1</v>
      </c>
      <c r="L425">
        <v>3</v>
      </c>
      <c r="M425" t="s">
        <v>30</v>
      </c>
      <c r="N425" t="s">
        <v>31</v>
      </c>
      <c r="O425" t="s">
        <v>32</v>
      </c>
      <c r="P425">
        <v>30</v>
      </c>
      <c r="Q425" t="s">
        <v>803</v>
      </c>
      <c r="R425" t="s">
        <v>34</v>
      </c>
      <c r="S425" t="s">
        <v>35</v>
      </c>
      <c r="T425" t="s">
        <v>114</v>
      </c>
      <c r="U425">
        <f>YEAR(Table1[[#This Row],[Accident Date]])</f>
        <v>2021</v>
      </c>
      <c r="V425" t="str">
        <f>TEXT(Table1[[#This Row],[Accident Date]],"mmm")</f>
        <v>Oct</v>
      </c>
      <c r="W425" t="str">
        <f>TEXT(Table1[[#This Row],[Time]],"h")</f>
        <v>7</v>
      </c>
    </row>
    <row r="426" spans="1:23" x14ac:dyDescent="0.2">
      <c r="A426" t="s">
        <v>822</v>
      </c>
      <c r="B426" s="4">
        <v>44537</v>
      </c>
      <c r="C426" t="s">
        <v>72</v>
      </c>
      <c r="D426" t="s">
        <v>73</v>
      </c>
      <c r="E426" t="s">
        <v>111</v>
      </c>
      <c r="F426" t="s">
        <v>27</v>
      </c>
      <c r="G426">
        <v>52.124459999999999</v>
      </c>
      <c r="H426" t="s">
        <v>51</v>
      </c>
      <c r="I426" t="s">
        <v>52</v>
      </c>
      <c r="J426">
        <v>-0.420908</v>
      </c>
      <c r="K426">
        <v>1</v>
      </c>
      <c r="L426">
        <v>2</v>
      </c>
      <c r="M426" t="s">
        <v>53</v>
      </c>
      <c r="N426" t="s">
        <v>42</v>
      </c>
      <c r="O426" t="s">
        <v>111</v>
      </c>
      <c r="P426">
        <v>30</v>
      </c>
      <c r="Q426" t="s">
        <v>823</v>
      </c>
      <c r="R426" t="s">
        <v>49</v>
      </c>
      <c r="S426" t="s">
        <v>311</v>
      </c>
      <c r="T426" t="s">
        <v>36</v>
      </c>
      <c r="U426">
        <f>YEAR(Table1[[#This Row],[Accident Date]])</f>
        <v>2021</v>
      </c>
      <c r="V426" t="str">
        <f>TEXT(Table1[[#This Row],[Accident Date]],"mmm")</f>
        <v>Dec</v>
      </c>
      <c r="W426" t="str">
        <f>TEXT(Table1[[#This Row],[Time]],"h")</f>
        <v>7</v>
      </c>
    </row>
    <row r="427" spans="1:23" x14ac:dyDescent="0.2">
      <c r="A427" t="s">
        <v>824</v>
      </c>
      <c r="B427" s="4">
        <v>44903</v>
      </c>
      <c r="C427" t="s">
        <v>92</v>
      </c>
      <c r="D427" t="s">
        <v>73</v>
      </c>
      <c r="E427" t="s">
        <v>204</v>
      </c>
      <c r="F427" t="s">
        <v>27</v>
      </c>
      <c r="G427">
        <v>51.533906999999999</v>
      </c>
      <c r="H427" t="s">
        <v>51</v>
      </c>
      <c r="I427" t="s">
        <v>98</v>
      </c>
      <c r="J427">
        <v>-0.786744</v>
      </c>
      <c r="K427">
        <v>1</v>
      </c>
      <c r="L427">
        <v>1</v>
      </c>
      <c r="M427" t="s">
        <v>99</v>
      </c>
      <c r="N427" t="s">
        <v>42</v>
      </c>
      <c r="O427" t="s">
        <v>58</v>
      </c>
      <c r="P427">
        <v>70</v>
      </c>
      <c r="Q427" t="s">
        <v>825</v>
      </c>
      <c r="R427" t="s">
        <v>49</v>
      </c>
      <c r="S427" t="s">
        <v>35</v>
      </c>
      <c r="T427" t="s">
        <v>36</v>
      </c>
      <c r="U427">
        <f>YEAR(Table1[[#This Row],[Accident Date]])</f>
        <v>2022</v>
      </c>
      <c r="V427" t="str">
        <f>TEXT(Table1[[#This Row],[Accident Date]],"mmm")</f>
        <v>Dec</v>
      </c>
      <c r="W427" t="str">
        <f>TEXT(Table1[[#This Row],[Time]],"h")</f>
        <v>7</v>
      </c>
    </row>
    <row r="428" spans="1:23" x14ac:dyDescent="0.2">
      <c r="A428">
        <v>2010000000000</v>
      </c>
      <c r="B428" s="4">
        <v>44452</v>
      </c>
      <c r="C428" t="s">
        <v>38</v>
      </c>
      <c r="D428" t="s">
        <v>56</v>
      </c>
      <c r="E428" t="s">
        <v>44</v>
      </c>
      <c r="F428" t="s">
        <v>45</v>
      </c>
      <c r="G428">
        <v>54.970277000000003</v>
      </c>
      <c r="H428" t="s">
        <v>51</v>
      </c>
      <c r="I428" t="s">
        <v>826</v>
      </c>
      <c r="J428">
        <v>-3.00332</v>
      </c>
      <c r="K428">
        <v>1</v>
      </c>
      <c r="L428">
        <v>1</v>
      </c>
      <c r="M428" t="s">
        <v>60</v>
      </c>
      <c r="N428" t="s">
        <v>31</v>
      </c>
      <c r="O428" t="s">
        <v>58</v>
      </c>
      <c r="P428">
        <v>70</v>
      </c>
      <c r="Q428" t="s">
        <v>758</v>
      </c>
      <c r="R428" t="s">
        <v>49</v>
      </c>
      <c r="S428" t="s">
        <v>35</v>
      </c>
      <c r="T428" t="s">
        <v>121</v>
      </c>
      <c r="U428">
        <f>YEAR(Table1[[#This Row],[Accident Date]])</f>
        <v>2021</v>
      </c>
      <c r="V428" t="str">
        <f>TEXT(Table1[[#This Row],[Accident Date]],"mmm")</f>
        <v>Sep</v>
      </c>
      <c r="W428" t="str">
        <f>TEXT(Table1[[#This Row],[Time]],"h")</f>
        <v>7</v>
      </c>
    </row>
    <row r="429" spans="1:23" x14ac:dyDescent="0.2">
      <c r="A429" t="s">
        <v>827</v>
      </c>
      <c r="B429" s="4">
        <v>44853</v>
      </c>
      <c r="C429" t="s">
        <v>123</v>
      </c>
      <c r="D429" t="s">
        <v>44</v>
      </c>
      <c r="E429" t="s">
        <v>44</v>
      </c>
      <c r="F429" t="s">
        <v>63</v>
      </c>
      <c r="G429">
        <v>51.122314000000003</v>
      </c>
      <c r="H429" t="s">
        <v>51</v>
      </c>
      <c r="I429" t="s">
        <v>279</v>
      </c>
      <c r="J429">
        <v>-1.704907</v>
      </c>
      <c r="K429">
        <v>1</v>
      </c>
      <c r="L429">
        <v>2</v>
      </c>
      <c r="M429" t="s">
        <v>279</v>
      </c>
      <c r="N429" t="s">
        <v>31</v>
      </c>
      <c r="O429" t="s">
        <v>32</v>
      </c>
      <c r="P429">
        <v>50</v>
      </c>
      <c r="Q429" t="s">
        <v>803</v>
      </c>
      <c r="R429" t="s">
        <v>49</v>
      </c>
      <c r="S429" t="s">
        <v>35</v>
      </c>
      <c r="T429" t="s">
        <v>36</v>
      </c>
      <c r="U429">
        <f>YEAR(Table1[[#This Row],[Accident Date]])</f>
        <v>2022</v>
      </c>
      <c r="V429" t="str">
        <f>TEXT(Table1[[#This Row],[Accident Date]],"mmm")</f>
        <v>Oct</v>
      </c>
      <c r="W429" t="str">
        <f>TEXT(Table1[[#This Row],[Time]],"h")</f>
        <v>7</v>
      </c>
    </row>
    <row r="430" spans="1:23" x14ac:dyDescent="0.2">
      <c r="A430" t="s">
        <v>828</v>
      </c>
      <c r="B430" s="4">
        <v>44424</v>
      </c>
      <c r="C430" t="s">
        <v>38</v>
      </c>
      <c r="D430" t="s">
        <v>56</v>
      </c>
      <c r="E430" t="s">
        <v>44</v>
      </c>
      <c r="F430" t="s">
        <v>27</v>
      </c>
      <c r="G430">
        <v>52.707563</v>
      </c>
      <c r="H430" t="s">
        <v>51</v>
      </c>
      <c r="I430" t="s">
        <v>193</v>
      </c>
      <c r="J430">
        <v>-3.0184299999999999</v>
      </c>
      <c r="K430">
        <v>1</v>
      </c>
      <c r="L430">
        <v>2</v>
      </c>
      <c r="M430" t="s">
        <v>65</v>
      </c>
      <c r="N430" t="s">
        <v>31</v>
      </c>
      <c r="O430" t="s">
        <v>32</v>
      </c>
      <c r="P430">
        <v>60</v>
      </c>
      <c r="Q430" t="s">
        <v>719</v>
      </c>
      <c r="R430" t="s">
        <v>49</v>
      </c>
      <c r="S430" t="s">
        <v>35</v>
      </c>
      <c r="T430" t="s">
        <v>183</v>
      </c>
      <c r="U430">
        <f>YEAR(Table1[[#This Row],[Accident Date]])</f>
        <v>2021</v>
      </c>
      <c r="V430" t="str">
        <f>TEXT(Table1[[#This Row],[Accident Date]],"mmm")</f>
        <v>Aug</v>
      </c>
      <c r="W430" t="str">
        <f>TEXT(Table1[[#This Row],[Time]],"h")</f>
        <v>7</v>
      </c>
    </row>
    <row r="431" spans="1:23" x14ac:dyDescent="0.2">
      <c r="A431" t="s">
        <v>829</v>
      </c>
      <c r="B431" s="4">
        <v>44382</v>
      </c>
      <c r="C431" t="s">
        <v>38</v>
      </c>
      <c r="D431" t="s">
        <v>44</v>
      </c>
      <c r="E431" t="s">
        <v>44</v>
      </c>
      <c r="F431" t="s">
        <v>27</v>
      </c>
      <c r="G431">
        <v>50.816239000000003</v>
      </c>
      <c r="H431" t="s">
        <v>51</v>
      </c>
      <c r="I431" t="s">
        <v>830</v>
      </c>
      <c r="J431">
        <v>-4.2338180000000003</v>
      </c>
      <c r="K431">
        <v>1</v>
      </c>
      <c r="L431">
        <v>2</v>
      </c>
      <c r="M431" t="s">
        <v>136</v>
      </c>
      <c r="N431" t="s">
        <v>31</v>
      </c>
      <c r="O431" t="s">
        <v>32</v>
      </c>
      <c r="P431">
        <v>60</v>
      </c>
      <c r="Q431" t="s">
        <v>759</v>
      </c>
      <c r="R431" t="s">
        <v>49</v>
      </c>
      <c r="S431" t="s">
        <v>35</v>
      </c>
      <c r="T431" t="s">
        <v>36</v>
      </c>
      <c r="U431">
        <f>YEAR(Table1[[#This Row],[Accident Date]])</f>
        <v>2021</v>
      </c>
      <c r="V431" t="str">
        <f>TEXT(Table1[[#This Row],[Accident Date]],"mmm")</f>
        <v>Jul</v>
      </c>
      <c r="W431" t="str">
        <f>TEXT(Table1[[#This Row],[Time]],"h")</f>
        <v>7</v>
      </c>
    </row>
    <row r="432" spans="1:23" x14ac:dyDescent="0.2">
      <c r="A432">
        <v>2010000000000</v>
      </c>
      <c r="B432" s="4">
        <v>44804</v>
      </c>
      <c r="C432" t="s">
        <v>123</v>
      </c>
      <c r="D432" t="s">
        <v>73</v>
      </c>
      <c r="E432" t="s">
        <v>39</v>
      </c>
      <c r="F432" t="s">
        <v>63</v>
      </c>
      <c r="G432">
        <v>52.642077999999998</v>
      </c>
      <c r="H432" t="s">
        <v>51</v>
      </c>
      <c r="I432" t="s">
        <v>319</v>
      </c>
      <c r="J432">
        <v>-1.0875159999999999</v>
      </c>
      <c r="K432">
        <v>1</v>
      </c>
      <c r="L432">
        <v>2</v>
      </c>
      <c r="M432" t="s">
        <v>320</v>
      </c>
      <c r="N432" t="s">
        <v>31</v>
      </c>
      <c r="O432" t="s">
        <v>32</v>
      </c>
      <c r="P432">
        <v>30</v>
      </c>
      <c r="Q432" t="s">
        <v>745</v>
      </c>
      <c r="R432" t="s">
        <v>34</v>
      </c>
      <c r="S432" t="s">
        <v>35</v>
      </c>
      <c r="T432" t="s">
        <v>114</v>
      </c>
      <c r="U432">
        <f>YEAR(Table1[[#This Row],[Accident Date]])</f>
        <v>2022</v>
      </c>
      <c r="V432" t="str">
        <f>TEXT(Table1[[#This Row],[Accident Date]],"mmm")</f>
        <v>Aug</v>
      </c>
      <c r="W432" t="str">
        <f>TEXT(Table1[[#This Row],[Time]],"h")</f>
        <v>7</v>
      </c>
    </row>
    <row r="433" spans="1:23" x14ac:dyDescent="0.2">
      <c r="A433">
        <v>2010000000000</v>
      </c>
      <c r="B433" s="4">
        <v>44905</v>
      </c>
      <c r="C433" t="s">
        <v>24</v>
      </c>
      <c r="D433" t="s">
        <v>44</v>
      </c>
      <c r="E433" t="s">
        <v>44</v>
      </c>
      <c r="F433" t="s">
        <v>27</v>
      </c>
      <c r="G433">
        <v>53.335070999999999</v>
      </c>
      <c r="H433" t="s">
        <v>28</v>
      </c>
      <c r="I433" t="s">
        <v>345</v>
      </c>
      <c r="J433">
        <v>-2.568371</v>
      </c>
      <c r="K433">
        <v>1</v>
      </c>
      <c r="L433">
        <v>2</v>
      </c>
      <c r="M433" t="s">
        <v>261</v>
      </c>
      <c r="N433" t="s">
        <v>42</v>
      </c>
      <c r="O433" t="s">
        <v>58</v>
      </c>
      <c r="P433">
        <v>70</v>
      </c>
      <c r="Q433" t="s">
        <v>831</v>
      </c>
      <c r="R433" t="s">
        <v>49</v>
      </c>
      <c r="S433" t="s">
        <v>35</v>
      </c>
      <c r="T433" t="s">
        <v>36</v>
      </c>
      <c r="U433">
        <f>YEAR(Table1[[#This Row],[Accident Date]])</f>
        <v>2022</v>
      </c>
      <c r="V433" t="str">
        <f>TEXT(Table1[[#This Row],[Accident Date]],"mmm")</f>
        <v>Dec</v>
      </c>
      <c r="W433" t="str">
        <f>TEXT(Table1[[#This Row],[Time]],"h")</f>
        <v>7</v>
      </c>
    </row>
    <row r="434" spans="1:23" x14ac:dyDescent="0.2">
      <c r="A434">
        <v>2010000000000</v>
      </c>
      <c r="B434" s="4">
        <v>44272</v>
      </c>
      <c r="C434" t="s">
        <v>123</v>
      </c>
      <c r="D434" t="s">
        <v>56</v>
      </c>
      <c r="E434" t="s">
        <v>44</v>
      </c>
      <c r="F434" t="s">
        <v>27</v>
      </c>
      <c r="G434">
        <v>52.469535</v>
      </c>
      <c r="H434" t="s">
        <v>51</v>
      </c>
      <c r="I434" t="s">
        <v>162</v>
      </c>
      <c r="J434">
        <v>-1.5306630000000001</v>
      </c>
      <c r="K434">
        <v>2</v>
      </c>
      <c r="L434">
        <v>2</v>
      </c>
      <c r="M434" t="s">
        <v>141</v>
      </c>
      <c r="N434" t="s">
        <v>31</v>
      </c>
      <c r="O434" t="s">
        <v>58</v>
      </c>
      <c r="P434">
        <v>70</v>
      </c>
      <c r="Q434" t="s">
        <v>803</v>
      </c>
      <c r="R434" t="s">
        <v>49</v>
      </c>
      <c r="S434" t="s">
        <v>35</v>
      </c>
      <c r="T434" t="s">
        <v>36</v>
      </c>
      <c r="U434">
        <f>YEAR(Table1[[#This Row],[Accident Date]])</f>
        <v>2021</v>
      </c>
      <c r="V434" t="str">
        <f>TEXT(Table1[[#This Row],[Accident Date]],"mmm")</f>
        <v>Mar</v>
      </c>
      <c r="W434" t="str">
        <f>TEXT(Table1[[#This Row],[Time]],"h")</f>
        <v>7</v>
      </c>
    </row>
    <row r="435" spans="1:23" x14ac:dyDescent="0.2">
      <c r="A435">
        <v>2010000000000</v>
      </c>
      <c r="B435" s="4">
        <v>44420</v>
      </c>
      <c r="C435" t="s">
        <v>92</v>
      </c>
      <c r="D435" t="s">
        <v>73</v>
      </c>
      <c r="E435" t="s">
        <v>39</v>
      </c>
      <c r="F435" t="s">
        <v>27</v>
      </c>
      <c r="G435">
        <v>51.317908000000003</v>
      </c>
      <c r="H435" t="s">
        <v>51</v>
      </c>
      <c r="I435" t="s">
        <v>832</v>
      </c>
      <c r="J435">
        <v>0.88394099999999998</v>
      </c>
      <c r="K435">
        <v>1</v>
      </c>
      <c r="L435">
        <v>2</v>
      </c>
      <c r="M435" t="s">
        <v>131</v>
      </c>
      <c r="N435" t="s">
        <v>31</v>
      </c>
      <c r="O435" t="s">
        <v>76</v>
      </c>
      <c r="P435">
        <v>30</v>
      </c>
      <c r="Q435" t="s">
        <v>724</v>
      </c>
      <c r="R435" t="s">
        <v>34</v>
      </c>
      <c r="S435" t="s">
        <v>35</v>
      </c>
      <c r="T435" t="s">
        <v>36</v>
      </c>
      <c r="U435">
        <f>YEAR(Table1[[#This Row],[Accident Date]])</f>
        <v>2021</v>
      </c>
      <c r="V435" t="str">
        <f>TEXT(Table1[[#This Row],[Accident Date]],"mmm")</f>
        <v>Aug</v>
      </c>
      <c r="W435" t="str">
        <f>TEXT(Table1[[#This Row],[Time]],"h")</f>
        <v>7</v>
      </c>
    </row>
    <row r="436" spans="1:23" x14ac:dyDescent="0.2">
      <c r="A436" t="s">
        <v>833</v>
      </c>
      <c r="B436" s="4">
        <v>44282</v>
      </c>
      <c r="C436" t="s">
        <v>24</v>
      </c>
      <c r="D436" t="s">
        <v>73</v>
      </c>
      <c r="E436" t="s">
        <v>39</v>
      </c>
      <c r="F436" t="s">
        <v>63</v>
      </c>
      <c r="G436">
        <v>51.425713000000002</v>
      </c>
      <c r="H436" t="s">
        <v>51</v>
      </c>
      <c r="I436" t="s">
        <v>608</v>
      </c>
      <c r="J436">
        <v>0.104093</v>
      </c>
      <c r="K436">
        <v>1</v>
      </c>
      <c r="L436">
        <v>1</v>
      </c>
      <c r="M436" t="s">
        <v>30</v>
      </c>
      <c r="N436" t="s">
        <v>31</v>
      </c>
      <c r="O436" t="s">
        <v>32</v>
      </c>
      <c r="P436">
        <v>30</v>
      </c>
      <c r="Q436" t="s">
        <v>834</v>
      </c>
      <c r="R436" t="s">
        <v>34</v>
      </c>
      <c r="S436" t="s">
        <v>35</v>
      </c>
      <c r="T436" t="s">
        <v>36</v>
      </c>
      <c r="U436">
        <f>YEAR(Table1[[#This Row],[Accident Date]])</f>
        <v>2021</v>
      </c>
      <c r="V436" t="str">
        <f>TEXT(Table1[[#This Row],[Accident Date]],"mmm")</f>
        <v>Mar</v>
      </c>
      <c r="W436" t="str">
        <f>TEXT(Table1[[#This Row],[Time]],"h")</f>
        <v>7</v>
      </c>
    </row>
    <row r="437" spans="1:23" x14ac:dyDescent="0.2">
      <c r="A437" t="s">
        <v>835</v>
      </c>
      <c r="B437" s="4">
        <v>44807</v>
      </c>
      <c r="C437" t="s">
        <v>24</v>
      </c>
      <c r="D437" t="s">
        <v>44</v>
      </c>
      <c r="E437" t="s">
        <v>44</v>
      </c>
      <c r="F437" t="s">
        <v>27</v>
      </c>
      <c r="G437">
        <v>51.790627000000001</v>
      </c>
      <c r="H437" t="s">
        <v>51</v>
      </c>
      <c r="I437" t="s">
        <v>836</v>
      </c>
      <c r="J437">
        <v>-0.145923</v>
      </c>
      <c r="K437">
        <v>3</v>
      </c>
      <c r="L437">
        <v>1</v>
      </c>
      <c r="M437" t="s">
        <v>182</v>
      </c>
      <c r="N437" t="s">
        <v>31</v>
      </c>
      <c r="O437" t="s">
        <v>58</v>
      </c>
      <c r="P437">
        <v>70</v>
      </c>
      <c r="Q437" t="s">
        <v>732</v>
      </c>
      <c r="R437" t="s">
        <v>49</v>
      </c>
      <c r="S437" t="s">
        <v>35</v>
      </c>
      <c r="T437" t="s">
        <v>36</v>
      </c>
      <c r="U437">
        <f>YEAR(Table1[[#This Row],[Accident Date]])</f>
        <v>2022</v>
      </c>
      <c r="V437" t="str">
        <f>TEXT(Table1[[#This Row],[Accident Date]],"mmm")</f>
        <v>Sep</v>
      </c>
      <c r="W437" t="str">
        <f>TEXT(Table1[[#This Row],[Time]],"h")</f>
        <v>7</v>
      </c>
    </row>
    <row r="438" spans="1:23" x14ac:dyDescent="0.2">
      <c r="A438" t="s">
        <v>837</v>
      </c>
      <c r="B438" s="4">
        <v>44241</v>
      </c>
      <c r="C438" t="s">
        <v>79</v>
      </c>
      <c r="D438" t="s">
        <v>73</v>
      </c>
      <c r="E438" t="s">
        <v>39</v>
      </c>
      <c r="F438" t="s">
        <v>27</v>
      </c>
      <c r="G438">
        <v>51.532015999999999</v>
      </c>
      <c r="H438" t="s">
        <v>51</v>
      </c>
      <c r="I438" t="s">
        <v>119</v>
      </c>
      <c r="J438">
        <v>-9.528E-3</v>
      </c>
      <c r="K438">
        <v>1</v>
      </c>
      <c r="L438">
        <v>2</v>
      </c>
      <c r="M438" t="s">
        <v>30</v>
      </c>
      <c r="N438" t="s">
        <v>31</v>
      </c>
      <c r="O438" t="s">
        <v>58</v>
      </c>
      <c r="P438">
        <v>30</v>
      </c>
      <c r="Q438" t="s">
        <v>769</v>
      </c>
      <c r="R438" t="s">
        <v>34</v>
      </c>
      <c r="S438" t="s">
        <v>35</v>
      </c>
      <c r="T438" t="s">
        <v>36</v>
      </c>
      <c r="U438">
        <f>YEAR(Table1[[#This Row],[Accident Date]])</f>
        <v>2021</v>
      </c>
      <c r="V438" t="str">
        <f>TEXT(Table1[[#This Row],[Accident Date]],"mmm")</f>
        <v>Feb</v>
      </c>
      <c r="W438" t="str">
        <f>TEXT(Table1[[#This Row],[Time]],"h")</f>
        <v>7</v>
      </c>
    </row>
    <row r="439" spans="1:23" x14ac:dyDescent="0.2">
      <c r="A439" t="s">
        <v>838</v>
      </c>
      <c r="B439" s="4">
        <v>44587</v>
      </c>
      <c r="C439" t="s">
        <v>123</v>
      </c>
      <c r="D439" t="s">
        <v>44</v>
      </c>
      <c r="E439" t="s">
        <v>44</v>
      </c>
      <c r="F439" t="s">
        <v>27</v>
      </c>
      <c r="G439">
        <v>50.508896999999997</v>
      </c>
      <c r="H439" t="s">
        <v>28</v>
      </c>
      <c r="I439" t="s">
        <v>839</v>
      </c>
      <c r="J439">
        <v>-4.1039009999999996</v>
      </c>
      <c r="K439">
        <v>1</v>
      </c>
      <c r="L439">
        <v>2</v>
      </c>
      <c r="M439" t="s">
        <v>136</v>
      </c>
      <c r="N439" t="s">
        <v>31</v>
      </c>
      <c r="O439" t="s">
        <v>32</v>
      </c>
      <c r="P439">
        <v>30</v>
      </c>
      <c r="Q439" t="s">
        <v>719</v>
      </c>
      <c r="R439" t="s">
        <v>49</v>
      </c>
      <c r="S439" t="s">
        <v>35</v>
      </c>
      <c r="T439" t="s">
        <v>200</v>
      </c>
      <c r="U439">
        <f>YEAR(Table1[[#This Row],[Accident Date]])</f>
        <v>2022</v>
      </c>
      <c r="V439" t="str">
        <f>TEXT(Table1[[#This Row],[Accident Date]],"mmm")</f>
        <v>Jan</v>
      </c>
      <c r="W439" t="str">
        <f>TEXT(Table1[[#This Row],[Time]],"h")</f>
        <v>7</v>
      </c>
    </row>
    <row r="440" spans="1:23" x14ac:dyDescent="0.2">
      <c r="A440" t="s">
        <v>840</v>
      </c>
      <c r="B440" s="4">
        <v>44276</v>
      </c>
      <c r="C440" t="s">
        <v>79</v>
      </c>
      <c r="D440" t="s">
        <v>44</v>
      </c>
      <c r="E440" t="s">
        <v>44</v>
      </c>
      <c r="F440" t="s">
        <v>27</v>
      </c>
      <c r="G440">
        <v>53.430767000000003</v>
      </c>
      <c r="H440" t="s">
        <v>51</v>
      </c>
      <c r="I440" t="s">
        <v>165</v>
      </c>
      <c r="J440">
        <v>-1.2465109999999999</v>
      </c>
      <c r="K440">
        <v>1</v>
      </c>
      <c r="L440">
        <v>2</v>
      </c>
      <c r="M440" t="s">
        <v>166</v>
      </c>
      <c r="N440" t="s">
        <v>31</v>
      </c>
      <c r="O440" t="s">
        <v>58</v>
      </c>
      <c r="P440">
        <v>70</v>
      </c>
      <c r="Q440" t="s">
        <v>708</v>
      </c>
      <c r="R440" t="s">
        <v>49</v>
      </c>
      <c r="S440" t="s">
        <v>35</v>
      </c>
      <c r="T440" t="s">
        <v>36</v>
      </c>
      <c r="U440">
        <f>YEAR(Table1[[#This Row],[Accident Date]])</f>
        <v>2021</v>
      </c>
      <c r="V440" t="str">
        <f>TEXT(Table1[[#This Row],[Accident Date]],"mmm")</f>
        <v>Mar</v>
      </c>
      <c r="W440" t="str">
        <f>TEXT(Table1[[#This Row],[Time]],"h")</f>
        <v>7</v>
      </c>
    </row>
    <row r="441" spans="1:23" x14ac:dyDescent="0.2">
      <c r="A441" t="s">
        <v>841</v>
      </c>
      <c r="B441" s="4">
        <v>44621</v>
      </c>
      <c r="C441" t="s">
        <v>72</v>
      </c>
      <c r="D441" t="s">
        <v>73</v>
      </c>
      <c r="E441" t="s">
        <v>39</v>
      </c>
      <c r="F441" t="s">
        <v>63</v>
      </c>
      <c r="G441">
        <v>51.331887999999999</v>
      </c>
      <c r="H441" t="s">
        <v>51</v>
      </c>
      <c r="I441" t="s">
        <v>540</v>
      </c>
      <c r="J441">
        <v>-0.196073</v>
      </c>
      <c r="K441">
        <v>1</v>
      </c>
      <c r="L441">
        <v>2</v>
      </c>
      <c r="M441" t="s">
        <v>147</v>
      </c>
      <c r="N441" t="s">
        <v>127</v>
      </c>
      <c r="O441" t="s">
        <v>32</v>
      </c>
      <c r="P441">
        <v>40</v>
      </c>
      <c r="Q441" t="s">
        <v>842</v>
      </c>
      <c r="R441" t="s">
        <v>34</v>
      </c>
      <c r="S441" t="s">
        <v>35</v>
      </c>
      <c r="T441" t="s">
        <v>36</v>
      </c>
      <c r="U441">
        <f>YEAR(Table1[[#This Row],[Accident Date]])</f>
        <v>2022</v>
      </c>
      <c r="V441" t="str">
        <f>TEXT(Table1[[#This Row],[Accident Date]],"mmm")</f>
        <v>Mar</v>
      </c>
      <c r="W441" t="str">
        <f>TEXT(Table1[[#This Row],[Time]],"h")</f>
        <v>7</v>
      </c>
    </row>
    <row r="442" spans="1:23" x14ac:dyDescent="0.2">
      <c r="A442" t="s">
        <v>843</v>
      </c>
      <c r="B442" s="4">
        <v>44628</v>
      </c>
      <c r="C442" t="s">
        <v>72</v>
      </c>
      <c r="D442" t="s">
        <v>73</v>
      </c>
      <c r="E442" t="s">
        <v>39</v>
      </c>
      <c r="F442" t="s">
        <v>27</v>
      </c>
      <c r="G442">
        <v>54.623210999999998</v>
      </c>
      <c r="H442" t="s">
        <v>51</v>
      </c>
      <c r="I442" t="s">
        <v>351</v>
      </c>
      <c r="J442">
        <v>-1.5557749999999999</v>
      </c>
      <c r="K442">
        <v>1</v>
      </c>
      <c r="L442">
        <v>4</v>
      </c>
      <c r="M442" t="s">
        <v>352</v>
      </c>
      <c r="N442" t="s">
        <v>31</v>
      </c>
      <c r="O442" t="s">
        <v>32</v>
      </c>
      <c r="P442">
        <v>30</v>
      </c>
      <c r="Q442" t="s">
        <v>844</v>
      </c>
      <c r="R442" t="s">
        <v>34</v>
      </c>
      <c r="S442" t="s">
        <v>35</v>
      </c>
      <c r="T442" t="s">
        <v>36</v>
      </c>
      <c r="U442">
        <f>YEAR(Table1[[#This Row],[Accident Date]])</f>
        <v>2022</v>
      </c>
      <c r="V442" t="str">
        <f>TEXT(Table1[[#This Row],[Accident Date]],"mmm")</f>
        <v>Mar</v>
      </c>
      <c r="W442" t="str">
        <f>TEXT(Table1[[#This Row],[Time]],"h")</f>
        <v>7</v>
      </c>
    </row>
    <row r="443" spans="1:23" x14ac:dyDescent="0.2">
      <c r="A443" t="s">
        <v>845</v>
      </c>
      <c r="B443" s="4">
        <v>44307</v>
      </c>
      <c r="C443" t="s">
        <v>123</v>
      </c>
      <c r="D443" t="s">
        <v>73</v>
      </c>
      <c r="E443" t="s">
        <v>39</v>
      </c>
      <c r="F443" t="s">
        <v>27</v>
      </c>
      <c r="G443">
        <v>51.452874999999999</v>
      </c>
      <c r="H443" t="s">
        <v>51</v>
      </c>
      <c r="I443" t="s">
        <v>29</v>
      </c>
      <c r="J443">
        <v>1.1783E-2</v>
      </c>
      <c r="K443">
        <v>1</v>
      </c>
      <c r="L443">
        <v>2</v>
      </c>
      <c r="M443" t="s">
        <v>30</v>
      </c>
      <c r="N443" t="s">
        <v>31</v>
      </c>
      <c r="O443" t="s">
        <v>32</v>
      </c>
      <c r="P443">
        <v>30</v>
      </c>
      <c r="Q443" t="s">
        <v>710</v>
      </c>
      <c r="R443" t="s">
        <v>34</v>
      </c>
      <c r="S443" t="s">
        <v>35</v>
      </c>
      <c r="T443" t="s">
        <v>36</v>
      </c>
      <c r="U443">
        <f>YEAR(Table1[[#This Row],[Accident Date]])</f>
        <v>2021</v>
      </c>
      <c r="V443" t="str">
        <f>TEXT(Table1[[#This Row],[Accident Date]],"mmm")</f>
        <v>Apr</v>
      </c>
      <c r="W443" t="str">
        <f>TEXT(Table1[[#This Row],[Time]],"h")</f>
        <v>7</v>
      </c>
    </row>
    <row r="444" spans="1:23" x14ac:dyDescent="0.2">
      <c r="A444">
        <v>2010000000000</v>
      </c>
      <c r="B444" s="4">
        <v>44329</v>
      </c>
      <c r="C444" t="s">
        <v>92</v>
      </c>
      <c r="D444" t="s">
        <v>73</v>
      </c>
      <c r="E444" t="s">
        <v>39</v>
      </c>
      <c r="F444" t="s">
        <v>27</v>
      </c>
      <c r="G444">
        <v>53.418194</v>
      </c>
      <c r="H444" t="s">
        <v>51</v>
      </c>
      <c r="I444" t="s">
        <v>345</v>
      </c>
      <c r="J444">
        <v>-2.5142570000000002</v>
      </c>
      <c r="K444">
        <v>2</v>
      </c>
      <c r="L444">
        <v>2</v>
      </c>
      <c r="M444" t="s">
        <v>261</v>
      </c>
      <c r="N444" t="s">
        <v>31</v>
      </c>
      <c r="O444" t="s">
        <v>32</v>
      </c>
      <c r="P444">
        <v>30</v>
      </c>
      <c r="Q444" t="s">
        <v>708</v>
      </c>
      <c r="R444" t="s">
        <v>34</v>
      </c>
      <c r="S444" t="s">
        <v>35</v>
      </c>
      <c r="T444" t="s">
        <v>200</v>
      </c>
      <c r="U444">
        <f>YEAR(Table1[[#This Row],[Accident Date]])</f>
        <v>2021</v>
      </c>
      <c r="V444" t="str">
        <f>TEXT(Table1[[#This Row],[Accident Date]],"mmm")</f>
        <v>May</v>
      </c>
      <c r="W444" t="str">
        <f>TEXT(Table1[[#This Row],[Time]],"h")</f>
        <v>7</v>
      </c>
    </row>
    <row r="445" spans="1:23" x14ac:dyDescent="0.2">
      <c r="A445">
        <v>2010000000000</v>
      </c>
      <c r="B445" s="4">
        <v>44303</v>
      </c>
      <c r="C445" t="s">
        <v>24</v>
      </c>
      <c r="D445" t="s">
        <v>56</v>
      </c>
      <c r="E445" t="s">
        <v>44</v>
      </c>
      <c r="F445" t="s">
        <v>63</v>
      </c>
      <c r="G445">
        <v>57.455326999999997</v>
      </c>
      <c r="H445" t="s">
        <v>51</v>
      </c>
      <c r="I445" t="s">
        <v>250</v>
      </c>
      <c r="J445">
        <v>-1.855307</v>
      </c>
      <c r="K445">
        <v>1</v>
      </c>
      <c r="L445">
        <v>2</v>
      </c>
      <c r="M445" t="s">
        <v>251</v>
      </c>
      <c r="N445" t="s">
        <v>31</v>
      </c>
      <c r="O445" t="s">
        <v>32</v>
      </c>
      <c r="P445">
        <v>60</v>
      </c>
      <c r="Q445" t="s">
        <v>724</v>
      </c>
      <c r="R445" t="s">
        <v>49</v>
      </c>
      <c r="S445" t="s">
        <v>35</v>
      </c>
      <c r="T445" t="s">
        <v>36</v>
      </c>
      <c r="U445">
        <f>YEAR(Table1[[#This Row],[Accident Date]])</f>
        <v>2021</v>
      </c>
      <c r="V445" t="str">
        <f>TEXT(Table1[[#This Row],[Accident Date]],"mmm")</f>
        <v>Apr</v>
      </c>
      <c r="W445" t="str">
        <f>TEXT(Table1[[#This Row],[Time]],"h")</f>
        <v>7</v>
      </c>
    </row>
    <row r="446" spans="1:23" x14ac:dyDescent="0.2">
      <c r="A446" t="s">
        <v>846</v>
      </c>
      <c r="B446" s="4">
        <v>44849</v>
      </c>
      <c r="C446" t="s">
        <v>24</v>
      </c>
      <c r="D446" t="s">
        <v>73</v>
      </c>
      <c r="E446" t="s">
        <v>39</v>
      </c>
      <c r="F446" t="s">
        <v>63</v>
      </c>
      <c r="G446">
        <v>50.716555999999997</v>
      </c>
      <c r="H446" t="s">
        <v>51</v>
      </c>
      <c r="I446" t="s">
        <v>847</v>
      </c>
      <c r="J446">
        <v>-3.554891</v>
      </c>
      <c r="K446">
        <v>1</v>
      </c>
      <c r="L446">
        <v>3</v>
      </c>
      <c r="M446" t="s">
        <v>136</v>
      </c>
      <c r="N446" t="s">
        <v>31</v>
      </c>
      <c r="O446" t="s">
        <v>32</v>
      </c>
      <c r="P446">
        <v>30</v>
      </c>
      <c r="Q446" t="s">
        <v>823</v>
      </c>
      <c r="R446" t="s">
        <v>34</v>
      </c>
      <c r="S446" t="s">
        <v>35</v>
      </c>
      <c r="T446" t="s">
        <v>36</v>
      </c>
      <c r="U446">
        <f>YEAR(Table1[[#This Row],[Accident Date]])</f>
        <v>2022</v>
      </c>
      <c r="V446" t="str">
        <f>TEXT(Table1[[#This Row],[Accident Date]],"mmm")</f>
        <v>Oct</v>
      </c>
      <c r="W446" t="str">
        <f>TEXT(Table1[[#This Row],[Time]],"h")</f>
        <v>7</v>
      </c>
    </row>
    <row r="447" spans="1:23" x14ac:dyDescent="0.2">
      <c r="A447" t="s">
        <v>848</v>
      </c>
      <c r="B447" s="4">
        <v>44398</v>
      </c>
      <c r="C447" t="s">
        <v>123</v>
      </c>
      <c r="D447" t="s">
        <v>73</v>
      </c>
      <c r="E447" t="s">
        <v>39</v>
      </c>
      <c r="F447" t="s">
        <v>27</v>
      </c>
      <c r="G447">
        <v>50.810527999999998</v>
      </c>
      <c r="H447" t="s">
        <v>51</v>
      </c>
      <c r="I447" t="s">
        <v>424</v>
      </c>
      <c r="J447">
        <v>-1.9179310000000001</v>
      </c>
      <c r="K447">
        <v>1</v>
      </c>
      <c r="L447">
        <v>2</v>
      </c>
      <c r="M447" t="s">
        <v>420</v>
      </c>
      <c r="N447" t="s">
        <v>42</v>
      </c>
      <c r="O447" t="s">
        <v>32</v>
      </c>
      <c r="P447">
        <v>30</v>
      </c>
      <c r="Q447" t="s">
        <v>751</v>
      </c>
      <c r="R447" t="s">
        <v>34</v>
      </c>
      <c r="S447" t="s">
        <v>85</v>
      </c>
      <c r="T447" t="s">
        <v>36</v>
      </c>
      <c r="U447">
        <f>YEAR(Table1[[#This Row],[Accident Date]])</f>
        <v>2021</v>
      </c>
      <c r="V447" t="str">
        <f>TEXT(Table1[[#This Row],[Accident Date]],"mmm")</f>
        <v>Jul</v>
      </c>
      <c r="W447" t="str">
        <f>TEXT(Table1[[#This Row],[Time]],"h")</f>
        <v>7</v>
      </c>
    </row>
    <row r="448" spans="1:23" x14ac:dyDescent="0.2">
      <c r="A448">
        <v>2010000000000</v>
      </c>
      <c r="B448" s="4">
        <v>44531</v>
      </c>
      <c r="C448" t="s">
        <v>123</v>
      </c>
      <c r="D448" t="s">
        <v>56</v>
      </c>
      <c r="E448" t="s">
        <v>44</v>
      </c>
      <c r="F448" t="s">
        <v>27</v>
      </c>
      <c r="G448">
        <v>55.722361999999997</v>
      </c>
      <c r="H448" t="s">
        <v>51</v>
      </c>
      <c r="I448" t="s">
        <v>472</v>
      </c>
      <c r="J448">
        <v>-2.6869109999999998</v>
      </c>
      <c r="K448">
        <v>1</v>
      </c>
      <c r="L448">
        <v>1</v>
      </c>
      <c r="M448" t="s">
        <v>276</v>
      </c>
      <c r="N448" t="s">
        <v>127</v>
      </c>
      <c r="O448" t="s">
        <v>32</v>
      </c>
      <c r="P448">
        <v>60</v>
      </c>
      <c r="Q448" t="s">
        <v>711</v>
      </c>
      <c r="R448" t="s">
        <v>49</v>
      </c>
      <c r="S448" t="s">
        <v>280</v>
      </c>
      <c r="T448" t="s">
        <v>36</v>
      </c>
      <c r="U448">
        <f>YEAR(Table1[[#This Row],[Accident Date]])</f>
        <v>2021</v>
      </c>
      <c r="V448" t="str">
        <f>TEXT(Table1[[#This Row],[Accident Date]],"mmm")</f>
        <v>Dec</v>
      </c>
      <c r="W448" t="str">
        <f>TEXT(Table1[[#This Row],[Time]],"h")</f>
        <v>7</v>
      </c>
    </row>
    <row r="449" spans="1:23" x14ac:dyDescent="0.2">
      <c r="A449" t="s">
        <v>849</v>
      </c>
      <c r="B449" s="4">
        <v>44474</v>
      </c>
      <c r="C449" t="s">
        <v>72</v>
      </c>
      <c r="D449" t="s">
        <v>56</v>
      </c>
      <c r="E449" t="s">
        <v>44</v>
      </c>
      <c r="F449" t="s">
        <v>27</v>
      </c>
      <c r="G449">
        <v>51.350045000000001</v>
      </c>
      <c r="H449" t="s">
        <v>51</v>
      </c>
      <c r="I449" t="s">
        <v>363</v>
      </c>
      <c r="J449">
        <v>-0.213167</v>
      </c>
      <c r="K449">
        <v>1</v>
      </c>
      <c r="L449">
        <v>2</v>
      </c>
      <c r="M449" t="s">
        <v>30</v>
      </c>
      <c r="N449" t="s">
        <v>42</v>
      </c>
      <c r="O449" t="s">
        <v>32</v>
      </c>
      <c r="P449">
        <v>30</v>
      </c>
      <c r="Q449" t="s">
        <v>850</v>
      </c>
      <c r="R449" t="s">
        <v>34</v>
      </c>
      <c r="S449" t="s">
        <v>85</v>
      </c>
      <c r="T449" t="s">
        <v>36</v>
      </c>
      <c r="U449">
        <f>YEAR(Table1[[#This Row],[Accident Date]])</f>
        <v>2021</v>
      </c>
      <c r="V449" t="str">
        <f>TEXT(Table1[[#This Row],[Accident Date]],"mmm")</f>
        <v>Oct</v>
      </c>
      <c r="W449" t="str">
        <f>TEXT(Table1[[#This Row],[Time]],"h")</f>
        <v>7</v>
      </c>
    </row>
    <row r="450" spans="1:23" x14ac:dyDescent="0.2">
      <c r="A450" t="s">
        <v>851</v>
      </c>
      <c r="B450" s="4">
        <v>44751</v>
      </c>
      <c r="C450" t="s">
        <v>24</v>
      </c>
      <c r="D450" t="s">
        <v>73</v>
      </c>
      <c r="E450" t="s">
        <v>39</v>
      </c>
      <c r="F450" t="s">
        <v>27</v>
      </c>
      <c r="G450">
        <v>50.522748</v>
      </c>
      <c r="H450" t="s">
        <v>51</v>
      </c>
      <c r="I450" t="s">
        <v>839</v>
      </c>
      <c r="J450">
        <v>-4.1237050000000002</v>
      </c>
      <c r="K450">
        <v>2</v>
      </c>
      <c r="L450">
        <v>2</v>
      </c>
      <c r="M450" t="s">
        <v>136</v>
      </c>
      <c r="N450" t="s">
        <v>31</v>
      </c>
      <c r="O450" t="s">
        <v>32</v>
      </c>
      <c r="P450">
        <v>30</v>
      </c>
      <c r="Q450" t="s">
        <v>717</v>
      </c>
      <c r="R450" t="s">
        <v>49</v>
      </c>
      <c r="S450" t="s">
        <v>35</v>
      </c>
      <c r="T450" t="s">
        <v>36</v>
      </c>
      <c r="U450">
        <f>YEAR(Table1[[#This Row],[Accident Date]])</f>
        <v>2022</v>
      </c>
      <c r="V450" t="str">
        <f>TEXT(Table1[[#This Row],[Accident Date]],"mmm")</f>
        <v>Jul</v>
      </c>
      <c r="W450" t="str">
        <f>TEXT(Table1[[#This Row],[Time]],"h")</f>
        <v>7</v>
      </c>
    </row>
    <row r="451" spans="1:23" x14ac:dyDescent="0.2">
      <c r="A451" t="s">
        <v>852</v>
      </c>
      <c r="B451" s="4">
        <v>44881</v>
      </c>
      <c r="C451" t="s">
        <v>123</v>
      </c>
      <c r="D451" t="s">
        <v>56</v>
      </c>
      <c r="E451" t="s">
        <v>44</v>
      </c>
      <c r="F451" t="s">
        <v>27</v>
      </c>
      <c r="G451">
        <v>51.539569</v>
      </c>
      <c r="H451" t="s">
        <v>28</v>
      </c>
      <c r="I451" t="s">
        <v>434</v>
      </c>
      <c r="J451">
        <v>-0.36437700000000001</v>
      </c>
      <c r="K451">
        <v>1</v>
      </c>
      <c r="L451">
        <v>2</v>
      </c>
      <c r="M451" t="s">
        <v>30</v>
      </c>
      <c r="N451" t="s">
        <v>42</v>
      </c>
      <c r="O451" t="s">
        <v>58</v>
      </c>
      <c r="P451">
        <v>50</v>
      </c>
      <c r="Q451" t="s">
        <v>711</v>
      </c>
      <c r="R451" t="s">
        <v>34</v>
      </c>
      <c r="S451" t="s">
        <v>129</v>
      </c>
      <c r="T451" t="s">
        <v>36</v>
      </c>
      <c r="U451">
        <f>YEAR(Table1[[#This Row],[Accident Date]])</f>
        <v>2022</v>
      </c>
      <c r="V451" t="str">
        <f>TEXT(Table1[[#This Row],[Accident Date]],"mmm")</f>
        <v>Nov</v>
      </c>
      <c r="W451" t="str">
        <f>TEXT(Table1[[#This Row],[Time]],"h")</f>
        <v>7</v>
      </c>
    </row>
    <row r="452" spans="1:23" x14ac:dyDescent="0.2">
      <c r="A452">
        <v>2010000000000</v>
      </c>
      <c r="B452" s="4">
        <v>44499</v>
      </c>
      <c r="C452" t="s">
        <v>24</v>
      </c>
      <c r="D452" t="s">
        <v>56</v>
      </c>
      <c r="E452" t="s">
        <v>44</v>
      </c>
      <c r="F452" t="s">
        <v>27</v>
      </c>
      <c r="G452">
        <v>55.114350999999999</v>
      </c>
      <c r="H452" t="s">
        <v>51</v>
      </c>
      <c r="I452" t="s">
        <v>853</v>
      </c>
      <c r="J452">
        <v>-1.5614730000000001</v>
      </c>
      <c r="K452">
        <v>1</v>
      </c>
      <c r="L452">
        <v>1</v>
      </c>
      <c r="M452" t="s">
        <v>190</v>
      </c>
      <c r="N452" t="s">
        <v>31</v>
      </c>
      <c r="O452" t="s">
        <v>58</v>
      </c>
      <c r="P452">
        <v>70</v>
      </c>
      <c r="Q452" t="s">
        <v>854</v>
      </c>
      <c r="R452" t="s">
        <v>49</v>
      </c>
      <c r="S452" t="s">
        <v>35</v>
      </c>
      <c r="T452" t="s">
        <v>36</v>
      </c>
      <c r="U452">
        <f>YEAR(Table1[[#This Row],[Accident Date]])</f>
        <v>2021</v>
      </c>
      <c r="V452" t="str">
        <f>TEXT(Table1[[#This Row],[Accident Date]],"mmm")</f>
        <v>Oct</v>
      </c>
      <c r="W452" t="str">
        <f>TEXT(Table1[[#This Row],[Time]],"h")</f>
        <v>7</v>
      </c>
    </row>
    <row r="453" spans="1:23" x14ac:dyDescent="0.2">
      <c r="A453" t="s">
        <v>855</v>
      </c>
      <c r="B453" s="4">
        <v>44220</v>
      </c>
      <c r="C453" t="s">
        <v>79</v>
      </c>
      <c r="D453" t="s">
        <v>56</v>
      </c>
      <c r="E453" t="s">
        <v>44</v>
      </c>
      <c r="F453" t="s">
        <v>27</v>
      </c>
      <c r="G453">
        <v>53.012112000000002</v>
      </c>
      <c r="H453" t="s">
        <v>46</v>
      </c>
      <c r="I453" t="s">
        <v>856</v>
      </c>
      <c r="J453">
        <v>-1.1004480000000001</v>
      </c>
      <c r="K453">
        <v>1</v>
      </c>
      <c r="L453">
        <v>1</v>
      </c>
      <c r="M453" t="s">
        <v>288</v>
      </c>
      <c r="N453" t="s">
        <v>127</v>
      </c>
      <c r="O453" t="s">
        <v>32</v>
      </c>
      <c r="P453">
        <v>60</v>
      </c>
      <c r="Q453" t="s">
        <v>715</v>
      </c>
      <c r="R453" t="s">
        <v>49</v>
      </c>
      <c r="S453" t="s">
        <v>35</v>
      </c>
      <c r="T453" t="s">
        <v>36</v>
      </c>
      <c r="U453">
        <f>YEAR(Table1[[#This Row],[Accident Date]])</f>
        <v>2021</v>
      </c>
      <c r="V453" t="str">
        <f>TEXT(Table1[[#This Row],[Accident Date]],"mmm")</f>
        <v>Jan</v>
      </c>
      <c r="W453" t="str">
        <f>TEXT(Table1[[#This Row],[Time]],"h")</f>
        <v>7</v>
      </c>
    </row>
    <row r="454" spans="1:23" x14ac:dyDescent="0.2">
      <c r="A454" t="s">
        <v>857</v>
      </c>
      <c r="B454" s="4">
        <v>44873</v>
      </c>
      <c r="C454" t="s">
        <v>72</v>
      </c>
      <c r="D454" t="s">
        <v>56</v>
      </c>
      <c r="E454" t="s">
        <v>44</v>
      </c>
      <c r="F454" t="s">
        <v>27</v>
      </c>
      <c r="G454">
        <v>53.586924000000003</v>
      </c>
      <c r="H454" t="s">
        <v>51</v>
      </c>
      <c r="I454" t="s">
        <v>621</v>
      </c>
      <c r="J454">
        <v>-2.1578279999999999</v>
      </c>
      <c r="K454">
        <v>4</v>
      </c>
      <c r="L454">
        <v>5</v>
      </c>
      <c r="M454" t="s">
        <v>169</v>
      </c>
      <c r="N454" t="s">
        <v>42</v>
      </c>
      <c r="O454" t="s">
        <v>58</v>
      </c>
      <c r="P454">
        <v>70</v>
      </c>
      <c r="Q454" t="s">
        <v>710</v>
      </c>
      <c r="R454" t="s">
        <v>49</v>
      </c>
      <c r="S454" t="s">
        <v>85</v>
      </c>
      <c r="T454" t="s">
        <v>36</v>
      </c>
      <c r="U454">
        <f>YEAR(Table1[[#This Row],[Accident Date]])</f>
        <v>2022</v>
      </c>
      <c r="V454" t="str">
        <f>TEXT(Table1[[#This Row],[Accident Date]],"mmm")</f>
        <v>Nov</v>
      </c>
      <c r="W454" t="str">
        <f>TEXT(Table1[[#This Row],[Time]],"h")</f>
        <v>7</v>
      </c>
    </row>
    <row r="455" spans="1:23" x14ac:dyDescent="0.2">
      <c r="A455" t="s">
        <v>858</v>
      </c>
      <c r="B455" s="4">
        <v>44392</v>
      </c>
      <c r="C455" t="s">
        <v>92</v>
      </c>
      <c r="D455" t="s">
        <v>25</v>
      </c>
      <c r="E455" t="s">
        <v>111</v>
      </c>
      <c r="F455" t="s">
        <v>27</v>
      </c>
      <c r="G455">
        <v>54.532018000000001</v>
      </c>
      <c r="H455" t="s">
        <v>51</v>
      </c>
      <c r="I455" t="s">
        <v>859</v>
      </c>
      <c r="J455">
        <v>-1.5385310000000001</v>
      </c>
      <c r="K455">
        <v>2</v>
      </c>
      <c r="L455">
        <v>2</v>
      </c>
      <c r="M455" t="s">
        <v>352</v>
      </c>
      <c r="N455" t="s">
        <v>42</v>
      </c>
      <c r="O455" t="s">
        <v>111</v>
      </c>
      <c r="P455">
        <v>30</v>
      </c>
      <c r="Q455" t="s">
        <v>788</v>
      </c>
      <c r="R455" t="s">
        <v>34</v>
      </c>
      <c r="S455" t="s">
        <v>35</v>
      </c>
      <c r="T455" t="s">
        <v>36</v>
      </c>
      <c r="U455">
        <f>YEAR(Table1[[#This Row],[Accident Date]])</f>
        <v>2021</v>
      </c>
      <c r="V455" t="str">
        <f>TEXT(Table1[[#This Row],[Accident Date]],"mmm")</f>
        <v>Jul</v>
      </c>
      <c r="W455" t="str">
        <f>TEXT(Table1[[#This Row],[Time]],"h")</f>
        <v>7</v>
      </c>
    </row>
    <row r="456" spans="1:23" x14ac:dyDescent="0.2">
      <c r="A456" t="s">
        <v>860</v>
      </c>
      <c r="B456" s="4">
        <v>44718</v>
      </c>
      <c r="C456" t="s">
        <v>38</v>
      </c>
      <c r="D456" t="s">
        <v>73</v>
      </c>
      <c r="E456" t="s">
        <v>111</v>
      </c>
      <c r="F456" t="s">
        <v>27</v>
      </c>
      <c r="G456">
        <v>51.507255000000001</v>
      </c>
      <c r="H456" t="s">
        <v>51</v>
      </c>
      <c r="I456" t="s">
        <v>655</v>
      </c>
      <c r="J456">
        <v>-7.7250000000000001E-3</v>
      </c>
      <c r="K456">
        <v>1</v>
      </c>
      <c r="L456">
        <v>2</v>
      </c>
      <c r="M456" t="s">
        <v>30</v>
      </c>
      <c r="N456" t="s">
        <v>31</v>
      </c>
      <c r="O456" t="s">
        <v>111</v>
      </c>
      <c r="P456">
        <v>30</v>
      </c>
      <c r="Q456" t="s">
        <v>719</v>
      </c>
      <c r="R456" t="s">
        <v>34</v>
      </c>
      <c r="S456" t="s">
        <v>35</v>
      </c>
      <c r="T456" t="s">
        <v>36</v>
      </c>
      <c r="U456">
        <f>YEAR(Table1[[#This Row],[Accident Date]])</f>
        <v>2022</v>
      </c>
      <c r="V456" t="str">
        <f>TEXT(Table1[[#This Row],[Accident Date]],"mmm")</f>
        <v>Jun</v>
      </c>
      <c r="W456" t="str">
        <f>TEXT(Table1[[#This Row],[Time]],"h")</f>
        <v>7</v>
      </c>
    </row>
    <row r="457" spans="1:23" x14ac:dyDescent="0.2">
      <c r="A457">
        <v>2010000000000</v>
      </c>
      <c r="B457" s="4">
        <v>44580</v>
      </c>
      <c r="C457" t="s">
        <v>123</v>
      </c>
      <c r="D457" t="s">
        <v>56</v>
      </c>
      <c r="E457" t="s">
        <v>44</v>
      </c>
      <c r="F457" t="s">
        <v>63</v>
      </c>
      <c r="G457">
        <v>51.285687000000003</v>
      </c>
      <c r="H457" t="s">
        <v>28</v>
      </c>
      <c r="I457" t="s">
        <v>564</v>
      </c>
      <c r="J457">
        <v>-0.76619400000000004</v>
      </c>
      <c r="K457">
        <v>1</v>
      </c>
      <c r="L457">
        <v>1</v>
      </c>
      <c r="M457" t="s">
        <v>407</v>
      </c>
      <c r="N457" t="s">
        <v>42</v>
      </c>
      <c r="O457" t="s">
        <v>32</v>
      </c>
      <c r="P457">
        <v>30</v>
      </c>
      <c r="Q457" t="s">
        <v>724</v>
      </c>
      <c r="R457" t="s">
        <v>34</v>
      </c>
      <c r="S457" t="s">
        <v>35</v>
      </c>
      <c r="T457" t="s">
        <v>121</v>
      </c>
      <c r="U457">
        <f>YEAR(Table1[[#This Row],[Accident Date]])</f>
        <v>2022</v>
      </c>
      <c r="V457" t="str">
        <f>TEXT(Table1[[#This Row],[Accident Date]],"mmm")</f>
        <v>Jan</v>
      </c>
      <c r="W457" t="str">
        <f>TEXT(Table1[[#This Row],[Time]],"h")</f>
        <v>7</v>
      </c>
    </row>
    <row r="458" spans="1:23" x14ac:dyDescent="0.2">
      <c r="A458" t="s">
        <v>861</v>
      </c>
      <c r="B458" s="4">
        <v>44708</v>
      </c>
      <c r="C458" t="s">
        <v>67</v>
      </c>
      <c r="D458" t="s">
        <v>25</v>
      </c>
      <c r="E458" t="s">
        <v>111</v>
      </c>
      <c r="F458" t="s">
        <v>27</v>
      </c>
      <c r="G458">
        <v>51.620910000000002</v>
      </c>
      <c r="H458" t="s">
        <v>51</v>
      </c>
      <c r="I458" t="s">
        <v>93</v>
      </c>
      <c r="J458">
        <v>-0.25541900000000001</v>
      </c>
      <c r="K458">
        <v>1</v>
      </c>
      <c r="L458">
        <v>2</v>
      </c>
      <c r="M458" t="s">
        <v>30</v>
      </c>
      <c r="N458" t="s">
        <v>31</v>
      </c>
      <c r="O458" t="s">
        <v>111</v>
      </c>
      <c r="P458">
        <v>30</v>
      </c>
      <c r="Q458" t="s">
        <v>711</v>
      </c>
      <c r="R458" t="s">
        <v>34</v>
      </c>
      <c r="S458" t="s">
        <v>35</v>
      </c>
      <c r="T458" t="s">
        <v>36</v>
      </c>
      <c r="U458">
        <f>YEAR(Table1[[#This Row],[Accident Date]])</f>
        <v>2022</v>
      </c>
      <c r="V458" t="str">
        <f>TEXT(Table1[[#This Row],[Accident Date]],"mmm")</f>
        <v>May</v>
      </c>
      <c r="W458" t="str">
        <f>TEXT(Table1[[#This Row],[Time]],"h")</f>
        <v>7</v>
      </c>
    </row>
    <row r="459" spans="1:23" x14ac:dyDescent="0.2">
      <c r="A459" t="s">
        <v>862</v>
      </c>
      <c r="B459" s="4">
        <v>44804</v>
      </c>
      <c r="C459" t="s">
        <v>123</v>
      </c>
      <c r="D459" t="s">
        <v>73</v>
      </c>
      <c r="E459" t="s">
        <v>39</v>
      </c>
      <c r="F459" t="s">
        <v>63</v>
      </c>
      <c r="G459">
        <v>53.862656999999999</v>
      </c>
      <c r="H459" t="s">
        <v>51</v>
      </c>
      <c r="I459" t="s">
        <v>863</v>
      </c>
      <c r="J459">
        <v>-2.3729580000000001</v>
      </c>
      <c r="K459">
        <v>1</v>
      </c>
      <c r="L459">
        <v>2</v>
      </c>
      <c r="M459" t="s">
        <v>41</v>
      </c>
      <c r="N459" t="s">
        <v>31</v>
      </c>
      <c r="O459" t="s">
        <v>32</v>
      </c>
      <c r="P459">
        <v>60</v>
      </c>
      <c r="Q459" t="s">
        <v>753</v>
      </c>
      <c r="R459" t="s">
        <v>49</v>
      </c>
      <c r="S459" t="s">
        <v>35</v>
      </c>
      <c r="T459" t="s">
        <v>36</v>
      </c>
      <c r="U459">
        <f>YEAR(Table1[[#This Row],[Accident Date]])</f>
        <v>2022</v>
      </c>
      <c r="V459" t="str">
        <f>TEXT(Table1[[#This Row],[Accident Date]],"mmm")</f>
        <v>Aug</v>
      </c>
      <c r="W459" t="str">
        <f>TEXT(Table1[[#This Row],[Time]],"h")</f>
        <v>7</v>
      </c>
    </row>
    <row r="460" spans="1:23" x14ac:dyDescent="0.2">
      <c r="A460">
        <v>2010000000000</v>
      </c>
      <c r="B460" s="4">
        <v>44591</v>
      </c>
      <c r="C460" t="s">
        <v>79</v>
      </c>
      <c r="D460" t="s">
        <v>56</v>
      </c>
      <c r="E460" t="s">
        <v>44</v>
      </c>
      <c r="F460" t="s">
        <v>27</v>
      </c>
      <c r="G460">
        <v>54.937815999999998</v>
      </c>
      <c r="H460" t="s">
        <v>51</v>
      </c>
      <c r="I460" t="s">
        <v>579</v>
      </c>
      <c r="J460">
        <v>-1.6297330000000001</v>
      </c>
      <c r="K460">
        <v>1</v>
      </c>
      <c r="L460">
        <v>1</v>
      </c>
      <c r="M460" t="s">
        <v>190</v>
      </c>
      <c r="N460" t="s">
        <v>42</v>
      </c>
      <c r="O460" t="s">
        <v>58</v>
      </c>
      <c r="P460">
        <v>70</v>
      </c>
      <c r="Q460" t="s">
        <v>719</v>
      </c>
      <c r="R460" t="s">
        <v>49</v>
      </c>
      <c r="S460" t="s">
        <v>35</v>
      </c>
      <c r="T460" t="s">
        <v>36</v>
      </c>
      <c r="U460">
        <f>YEAR(Table1[[#This Row],[Accident Date]])</f>
        <v>2022</v>
      </c>
      <c r="V460" t="str">
        <f>TEXT(Table1[[#This Row],[Accident Date]],"mmm")</f>
        <v>Jan</v>
      </c>
      <c r="W460" t="str">
        <f>TEXT(Table1[[#This Row],[Time]],"h")</f>
        <v>7</v>
      </c>
    </row>
    <row r="461" spans="1:23" x14ac:dyDescent="0.2">
      <c r="A461">
        <v>2010000000000</v>
      </c>
      <c r="B461" s="4">
        <v>44523</v>
      </c>
      <c r="C461" t="s">
        <v>72</v>
      </c>
      <c r="D461" t="s">
        <v>56</v>
      </c>
      <c r="E461" t="s">
        <v>44</v>
      </c>
      <c r="F461" t="s">
        <v>27</v>
      </c>
      <c r="G461">
        <v>53.245317</v>
      </c>
      <c r="H461" t="s">
        <v>46</v>
      </c>
      <c r="I461" t="s">
        <v>864</v>
      </c>
      <c r="J461">
        <v>-3.6006559999999999</v>
      </c>
      <c r="K461">
        <v>2</v>
      </c>
      <c r="L461">
        <v>2</v>
      </c>
      <c r="M461" t="s">
        <v>117</v>
      </c>
      <c r="N461" t="s">
        <v>42</v>
      </c>
      <c r="O461" t="s">
        <v>32</v>
      </c>
      <c r="P461">
        <v>60</v>
      </c>
      <c r="Q461" t="s">
        <v>865</v>
      </c>
      <c r="R461" t="s">
        <v>49</v>
      </c>
      <c r="S461" t="s">
        <v>85</v>
      </c>
      <c r="T461" t="s">
        <v>36</v>
      </c>
      <c r="U461">
        <f>YEAR(Table1[[#This Row],[Accident Date]])</f>
        <v>2021</v>
      </c>
      <c r="V461" t="str">
        <f>TEXT(Table1[[#This Row],[Accident Date]],"mmm")</f>
        <v>Nov</v>
      </c>
      <c r="W461" t="str">
        <f>TEXT(Table1[[#This Row],[Time]],"h")</f>
        <v>7</v>
      </c>
    </row>
    <row r="462" spans="1:23" x14ac:dyDescent="0.2">
      <c r="A462" t="s">
        <v>866</v>
      </c>
      <c r="B462" s="4">
        <v>44209</v>
      </c>
      <c r="C462" t="s">
        <v>123</v>
      </c>
      <c r="D462" t="s">
        <v>56</v>
      </c>
      <c r="E462" t="s">
        <v>44</v>
      </c>
      <c r="F462" t="s">
        <v>27</v>
      </c>
      <c r="G462">
        <v>52.886113999999999</v>
      </c>
      <c r="H462" t="s">
        <v>46</v>
      </c>
      <c r="I462" t="s">
        <v>702</v>
      </c>
      <c r="J462">
        <v>-1.3072619999999999</v>
      </c>
      <c r="K462">
        <v>1</v>
      </c>
      <c r="L462">
        <v>3</v>
      </c>
      <c r="M462" t="s">
        <v>84</v>
      </c>
      <c r="N462" t="s">
        <v>42</v>
      </c>
      <c r="O462" t="s">
        <v>58</v>
      </c>
      <c r="P462">
        <v>70</v>
      </c>
      <c r="Q462" t="s">
        <v>854</v>
      </c>
      <c r="R462" t="s">
        <v>49</v>
      </c>
      <c r="S462" t="s">
        <v>35</v>
      </c>
      <c r="T462" t="s">
        <v>183</v>
      </c>
      <c r="U462">
        <f>YEAR(Table1[[#This Row],[Accident Date]])</f>
        <v>2021</v>
      </c>
      <c r="V462" t="str">
        <f>TEXT(Table1[[#This Row],[Accident Date]],"mmm")</f>
        <v>Jan</v>
      </c>
      <c r="W462" t="str">
        <f>TEXT(Table1[[#This Row],[Time]],"h")</f>
        <v>7</v>
      </c>
    </row>
    <row r="463" spans="1:23" x14ac:dyDescent="0.2">
      <c r="A463" t="s">
        <v>867</v>
      </c>
      <c r="B463" s="4">
        <v>44238</v>
      </c>
      <c r="C463" t="s">
        <v>92</v>
      </c>
      <c r="D463" t="s">
        <v>56</v>
      </c>
      <c r="E463" t="s">
        <v>44</v>
      </c>
      <c r="F463" t="s">
        <v>27</v>
      </c>
      <c r="G463">
        <v>53.201225000000001</v>
      </c>
      <c r="H463" t="s">
        <v>51</v>
      </c>
      <c r="I463" t="s">
        <v>522</v>
      </c>
      <c r="J463">
        <v>-0.71517699999999995</v>
      </c>
      <c r="K463">
        <v>1</v>
      </c>
      <c r="L463">
        <v>1</v>
      </c>
      <c r="M463" t="s">
        <v>523</v>
      </c>
      <c r="N463" t="s">
        <v>127</v>
      </c>
      <c r="O463" t="s">
        <v>32</v>
      </c>
      <c r="P463">
        <v>60</v>
      </c>
      <c r="Q463" t="s">
        <v>781</v>
      </c>
      <c r="R463" t="s">
        <v>49</v>
      </c>
      <c r="S463" t="s">
        <v>280</v>
      </c>
      <c r="T463" t="s">
        <v>209</v>
      </c>
      <c r="U463">
        <f>YEAR(Table1[[#This Row],[Accident Date]])</f>
        <v>2021</v>
      </c>
      <c r="V463" t="str">
        <f>TEXT(Table1[[#This Row],[Accident Date]],"mmm")</f>
        <v>Feb</v>
      </c>
      <c r="W463" t="str">
        <f>TEXT(Table1[[#This Row],[Time]],"h")</f>
        <v>7</v>
      </c>
    </row>
    <row r="464" spans="1:23" x14ac:dyDescent="0.2">
      <c r="A464" t="s">
        <v>868</v>
      </c>
      <c r="B464" s="4">
        <v>44541</v>
      </c>
      <c r="C464" t="s">
        <v>24</v>
      </c>
      <c r="D464" t="s">
        <v>73</v>
      </c>
      <c r="E464" t="s">
        <v>39</v>
      </c>
      <c r="F464" t="s">
        <v>27</v>
      </c>
      <c r="G464">
        <v>55.611106999999997</v>
      </c>
      <c r="H464" t="s">
        <v>28</v>
      </c>
      <c r="I464" t="s">
        <v>869</v>
      </c>
      <c r="J464">
        <v>-4.5043329999999999</v>
      </c>
      <c r="K464">
        <v>1</v>
      </c>
      <c r="L464">
        <v>2</v>
      </c>
      <c r="M464" t="s">
        <v>228</v>
      </c>
      <c r="N464" t="s">
        <v>127</v>
      </c>
      <c r="O464" t="s">
        <v>32</v>
      </c>
      <c r="P464">
        <v>30</v>
      </c>
      <c r="Q464" t="s">
        <v>719</v>
      </c>
      <c r="R464" t="s">
        <v>34</v>
      </c>
      <c r="S464" t="s">
        <v>35</v>
      </c>
      <c r="T464" t="s">
        <v>36</v>
      </c>
      <c r="U464">
        <f>YEAR(Table1[[#This Row],[Accident Date]])</f>
        <v>2021</v>
      </c>
      <c r="V464" t="str">
        <f>TEXT(Table1[[#This Row],[Accident Date]],"mmm")</f>
        <v>Dec</v>
      </c>
      <c r="W464" t="str">
        <f>TEXT(Table1[[#This Row],[Time]],"h")</f>
        <v>7</v>
      </c>
    </row>
    <row r="465" spans="1:23" x14ac:dyDescent="0.2">
      <c r="A465">
        <v>2010000000000</v>
      </c>
      <c r="B465" s="4">
        <v>44321</v>
      </c>
      <c r="C465" t="s">
        <v>123</v>
      </c>
      <c r="D465" t="s">
        <v>56</v>
      </c>
      <c r="E465" t="s">
        <v>44</v>
      </c>
      <c r="F465" t="s">
        <v>27</v>
      </c>
      <c r="G465">
        <v>51.391753999999999</v>
      </c>
      <c r="H465" t="s">
        <v>51</v>
      </c>
      <c r="I465" t="s">
        <v>870</v>
      </c>
      <c r="J465">
        <v>-2.5374989999999999</v>
      </c>
      <c r="K465">
        <v>2</v>
      </c>
      <c r="L465">
        <v>3</v>
      </c>
      <c r="M465" t="s">
        <v>175</v>
      </c>
      <c r="N465" t="s">
        <v>31</v>
      </c>
      <c r="O465" t="s">
        <v>32</v>
      </c>
      <c r="P465">
        <v>60</v>
      </c>
      <c r="Q465" t="s">
        <v>825</v>
      </c>
      <c r="R465" t="s">
        <v>49</v>
      </c>
      <c r="S465" t="s">
        <v>35</v>
      </c>
      <c r="T465" t="s">
        <v>114</v>
      </c>
      <c r="U465">
        <f>YEAR(Table1[[#This Row],[Accident Date]])</f>
        <v>2021</v>
      </c>
      <c r="V465" t="str">
        <f>TEXT(Table1[[#This Row],[Accident Date]],"mmm")</f>
        <v>May</v>
      </c>
      <c r="W465" t="str">
        <f>TEXT(Table1[[#This Row],[Time]],"h")</f>
        <v>7</v>
      </c>
    </row>
    <row r="466" spans="1:23" x14ac:dyDescent="0.2">
      <c r="A466" t="s">
        <v>871</v>
      </c>
      <c r="B466" s="4">
        <v>44677</v>
      </c>
      <c r="C466" t="s">
        <v>72</v>
      </c>
      <c r="D466" t="s">
        <v>73</v>
      </c>
      <c r="E466" t="s">
        <v>39</v>
      </c>
      <c r="F466" t="s">
        <v>27</v>
      </c>
      <c r="G466">
        <v>51.604712999999997</v>
      </c>
      <c r="H466" t="s">
        <v>51</v>
      </c>
      <c r="I466" t="s">
        <v>93</v>
      </c>
      <c r="J466">
        <v>-0.149031</v>
      </c>
      <c r="K466">
        <v>1</v>
      </c>
      <c r="L466">
        <v>1</v>
      </c>
      <c r="M466" t="s">
        <v>30</v>
      </c>
      <c r="N466" t="s">
        <v>31</v>
      </c>
      <c r="O466" t="s">
        <v>32</v>
      </c>
      <c r="P466">
        <v>30</v>
      </c>
      <c r="Q466" t="s">
        <v>753</v>
      </c>
      <c r="R466" t="s">
        <v>34</v>
      </c>
      <c r="S466" t="s">
        <v>35</v>
      </c>
      <c r="T466" t="s">
        <v>36</v>
      </c>
      <c r="U466">
        <f>YEAR(Table1[[#This Row],[Accident Date]])</f>
        <v>2022</v>
      </c>
      <c r="V466" t="str">
        <f>TEXT(Table1[[#This Row],[Accident Date]],"mmm")</f>
        <v>Apr</v>
      </c>
      <c r="W466" t="str">
        <f>TEXT(Table1[[#This Row],[Time]],"h")</f>
        <v>7</v>
      </c>
    </row>
    <row r="467" spans="1:23" x14ac:dyDescent="0.2">
      <c r="A467">
        <v>2010000000000</v>
      </c>
      <c r="B467" s="4">
        <v>44553</v>
      </c>
      <c r="C467" t="s">
        <v>92</v>
      </c>
      <c r="D467" t="s">
        <v>56</v>
      </c>
      <c r="E467" t="s">
        <v>44</v>
      </c>
      <c r="F467" t="s">
        <v>27</v>
      </c>
      <c r="G467">
        <v>56.054991000000001</v>
      </c>
      <c r="H467" t="s">
        <v>28</v>
      </c>
      <c r="I467" t="s">
        <v>872</v>
      </c>
      <c r="J467">
        <v>-2.7194660000000002</v>
      </c>
      <c r="K467">
        <v>1</v>
      </c>
      <c r="L467">
        <v>2</v>
      </c>
      <c r="M467" t="s">
        <v>276</v>
      </c>
      <c r="N467" t="s">
        <v>197</v>
      </c>
      <c r="O467" t="s">
        <v>32</v>
      </c>
      <c r="P467">
        <v>30</v>
      </c>
      <c r="Q467" t="s">
        <v>758</v>
      </c>
      <c r="R467" t="s">
        <v>49</v>
      </c>
      <c r="S467" t="s">
        <v>331</v>
      </c>
      <c r="T467" t="s">
        <v>36</v>
      </c>
      <c r="U467">
        <f>YEAR(Table1[[#This Row],[Accident Date]])</f>
        <v>2021</v>
      </c>
      <c r="V467" t="str">
        <f>TEXT(Table1[[#This Row],[Accident Date]],"mmm")</f>
        <v>Dec</v>
      </c>
      <c r="W467" t="str">
        <f>TEXT(Table1[[#This Row],[Time]],"h")</f>
        <v>7</v>
      </c>
    </row>
    <row r="468" spans="1:23" x14ac:dyDescent="0.2">
      <c r="A468" t="s">
        <v>873</v>
      </c>
      <c r="B468" s="4">
        <v>44217</v>
      </c>
      <c r="C468" t="s">
        <v>92</v>
      </c>
      <c r="D468" t="s">
        <v>44</v>
      </c>
      <c r="E468" t="s">
        <v>44</v>
      </c>
      <c r="F468" t="s">
        <v>27</v>
      </c>
      <c r="G468">
        <v>50.570960999999997</v>
      </c>
      <c r="H468" t="s">
        <v>51</v>
      </c>
      <c r="I468" t="s">
        <v>135</v>
      </c>
      <c r="J468">
        <v>-4.5533910000000004</v>
      </c>
      <c r="K468">
        <v>1</v>
      </c>
      <c r="L468">
        <v>1</v>
      </c>
      <c r="M468" t="s">
        <v>136</v>
      </c>
      <c r="N468" t="s">
        <v>127</v>
      </c>
      <c r="O468" t="s">
        <v>32</v>
      </c>
      <c r="P468">
        <v>30</v>
      </c>
      <c r="Q468" t="s">
        <v>710</v>
      </c>
      <c r="R468" t="s">
        <v>49</v>
      </c>
      <c r="S468" t="s">
        <v>85</v>
      </c>
      <c r="T468" t="s">
        <v>36</v>
      </c>
      <c r="U468">
        <f>YEAR(Table1[[#This Row],[Accident Date]])</f>
        <v>2021</v>
      </c>
      <c r="V468" t="str">
        <f>TEXT(Table1[[#This Row],[Accident Date]],"mmm")</f>
        <v>Jan</v>
      </c>
      <c r="W468" t="str">
        <f>TEXT(Table1[[#This Row],[Time]],"h")</f>
        <v>7</v>
      </c>
    </row>
    <row r="469" spans="1:23" x14ac:dyDescent="0.2">
      <c r="A469" t="s">
        <v>874</v>
      </c>
      <c r="B469" s="4">
        <v>44649</v>
      </c>
      <c r="C469" t="s">
        <v>72</v>
      </c>
      <c r="D469" t="s">
        <v>73</v>
      </c>
      <c r="E469" t="s">
        <v>155</v>
      </c>
      <c r="F469" t="s">
        <v>27</v>
      </c>
      <c r="G469">
        <v>53.797325000000001</v>
      </c>
      <c r="H469" t="s">
        <v>51</v>
      </c>
      <c r="I469" t="s">
        <v>875</v>
      </c>
      <c r="J469">
        <v>-0.34325299999999997</v>
      </c>
      <c r="K469">
        <v>1</v>
      </c>
      <c r="L469">
        <v>2</v>
      </c>
      <c r="M469" t="s">
        <v>157</v>
      </c>
      <c r="N469" t="s">
        <v>31</v>
      </c>
      <c r="O469" t="s">
        <v>32</v>
      </c>
      <c r="P469">
        <v>30</v>
      </c>
      <c r="Q469" t="s">
        <v>721</v>
      </c>
      <c r="R469" t="s">
        <v>49</v>
      </c>
      <c r="S469" t="s">
        <v>35</v>
      </c>
      <c r="T469" t="s">
        <v>36</v>
      </c>
      <c r="U469">
        <f>YEAR(Table1[[#This Row],[Accident Date]])</f>
        <v>2022</v>
      </c>
      <c r="V469" t="str">
        <f>TEXT(Table1[[#This Row],[Accident Date]],"mmm")</f>
        <v>Mar</v>
      </c>
      <c r="W469" t="str">
        <f>TEXT(Table1[[#This Row],[Time]],"h")</f>
        <v>7</v>
      </c>
    </row>
    <row r="470" spans="1:23" x14ac:dyDescent="0.2">
      <c r="A470" t="s">
        <v>876</v>
      </c>
      <c r="B470" s="4">
        <v>44260</v>
      </c>
      <c r="C470" t="s">
        <v>67</v>
      </c>
      <c r="D470" t="s">
        <v>73</v>
      </c>
      <c r="E470" t="s">
        <v>39</v>
      </c>
      <c r="F470" t="s">
        <v>63</v>
      </c>
      <c r="G470">
        <v>51.474161000000002</v>
      </c>
      <c r="H470" t="s">
        <v>51</v>
      </c>
      <c r="I470" t="s">
        <v>253</v>
      </c>
      <c r="J470">
        <v>-7.7713000000000004E-2</v>
      </c>
      <c r="K470">
        <v>1</v>
      </c>
      <c r="L470">
        <v>1</v>
      </c>
      <c r="M470" t="s">
        <v>30</v>
      </c>
      <c r="N470" t="s">
        <v>31</v>
      </c>
      <c r="O470" t="s">
        <v>32</v>
      </c>
      <c r="P470">
        <v>30</v>
      </c>
      <c r="Q470" t="s">
        <v>711</v>
      </c>
      <c r="R470" t="s">
        <v>34</v>
      </c>
      <c r="S470" t="s">
        <v>35</v>
      </c>
      <c r="T470" t="s">
        <v>36</v>
      </c>
      <c r="U470">
        <f>YEAR(Table1[[#This Row],[Accident Date]])</f>
        <v>2021</v>
      </c>
      <c r="V470" t="str">
        <f>TEXT(Table1[[#This Row],[Accident Date]],"mmm")</f>
        <v>Mar</v>
      </c>
      <c r="W470" t="str">
        <f>TEXT(Table1[[#This Row],[Time]],"h")</f>
        <v>7</v>
      </c>
    </row>
    <row r="471" spans="1:23" x14ac:dyDescent="0.2">
      <c r="A471">
        <v>2010000000000</v>
      </c>
      <c r="B471" s="4">
        <v>44237</v>
      </c>
      <c r="C471" t="s">
        <v>123</v>
      </c>
      <c r="D471" t="s">
        <v>73</v>
      </c>
      <c r="E471" t="s">
        <v>109</v>
      </c>
      <c r="F471" t="s">
        <v>27</v>
      </c>
      <c r="G471">
        <v>52.595247999999998</v>
      </c>
      <c r="H471" t="s">
        <v>51</v>
      </c>
      <c r="I471" t="s">
        <v>319</v>
      </c>
      <c r="J471">
        <v>-1.1366179999999999</v>
      </c>
      <c r="K471">
        <v>1</v>
      </c>
      <c r="L471">
        <v>2</v>
      </c>
      <c r="M471" t="s">
        <v>320</v>
      </c>
      <c r="N471" t="s">
        <v>197</v>
      </c>
      <c r="O471" t="s">
        <v>111</v>
      </c>
      <c r="P471">
        <v>30</v>
      </c>
      <c r="Q471" t="s">
        <v>708</v>
      </c>
      <c r="R471" t="s">
        <v>34</v>
      </c>
      <c r="S471" t="s">
        <v>331</v>
      </c>
      <c r="T471" t="s">
        <v>36</v>
      </c>
      <c r="U471">
        <f>YEAR(Table1[[#This Row],[Accident Date]])</f>
        <v>2021</v>
      </c>
      <c r="V471" t="str">
        <f>TEXT(Table1[[#This Row],[Accident Date]],"mmm")</f>
        <v>Feb</v>
      </c>
      <c r="W471" t="str">
        <f>TEXT(Table1[[#This Row],[Time]],"h")</f>
        <v>7</v>
      </c>
    </row>
    <row r="472" spans="1:23" x14ac:dyDescent="0.2">
      <c r="A472" t="s">
        <v>877</v>
      </c>
      <c r="B472" s="4">
        <v>44902</v>
      </c>
      <c r="C472" t="s">
        <v>123</v>
      </c>
      <c r="D472" t="s">
        <v>56</v>
      </c>
      <c r="E472" t="s">
        <v>44</v>
      </c>
      <c r="F472" t="s">
        <v>63</v>
      </c>
      <c r="G472">
        <v>51.579934999999999</v>
      </c>
      <c r="H472" t="s">
        <v>51</v>
      </c>
      <c r="I472" t="s">
        <v>294</v>
      </c>
      <c r="J472">
        <v>-0.123336</v>
      </c>
      <c r="K472">
        <v>1</v>
      </c>
      <c r="L472">
        <v>1</v>
      </c>
      <c r="M472" t="s">
        <v>30</v>
      </c>
      <c r="N472" t="s">
        <v>31</v>
      </c>
      <c r="O472" t="s">
        <v>32</v>
      </c>
      <c r="P472">
        <v>30</v>
      </c>
      <c r="Q472" t="s">
        <v>878</v>
      </c>
      <c r="R472" t="s">
        <v>34</v>
      </c>
      <c r="S472" t="s">
        <v>35</v>
      </c>
      <c r="T472" t="s">
        <v>121</v>
      </c>
      <c r="U472">
        <f>YEAR(Table1[[#This Row],[Accident Date]])</f>
        <v>2022</v>
      </c>
      <c r="V472" t="str">
        <f>TEXT(Table1[[#This Row],[Accident Date]],"mmm")</f>
        <v>Dec</v>
      </c>
      <c r="W472" t="str">
        <f>TEXT(Table1[[#This Row],[Time]],"h")</f>
        <v>7</v>
      </c>
    </row>
    <row r="473" spans="1:23" x14ac:dyDescent="0.2">
      <c r="A473" t="s">
        <v>879</v>
      </c>
      <c r="B473" s="4">
        <v>44518</v>
      </c>
      <c r="C473" t="s">
        <v>92</v>
      </c>
      <c r="D473" t="s">
        <v>73</v>
      </c>
      <c r="E473" t="s">
        <v>204</v>
      </c>
      <c r="F473" t="s">
        <v>27</v>
      </c>
      <c r="G473">
        <v>51.694721999999999</v>
      </c>
      <c r="H473" t="s">
        <v>28</v>
      </c>
      <c r="I473" t="s">
        <v>880</v>
      </c>
      <c r="J473">
        <v>-0.44647399999999998</v>
      </c>
      <c r="K473">
        <v>1</v>
      </c>
      <c r="L473">
        <v>2</v>
      </c>
      <c r="M473" t="s">
        <v>182</v>
      </c>
      <c r="N473" t="s">
        <v>31</v>
      </c>
      <c r="O473" t="s">
        <v>58</v>
      </c>
      <c r="P473">
        <v>70</v>
      </c>
      <c r="Q473" t="s">
        <v>825</v>
      </c>
      <c r="R473" t="s">
        <v>49</v>
      </c>
      <c r="S473" t="s">
        <v>285</v>
      </c>
      <c r="T473" t="s">
        <v>183</v>
      </c>
      <c r="U473">
        <f>YEAR(Table1[[#This Row],[Accident Date]])</f>
        <v>2021</v>
      </c>
      <c r="V473" t="str">
        <f>TEXT(Table1[[#This Row],[Accident Date]],"mmm")</f>
        <v>Nov</v>
      </c>
      <c r="W473" t="str">
        <f>TEXT(Table1[[#This Row],[Time]],"h")</f>
        <v>7</v>
      </c>
    </row>
    <row r="474" spans="1:23" x14ac:dyDescent="0.2">
      <c r="A474">
        <v>2010000000000</v>
      </c>
      <c r="B474" s="4">
        <v>44755</v>
      </c>
      <c r="C474" t="s">
        <v>123</v>
      </c>
      <c r="D474" t="s">
        <v>56</v>
      </c>
      <c r="E474" t="s">
        <v>44</v>
      </c>
      <c r="F474" t="s">
        <v>27</v>
      </c>
      <c r="G474">
        <v>53.767296999999999</v>
      </c>
      <c r="H474" t="s">
        <v>51</v>
      </c>
      <c r="I474" t="s">
        <v>133</v>
      </c>
      <c r="J474">
        <v>-1.772097</v>
      </c>
      <c r="K474">
        <v>1</v>
      </c>
      <c r="L474">
        <v>1</v>
      </c>
      <c r="M474" t="s">
        <v>69</v>
      </c>
      <c r="N474" t="s">
        <v>31</v>
      </c>
      <c r="O474" t="s">
        <v>32</v>
      </c>
      <c r="P474">
        <v>30</v>
      </c>
      <c r="Q474" t="s">
        <v>711</v>
      </c>
      <c r="R474" t="s">
        <v>34</v>
      </c>
      <c r="S474" t="s">
        <v>35</v>
      </c>
      <c r="T474" t="s">
        <v>36</v>
      </c>
      <c r="U474">
        <f>YEAR(Table1[[#This Row],[Accident Date]])</f>
        <v>2022</v>
      </c>
      <c r="V474" t="str">
        <f>TEXT(Table1[[#This Row],[Accident Date]],"mmm")</f>
        <v>Jul</v>
      </c>
      <c r="W474" t="str">
        <f>TEXT(Table1[[#This Row],[Time]],"h")</f>
        <v>7</v>
      </c>
    </row>
    <row r="475" spans="1:23" x14ac:dyDescent="0.2">
      <c r="A475" t="s">
        <v>881</v>
      </c>
      <c r="B475" s="4">
        <v>44418</v>
      </c>
      <c r="C475" t="s">
        <v>72</v>
      </c>
      <c r="D475" t="s">
        <v>56</v>
      </c>
      <c r="E475" t="s">
        <v>44</v>
      </c>
      <c r="F475" t="s">
        <v>27</v>
      </c>
      <c r="G475">
        <v>52.938386999999999</v>
      </c>
      <c r="H475" t="s">
        <v>51</v>
      </c>
      <c r="I475" t="s">
        <v>83</v>
      </c>
      <c r="J475">
        <v>-1.4940610000000001</v>
      </c>
      <c r="K475">
        <v>1</v>
      </c>
      <c r="L475">
        <v>5</v>
      </c>
      <c r="M475" t="s">
        <v>84</v>
      </c>
      <c r="N475" t="s">
        <v>31</v>
      </c>
      <c r="O475" t="s">
        <v>58</v>
      </c>
      <c r="P475">
        <v>40</v>
      </c>
      <c r="Q475" t="s">
        <v>882</v>
      </c>
      <c r="R475" t="s">
        <v>34</v>
      </c>
      <c r="S475" t="s">
        <v>35</v>
      </c>
      <c r="T475" t="s">
        <v>36</v>
      </c>
      <c r="U475">
        <f>YEAR(Table1[[#This Row],[Accident Date]])</f>
        <v>2021</v>
      </c>
      <c r="V475" t="str">
        <f>TEXT(Table1[[#This Row],[Accident Date]],"mmm")</f>
        <v>Aug</v>
      </c>
      <c r="W475" t="str">
        <f>TEXT(Table1[[#This Row],[Time]],"h")</f>
        <v>7</v>
      </c>
    </row>
    <row r="476" spans="1:23" x14ac:dyDescent="0.2">
      <c r="A476" t="s">
        <v>883</v>
      </c>
      <c r="B476" s="4">
        <v>44678</v>
      </c>
      <c r="C476" t="s">
        <v>123</v>
      </c>
      <c r="D476" t="s">
        <v>56</v>
      </c>
      <c r="E476" t="s">
        <v>44</v>
      </c>
      <c r="F476" t="s">
        <v>27</v>
      </c>
      <c r="G476">
        <v>51.494340000000001</v>
      </c>
      <c r="H476" t="s">
        <v>51</v>
      </c>
      <c r="I476" t="s">
        <v>315</v>
      </c>
      <c r="J476">
        <v>-0.23432500000000001</v>
      </c>
      <c r="K476">
        <v>1</v>
      </c>
      <c r="L476">
        <v>2</v>
      </c>
      <c r="M476" t="s">
        <v>30</v>
      </c>
      <c r="N476" t="s">
        <v>31</v>
      </c>
      <c r="O476" t="s">
        <v>32</v>
      </c>
      <c r="P476">
        <v>30</v>
      </c>
      <c r="Q476" t="s">
        <v>710</v>
      </c>
      <c r="R476" t="s">
        <v>34</v>
      </c>
      <c r="S476" t="s">
        <v>35</v>
      </c>
      <c r="T476" t="s">
        <v>36</v>
      </c>
      <c r="U476">
        <f>YEAR(Table1[[#This Row],[Accident Date]])</f>
        <v>2022</v>
      </c>
      <c r="V476" t="str">
        <f>TEXT(Table1[[#This Row],[Accident Date]],"mmm")</f>
        <v>Apr</v>
      </c>
      <c r="W476" t="str">
        <f>TEXT(Table1[[#This Row],[Time]],"h")</f>
        <v>7</v>
      </c>
    </row>
    <row r="477" spans="1:23" x14ac:dyDescent="0.2">
      <c r="A477">
        <v>2010000000000</v>
      </c>
      <c r="B477" s="4">
        <v>44362</v>
      </c>
      <c r="C477" t="s">
        <v>72</v>
      </c>
      <c r="D477" t="s">
        <v>73</v>
      </c>
      <c r="E477" t="s">
        <v>39</v>
      </c>
      <c r="F477" t="s">
        <v>27</v>
      </c>
      <c r="G477">
        <v>53.716698000000001</v>
      </c>
      <c r="H477" t="s">
        <v>51</v>
      </c>
      <c r="I477" t="s">
        <v>132</v>
      </c>
      <c r="J477">
        <v>-1.306114</v>
      </c>
      <c r="K477">
        <v>3</v>
      </c>
      <c r="L477">
        <v>3</v>
      </c>
      <c r="M477" t="s">
        <v>69</v>
      </c>
      <c r="N477" t="s">
        <v>42</v>
      </c>
      <c r="O477" t="s">
        <v>32</v>
      </c>
      <c r="P477">
        <v>30</v>
      </c>
      <c r="Q477" t="s">
        <v>753</v>
      </c>
      <c r="R477" t="s">
        <v>34</v>
      </c>
      <c r="S477" t="s">
        <v>35</v>
      </c>
      <c r="T477" t="s">
        <v>36</v>
      </c>
      <c r="U477">
        <f>YEAR(Table1[[#This Row],[Accident Date]])</f>
        <v>2021</v>
      </c>
      <c r="V477" t="str">
        <f>TEXT(Table1[[#This Row],[Accident Date]],"mmm")</f>
        <v>Jun</v>
      </c>
      <c r="W477" t="str">
        <f>TEXT(Table1[[#This Row],[Time]],"h")</f>
        <v>7</v>
      </c>
    </row>
    <row r="478" spans="1:23" x14ac:dyDescent="0.2">
      <c r="A478">
        <v>2010000000000</v>
      </c>
      <c r="B478" s="4">
        <v>44338</v>
      </c>
      <c r="C478" t="s">
        <v>24</v>
      </c>
      <c r="D478" t="s">
        <v>25</v>
      </c>
      <c r="E478" t="s">
        <v>431</v>
      </c>
      <c r="F478" t="s">
        <v>27</v>
      </c>
      <c r="G478">
        <v>50.828806999999998</v>
      </c>
      <c r="H478" t="s">
        <v>51</v>
      </c>
      <c r="I478" t="s">
        <v>394</v>
      </c>
      <c r="J478">
        <v>-0.15021599999999999</v>
      </c>
      <c r="K478">
        <v>2</v>
      </c>
      <c r="L478">
        <v>2</v>
      </c>
      <c r="M478" t="s">
        <v>102</v>
      </c>
      <c r="N478" t="s">
        <v>31</v>
      </c>
      <c r="O478" t="s">
        <v>32</v>
      </c>
      <c r="P478">
        <v>30</v>
      </c>
      <c r="Q478" t="s">
        <v>884</v>
      </c>
      <c r="R478" t="s">
        <v>34</v>
      </c>
      <c r="S478" t="s">
        <v>35</v>
      </c>
      <c r="T478" t="s">
        <v>36</v>
      </c>
      <c r="U478">
        <f>YEAR(Table1[[#This Row],[Accident Date]])</f>
        <v>2021</v>
      </c>
      <c r="V478" t="str">
        <f>TEXT(Table1[[#This Row],[Accident Date]],"mmm")</f>
        <v>May</v>
      </c>
      <c r="W478" t="str">
        <f>TEXT(Table1[[#This Row],[Time]],"h")</f>
        <v>7</v>
      </c>
    </row>
    <row r="479" spans="1:23" x14ac:dyDescent="0.2">
      <c r="A479">
        <v>2010000000000</v>
      </c>
      <c r="B479" s="4">
        <v>44862</v>
      </c>
      <c r="C479" t="s">
        <v>67</v>
      </c>
      <c r="D479" t="s">
        <v>73</v>
      </c>
      <c r="E479" t="s">
        <v>39</v>
      </c>
      <c r="F479" t="s">
        <v>27</v>
      </c>
      <c r="G479">
        <v>50.836325000000002</v>
      </c>
      <c r="H479" t="s">
        <v>51</v>
      </c>
      <c r="I479" t="s">
        <v>394</v>
      </c>
      <c r="J479">
        <v>-0.20545099999999999</v>
      </c>
      <c r="K479">
        <v>1</v>
      </c>
      <c r="L479">
        <v>2</v>
      </c>
      <c r="M479" t="s">
        <v>102</v>
      </c>
      <c r="N479" t="s">
        <v>31</v>
      </c>
      <c r="O479" t="s">
        <v>32</v>
      </c>
      <c r="P479">
        <v>30</v>
      </c>
      <c r="Q479" t="s">
        <v>842</v>
      </c>
      <c r="R479" t="s">
        <v>34</v>
      </c>
      <c r="S479" t="s">
        <v>35</v>
      </c>
      <c r="T479" t="s">
        <v>36</v>
      </c>
      <c r="U479">
        <f>YEAR(Table1[[#This Row],[Accident Date]])</f>
        <v>2022</v>
      </c>
      <c r="V479" t="str">
        <f>TEXT(Table1[[#This Row],[Accident Date]],"mmm")</f>
        <v>Oct</v>
      </c>
      <c r="W479" t="str">
        <f>TEXT(Table1[[#This Row],[Time]],"h")</f>
        <v>7</v>
      </c>
    </row>
    <row r="480" spans="1:23" x14ac:dyDescent="0.2">
      <c r="A480" t="s">
        <v>885</v>
      </c>
      <c r="B480" s="4">
        <v>44491</v>
      </c>
      <c r="C480" t="s">
        <v>67</v>
      </c>
      <c r="D480" t="s">
        <v>73</v>
      </c>
      <c r="E480" t="s">
        <v>39</v>
      </c>
      <c r="F480" t="s">
        <v>27</v>
      </c>
      <c r="G480">
        <v>53.062584000000001</v>
      </c>
      <c r="H480" t="s">
        <v>51</v>
      </c>
      <c r="I480" t="s">
        <v>522</v>
      </c>
      <c r="J480">
        <v>-0.395316</v>
      </c>
      <c r="K480">
        <v>1</v>
      </c>
      <c r="L480">
        <v>1</v>
      </c>
      <c r="M480" t="s">
        <v>523</v>
      </c>
      <c r="N480" t="s">
        <v>42</v>
      </c>
      <c r="O480" t="s">
        <v>32</v>
      </c>
      <c r="P480">
        <v>50</v>
      </c>
      <c r="Q480" t="s">
        <v>710</v>
      </c>
      <c r="R480" t="s">
        <v>49</v>
      </c>
      <c r="S480" t="s">
        <v>85</v>
      </c>
      <c r="T480" t="s">
        <v>36</v>
      </c>
      <c r="U480">
        <f>YEAR(Table1[[#This Row],[Accident Date]])</f>
        <v>2021</v>
      </c>
      <c r="V480" t="str">
        <f>TEXT(Table1[[#This Row],[Accident Date]],"mmm")</f>
        <v>Oct</v>
      </c>
      <c r="W480" t="str">
        <f>TEXT(Table1[[#This Row],[Time]],"h")</f>
        <v>7</v>
      </c>
    </row>
    <row r="481" spans="1:23" x14ac:dyDescent="0.2">
      <c r="A481" t="s">
        <v>886</v>
      </c>
      <c r="B481" s="4">
        <v>44291</v>
      </c>
      <c r="C481" t="s">
        <v>38</v>
      </c>
      <c r="D481" t="s">
        <v>73</v>
      </c>
      <c r="E481" t="s">
        <v>39</v>
      </c>
      <c r="F481" t="s">
        <v>27</v>
      </c>
      <c r="G481">
        <v>52.460011999999999</v>
      </c>
      <c r="H481" t="s">
        <v>51</v>
      </c>
      <c r="I481" t="s">
        <v>687</v>
      </c>
      <c r="J481">
        <v>-2.1652469999999999</v>
      </c>
      <c r="K481">
        <v>1</v>
      </c>
      <c r="L481">
        <v>2</v>
      </c>
      <c r="M481" t="s">
        <v>172</v>
      </c>
      <c r="N481" t="s">
        <v>31</v>
      </c>
      <c r="O481" t="s">
        <v>32</v>
      </c>
      <c r="P481">
        <v>30</v>
      </c>
      <c r="Q481" t="s">
        <v>823</v>
      </c>
      <c r="R481" t="s">
        <v>34</v>
      </c>
      <c r="S481" t="s">
        <v>35</v>
      </c>
      <c r="T481" t="s">
        <v>379</v>
      </c>
      <c r="U481">
        <f>YEAR(Table1[[#This Row],[Accident Date]])</f>
        <v>2021</v>
      </c>
      <c r="V481" t="str">
        <f>TEXT(Table1[[#This Row],[Accident Date]],"mmm")</f>
        <v>Apr</v>
      </c>
      <c r="W481" t="str">
        <f>TEXT(Table1[[#This Row],[Time]],"h")</f>
        <v>7</v>
      </c>
    </row>
    <row r="482" spans="1:23" x14ac:dyDescent="0.2">
      <c r="A482">
        <v>2010000000000</v>
      </c>
      <c r="B482" s="4">
        <v>44329</v>
      </c>
      <c r="C482" t="s">
        <v>92</v>
      </c>
      <c r="D482" t="s">
        <v>73</v>
      </c>
      <c r="E482" t="s">
        <v>111</v>
      </c>
      <c r="F482" t="s">
        <v>27</v>
      </c>
      <c r="G482">
        <v>50.857531000000002</v>
      </c>
      <c r="H482" t="s">
        <v>51</v>
      </c>
      <c r="I482" t="s">
        <v>394</v>
      </c>
      <c r="J482">
        <v>-0.17522399999999999</v>
      </c>
      <c r="K482">
        <v>1</v>
      </c>
      <c r="L482">
        <v>2</v>
      </c>
      <c r="M482" t="s">
        <v>102</v>
      </c>
      <c r="N482" t="s">
        <v>31</v>
      </c>
      <c r="O482" t="s">
        <v>111</v>
      </c>
      <c r="P482">
        <v>30</v>
      </c>
      <c r="Q482" t="s">
        <v>724</v>
      </c>
      <c r="R482" t="s">
        <v>49</v>
      </c>
      <c r="S482" t="s">
        <v>35</v>
      </c>
      <c r="T482" t="s">
        <v>36</v>
      </c>
      <c r="U482">
        <f>YEAR(Table1[[#This Row],[Accident Date]])</f>
        <v>2021</v>
      </c>
      <c r="V482" t="str">
        <f>TEXT(Table1[[#This Row],[Accident Date]],"mmm")</f>
        <v>May</v>
      </c>
      <c r="W482" t="str">
        <f>TEXT(Table1[[#This Row],[Time]],"h")</f>
        <v>7</v>
      </c>
    </row>
    <row r="483" spans="1:23" x14ac:dyDescent="0.2">
      <c r="A483">
        <v>2010000000000</v>
      </c>
      <c r="B483" s="4">
        <v>44734</v>
      </c>
      <c r="C483" t="s">
        <v>123</v>
      </c>
      <c r="D483" t="s">
        <v>73</v>
      </c>
      <c r="E483" t="s">
        <v>39</v>
      </c>
      <c r="F483" t="s">
        <v>27</v>
      </c>
      <c r="G483">
        <v>54.229384000000003</v>
      </c>
      <c r="H483" t="s">
        <v>51</v>
      </c>
      <c r="I483" t="s">
        <v>59</v>
      </c>
      <c r="J483">
        <v>-3.0527660000000001</v>
      </c>
      <c r="K483">
        <v>2</v>
      </c>
      <c r="L483">
        <v>3</v>
      </c>
      <c r="M483" t="s">
        <v>60</v>
      </c>
      <c r="N483" t="s">
        <v>31</v>
      </c>
      <c r="O483" t="s">
        <v>32</v>
      </c>
      <c r="P483">
        <v>60</v>
      </c>
      <c r="Q483" t="s">
        <v>753</v>
      </c>
      <c r="R483" t="s">
        <v>49</v>
      </c>
      <c r="S483" t="s">
        <v>35</v>
      </c>
      <c r="T483" t="s">
        <v>36</v>
      </c>
      <c r="U483">
        <f>YEAR(Table1[[#This Row],[Accident Date]])</f>
        <v>2022</v>
      </c>
      <c r="V483" t="str">
        <f>TEXT(Table1[[#This Row],[Accident Date]],"mmm")</f>
        <v>Jun</v>
      </c>
      <c r="W483" t="str">
        <f>TEXT(Table1[[#This Row],[Time]],"h")</f>
        <v>7</v>
      </c>
    </row>
    <row r="484" spans="1:23" x14ac:dyDescent="0.2">
      <c r="A484">
        <v>2010000000000</v>
      </c>
      <c r="B484" s="4">
        <v>44831</v>
      </c>
      <c r="C484" t="s">
        <v>72</v>
      </c>
      <c r="D484" t="s">
        <v>56</v>
      </c>
      <c r="E484" t="s">
        <v>44</v>
      </c>
      <c r="F484" t="s">
        <v>63</v>
      </c>
      <c r="G484">
        <v>52.920557000000002</v>
      </c>
      <c r="H484" t="s">
        <v>51</v>
      </c>
      <c r="I484" t="s">
        <v>664</v>
      </c>
      <c r="J484">
        <v>-2.0832579999999998</v>
      </c>
      <c r="K484">
        <v>2</v>
      </c>
      <c r="L484">
        <v>2</v>
      </c>
      <c r="M484" t="s">
        <v>143</v>
      </c>
      <c r="N484" t="s">
        <v>42</v>
      </c>
      <c r="O484" t="s">
        <v>32</v>
      </c>
      <c r="P484">
        <v>60</v>
      </c>
      <c r="Q484" t="s">
        <v>831</v>
      </c>
      <c r="R484" t="s">
        <v>49</v>
      </c>
      <c r="S484" t="s">
        <v>35</v>
      </c>
      <c r="T484" t="s">
        <v>36</v>
      </c>
      <c r="U484">
        <f>YEAR(Table1[[#This Row],[Accident Date]])</f>
        <v>2022</v>
      </c>
      <c r="V484" t="str">
        <f>TEXT(Table1[[#This Row],[Accident Date]],"mmm")</f>
        <v>Sep</v>
      </c>
      <c r="W484" t="str">
        <f>TEXT(Table1[[#This Row],[Time]],"h")</f>
        <v>7</v>
      </c>
    </row>
    <row r="485" spans="1:23" x14ac:dyDescent="0.2">
      <c r="A485" t="s">
        <v>887</v>
      </c>
      <c r="B485" s="4">
        <v>44294</v>
      </c>
      <c r="C485" t="s">
        <v>92</v>
      </c>
      <c r="D485" t="s">
        <v>56</v>
      </c>
      <c r="E485" t="s">
        <v>44</v>
      </c>
      <c r="F485" t="s">
        <v>27</v>
      </c>
      <c r="G485">
        <v>53.778199999999998</v>
      </c>
      <c r="H485" t="s">
        <v>51</v>
      </c>
      <c r="I485" t="s">
        <v>682</v>
      </c>
      <c r="J485">
        <v>-2.8698039999999998</v>
      </c>
      <c r="K485">
        <v>1</v>
      </c>
      <c r="L485">
        <v>2</v>
      </c>
      <c r="M485" t="s">
        <v>41</v>
      </c>
      <c r="N485" t="s">
        <v>42</v>
      </c>
      <c r="O485" t="s">
        <v>58</v>
      </c>
      <c r="P485">
        <v>50</v>
      </c>
      <c r="Q485" t="s">
        <v>719</v>
      </c>
      <c r="R485" t="s">
        <v>49</v>
      </c>
      <c r="S485" t="s">
        <v>35</v>
      </c>
      <c r="T485" t="s">
        <v>36</v>
      </c>
      <c r="U485">
        <f>YEAR(Table1[[#This Row],[Accident Date]])</f>
        <v>2021</v>
      </c>
      <c r="V485" t="str">
        <f>TEXT(Table1[[#This Row],[Accident Date]],"mmm")</f>
        <v>Apr</v>
      </c>
      <c r="W485" t="str">
        <f>TEXT(Table1[[#This Row],[Time]],"h")</f>
        <v>7</v>
      </c>
    </row>
    <row r="486" spans="1:23" x14ac:dyDescent="0.2">
      <c r="A486">
        <v>2010000000000</v>
      </c>
      <c r="B486" s="4">
        <v>44748</v>
      </c>
      <c r="C486" t="s">
        <v>123</v>
      </c>
      <c r="D486" t="s">
        <v>73</v>
      </c>
      <c r="E486" t="s">
        <v>39</v>
      </c>
      <c r="F486" t="s">
        <v>63</v>
      </c>
      <c r="G486">
        <v>51.685274</v>
      </c>
      <c r="H486" t="s">
        <v>51</v>
      </c>
      <c r="I486" t="s">
        <v>888</v>
      </c>
      <c r="J486">
        <v>-3.935349</v>
      </c>
      <c r="K486">
        <v>1</v>
      </c>
      <c r="L486">
        <v>2</v>
      </c>
      <c r="M486" t="s">
        <v>245</v>
      </c>
      <c r="N486" t="s">
        <v>31</v>
      </c>
      <c r="O486" t="s">
        <v>32</v>
      </c>
      <c r="P486">
        <v>30</v>
      </c>
      <c r="Q486" t="s">
        <v>889</v>
      </c>
      <c r="R486" t="s">
        <v>49</v>
      </c>
      <c r="S486" t="s">
        <v>35</v>
      </c>
      <c r="T486" t="s">
        <v>36</v>
      </c>
      <c r="U486">
        <f>YEAR(Table1[[#This Row],[Accident Date]])</f>
        <v>2022</v>
      </c>
      <c r="V486" t="str">
        <f>TEXT(Table1[[#This Row],[Accident Date]],"mmm")</f>
        <v>Jul</v>
      </c>
      <c r="W486" t="str">
        <f>TEXT(Table1[[#This Row],[Time]],"h")</f>
        <v>7</v>
      </c>
    </row>
    <row r="487" spans="1:23" x14ac:dyDescent="0.2">
      <c r="A487" t="s">
        <v>890</v>
      </c>
      <c r="B487" s="4">
        <v>44570</v>
      </c>
      <c r="C487" t="s">
        <v>79</v>
      </c>
      <c r="D487" t="s">
        <v>56</v>
      </c>
      <c r="E487" t="s">
        <v>44</v>
      </c>
      <c r="F487" t="s">
        <v>63</v>
      </c>
      <c r="G487">
        <v>54.533191000000002</v>
      </c>
      <c r="H487" t="s">
        <v>51</v>
      </c>
      <c r="I487" t="s">
        <v>891</v>
      </c>
      <c r="J487">
        <v>-1.1435139999999999</v>
      </c>
      <c r="K487">
        <v>1</v>
      </c>
      <c r="L487">
        <v>2</v>
      </c>
      <c r="M487" t="s">
        <v>89</v>
      </c>
      <c r="N487" t="s">
        <v>197</v>
      </c>
      <c r="O487" t="s">
        <v>58</v>
      </c>
      <c r="P487">
        <v>70</v>
      </c>
      <c r="Q487" t="s">
        <v>745</v>
      </c>
      <c r="R487" t="s">
        <v>49</v>
      </c>
      <c r="S487" t="s">
        <v>331</v>
      </c>
      <c r="T487" t="s">
        <v>36</v>
      </c>
      <c r="U487">
        <f>YEAR(Table1[[#This Row],[Accident Date]])</f>
        <v>2022</v>
      </c>
      <c r="V487" t="str">
        <f>TEXT(Table1[[#This Row],[Accident Date]],"mmm")</f>
        <v>Jan</v>
      </c>
      <c r="W487" t="str">
        <f>TEXT(Table1[[#This Row],[Time]],"h")</f>
        <v>7</v>
      </c>
    </row>
    <row r="488" spans="1:23" x14ac:dyDescent="0.2">
      <c r="A488">
        <v>2010000000000</v>
      </c>
      <c r="B488" s="4">
        <v>44704</v>
      </c>
      <c r="C488" t="s">
        <v>38</v>
      </c>
      <c r="D488" t="s">
        <v>73</v>
      </c>
      <c r="E488" t="s">
        <v>39</v>
      </c>
      <c r="F488" t="s">
        <v>27</v>
      </c>
      <c r="G488">
        <v>53.020513000000001</v>
      </c>
      <c r="H488" t="s">
        <v>51</v>
      </c>
      <c r="I488" t="s">
        <v>450</v>
      </c>
      <c r="J488">
        <v>-2.3696799999999998</v>
      </c>
      <c r="K488">
        <v>1</v>
      </c>
      <c r="L488">
        <v>1</v>
      </c>
      <c r="M488" t="s">
        <v>143</v>
      </c>
      <c r="N488" t="s">
        <v>31</v>
      </c>
      <c r="O488" t="s">
        <v>32</v>
      </c>
      <c r="P488">
        <v>30</v>
      </c>
      <c r="Q488" t="s">
        <v>831</v>
      </c>
      <c r="R488" t="s">
        <v>49</v>
      </c>
      <c r="S488" t="s">
        <v>35</v>
      </c>
      <c r="T488" t="s">
        <v>183</v>
      </c>
      <c r="U488">
        <f>YEAR(Table1[[#This Row],[Accident Date]])</f>
        <v>2022</v>
      </c>
      <c r="V488" t="str">
        <f>TEXT(Table1[[#This Row],[Accident Date]],"mmm")</f>
        <v>May</v>
      </c>
      <c r="W488" t="str">
        <f>TEXT(Table1[[#This Row],[Time]],"h")</f>
        <v>7</v>
      </c>
    </row>
    <row r="489" spans="1:23" x14ac:dyDescent="0.2">
      <c r="A489" t="s">
        <v>892</v>
      </c>
      <c r="B489" s="4">
        <v>44673</v>
      </c>
      <c r="C489" t="s">
        <v>67</v>
      </c>
      <c r="D489" t="s">
        <v>73</v>
      </c>
      <c r="E489" t="s">
        <v>39</v>
      </c>
      <c r="F489" t="s">
        <v>27</v>
      </c>
      <c r="G489">
        <v>51.524135999999999</v>
      </c>
      <c r="H489" t="s">
        <v>51</v>
      </c>
      <c r="I489" t="s">
        <v>434</v>
      </c>
      <c r="J489">
        <v>-0.34114499999999998</v>
      </c>
      <c r="K489">
        <v>1</v>
      </c>
      <c r="L489">
        <v>2</v>
      </c>
      <c r="M489" t="s">
        <v>30</v>
      </c>
      <c r="N489" t="s">
        <v>31</v>
      </c>
      <c r="O489" t="s">
        <v>32</v>
      </c>
      <c r="P489">
        <v>30</v>
      </c>
      <c r="Q489" t="s">
        <v>742</v>
      </c>
      <c r="R489" t="s">
        <v>34</v>
      </c>
      <c r="S489" t="s">
        <v>35</v>
      </c>
      <c r="T489" t="s">
        <v>36</v>
      </c>
      <c r="U489">
        <f>YEAR(Table1[[#This Row],[Accident Date]])</f>
        <v>2022</v>
      </c>
      <c r="V489" t="str">
        <f>TEXT(Table1[[#This Row],[Accident Date]],"mmm")</f>
        <v>Apr</v>
      </c>
      <c r="W489" t="str">
        <f>TEXT(Table1[[#This Row],[Time]],"h")</f>
        <v>7</v>
      </c>
    </row>
    <row r="490" spans="1:23" x14ac:dyDescent="0.2">
      <c r="A490" t="s">
        <v>893</v>
      </c>
      <c r="B490" s="4">
        <v>44274</v>
      </c>
      <c r="C490" t="s">
        <v>67</v>
      </c>
      <c r="D490" t="s">
        <v>73</v>
      </c>
      <c r="E490" t="s">
        <v>26</v>
      </c>
      <c r="F490" t="s">
        <v>27</v>
      </c>
      <c r="G490">
        <v>52.305872000000001</v>
      </c>
      <c r="H490" t="s">
        <v>51</v>
      </c>
      <c r="I490" t="s">
        <v>894</v>
      </c>
      <c r="J490">
        <v>-1.128031</v>
      </c>
      <c r="K490">
        <v>1</v>
      </c>
      <c r="L490">
        <v>2</v>
      </c>
      <c r="M490" t="s">
        <v>106</v>
      </c>
      <c r="N490" t="s">
        <v>31</v>
      </c>
      <c r="O490" t="s">
        <v>32</v>
      </c>
      <c r="P490">
        <v>50</v>
      </c>
      <c r="Q490" t="s">
        <v>711</v>
      </c>
      <c r="R490" t="s">
        <v>49</v>
      </c>
      <c r="S490" t="s">
        <v>129</v>
      </c>
      <c r="T490" t="s">
        <v>36</v>
      </c>
      <c r="U490">
        <f>YEAR(Table1[[#This Row],[Accident Date]])</f>
        <v>2021</v>
      </c>
      <c r="V490" t="str">
        <f>TEXT(Table1[[#This Row],[Accident Date]],"mmm")</f>
        <v>Mar</v>
      </c>
      <c r="W490" t="str">
        <f>TEXT(Table1[[#This Row],[Time]],"h")</f>
        <v>7</v>
      </c>
    </row>
    <row r="491" spans="1:23" x14ac:dyDescent="0.2">
      <c r="A491">
        <v>2010000000000</v>
      </c>
      <c r="B491" s="4">
        <v>44517</v>
      </c>
      <c r="C491" t="s">
        <v>123</v>
      </c>
      <c r="D491" t="s">
        <v>56</v>
      </c>
      <c r="E491" t="s">
        <v>44</v>
      </c>
      <c r="F491" t="s">
        <v>63</v>
      </c>
      <c r="G491">
        <v>57.131878999999998</v>
      </c>
      <c r="H491" t="s">
        <v>28</v>
      </c>
      <c r="I491" t="s">
        <v>895</v>
      </c>
      <c r="J491">
        <v>-2.1165929999999999</v>
      </c>
      <c r="K491">
        <v>1</v>
      </c>
      <c r="L491">
        <v>2</v>
      </c>
      <c r="M491" t="s">
        <v>251</v>
      </c>
      <c r="N491" t="s">
        <v>42</v>
      </c>
      <c r="O491" t="s">
        <v>32</v>
      </c>
      <c r="P491">
        <v>30</v>
      </c>
      <c r="Q491" t="s">
        <v>758</v>
      </c>
      <c r="R491" t="s">
        <v>34</v>
      </c>
      <c r="S491" t="s">
        <v>85</v>
      </c>
      <c r="T491" t="s">
        <v>36</v>
      </c>
      <c r="U491">
        <f>YEAR(Table1[[#This Row],[Accident Date]])</f>
        <v>2021</v>
      </c>
      <c r="V491" t="str">
        <f>TEXT(Table1[[#This Row],[Accident Date]],"mmm")</f>
        <v>Nov</v>
      </c>
      <c r="W491" t="str">
        <f>TEXT(Table1[[#This Row],[Time]],"h")</f>
        <v>7</v>
      </c>
    </row>
    <row r="492" spans="1:23" x14ac:dyDescent="0.2">
      <c r="A492" t="s">
        <v>896</v>
      </c>
      <c r="B492" s="4">
        <v>44395</v>
      </c>
      <c r="C492" t="s">
        <v>79</v>
      </c>
      <c r="D492" t="s">
        <v>73</v>
      </c>
      <c r="E492" t="s">
        <v>204</v>
      </c>
      <c r="F492" t="s">
        <v>27</v>
      </c>
      <c r="G492">
        <v>53.694279000000002</v>
      </c>
      <c r="H492" t="s">
        <v>51</v>
      </c>
      <c r="I492" t="s">
        <v>897</v>
      </c>
      <c r="J492">
        <v>-2.3208839999999999</v>
      </c>
      <c r="K492">
        <v>1</v>
      </c>
      <c r="L492">
        <v>1</v>
      </c>
      <c r="M492" t="s">
        <v>41</v>
      </c>
      <c r="N492" t="s">
        <v>42</v>
      </c>
      <c r="O492" t="s">
        <v>58</v>
      </c>
      <c r="P492">
        <v>70</v>
      </c>
      <c r="Q492" t="s">
        <v>710</v>
      </c>
      <c r="R492" t="s">
        <v>49</v>
      </c>
      <c r="S492" t="s">
        <v>85</v>
      </c>
      <c r="T492" t="s">
        <v>36</v>
      </c>
      <c r="U492">
        <f>YEAR(Table1[[#This Row],[Accident Date]])</f>
        <v>2021</v>
      </c>
      <c r="V492" t="str">
        <f>TEXT(Table1[[#This Row],[Accident Date]],"mmm")</f>
        <v>Jul</v>
      </c>
      <c r="W492" t="str">
        <f>TEXT(Table1[[#This Row],[Time]],"h")</f>
        <v>7</v>
      </c>
    </row>
    <row r="493" spans="1:23" x14ac:dyDescent="0.2">
      <c r="A493">
        <v>2010000000000</v>
      </c>
      <c r="B493" s="4">
        <v>44665</v>
      </c>
      <c r="C493" t="s">
        <v>92</v>
      </c>
      <c r="D493" t="s">
        <v>73</v>
      </c>
      <c r="E493" t="s">
        <v>39</v>
      </c>
      <c r="F493" t="s">
        <v>27</v>
      </c>
      <c r="G493">
        <v>51.494334000000002</v>
      </c>
      <c r="H493" t="s">
        <v>51</v>
      </c>
      <c r="I493" t="s">
        <v>258</v>
      </c>
      <c r="J493">
        <v>-3.2226569999999999</v>
      </c>
      <c r="K493">
        <v>1</v>
      </c>
      <c r="L493">
        <v>2</v>
      </c>
      <c r="M493" t="s">
        <v>245</v>
      </c>
      <c r="N493" t="s">
        <v>31</v>
      </c>
      <c r="O493" t="s">
        <v>76</v>
      </c>
      <c r="P493">
        <v>30</v>
      </c>
      <c r="Q493" t="s">
        <v>865</v>
      </c>
      <c r="R493" t="s">
        <v>34</v>
      </c>
      <c r="S493" t="s">
        <v>35</v>
      </c>
      <c r="T493" t="s">
        <v>36</v>
      </c>
      <c r="U493">
        <f>YEAR(Table1[[#This Row],[Accident Date]])</f>
        <v>2022</v>
      </c>
      <c r="V493" t="str">
        <f>TEXT(Table1[[#This Row],[Accident Date]],"mmm")</f>
        <v>Apr</v>
      </c>
      <c r="W493" t="str">
        <f>TEXT(Table1[[#This Row],[Time]],"h")</f>
        <v>7</v>
      </c>
    </row>
    <row r="494" spans="1:23" x14ac:dyDescent="0.2">
      <c r="A494" t="s">
        <v>898</v>
      </c>
      <c r="B494" s="4">
        <v>44715</v>
      </c>
      <c r="C494" t="s">
        <v>67</v>
      </c>
      <c r="D494" t="s">
        <v>73</v>
      </c>
      <c r="E494" t="s">
        <v>39</v>
      </c>
      <c r="F494" t="s">
        <v>63</v>
      </c>
      <c r="G494">
        <v>51.460155</v>
      </c>
      <c r="H494" t="s">
        <v>51</v>
      </c>
      <c r="I494" t="s">
        <v>647</v>
      </c>
      <c r="J494">
        <v>4.8381E-2</v>
      </c>
      <c r="K494">
        <v>2</v>
      </c>
      <c r="L494">
        <v>2</v>
      </c>
      <c r="M494" t="s">
        <v>30</v>
      </c>
      <c r="N494" t="s">
        <v>31</v>
      </c>
      <c r="O494" t="s">
        <v>58</v>
      </c>
      <c r="P494">
        <v>50</v>
      </c>
      <c r="Q494" t="s">
        <v>758</v>
      </c>
      <c r="R494" t="s">
        <v>34</v>
      </c>
      <c r="S494" t="s">
        <v>35</v>
      </c>
      <c r="T494" t="s">
        <v>36</v>
      </c>
      <c r="U494">
        <f>YEAR(Table1[[#This Row],[Accident Date]])</f>
        <v>2022</v>
      </c>
      <c r="V494" t="str">
        <f>TEXT(Table1[[#This Row],[Accident Date]],"mmm")</f>
        <v>Jun</v>
      </c>
      <c r="W494" t="str">
        <f>TEXT(Table1[[#This Row],[Time]],"h")</f>
        <v>7</v>
      </c>
    </row>
    <row r="495" spans="1:23" x14ac:dyDescent="0.2">
      <c r="A495" t="s">
        <v>899</v>
      </c>
      <c r="B495" s="4">
        <v>44358</v>
      </c>
      <c r="C495" t="s">
        <v>67</v>
      </c>
      <c r="D495" t="s">
        <v>56</v>
      </c>
      <c r="E495" t="s">
        <v>44</v>
      </c>
      <c r="F495" t="s">
        <v>27</v>
      </c>
      <c r="G495">
        <v>51.554166000000002</v>
      </c>
      <c r="H495" t="s">
        <v>51</v>
      </c>
      <c r="I495" t="s">
        <v>110</v>
      </c>
      <c r="J495">
        <v>-0.17142299999999999</v>
      </c>
      <c r="K495">
        <v>1</v>
      </c>
      <c r="L495">
        <v>2</v>
      </c>
      <c r="M495" t="s">
        <v>30</v>
      </c>
      <c r="N495" t="s">
        <v>31</v>
      </c>
      <c r="O495" t="s">
        <v>32</v>
      </c>
      <c r="P495">
        <v>30</v>
      </c>
      <c r="Q495" t="s">
        <v>724</v>
      </c>
      <c r="R495" t="s">
        <v>34</v>
      </c>
      <c r="S495" t="s">
        <v>35</v>
      </c>
      <c r="T495" t="s">
        <v>86</v>
      </c>
      <c r="U495">
        <f>YEAR(Table1[[#This Row],[Accident Date]])</f>
        <v>2021</v>
      </c>
      <c r="V495" t="str">
        <f>TEXT(Table1[[#This Row],[Accident Date]],"mmm")</f>
        <v>Jun</v>
      </c>
      <c r="W495" t="str">
        <f>TEXT(Table1[[#This Row],[Time]],"h")</f>
        <v>7</v>
      </c>
    </row>
    <row r="496" spans="1:23" x14ac:dyDescent="0.2">
      <c r="A496" t="s">
        <v>900</v>
      </c>
      <c r="B496" s="4">
        <v>44803</v>
      </c>
      <c r="C496" t="s">
        <v>72</v>
      </c>
      <c r="D496" t="s">
        <v>73</v>
      </c>
      <c r="E496" t="s">
        <v>226</v>
      </c>
      <c r="F496" t="s">
        <v>27</v>
      </c>
      <c r="G496">
        <v>53.869427999999999</v>
      </c>
      <c r="H496" t="s">
        <v>51</v>
      </c>
      <c r="I496" t="s">
        <v>777</v>
      </c>
      <c r="J496">
        <v>-3.0189149999999998</v>
      </c>
      <c r="K496">
        <v>1</v>
      </c>
      <c r="L496">
        <v>2</v>
      </c>
      <c r="M496" t="s">
        <v>41</v>
      </c>
      <c r="N496" t="s">
        <v>31</v>
      </c>
      <c r="O496" t="s">
        <v>32</v>
      </c>
      <c r="P496">
        <v>60</v>
      </c>
      <c r="Q496" t="s">
        <v>901</v>
      </c>
      <c r="R496" t="s">
        <v>34</v>
      </c>
      <c r="S496" t="s">
        <v>35</v>
      </c>
      <c r="T496" t="s">
        <v>36</v>
      </c>
      <c r="U496">
        <f>YEAR(Table1[[#This Row],[Accident Date]])</f>
        <v>2022</v>
      </c>
      <c r="V496" t="str">
        <f>TEXT(Table1[[#This Row],[Accident Date]],"mmm")</f>
        <v>Aug</v>
      </c>
      <c r="W496" t="str">
        <f>TEXT(Table1[[#This Row],[Time]],"h")</f>
        <v>7</v>
      </c>
    </row>
    <row r="497" spans="1:23" x14ac:dyDescent="0.2">
      <c r="A497">
        <v>2010000000000</v>
      </c>
      <c r="B497" s="4">
        <v>44452</v>
      </c>
      <c r="C497" t="s">
        <v>38</v>
      </c>
      <c r="D497" t="s">
        <v>73</v>
      </c>
      <c r="E497" t="s">
        <v>39</v>
      </c>
      <c r="F497" t="s">
        <v>45</v>
      </c>
      <c r="G497">
        <v>54.927019000000001</v>
      </c>
      <c r="H497" t="s">
        <v>51</v>
      </c>
      <c r="I497" t="s">
        <v>902</v>
      </c>
      <c r="J497">
        <v>-3.957646</v>
      </c>
      <c r="K497">
        <v>3</v>
      </c>
      <c r="L497">
        <v>2</v>
      </c>
      <c r="M497" t="s">
        <v>902</v>
      </c>
      <c r="N497" t="s">
        <v>31</v>
      </c>
      <c r="O497" t="s">
        <v>32</v>
      </c>
      <c r="P497">
        <v>60</v>
      </c>
      <c r="Q497" t="s">
        <v>753</v>
      </c>
      <c r="R497" t="s">
        <v>49</v>
      </c>
      <c r="S497" t="s">
        <v>35</v>
      </c>
      <c r="T497" t="s">
        <v>36</v>
      </c>
      <c r="U497">
        <f>YEAR(Table1[[#This Row],[Accident Date]])</f>
        <v>2021</v>
      </c>
      <c r="V497" t="str">
        <f>TEXT(Table1[[#This Row],[Accident Date]],"mmm")</f>
        <v>Sep</v>
      </c>
      <c r="W497" t="str">
        <f>TEXT(Table1[[#This Row],[Time]],"h")</f>
        <v>7</v>
      </c>
    </row>
    <row r="498" spans="1:23" x14ac:dyDescent="0.2">
      <c r="A498" t="s">
        <v>903</v>
      </c>
      <c r="B498" s="4">
        <v>44469</v>
      </c>
      <c r="C498" t="s">
        <v>92</v>
      </c>
      <c r="D498" t="s">
        <v>56</v>
      </c>
      <c r="E498" t="s">
        <v>44</v>
      </c>
      <c r="F498" t="s">
        <v>27</v>
      </c>
      <c r="G498">
        <v>55.850499999999997</v>
      </c>
      <c r="H498" t="s">
        <v>28</v>
      </c>
      <c r="I498" t="s">
        <v>227</v>
      </c>
      <c r="J498">
        <v>-4.2905980000000001</v>
      </c>
      <c r="K498">
        <v>1</v>
      </c>
      <c r="L498">
        <v>3</v>
      </c>
      <c r="M498" t="s">
        <v>228</v>
      </c>
      <c r="N498" t="s">
        <v>42</v>
      </c>
      <c r="O498" t="s">
        <v>58</v>
      </c>
      <c r="P498">
        <v>50</v>
      </c>
      <c r="Q498" t="s">
        <v>711</v>
      </c>
      <c r="R498" t="s">
        <v>34</v>
      </c>
      <c r="S498" t="s">
        <v>85</v>
      </c>
      <c r="T498" t="s">
        <v>209</v>
      </c>
      <c r="U498">
        <f>YEAR(Table1[[#This Row],[Accident Date]])</f>
        <v>2021</v>
      </c>
      <c r="V498" t="str">
        <f>TEXT(Table1[[#This Row],[Accident Date]],"mmm")</f>
        <v>Sep</v>
      </c>
      <c r="W498" t="str">
        <f>TEXT(Table1[[#This Row],[Time]],"h")</f>
        <v>7</v>
      </c>
    </row>
    <row r="499" spans="1:23" x14ac:dyDescent="0.2">
      <c r="A499">
        <v>2010000000000</v>
      </c>
      <c r="B499" s="4">
        <v>44852</v>
      </c>
      <c r="C499" t="s">
        <v>72</v>
      </c>
      <c r="D499" t="s">
        <v>56</v>
      </c>
      <c r="E499" t="s">
        <v>44</v>
      </c>
      <c r="F499" t="s">
        <v>27</v>
      </c>
      <c r="G499">
        <v>50.846283999999997</v>
      </c>
      <c r="H499" t="s">
        <v>51</v>
      </c>
      <c r="I499" t="s">
        <v>592</v>
      </c>
      <c r="J499">
        <v>-1.134217</v>
      </c>
      <c r="K499">
        <v>1</v>
      </c>
      <c r="L499">
        <v>1</v>
      </c>
      <c r="M499" t="s">
        <v>407</v>
      </c>
      <c r="N499" t="s">
        <v>31</v>
      </c>
      <c r="O499" t="s">
        <v>32</v>
      </c>
      <c r="P499">
        <v>30</v>
      </c>
      <c r="Q499" t="s">
        <v>842</v>
      </c>
      <c r="R499" t="s">
        <v>34</v>
      </c>
      <c r="S499" t="s">
        <v>35</v>
      </c>
      <c r="T499" t="s">
        <v>36</v>
      </c>
      <c r="U499">
        <f>YEAR(Table1[[#This Row],[Accident Date]])</f>
        <v>2022</v>
      </c>
      <c r="V499" t="str">
        <f>TEXT(Table1[[#This Row],[Accident Date]],"mmm")</f>
        <v>Oct</v>
      </c>
      <c r="W499" t="str">
        <f>TEXT(Table1[[#This Row],[Time]],"h")</f>
        <v>7</v>
      </c>
    </row>
    <row r="500" spans="1:23" x14ac:dyDescent="0.2">
      <c r="A500">
        <v>2010000000000</v>
      </c>
      <c r="B500" s="4">
        <v>44828</v>
      </c>
      <c r="C500" t="s">
        <v>24</v>
      </c>
      <c r="D500" t="s">
        <v>73</v>
      </c>
      <c r="E500" t="s">
        <v>111</v>
      </c>
      <c r="F500" t="s">
        <v>63</v>
      </c>
      <c r="G500">
        <v>53.369776999999999</v>
      </c>
      <c r="H500" t="s">
        <v>51</v>
      </c>
      <c r="I500" t="s">
        <v>555</v>
      </c>
      <c r="J500">
        <v>-2.386374</v>
      </c>
      <c r="K500">
        <v>1</v>
      </c>
      <c r="L500">
        <v>2</v>
      </c>
      <c r="M500" t="s">
        <v>261</v>
      </c>
      <c r="N500" t="s">
        <v>31</v>
      </c>
      <c r="O500" t="s">
        <v>111</v>
      </c>
      <c r="P500">
        <v>50</v>
      </c>
      <c r="Q500" t="s">
        <v>904</v>
      </c>
      <c r="R500" t="s">
        <v>49</v>
      </c>
      <c r="S500" t="s">
        <v>35</v>
      </c>
      <c r="T500" t="s">
        <v>36</v>
      </c>
      <c r="U500">
        <f>YEAR(Table1[[#This Row],[Accident Date]])</f>
        <v>2022</v>
      </c>
      <c r="V500" t="str">
        <f>TEXT(Table1[[#This Row],[Accident Date]],"mmm")</f>
        <v>Sep</v>
      </c>
      <c r="W500" t="str">
        <f>TEXT(Table1[[#This Row],[Time]],"h")</f>
        <v>7</v>
      </c>
    </row>
    <row r="501" spans="1:23" x14ac:dyDescent="0.2">
      <c r="A501">
        <v>2010000000000</v>
      </c>
      <c r="B501" s="4">
        <v>44457</v>
      </c>
      <c r="C501" t="s">
        <v>24</v>
      </c>
      <c r="D501" t="s">
        <v>73</v>
      </c>
      <c r="E501" t="s">
        <v>111</v>
      </c>
      <c r="F501" t="s">
        <v>27</v>
      </c>
      <c r="G501">
        <v>52.261121000000003</v>
      </c>
      <c r="H501" t="s">
        <v>51</v>
      </c>
      <c r="I501" t="s">
        <v>140</v>
      </c>
      <c r="J501">
        <v>-1.389424</v>
      </c>
      <c r="K501">
        <v>1</v>
      </c>
      <c r="L501">
        <v>2</v>
      </c>
      <c r="M501" t="s">
        <v>141</v>
      </c>
      <c r="N501" t="s">
        <v>31</v>
      </c>
      <c r="O501" t="s">
        <v>111</v>
      </c>
      <c r="P501">
        <v>60</v>
      </c>
      <c r="Q501" t="s">
        <v>758</v>
      </c>
      <c r="R501" t="s">
        <v>49</v>
      </c>
      <c r="S501" t="s">
        <v>35</v>
      </c>
      <c r="T501" t="s">
        <v>163</v>
      </c>
      <c r="U501">
        <f>YEAR(Table1[[#This Row],[Accident Date]])</f>
        <v>2021</v>
      </c>
      <c r="V501" t="str">
        <f>TEXT(Table1[[#This Row],[Accident Date]],"mmm")</f>
        <v>Sep</v>
      </c>
      <c r="W501" t="str">
        <f>TEXT(Table1[[#This Row],[Time]],"h")</f>
        <v>7</v>
      </c>
    </row>
    <row r="502" spans="1:23" x14ac:dyDescent="0.2">
      <c r="A502" t="s">
        <v>905</v>
      </c>
      <c r="B502" s="4">
        <v>44848</v>
      </c>
      <c r="C502" t="s">
        <v>67</v>
      </c>
      <c r="D502" t="s">
        <v>73</v>
      </c>
      <c r="E502" t="s">
        <v>39</v>
      </c>
      <c r="F502" t="s">
        <v>27</v>
      </c>
      <c r="G502">
        <v>52.526860999999997</v>
      </c>
      <c r="H502" t="s">
        <v>51</v>
      </c>
      <c r="I502" t="s">
        <v>687</v>
      </c>
      <c r="J502">
        <v>-2.1217199999999998</v>
      </c>
      <c r="K502">
        <v>1</v>
      </c>
      <c r="L502">
        <v>2</v>
      </c>
      <c r="M502" t="s">
        <v>172</v>
      </c>
      <c r="N502" t="s">
        <v>31</v>
      </c>
      <c r="O502" t="s">
        <v>32</v>
      </c>
      <c r="P502">
        <v>30</v>
      </c>
      <c r="Q502" t="s">
        <v>732</v>
      </c>
      <c r="R502" t="s">
        <v>34</v>
      </c>
      <c r="S502" t="s">
        <v>35</v>
      </c>
      <c r="T502" t="s">
        <v>36</v>
      </c>
      <c r="U502">
        <f>YEAR(Table1[[#This Row],[Accident Date]])</f>
        <v>2022</v>
      </c>
      <c r="V502" t="str">
        <f>TEXT(Table1[[#This Row],[Accident Date]],"mmm")</f>
        <v>Oct</v>
      </c>
      <c r="W502" t="str">
        <f>TEXT(Table1[[#This Row],[Time]],"h")</f>
        <v>7</v>
      </c>
    </row>
    <row r="503" spans="1:23" x14ac:dyDescent="0.2">
      <c r="A503" t="s">
        <v>906</v>
      </c>
      <c r="B503" s="4">
        <v>44369</v>
      </c>
      <c r="C503" t="s">
        <v>72</v>
      </c>
      <c r="D503" t="s">
        <v>44</v>
      </c>
      <c r="E503" t="s">
        <v>44</v>
      </c>
      <c r="F503" t="s">
        <v>63</v>
      </c>
      <c r="G503">
        <v>51.006729</v>
      </c>
      <c r="H503" t="s">
        <v>51</v>
      </c>
      <c r="I503" t="s">
        <v>907</v>
      </c>
      <c r="J503">
        <v>-2.271776</v>
      </c>
      <c r="K503">
        <v>1</v>
      </c>
      <c r="L503">
        <v>2</v>
      </c>
      <c r="M503" t="s">
        <v>420</v>
      </c>
      <c r="N503" t="s">
        <v>31</v>
      </c>
      <c r="O503" t="s">
        <v>32</v>
      </c>
      <c r="P503">
        <v>60</v>
      </c>
      <c r="Q503" t="s">
        <v>908</v>
      </c>
      <c r="R503" t="s">
        <v>49</v>
      </c>
      <c r="S503" t="s">
        <v>35</v>
      </c>
      <c r="T503" t="s">
        <v>36</v>
      </c>
      <c r="U503">
        <f>YEAR(Table1[[#This Row],[Accident Date]])</f>
        <v>2021</v>
      </c>
      <c r="V503" t="str">
        <f>TEXT(Table1[[#This Row],[Accident Date]],"mmm")</f>
        <v>Jun</v>
      </c>
      <c r="W503" t="str">
        <f>TEXT(Table1[[#This Row],[Time]],"h")</f>
        <v>7</v>
      </c>
    </row>
    <row r="504" spans="1:23" x14ac:dyDescent="0.2">
      <c r="A504">
        <v>2010000000000</v>
      </c>
      <c r="B504" s="4">
        <v>44246</v>
      </c>
      <c r="C504" t="s">
        <v>67</v>
      </c>
      <c r="D504" t="s">
        <v>25</v>
      </c>
      <c r="E504" t="s">
        <v>204</v>
      </c>
      <c r="F504" t="s">
        <v>27</v>
      </c>
      <c r="G504">
        <v>50.874895000000002</v>
      </c>
      <c r="H504" t="s">
        <v>51</v>
      </c>
      <c r="I504" t="s">
        <v>498</v>
      </c>
      <c r="J504">
        <v>-1.2533620000000001</v>
      </c>
      <c r="K504">
        <v>1</v>
      </c>
      <c r="L504">
        <v>3</v>
      </c>
      <c r="M504" t="s">
        <v>407</v>
      </c>
      <c r="N504" t="s">
        <v>31</v>
      </c>
      <c r="O504" t="s">
        <v>204</v>
      </c>
      <c r="P504">
        <v>70</v>
      </c>
      <c r="Q504" t="s">
        <v>803</v>
      </c>
      <c r="R504" t="s">
        <v>49</v>
      </c>
      <c r="S504" t="s">
        <v>35</v>
      </c>
      <c r="T504" t="s">
        <v>36</v>
      </c>
      <c r="U504">
        <f>YEAR(Table1[[#This Row],[Accident Date]])</f>
        <v>2021</v>
      </c>
      <c r="V504" t="str">
        <f>TEXT(Table1[[#This Row],[Accident Date]],"mmm")</f>
        <v>Feb</v>
      </c>
      <c r="W504" t="str">
        <f>TEXT(Table1[[#This Row],[Time]],"h")</f>
        <v>7</v>
      </c>
    </row>
    <row r="505" spans="1:23" x14ac:dyDescent="0.2">
      <c r="A505" t="s">
        <v>909</v>
      </c>
      <c r="B505" s="4">
        <v>44565</v>
      </c>
      <c r="C505" t="s">
        <v>72</v>
      </c>
      <c r="D505" t="s">
        <v>73</v>
      </c>
      <c r="E505" t="s">
        <v>39</v>
      </c>
      <c r="F505" t="s">
        <v>27</v>
      </c>
      <c r="G505">
        <v>53.310620999999998</v>
      </c>
      <c r="H505" t="s">
        <v>51</v>
      </c>
      <c r="I505" t="s">
        <v>116</v>
      </c>
      <c r="J505">
        <v>-3.4722089999999999</v>
      </c>
      <c r="K505">
        <v>3</v>
      </c>
      <c r="L505">
        <v>2</v>
      </c>
      <c r="M505" t="s">
        <v>117</v>
      </c>
      <c r="N505" t="s">
        <v>127</v>
      </c>
      <c r="O505" t="s">
        <v>32</v>
      </c>
      <c r="P505">
        <v>30</v>
      </c>
      <c r="Q505" t="s">
        <v>710</v>
      </c>
      <c r="R505" t="s">
        <v>34</v>
      </c>
      <c r="S505" t="s">
        <v>280</v>
      </c>
      <c r="T505" t="s">
        <v>121</v>
      </c>
      <c r="U505">
        <f>YEAR(Table1[[#This Row],[Accident Date]])</f>
        <v>2022</v>
      </c>
      <c r="V505" t="str">
        <f>TEXT(Table1[[#This Row],[Accident Date]],"mmm")</f>
        <v>Jan</v>
      </c>
      <c r="W505" t="str">
        <f>TEXT(Table1[[#This Row],[Time]],"h")</f>
        <v>7</v>
      </c>
    </row>
    <row r="506" spans="1:23" x14ac:dyDescent="0.2">
      <c r="A506" t="s">
        <v>910</v>
      </c>
      <c r="B506" s="4">
        <v>44654</v>
      </c>
      <c r="C506" t="s">
        <v>79</v>
      </c>
      <c r="D506" t="s">
        <v>25</v>
      </c>
      <c r="E506" t="s">
        <v>26</v>
      </c>
      <c r="F506" t="s">
        <v>27</v>
      </c>
      <c r="G506">
        <v>51.513632999999999</v>
      </c>
      <c r="H506" t="s">
        <v>51</v>
      </c>
      <c r="I506" t="s">
        <v>57</v>
      </c>
      <c r="J506">
        <v>-0.155752</v>
      </c>
      <c r="K506">
        <v>1</v>
      </c>
      <c r="L506">
        <v>1</v>
      </c>
      <c r="M506" t="s">
        <v>30</v>
      </c>
      <c r="N506" t="s">
        <v>42</v>
      </c>
      <c r="O506" t="s">
        <v>32</v>
      </c>
      <c r="P506">
        <v>30</v>
      </c>
      <c r="Q506" t="s">
        <v>719</v>
      </c>
      <c r="R506" t="s">
        <v>34</v>
      </c>
      <c r="S506" t="s">
        <v>311</v>
      </c>
      <c r="T506" t="s">
        <v>36</v>
      </c>
      <c r="U506">
        <f>YEAR(Table1[[#This Row],[Accident Date]])</f>
        <v>2022</v>
      </c>
      <c r="V506" t="str">
        <f>TEXT(Table1[[#This Row],[Accident Date]],"mmm")</f>
        <v>Apr</v>
      </c>
      <c r="W506" t="str">
        <f>TEXT(Table1[[#This Row],[Time]],"h")</f>
        <v>7</v>
      </c>
    </row>
    <row r="507" spans="1:23" x14ac:dyDescent="0.2">
      <c r="A507">
        <v>2010000000000</v>
      </c>
      <c r="B507" s="4">
        <v>44500</v>
      </c>
      <c r="C507" t="s">
        <v>79</v>
      </c>
      <c r="D507" t="s">
        <v>56</v>
      </c>
      <c r="E507" t="s">
        <v>44</v>
      </c>
      <c r="F507" t="s">
        <v>63</v>
      </c>
      <c r="G507">
        <v>51.300181000000002</v>
      </c>
      <c r="H507" t="s">
        <v>46</v>
      </c>
      <c r="I507" t="s">
        <v>911</v>
      </c>
      <c r="J507">
        <v>-0.82017099999999998</v>
      </c>
      <c r="K507">
        <v>1</v>
      </c>
      <c r="L507">
        <v>1</v>
      </c>
      <c r="M507" t="s">
        <v>407</v>
      </c>
      <c r="N507" t="s">
        <v>42</v>
      </c>
      <c r="O507" t="s">
        <v>58</v>
      </c>
      <c r="P507">
        <v>70</v>
      </c>
      <c r="Q507" t="s">
        <v>908</v>
      </c>
      <c r="R507" t="s">
        <v>49</v>
      </c>
      <c r="S507" t="s">
        <v>85</v>
      </c>
      <c r="T507" t="s">
        <v>36</v>
      </c>
      <c r="U507">
        <f>YEAR(Table1[[#This Row],[Accident Date]])</f>
        <v>2021</v>
      </c>
      <c r="V507" t="str">
        <f>TEXT(Table1[[#This Row],[Accident Date]],"mmm")</f>
        <v>Oct</v>
      </c>
      <c r="W507" t="str">
        <f>TEXT(Table1[[#This Row],[Time]],"h")</f>
        <v>7</v>
      </c>
    </row>
    <row r="508" spans="1:23" x14ac:dyDescent="0.2">
      <c r="A508" t="s">
        <v>912</v>
      </c>
      <c r="B508" s="4">
        <v>44806</v>
      </c>
      <c r="C508" t="s">
        <v>67</v>
      </c>
      <c r="D508" t="s">
        <v>73</v>
      </c>
      <c r="E508" t="s">
        <v>226</v>
      </c>
      <c r="F508" t="s">
        <v>27</v>
      </c>
      <c r="G508">
        <v>51.239677</v>
      </c>
      <c r="H508" t="s">
        <v>51</v>
      </c>
      <c r="I508" t="s">
        <v>662</v>
      </c>
      <c r="J508">
        <v>-0.12532799999999999</v>
      </c>
      <c r="K508">
        <v>1</v>
      </c>
      <c r="L508">
        <v>2</v>
      </c>
      <c r="M508" t="s">
        <v>147</v>
      </c>
      <c r="N508" t="s">
        <v>31</v>
      </c>
      <c r="O508" t="s">
        <v>32</v>
      </c>
      <c r="P508">
        <v>40</v>
      </c>
      <c r="Q508" t="s">
        <v>913</v>
      </c>
      <c r="R508" t="s">
        <v>49</v>
      </c>
      <c r="S508" t="s">
        <v>35</v>
      </c>
      <c r="T508" t="s">
        <v>36</v>
      </c>
      <c r="U508">
        <f>YEAR(Table1[[#This Row],[Accident Date]])</f>
        <v>2022</v>
      </c>
      <c r="V508" t="str">
        <f>TEXT(Table1[[#This Row],[Accident Date]],"mmm")</f>
        <v>Sep</v>
      </c>
      <c r="W508" t="str">
        <f>TEXT(Table1[[#This Row],[Time]],"h")</f>
        <v>7</v>
      </c>
    </row>
    <row r="509" spans="1:23" x14ac:dyDescent="0.2">
      <c r="A509" t="s">
        <v>914</v>
      </c>
      <c r="B509" s="4">
        <v>44464</v>
      </c>
      <c r="C509" t="s">
        <v>24</v>
      </c>
      <c r="D509" t="s">
        <v>73</v>
      </c>
      <c r="E509" t="s">
        <v>111</v>
      </c>
      <c r="F509" t="s">
        <v>27</v>
      </c>
      <c r="G509">
        <v>51.914524999999998</v>
      </c>
      <c r="H509" t="s">
        <v>51</v>
      </c>
      <c r="I509" t="s">
        <v>512</v>
      </c>
      <c r="J509">
        <v>-1.1443559999999999</v>
      </c>
      <c r="K509">
        <v>1</v>
      </c>
      <c r="L509">
        <v>2</v>
      </c>
      <c r="M509" t="s">
        <v>99</v>
      </c>
      <c r="N509" t="s">
        <v>31</v>
      </c>
      <c r="O509" t="s">
        <v>32</v>
      </c>
      <c r="P509">
        <v>50</v>
      </c>
      <c r="Q509" t="s">
        <v>915</v>
      </c>
      <c r="R509" t="s">
        <v>34</v>
      </c>
      <c r="S509" t="s">
        <v>35</v>
      </c>
      <c r="T509" t="s">
        <v>36</v>
      </c>
      <c r="U509">
        <f>YEAR(Table1[[#This Row],[Accident Date]])</f>
        <v>2021</v>
      </c>
      <c r="V509" t="str">
        <f>TEXT(Table1[[#This Row],[Accident Date]],"mmm")</f>
        <v>Sep</v>
      </c>
      <c r="W509" t="str">
        <f>TEXT(Table1[[#This Row],[Time]],"h")</f>
        <v>7</v>
      </c>
    </row>
    <row r="510" spans="1:23" x14ac:dyDescent="0.2">
      <c r="A510">
        <v>2010000000000</v>
      </c>
      <c r="B510" s="4">
        <v>44268</v>
      </c>
      <c r="C510" t="s">
        <v>24</v>
      </c>
      <c r="D510" t="s">
        <v>73</v>
      </c>
      <c r="E510" t="s">
        <v>155</v>
      </c>
      <c r="F510" t="s">
        <v>27</v>
      </c>
      <c r="G510">
        <v>55.784916000000003</v>
      </c>
      <c r="H510" t="s">
        <v>51</v>
      </c>
      <c r="I510" t="s">
        <v>916</v>
      </c>
      <c r="J510">
        <v>-2.0629490000000001</v>
      </c>
      <c r="K510">
        <v>1</v>
      </c>
      <c r="L510">
        <v>1</v>
      </c>
      <c r="M510" t="s">
        <v>190</v>
      </c>
      <c r="N510" t="s">
        <v>42</v>
      </c>
      <c r="O510" t="s">
        <v>32</v>
      </c>
      <c r="P510">
        <v>60</v>
      </c>
      <c r="Q510" t="s">
        <v>708</v>
      </c>
      <c r="R510" t="s">
        <v>49</v>
      </c>
      <c r="S510" t="s">
        <v>35</v>
      </c>
      <c r="T510" t="s">
        <v>36</v>
      </c>
      <c r="U510">
        <f>YEAR(Table1[[#This Row],[Accident Date]])</f>
        <v>2021</v>
      </c>
      <c r="V510" t="str">
        <f>TEXT(Table1[[#This Row],[Accident Date]],"mmm")</f>
        <v>Mar</v>
      </c>
      <c r="W510" t="str">
        <f>TEXT(Table1[[#This Row],[Time]],"h")</f>
        <v>7</v>
      </c>
    </row>
    <row r="511" spans="1:23" x14ac:dyDescent="0.2">
      <c r="A511" t="s">
        <v>917</v>
      </c>
      <c r="B511" s="4">
        <v>44321</v>
      </c>
      <c r="C511" t="s">
        <v>123</v>
      </c>
      <c r="D511" t="s">
        <v>73</v>
      </c>
      <c r="E511" t="s">
        <v>111</v>
      </c>
      <c r="F511" t="s">
        <v>27</v>
      </c>
      <c r="G511">
        <v>52.491720000000001</v>
      </c>
      <c r="H511" t="s">
        <v>51</v>
      </c>
      <c r="I511" t="s">
        <v>171</v>
      </c>
      <c r="J511">
        <v>-1.8881790000000001</v>
      </c>
      <c r="K511">
        <v>1</v>
      </c>
      <c r="L511">
        <v>2</v>
      </c>
      <c r="M511" t="s">
        <v>172</v>
      </c>
      <c r="N511" t="s">
        <v>42</v>
      </c>
      <c r="O511" t="s">
        <v>111</v>
      </c>
      <c r="P511">
        <v>30</v>
      </c>
      <c r="Q511" t="s">
        <v>719</v>
      </c>
      <c r="R511" t="s">
        <v>34</v>
      </c>
      <c r="S511" t="s">
        <v>280</v>
      </c>
      <c r="T511" t="s">
        <v>379</v>
      </c>
      <c r="U511">
        <f>YEAR(Table1[[#This Row],[Accident Date]])</f>
        <v>2021</v>
      </c>
      <c r="V511" t="str">
        <f>TEXT(Table1[[#This Row],[Accident Date]],"mmm")</f>
        <v>May</v>
      </c>
      <c r="W511" t="str">
        <f>TEXT(Table1[[#This Row],[Time]],"h")</f>
        <v>7</v>
      </c>
    </row>
    <row r="512" spans="1:23" x14ac:dyDescent="0.2">
      <c r="A512">
        <v>2010000000000</v>
      </c>
      <c r="B512" s="4">
        <v>44804</v>
      </c>
      <c r="C512" t="s">
        <v>123</v>
      </c>
      <c r="D512" t="s">
        <v>73</v>
      </c>
      <c r="E512" t="s">
        <v>109</v>
      </c>
      <c r="F512" t="s">
        <v>27</v>
      </c>
      <c r="G512">
        <v>50.825735000000002</v>
      </c>
      <c r="H512" t="s">
        <v>51</v>
      </c>
      <c r="I512" t="s">
        <v>918</v>
      </c>
      <c r="J512">
        <v>-0.38547700000000001</v>
      </c>
      <c r="K512">
        <v>1</v>
      </c>
      <c r="L512">
        <v>2</v>
      </c>
      <c r="M512" t="s">
        <v>102</v>
      </c>
      <c r="N512" t="s">
        <v>31</v>
      </c>
      <c r="O512" t="s">
        <v>32</v>
      </c>
      <c r="P512">
        <v>30</v>
      </c>
      <c r="Q512" t="s">
        <v>727</v>
      </c>
      <c r="R512" t="s">
        <v>34</v>
      </c>
      <c r="S512" t="s">
        <v>35</v>
      </c>
      <c r="T512" t="s">
        <v>254</v>
      </c>
      <c r="U512">
        <f>YEAR(Table1[[#This Row],[Accident Date]])</f>
        <v>2022</v>
      </c>
      <c r="V512" t="str">
        <f>TEXT(Table1[[#This Row],[Accident Date]],"mmm")</f>
        <v>Aug</v>
      </c>
      <c r="W512" t="str">
        <f>TEXT(Table1[[#This Row],[Time]],"h")</f>
        <v>7</v>
      </c>
    </row>
    <row r="513" spans="1:23" x14ac:dyDescent="0.2">
      <c r="A513">
        <v>2010000000000</v>
      </c>
      <c r="B513" s="4">
        <v>44500</v>
      </c>
      <c r="C513" t="s">
        <v>79</v>
      </c>
      <c r="D513" t="s">
        <v>56</v>
      </c>
      <c r="E513" t="s">
        <v>44</v>
      </c>
      <c r="F513" t="s">
        <v>27</v>
      </c>
      <c r="G513">
        <v>53.629116000000003</v>
      </c>
      <c r="H513" t="s">
        <v>51</v>
      </c>
      <c r="I513" t="s">
        <v>544</v>
      </c>
      <c r="J513">
        <v>-1.648242</v>
      </c>
      <c r="K513">
        <v>2</v>
      </c>
      <c r="L513">
        <v>1</v>
      </c>
      <c r="M513" t="s">
        <v>69</v>
      </c>
      <c r="N513" t="s">
        <v>42</v>
      </c>
      <c r="O513" t="s">
        <v>32</v>
      </c>
      <c r="P513">
        <v>30</v>
      </c>
      <c r="Q513" t="s">
        <v>919</v>
      </c>
      <c r="R513" t="s">
        <v>49</v>
      </c>
      <c r="S513" t="s">
        <v>35</v>
      </c>
      <c r="T513" t="s">
        <v>36</v>
      </c>
      <c r="U513">
        <f>YEAR(Table1[[#This Row],[Accident Date]])</f>
        <v>2021</v>
      </c>
      <c r="V513" t="str">
        <f>TEXT(Table1[[#This Row],[Accident Date]],"mmm")</f>
        <v>Oct</v>
      </c>
      <c r="W513" t="str">
        <f>TEXT(Table1[[#This Row],[Time]],"h")</f>
        <v>7</v>
      </c>
    </row>
    <row r="514" spans="1:23" x14ac:dyDescent="0.2">
      <c r="A514" t="s">
        <v>920</v>
      </c>
      <c r="B514" s="4">
        <v>44224</v>
      </c>
      <c r="C514" t="s">
        <v>92</v>
      </c>
      <c r="D514" t="s">
        <v>25</v>
      </c>
      <c r="E514" t="s">
        <v>26</v>
      </c>
      <c r="F514" t="s">
        <v>27</v>
      </c>
      <c r="G514">
        <v>53.590173</v>
      </c>
      <c r="H514" t="s">
        <v>51</v>
      </c>
      <c r="I514" t="s">
        <v>156</v>
      </c>
      <c r="J514">
        <v>-0.63980000000000004</v>
      </c>
      <c r="K514">
        <v>1</v>
      </c>
      <c r="L514">
        <v>2</v>
      </c>
      <c r="M514" t="s">
        <v>157</v>
      </c>
      <c r="N514" t="s">
        <v>42</v>
      </c>
      <c r="O514" t="s">
        <v>32</v>
      </c>
      <c r="P514">
        <v>40</v>
      </c>
      <c r="Q514" t="s">
        <v>889</v>
      </c>
      <c r="R514" t="s">
        <v>34</v>
      </c>
      <c r="S514" t="s">
        <v>35</v>
      </c>
      <c r="T514" t="s">
        <v>36</v>
      </c>
      <c r="U514">
        <f>YEAR(Table1[[#This Row],[Accident Date]])</f>
        <v>2021</v>
      </c>
      <c r="V514" t="str">
        <f>TEXT(Table1[[#This Row],[Accident Date]],"mmm")</f>
        <v>Jan</v>
      </c>
      <c r="W514" t="str">
        <f>TEXT(Table1[[#This Row],[Time]],"h")</f>
        <v>7</v>
      </c>
    </row>
    <row r="515" spans="1:23" x14ac:dyDescent="0.2">
      <c r="A515">
        <v>2010000000000</v>
      </c>
      <c r="B515" s="4">
        <v>44493</v>
      </c>
      <c r="C515" t="s">
        <v>79</v>
      </c>
      <c r="D515" t="s">
        <v>73</v>
      </c>
      <c r="E515" t="s">
        <v>39</v>
      </c>
      <c r="F515" t="s">
        <v>27</v>
      </c>
      <c r="G515">
        <v>52.789813000000002</v>
      </c>
      <c r="H515" t="s">
        <v>51</v>
      </c>
      <c r="I515" t="s">
        <v>664</v>
      </c>
      <c r="J515">
        <v>-2.1240839999999999</v>
      </c>
      <c r="K515">
        <v>1</v>
      </c>
      <c r="L515">
        <v>2</v>
      </c>
      <c r="M515" t="s">
        <v>143</v>
      </c>
      <c r="N515" t="s">
        <v>42</v>
      </c>
      <c r="O515" t="s">
        <v>32</v>
      </c>
      <c r="P515">
        <v>30</v>
      </c>
      <c r="Q515" t="s">
        <v>758</v>
      </c>
      <c r="R515" t="s">
        <v>34</v>
      </c>
      <c r="S515" t="s">
        <v>35</v>
      </c>
      <c r="T515" t="s">
        <v>86</v>
      </c>
      <c r="U515">
        <f>YEAR(Table1[[#This Row],[Accident Date]])</f>
        <v>2021</v>
      </c>
      <c r="V515" t="str">
        <f>TEXT(Table1[[#This Row],[Accident Date]],"mmm")</f>
        <v>Oct</v>
      </c>
      <c r="W515" t="str">
        <f>TEXT(Table1[[#This Row],[Time]],"h")</f>
        <v>7</v>
      </c>
    </row>
    <row r="516" spans="1:23" x14ac:dyDescent="0.2">
      <c r="A516" t="s">
        <v>921</v>
      </c>
      <c r="B516" s="4">
        <v>44886</v>
      </c>
      <c r="C516" t="s">
        <v>38</v>
      </c>
      <c r="D516" t="s">
        <v>25</v>
      </c>
      <c r="E516" t="s">
        <v>39</v>
      </c>
      <c r="F516" t="s">
        <v>27</v>
      </c>
      <c r="G516">
        <v>51.544885000000001</v>
      </c>
      <c r="H516" t="s">
        <v>51</v>
      </c>
      <c r="I516" t="s">
        <v>110</v>
      </c>
      <c r="J516">
        <v>-0.141653</v>
      </c>
      <c r="K516">
        <v>1</v>
      </c>
      <c r="L516">
        <v>2</v>
      </c>
      <c r="M516" t="s">
        <v>30</v>
      </c>
      <c r="N516" t="s">
        <v>31</v>
      </c>
      <c r="O516" t="s">
        <v>32</v>
      </c>
      <c r="P516">
        <v>30</v>
      </c>
      <c r="Q516" t="s">
        <v>710</v>
      </c>
      <c r="R516" t="s">
        <v>34</v>
      </c>
      <c r="S516" t="s">
        <v>35</v>
      </c>
      <c r="T516" t="s">
        <v>36</v>
      </c>
      <c r="U516">
        <f>YEAR(Table1[[#This Row],[Accident Date]])</f>
        <v>2022</v>
      </c>
      <c r="V516" t="str">
        <f>TEXT(Table1[[#This Row],[Accident Date]],"mmm")</f>
        <v>Nov</v>
      </c>
      <c r="W516" t="str">
        <f>TEXT(Table1[[#This Row],[Time]],"h")</f>
        <v>7</v>
      </c>
    </row>
    <row r="517" spans="1:23" x14ac:dyDescent="0.2">
      <c r="A517">
        <v>2010000000000</v>
      </c>
      <c r="B517" s="4">
        <v>44336</v>
      </c>
      <c r="C517" t="s">
        <v>92</v>
      </c>
      <c r="D517" t="s">
        <v>25</v>
      </c>
      <c r="E517" t="s">
        <v>226</v>
      </c>
      <c r="F517" t="s">
        <v>27</v>
      </c>
      <c r="G517">
        <v>57.146628</v>
      </c>
      <c r="H517" t="s">
        <v>51</v>
      </c>
      <c r="I517" t="s">
        <v>895</v>
      </c>
      <c r="J517">
        <v>-2.0969730000000002</v>
      </c>
      <c r="K517">
        <v>1</v>
      </c>
      <c r="L517">
        <v>2</v>
      </c>
      <c r="M517" t="s">
        <v>251</v>
      </c>
      <c r="N517" t="s">
        <v>31</v>
      </c>
      <c r="O517" t="s">
        <v>32</v>
      </c>
      <c r="P517">
        <v>30</v>
      </c>
      <c r="Q517" t="s">
        <v>922</v>
      </c>
      <c r="R517" t="s">
        <v>34</v>
      </c>
      <c r="S517" t="s">
        <v>35</v>
      </c>
      <c r="T517" t="s">
        <v>36</v>
      </c>
      <c r="U517">
        <f>YEAR(Table1[[#This Row],[Accident Date]])</f>
        <v>2021</v>
      </c>
      <c r="V517" t="str">
        <f>TEXT(Table1[[#This Row],[Accident Date]],"mmm")</f>
        <v>May</v>
      </c>
      <c r="W517" t="str">
        <f>TEXT(Table1[[#This Row],[Time]],"h")</f>
        <v>7</v>
      </c>
    </row>
    <row r="518" spans="1:23" x14ac:dyDescent="0.2">
      <c r="A518" t="s">
        <v>923</v>
      </c>
      <c r="B518" s="4">
        <v>44700</v>
      </c>
      <c r="C518" t="s">
        <v>92</v>
      </c>
      <c r="D518" t="s">
        <v>56</v>
      </c>
      <c r="E518" t="s">
        <v>44</v>
      </c>
      <c r="F518" t="s">
        <v>27</v>
      </c>
      <c r="G518">
        <v>51.574869999999997</v>
      </c>
      <c r="H518" t="s">
        <v>51</v>
      </c>
      <c r="I518" t="s">
        <v>240</v>
      </c>
      <c r="J518">
        <v>-0.40727000000000002</v>
      </c>
      <c r="K518">
        <v>1</v>
      </c>
      <c r="L518">
        <v>2</v>
      </c>
      <c r="M518" t="s">
        <v>30</v>
      </c>
      <c r="N518" t="s">
        <v>31</v>
      </c>
      <c r="O518" t="s">
        <v>32</v>
      </c>
      <c r="P518">
        <v>30</v>
      </c>
      <c r="Q518" t="s">
        <v>904</v>
      </c>
      <c r="R518" t="s">
        <v>34</v>
      </c>
      <c r="S518" t="s">
        <v>35</v>
      </c>
      <c r="T518" t="s">
        <v>200</v>
      </c>
      <c r="U518">
        <f>YEAR(Table1[[#This Row],[Accident Date]])</f>
        <v>2022</v>
      </c>
      <c r="V518" t="str">
        <f>TEXT(Table1[[#This Row],[Accident Date]],"mmm")</f>
        <v>May</v>
      </c>
      <c r="W518" t="str">
        <f>TEXT(Table1[[#This Row],[Time]],"h")</f>
        <v>7</v>
      </c>
    </row>
    <row r="519" spans="1:23" x14ac:dyDescent="0.2">
      <c r="A519" t="s">
        <v>924</v>
      </c>
      <c r="B519" s="4">
        <v>44524</v>
      </c>
      <c r="C519" t="s">
        <v>123</v>
      </c>
      <c r="D519" t="s">
        <v>25</v>
      </c>
      <c r="E519" t="s">
        <v>39</v>
      </c>
      <c r="F519" t="s">
        <v>27</v>
      </c>
      <c r="G519">
        <v>51.448011000000001</v>
      </c>
      <c r="H519" t="s">
        <v>51</v>
      </c>
      <c r="I519" t="s">
        <v>647</v>
      </c>
      <c r="J519">
        <v>2.2651000000000001E-2</v>
      </c>
      <c r="K519">
        <v>1</v>
      </c>
      <c r="L519">
        <v>3</v>
      </c>
      <c r="M519" t="s">
        <v>30</v>
      </c>
      <c r="N519" t="s">
        <v>42</v>
      </c>
      <c r="O519" t="s">
        <v>32</v>
      </c>
      <c r="P519">
        <v>30</v>
      </c>
      <c r="Q519" t="s">
        <v>811</v>
      </c>
      <c r="R519" t="s">
        <v>34</v>
      </c>
      <c r="S519" t="s">
        <v>285</v>
      </c>
      <c r="T519" t="s">
        <v>36</v>
      </c>
      <c r="U519">
        <f>YEAR(Table1[[#This Row],[Accident Date]])</f>
        <v>2021</v>
      </c>
      <c r="V519" t="str">
        <f>TEXT(Table1[[#This Row],[Accident Date]],"mmm")</f>
        <v>Nov</v>
      </c>
      <c r="W519" t="str">
        <f>TEXT(Table1[[#This Row],[Time]],"h")</f>
        <v>7</v>
      </c>
    </row>
    <row r="520" spans="1:23" x14ac:dyDescent="0.2">
      <c r="A520" t="s">
        <v>925</v>
      </c>
      <c r="B520" s="4">
        <v>44618</v>
      </c>
      <c r="C520" t="s">
        <v>24</v>
      </c>
      <c r="D520" t="s">
        <v>73</v>
      </c>
      <c r="E520" t="s">
        <v>39</v>
      </c>
      <c r="F520" t="s">
        <v>27</v>
      </c>
      <c r="G520">
        <v>51.580702000000002</v>
      </c>
      <c r="H520" t="s">
        <v>51</v>
      </c>
      <c r="I520" t="s">
        <v>618</v>
      </c>
      <c r="J520">
        <v>-3.2948999999999999E-2</v>
      </c>
      <c r="K520">
        <v>1</v>
      </c>
      <c r="L520">
        <v>1</v>
      </c>
      <c r="M520" t="s">
        <v>30</v>
      </c>
      <c r="N520" t="s">
        <v>42</v>
      </c>
      <c r="O520" t="s">
        <v>32</v>
      </c>
      <c r="P520">
        <v>30</v>
      </c>
      <c r="Q520" t="s">
        <v>710</v>
      </c>
      <c r="R520" t="s">
        <v>34</v>
      </c>
      <c r="S520" t="s">
        <v>85</v>
      </c>
      <c r="T520" t="s">
        <v>254</v>
      </c>
      <c r="U520">
        <f>YEAR(Table1[[#This Row],[Accident Date]])</f>
        <v>2022</v>
      </c>
      <c r="V520" t="str">
        <f>TEXT(Table1[[#This Row],[Accident Date]],"mmm")</f>
        <v>Feb</v>
      </c>
      <c r="W520" t="str">
        <f>TEXT(Table1[[#This Row],[Time]],"h")</f>
        <v>7</v>
      </c>
    </row>
    <row r="521" spans="1:23" x14ac:dyDescent="0.2">
      <c r="A521">
        <v>2010000000000</v>
      </c>
      <c r="B521" s="4">
        <v>44272</v>
      </c>
      <c r="C521" t="s">
        <v>123</v>
      </c>
      <c r="D521" t="s">
        <v>73</v>
      </c>
      <c r="E521" t="s">
        <v>155</v>
      </c>
      <c r="F521" t="s">
        <v>27</v>
      </c>
      <c r="G521">
        <v>51.180653</v>
      </c>
      <c r="H521" t="s">
        <v>51</v>
      </c>
      <c r="I521" t="s">
        <v>926</v>
      </c>
      <c r="J521">
        <v>0.55109399999999997</v>
      </c>
      <c r="K521">
        <v>2</v>
      </c>
      <c r="L521">
        <v>4</v>
      </c>
      <c r="M521" t="s">
        <v>131</v>
      </c>
      <c r="N521" t="s">
        <v>31</v>
      </c>
      <c r="O521" t="s">
        <v>32</v>
      </c>
      <c r="P521">
        <v>60</v>
      </c>
      <c r="Q521" t="s">
        <v>715</v>
      </c>
      <c r="R521" t="s">
        <v>49</v>
      </c>
      <c r="S521" t="s">
        <v>35</v>
      </c>
      <c r="T521" t="s">
        <v>36</v>
      </c>
      <c r="U521">
        <f>YEAR(Table1[[#This Row],[Accident Date]])</f>
        <v>2021</v>
      </c>
      <c r="V521" t="str">
        <f>TEXT(Table1[[#This Row],[Accident Date]],"mmm")</f>
        <v>Mar</v>
      </c>
      <c r="W521" t="str">
        <f>TEXT(Table1[[#This Row],[Time]],"h")</f>
        <v>7</v>
      </c>
    </row>
    <row r="522" spans="1:23" x14ac:dyDescent="0.2">
      <c r="A522">
        <v>2010000000000</v>
      </c>
      <c r="B522" s="4">
        <v>44384</v>
      </c>
      <c r="C522" t="s">
        <v>123</v>
      </c>
      <c r="D522" t="s">
        <v>56</v>
      </c>
      <c r="E522" t="s">
        <v>44</v>
      </c>
      <c r="F522" t="s">
        <v>63</v>
      </c>
      <c r="G522">
        <v>55.917726999999999</v>
      </c>
      <c r="H522" t="s">
        <v>51</v>
      </c>
      <c r="I522" t="s">
        <v>927</v>
      </c>
      <c r="J522">
        <v>-3.6369859999999998</v>
      </c>
      <c r="K522">
        <v>2</v>
      </c>
      <c r="L522">
        <v>2</v>
      </c>
      <c r="M522" t="s">
        <v>276</v>
      </c>
      <c r="N522" t="s">
        <v>42</v>
      </c>
      <c r="O522" t="s">
        <v>32</v>
      </c>
      <c r="P522">
        <v>60</v>
      </c>
      <c r="Q522" t="s">
        <v>834</v>
      </c>
      <c r="R522" t="s">
        <v>49</v>
      </c>
      <c r="S522" t="s">
        <v>35</v>
      </c>
      <c r="T522" t="s">
        <v>36</v>
      </c>
      <c r="U522">
        <f>YEAR(Table1[[#This Row],[Accident Date]])</f>
        <v>2021</v>
      </c>
      <c r="V522" t="str">
        <f>TEXT(Table1[[#This Row],[Accident Date]],"mmm")</f>
        <v>Jul</v>
      </c>
      <c r="W522" t="str">
        <f>TEXT(Table1[[#This Row],[Time]],"h")</f>
        <v>7</v>
      </c>
    </row>
    <row r="523" spans="1:23" x14ac:dyDescent="0.2">
      <c r="A523">
        <v>2010000000000</v>
      </c>
      <c r="B523" s="4">
        <v>44348</v>
      </c>
      <c r="C523" t="s">
        <v>72</v>
      </c>
      <c r="D523" t="s">
        <v>73</v>
      </c>
      <c r="E523" t="s">
        <v>39</v>
      </c>
      <c r="F523" t="s">
        <v>27</v>
      </c>
      <c r="G523">
        <v>50.912151000000001</v>
      </c>
      <c r="H523" t="s">
        <v>51</v>
      </c>
      <c r="I523" t="s">
        <v>778</v>
      </c>
      <c r="J523">
        <v>-1.415778</v>
      </c>
      <c r="K523">
        <v>1</v>
      </c>
      <c r="L523">
        <v>2</v>
      </c>
      <c r="M523" t="s">
        <v>407</v>
      </c>
      <c r="N523" t="s">
        <v>31</v>
      </c>
      <c r="O523" t="s">
        <v>32</v>
      </c>
      <c r="P523">
        <v>30</v>
      </c>
      <c r="Q523" t="s">
        <v>724</v>
      </c>
      <c r="R523" t="s">
        <v>34</v>
      </c>
      <c r="S523" t="s">
        <v>35</v>
      </c>
      <c r="T523" t="s">
        <v>36</v>
      </c>
      <c r="U523">
        <f>YEAR(Table1[[#This Row],[Accident Date]])</f>
        <v>2021</v>
      </c>
      <c r="V523" t="str">
        <f>TEXT(Table1[[#This Row],[Accident Date]],"mmm")</f>
        <v>Jun</v>
      </c>
      <c r="W523" t="str">
        <f>TEXT(Table1[[#This Row],[Time]],"h")</f>
        <v>7</v>
      </c>
    </row>
    <row r="524" spans="1:23" x14ac:dyDescent="0.2">
      <c r="A524" t="s">
        <v>928</v>
      </c>
      <c r="B524" s="4">
        <v>44716</v>
      </c>
      <c r="C524" t="s">
        <v>24</v>
      </c>
      <c r="D524" t="s">
        <v>73</v>
      </c>
      <c r="E524" t="s">
        <v>226</v>
      </c>
      <c r="F524" t="s">
        <v>27</v>
      </c>
      <c r="G524">
        <v>51.726075000000002</v>
      </c>
      <c r="H524" t="s">
        <v>51</v>
      </c>
      <c r="I524" t="s">
        <v>297</v>
      </c>
      <c r="J524">
        <v>0.17333000000000001</v>
      </c>
      <c r="K524">
        <v>1</v>
      </c>
      <c r="L524">
        <v>2</v>
      </c>
      <c r="M524" t="s">
        <v>75</v>
      </c>
      <c r="N524" t="s">
        <v>31</v>
      </c>
      <c r="O524" t="s">
        <v>32</v>
      </c>
      <c r="P524">
        <v>60</v>
      </c>
      <c r="Q524" t="s">
        <v>715</v>
      </c>
      <c r="R524" t="s">
        <v>49</v>
      </c>
      <c r="S524" t="s">
        <v>35</v>
      </c>
      <c r="T524" t="s">
        <v>36</v>
      </c>
      <c r="U524">
        <f>YEAR(Table1[[#This Row],[Accident Date]])</f>
        <v>2022</v>
      </c>
      <c r="V524" t="str">
        <f>TEXT(Table1[[#This Row],[Accident Date]],"mmm")</f>
        <v>Jun</v>
      </c>
      <c r="W524" t="str">
        <f>TEXT(Table1[[#This Row],[Time]],"h")</f>
        <v>7</v>
      </c>
    </row>
    <row r="525" spans="1:23" x14ac:dyDescent="0.2">
      <c r="A525" t="s">
        <v>929</v>
      </c>
      <c r="B525" s="4">
        <v>44538</v>
      </c>
      <c r="C525" t="s">
        <v>123</v>
      </c>
      <c r="D525" t="s">
        <v>73</v>
      </c>
      <c r="E525" t="s">
        <v>111</v>
      </c>
      <c r="F525" t="s">
        <v>27</v>
      </c>
      <c r="G525">
        <v>53.725216000000003</v>
      </c>
      <c r="H525" t="s">
        <v>51</v>
      </c>
      <c r="I525" t="s">
        <v>930</v>
      </c>
      <c r="J525">
        <v>-0.45658900000000002</v>
      </c>
      <c r="K525">
        <v>1</v>
      </c>
      <c r="L525">
        <v>2</v>
      </c>
      <c r="M525" t="s">
        <v>157</v>
      </c>
      <c r="N525" t="s">
        <v>42</v>
      </c>
      <c r="O525" t="s">
        <v>111</v>
      </c>
      <c r="P525">
        <v>40</v>
      </c>
      <c r="Q525" t="s">
        <v>742</v>
      </c>
      <c r="R525" t="s">
        <v>49</v>
      </c>
      <c r="S525" t="s">
        <v>35</v>
      </c>
      <c r="T525" t="s">
        <v>36</v>
      </c>
      <c r="U525">
        <f>YEAR(Table1[[#This Row],[Accident Date]])</f>
        <v>2021</v>
      </c>
      <c r="V525" t="str">
        <f>TEXT(Table1[[#This Row],[Accident Date]],"mmm")</f>
        <v>Dec</v>
      </c>
      <c r="W525" t="str">
        <f>TEXT(Table1[[#This Row],[Time]],"h")</f>
        <v>7</v>
      </c>
    </row>
    <row r="526" spans="1:23" x14ac:dyDescent="0.2">
      <c r="A526">
        <v>2010000000000</v>
      </c>
      <c r="B526" s="4">
        <v>44504</v>
      </c>
      <c r="C526" t="s">
        <v>92</v>
      </c>
      <c r="D526" t="s">
        <v>73</v>
      </c>
      <c r="E526" t="s">
        <v>39</v>
      </c>
      <c r="F526" t="s">
        <v>27</v>
      </c>
      <c r="G526">
        <v>53.828966999999999</v>
      </c>
      <c r="H526" t="s">
        <v>51</v>
      </c>
      <c r="I526" t="s">
        <v>133</v>
      </c>
      <c r="J526">
        <v>-1.778448</v>
      </c>
      <c r="K526">
        <v>1</v>
      </c>
      <c r="L526">
        <v>2</v>
      </c>
      <c r="M526" t="s">
        <v>69</v>
      </c>
      <c r="N526" t="s">
        <v>42</v>
      </c>
      <c r="O526" t="s">
        <v>32</v>
      </c>
      <c r="P526">
        <v>30</v>
      </c>
      <c r="Q526" t="s">
        <v>708</v>
      </c>
      <c r="R526" t="s">
        <v>34</v>
      </c>
      <c r="S526" t="s">
        <v>35</v>
      </c>
      <c r="T526" t="s">
        <v>36</v>
      </c>
      <c r="U526">
        <f>YEAR(Table1[[#This Row],[Accident Date]])</f>
        <v>2021</v>
      </c>
      <c r="V526" t="str">
        <f>TEXT(Table1[[#This Row],[Accident Date]],"mmm")</f>
        <v>Nov</v>
      </c>
      <c r="W526" t="str">
        <f>TEXT(Table1[[#This Row],[Time]],"h")</f>
        <v>7</v>
      </c>
    </row>
    <row r="527" spans="1:23" x14ac:dyDescent="0.2">
      <c r="A527" t="s">
        <v>931</v>
      </c>
      <c r="B527" s="4">
        <v>44502</v>
      </c>
      <c r="C527" t="s">
        <v>72</v>
      </c>
      <c r="D527" t="s">
        <v>73</v>
      </c>
      <c r="E527" t="s">
        <v>39</v>
      </c>
      <c r="F527" t="s">
        <v>27</v>
      </c>
      <c r="G527">
        <v>51.509554000000001</v>
      </c>
      <c r="H527" t="s">
        <v>51</v>
      </c>
      <c r="I527" t="s">
        <v>655</v>
      </c>
      <c r="J527">
        <v>-5.3596999999999999E-2</v>
      </c>
      <c r="K527">
        <v>1</v>
      </c>
      <c r="L527">
        <v>2</v>
      </c>
      <c r="M527" t="s">
        <v>30</v>
      </c>
      <c r="N527" t="s">
        <v>31</v>
      </c>
      <c r="O527" t="s">
        <v>32</v>
      </c>
      <c r="P527">
        <v>30</v>
      </c>
      <c r="Q527" t="s">
        <v>708</v>
      </c>
      <c r="R527" t="s">
        <v>34</v>
      </c>
      <c r="S527" t="s">
        <v>35</v>
      </c>
      <c r="T527" t="s">
        <v>36</v>
      </c>
      <c r="U527">
        <f>YEAR(Table1[[#This Row],[Accident Date]])</f>
        <v>2021</v>
      </c>
      <c r="V527" t="str">
        <f>TEXT(Table1[[#This Row],[Accident Date]],"mmm")</f>
        <v>Nov</v>
      </c>
      <c r="W527" t="str">
        <f>TEXT(Table1[[#This Row],[Time]],"h")</f>
        <v>7</v>
      </c>
    </row>
    <row r="528" spans="1:23" x14ac:dyDescent="0.2">
      <c r="A528">
        <v>2010000000000</v>
      </c>
      <c r="B528" s="4">
        <v>44224</v>
      </c>
      <c r="C528" t="s">
        <v>92</v>
      </c>
      <c r="D528" t="s">
        <v>73</v>
      </c>
      <c r="E528" t="s">
        <v>39</v>
      </c>
      <c r="F528" t="s">
        <v>27</v>
      </c>
      <c r="G528">
        <v>52.496530999999997</v>
      </c>
      <c r="H528" t="s">
        <v>28</v>
      </c>
      <c r="I528" t="s">
        <v>162</v>
      </c>
      <c r="J528">
        <v>-1.472634</v>
      </c>
      <c r="K528">
        <v>1</v>
      </c>
      <c r="L528">
        <v>2</v>
      </c>
      <c r="M528" t="s">
        <v>141</v>
      </c>
      <c r="N528" t="s">
        <v>42</v>
      </c>
      <c r="O528" t="s">
        <v>32</v>
      </c>
      <c r="P528">
        <v>60</v>
      </c>
      <c r="Q528" t="s">
        <v>715</v>
      </c>
      <c r="R528" t="s">
        <v>49</v>
      </c>
      <c r="S528" t="s">
        <v>85</v>
      </c>
      <c r="T528" t="s">
        <v>36</v>
      </c>
      <c r="U528">
        <f>YEAR(Table1[[#This Row],[Accident Date]])</f>
        <v>2021</v>
      </c>
      <c r="V528" t="str">
        <f>TEXT(Table1[[#This Row],[Accident Date]],"mmm")</f>
        <v>Jan</v>
      </c>
      <c r="W528" t="str">
        <f>TEXT(Table1[[#This Row],[Time]],"h")</f>
        <v>7</v>
      </c>
    </row>
    <row r="529" spans="1:23" x14ac:dyDescent="0.2">
      <c r="A529" t="s">
        <v>932</v>
      </c>
      <c r="B529" s="4">
        <v>44392</v>
      </c>
      <c r="C529" t="s">
        <v>92</v>
      </c>
      <c r="D529" t="s">
        <v>73</v>
      </c>
      <c r="E529" t="s">
        <v>39</v>
      </c>
      <c r="F529" t="s">
        <v>27</v>
      </c>
      <c r="G529">
        <v>51.528841999999997</v>
      </c>
      <c r="H529" t="s">
        <v>51</v>
      </c>
      <c r="I529" t="s">
        <v>222</v>
      </c>
      <c r="J529">
        <v>-9.4585000000000002E-2</v>
      </c>
      <c r="K529">
        <v>1</v>
      </c>
      <c r="L529">
        <v>2</v>
      </c>
      <c r="M529" t="s">
        <v>30</v>
      </c>
      <c r="N529" t="s">
        <v>42</v>
      </c>
      <c r="O529" t="s">
        <v>32</v>
      </c>
      <c r="P529">
        <v>30</v>
      </c>
      <c r="Q529" t="s">
        <v>803</v>
      </c>
      <c r="R529" t="s">
        <v>34</v>
      </c>
      <c r="S529" t="s">
        <v>85</v>
      </c>
      <c r="T529" t="s">
        <v>36</v>
      </c>
      <c r="U529">
        <f>YEAR(Table1[[#This Row],[Accident Date]])</f>
        <v>2021</v>
      </c>
      <c r="V529" t="str">
        <f>TEXT(Table1[[#This Row],[Accident Date]],"mmm")</f>
        <v>Jul</v>
      </c>
      <c r="W529" t="str">
        <f>TEXT(Table1[[#This Row],[Time]],"h")</f>
        <v>7</v>
      </c>
    </row>
    <row r="530" spans="1:23" x14ac:dyDescent="0.2">
      <c r="A530">
        <v>2010000000000</v>
      </c>
      <c r="B530" s="4">
        <v>44442</v>
      </c>
      <c r="C530" t="s">
        <v>67</v>
      </c>
      <c r="D530" t="s">
        <v>56</v>
      </c>
      <c r="E530" t="s">
        <v>44</v>
      </c>
      <c r="F530" t="s">
        <v>27</v>
      </c>
      <c r="G530">
        <v>51.734707</v>
      </c>
      <c r="H530" t="s">
        <v>51</v>
      </c>
      <c r="I530" t="s">
        <v>244</v>
      </c>
      <c r="J530">
        <v>-3.507476</v>
      </c>
      <c r="K530">
        <v>2</v>
      </c>
      <c r="L530">
        <v>2</v>
      </c>
      <c r="M530" t="s">
        <v>245</v>
      </c>
      <c r="N530" t="s">
        <v>42</v>
      </c>
      <c r="O530" t="s">
        <v>32</v>
      </c>
      <c r="P530">
        <v>60</v>
      </c>
      <c r="Q530" t="s">
        <v>904</v>
      </c>
      <c r="R530" t="s">
        <v>49</v>
      </c>
      <c r="S530" t="s">
        <v>85</v>
      </c>
      <c r="T530" t="s">
        <v>36</v>
      </c>
      <c r="U530">
        <f>YEAR(Table1[[#This Row],[Accident Date]])</f>
        <v>2021</v>
      </c>
      <c r="V530" t="str">
        <f>TEXT(Table1[[#This Row],[Accident Date]],"mmm")</f>
        <v>Sep</v>
      </c>
      <c r="W530" t="str">
        <f>TEXT(Table1[[#This Row],[Time]],"h")</f>
        <v>7</v>
      </c>
    </row>
    <row r="531" spans="1:23" x14ac:dyDescent="0.2">
      <c r="A531" t="s">
        <v>933</v>
      </c>
      <c r="B531" s="4">
        <v>44385</v>
      </c>
      <c r="C531" t="s">
        <v>92</v>
      </c>
      <c r="D531" t="s">
        <v>25</v>
      </c>
      <c r="E531" t="s">
        <v>39</v>
      </c>
      <c r="F531" t="s">
        <v>27</v>
      </c>
      <c r="G531">
        <v>51.552692999999998</v>
      </c>
      <c r="H531" t="s">
        <v>51</v>
      </c>
      <c r="I531" t="s">
        <v>222</v>
      </c>
      <c r="J531">
        <v>-0.112485</v>
      </c>
      <c r="K531">
        <v>1</v>
      </c>
      <c r="L531">
        <v>2</v>
      </c>
      <c r="M531" t="s">
        <v>30</v>
      </c>
      <c r="N531" t="s">
        <v>42</v>
      </c>
      <c r="O531" t="s">
        <v>58</v>
      </c>
      <c r="P531">
        <v>30</v>
      </c>
      <c r="Q531" t="s">
        <v>729</v>
      </c>
      <c r="R531" t="s">
        <v>34</v>
      </c>
      <c r="S531" t="s">
        <v>85</v>
      </c>
      <c r="T531" t="s">
        <v>36</v>
      </c>
      <c r="U531">
        <f>YEAR(Table1[[#This Row],[Accident Date]])</f>
        <v>2021</v>
      </c>
      <c r="V531" t="str">
        <f>TEXT(Table1[[#This Row],[Accident Date]],"mmm")</f>
        <v>Jul</v>
      </c>
      <c r="W531" t="str">
        <f>TEXT(Table1[[#This Row],[Time]],"h")</f>
        <v>7</v>
      </c>
    </row>
    <row r="532" spans="1:23" x14ac:dyDescent="0.2">
      <c r="A532" t="s">
        <v>934</v>
      </c>
      <c r="B532" s="4">
        <v>44492</v>
      </c>
      <c r="C532" t="s">
        <v>24</v>
      </c>
      <c r="D532" t="s">
        <v>44</v>
      </c>
      <c r="E532" t="s">
        <v>44</v>
      </c>
      <c r="F532" t="s">
        <v>27</v>
      </c>
      <c r="G532">
        <v>51.985672999999998</v>
      </c>
      <c r="H532" t="s">
        <v>51</v>
      </c>
      <c r="I532" t="s">
        <v>935</v>
      </c>
      <c r="J532">
        <v>-0.222055</v>
      </c>
      <c r="K532">
        <v>1</v>
      </c>
      <c r="L532">
        <v>2</v>
      </c>
      <c r="M532" t="s">
        <v>182</v>
      </c>
      <c r="N532" t="s">
        <v>31</v>
      </c>
      <c r="O532" t="s">
        <v>32</v>
      </c>
      <c r="P532">
        <v>30</v>
      </c>
      <c r="Q532" t="s">
        <v>727</v>
      </c>
      <c r="R532" t="s">
        <v>34</v>
      </c>
      <c r="S532" t="s">
        <v>35</v>
      </c>
      <c r="T532" t="s">
        <v>36</v>
      </c>
      <c r="U532">
        <f>YEAR(Table1[[#This Row],[Accident Date]])</f>
        <v>2021</v>
      </c>
      <c r="V532" t="str">
        <f>TEXT(Table1[[#This Row],[Accident Date]],"mmm")</f>
        <v>Oct</v>
      </c>
      <c r="W532" t="str">
        <f>TEXT(Table1[[#This Row],[Time]],"h")</f>
        <v>7</v>
      </c>
    </row>
    <row r="533" spans="1:23" x14ac:dyDescent="0.2">
      <c r="A533" t="s">
        <v>936</v>
      </c>
      <c r="B533" s="4">
        <v>44400</v>
      </c>
      <c r="C533" t="s">
        <v>67</v>
      </c>
      <c r="D533" t="s">
        <v>73</v>
      </c>
      <c r="E533" t="s">
        <v>39</v>
      </c>
      <c r="F533" t="s">
        <v>27</v>
      </c>
      <c r="G533">
        <v>52.050400000000003</v>
      </c>
      <c r="H533" t="s">
        <v>51</v>
      </c>
      <c r="I533" t="s">
        <v>937</v>
      </c>
      <c r="J533">
        <v>0.57658299999999996</v>
      </c>
      <c r="K533">
        <v>2</v>
      </c>
      <c r="L533">
        <v>2</v>
      </c>
      <c r="M533" t="s">
        <v>75</v>
      </c>
      <c r="N533" t="s">
        <v>31</v>
      </c>
      <c r="O533" t="s">
        <v>32</v>
      </c>
      <c r="P533">
        <v>60</v>
      </c>
      <c r="Q533" t="s">
        <v>715</v>
      </c>
      <c r="R533" t="s">
        <v>49</v>
      </c>
      <c r="S533" t="s">
        <v>35</v>
      </c>
      <c r="T533" t="s">
        <v>36</v>
      </c>
      <c r="U533">
        <f>YEAR(Table1[[#This Row],[Accident Date]])</f>
        <v>2021</v>
      </c>
      <c r="V533" t="str">
        <f>TEXT(Table1[[#This Row],[Accident Date]],"mmm")</f>
        <v>Jul</v>
      </c>
      <c r="W533" t="str">
        <f>TEXT(Table1[[#This Row],[Time]],"h")</f>
        <v>7</v>
      </c>
    </row>
    <row r="534" spans="1:23" x14ac:dyDescent="0.2">
      <c r="A534" t="s">
        <v>938</v>
      </c>
      <c r="B534" s="4">
        <v>44735</v>
      </c>
      <c r="C534" t="s">
        <v>92</v>
      </c>
      <c r="D534" t="s">
        <v>44</v>
      </c>
      <c r="E534" t="s">
        <v>44</v>
      </c>
      <c r="F534" t="s">
        <v>27</v>
      </c>
      <c r="G534">
        <v>51.681058</v>
      </c>
      <c r="H534" t="s">
        <v>51</v>
      </c>
      <c r="I534" t="s">
        <v>297</v>
      </c>
      <c r="J534">
        <v>4.0978000000000001E-2</v>
      </c>
      <c r="K534">
        <v>1</v>
      </c>
      <c r="L534">
        <v>2</v>
      </c>
      <c r="M534" t="s">
        <v>75</v>
      </c>
      <c r="N534" t="s">
        <v>31</v>
      </c>
      <c r="O534" t="s">
        <v>58</v>
      </c>
      <c r="P534">
        <v>70</v>
      </c>
      <c r="Q534" t="s">
        <v>725</v>
      </c>
      <c r="R534" t="s">
        <v>49</v>
      </c>
      <c r="S534" t="s">
        <v>35</v>
      </c>
      <c r="T534" t="s">
        <v>36</v>
      </c>
      <c r="U534">
        <f>YEAR(Table1[[#This Row],[Accident Date]])</f>
        <v>2022</v>
      </c>
      <c r="V534" t="str">
        <f>TEXT(Table1[[#This Row],[Accident Date]],"mmm")</f>
        <v>Jun</v>
      </c>
      <c r="W534" t="str">
        <f>TEXT(Table1[[#This Row],[Time]],"h")</f>
        <v>7</v>
      </c>
    </row>
    <row r="535" spans="1:23" x14ac:dyDescent="0.2">
      <c r="A535" t="s">
        <v>939</v>
      </c>
      <c r="B535" s="4">
        <v>44315</v>
      </c>
      <c r="C535" t="s">
        <v>92</v>
      </c>
      <c r="D535" t="s">
        <v>73</v>
      </c>
      <c r="E535" t="s">
        <v>39</v>
      </c>
      <c r="F535" t="s">
        <v>27</v>
      </c>
      <c r="G535">
        <v>51.445922000000003</v>
      </c>
      <c r="H535" t="s">
        <v>51</v>
      </c>
      <c r="I535" t="s">
        <v>318</v>
      </c>
      <c r="J535">
        <v>-0.105235</v>
      </c>
      <c r="K535">
        <v>1</v>
      </c>
      <c r="L535">
        <v>2</v>
      </c>
      <c r="M535" t="s">
        <v>30</v>
      </c>
      <c r="N535" t="s">
        <v>31</v>
      </c>
      <c r="O535" t="s">
        <v>32</v>
      </c>
      <c r="P535">
        <v>30</v>
      </c>
      <c r="Q535" t="s">
        <v>724</v>
      </c>
      <c r="R535" t="s">
        <v>34</v>
      </c>
      <c r="S535" t="s">
        <v>35</v>
      </c>
      <c r="T535" t="s">
        <v>36</v>
      </c>
      <c r="U535">
        <f>YEAR(Table1[[#This Row],[Accident Date]])</f>
        <v>2021</v>
      </c>
      <c r="V535" t="str">
        <f>TEXT(Table1[[#This Row],[Accident Date]],"mmm")</f>
        <v>Apr</v>
      </c>
      <c r="W535" t="str">
        <f>TEXT(Table1[[#This Row],[Time]],"h")</f>
        <v>7</v>
      </c>
    </row>
    <row r="536" spans="1:23" x14ac:dyDescent="0.2">
      <c r="A536">
        <v>2010000000000</v>
      </c>
      <c r="B536" s="4">
        <v>44394</v>
      </c>
      <c r="C536" t="s">
        <v>24</v>
      </c>
      <c r="D536" t="s">
        <v>56</v>
      </c>
      <c r="E536" t="s">
        <v>44</v>
      </c>
      <c r="F536" t="s">
        <v>27</v>
      </c>
      <c r="G536">
        <v>52.573045999999998</v>
      </c>
      <c r="H536" t="s">
        <v>51</v>
      </c>
      <c r="I536" t="s">
        <v>940</v>
      </c>
      <c r="J536">
        <v>-1.0775870000000001</v>
      </c>
      <c r="K536">
        <v>1</v>
      </c>
      <c r="L536">
        <v>3</v>
      </c>
      <c r="M536" t="s">
        <v>320</v>
      </c>
      <c r="N536" t="s">
        <v>42</v>
      </c>
      <c r="O536" t="s">
        <v>32</v>
      </c>
      <c r="P536">
        <v>60</v>
      </c>
      <c r="Q536" t="s">
        <v>805</v>
      </c>
      <c r="R536" t="s">
        <v>49</v>
      </c>
      <c r="S536" t="s">
        <v>35</v>
      </c>
      <c r="T536" t="s">
        <v>36</v>
      </c>
      <c r="U536">
        <f>YEAR(Table1[[#This Row],[Accident Date]])</f>
        <v>2021</v>
      </c>
      <c r="V536" t="str">
        <f>TEXT(Table1[[#This Row],[Accident Date]],"mmm")</f>
        <v>Jul</v>
      </c>
      <c r="W536" t="str">
        <f>TEXT(Table1[[#This Row],[Time]],"h")</f>
        <v>7</v>
      </c>
    </row>
    <row r="537" spans="1:23" x14ac:dyDescent="0.2">
      <c r="A537">
        <v>2010000000000</v>
      </c>
      <c r="B537" s="4">
        <v>44590</v>
      </c>
      <c r="C537" t="s">
        <v>24</v>
      </c>
      <c r="D537" t="s">
        <v>152</v>
      </c>
      <c r="E537" t="s">
        <v>39</v>
      </c>
      <c r="F537" t="s">
        <v>27</v>
      </c>
      <c r="G537">
        <v>52.195627000000002</v>
      </c>
      <c r="H537" t="s">
        <v>51</v>
      </c>
      <c r="I537" t="s">
        <v>760</v>
      </c>
      <c r="J537">
        <v>-6.1952E-2</v>
      </c>
      <c r="K537">
        <v>1</v>
      </c>
      <c r="L537">
        <v>2</v>
      </c>
      <c r="M537" t="s">
        <v>149</v>
      </c>
      <c r="N537" t="s">
        <v>42</v>
      </c>
      <c r="O537" t="s">
        <v>32</v>
      </c>
      <c r="P537">
        <v>60</v>
      </c>
      <c r="Q537" t="s">
        <v>724</v>
      </c>
      <c r="R537" t="s">
        <v>49</v>
      </c>
      <c r="S537" t="s">
        <v>85</v>
      </c>
      <c r="T537" t="s">
        <v>36</v>
      </c>
      <c r="U537">
        <f>YEAR(Table1[[#This Row],[Accident Date]])</f>
        <v>2022</v>
      </c>
      <c r="V537" t="str">
        <f>TEXT(Table1[[#This Row],[Accident Date]],"mmm")</f>
        <v>Jan</v>
      </c>
      <c r="W537" t="str">
        <f>TEXT(Table1[[#This Row],[Time]],"h")</f>
        <v>7</v>
      </c>
    </row>
    <row r="538" spans="1:23" x14ac:dyDescent="0.2">
      <c r="A538" t="s">
        <v>941</v>
      </c>
      <c r="B538" s="4">
        <v>44355</v>
      </c>
      <c r="C538" t="s">
        <v>72</v>
      </c>
      <c r="D538" t="s">
        <v>56</v>
      </c>
      <c r="E538" t="s">
        <v>44</v>
      </c>
      <c r="F538" t="s">
        <v>27</v>
      </c>
      <c r="G538">
        <v>55.491875</v>
      </c>
      <c r="H538" t="s">
        <v>51</v>
      </c>
      <c r="I538" t="s">
        <v>942</v>
      </c>
      <c r="J538">
        <v>-4.5282650000000002</v>
      </c>
      <c r="K538">
        <v>1</v>
      </c>
      <c r="L538">
        <v>2</v>
      </c>
      <c r="M538" t="s">
        <v>228</v>
      </c>
      <c r="N538" t="s">
        <v>31</v>
      </c>
      <c r="O538" t="s">
        <v>32</v>
      </c>
      <c r="P538">
        <v>30</v>
      </c>
      <c r="Q538" t="s">
        <v>719</v>
      </c>
      <c r="R538" t="s">
        <v>49</v>
      </c>
      <c r="S538" t="s">
        <v>35</v>
      </c>
      <c r="T538" t="s">
        <v>36</v>
      </c>
      <c r="U538">
        <f>YEAR(Table1[[#This Row],[Accident Date]])</f>
        <v>2021</v>
      </c>
      <c r="V538" t="str">
        <f>TEXT(Table1[[#This Row],[Accident Date]],"mmm")</f>
        <v>Jun</v>
      </c>
      <c r="W538" t="str">
        <f>TEXT(Table1[[#This Row],[Time]],"h")</f>
        <v>7</v>
      </c>
    </row>
    <row r="539" spans="1:23" x14ac:dyDescent="0.2">
      <c r="A539">
        <v>2010000000000</v>
      </c>
      <c r="B539" s="4">
        <v>44317</v>
      </c>
      <c r="C539" t="s">
        <v>24</v>
      </c>
      <c r="D539" t="s">
        <v>73</v>
      </c>
      <c r="E539" t="s">
        <v>111</v>
      </c>
      <c r="F539" t="s">
        <v>27</v>
      </c>
      <c r="G539">
        <v>51.390576000000003</v>
      </c>
      <c r="H539" t="s">
        <v>51</v>
      </c>
      <c r="I539" t="s">
        <v>943</v>
      </c>
      <c r="J539">
        <v>-3.336884</v>
      </c>
      <c r="K539">
        <v>1</v>
      </c>
      <c r="L539">
        <v>2</v>
      </c>
      <c r="M539" t="s">
        <v>245</v>
      </c>
      <c r="N539" t="s">
        <v>31</v>
      </c>
      <c r="O539" t="s">
        <v>111</v>
      </c>
      <c r="P539">
        <v>30</v>
      </c>
      <c r="Q539" t="s">
        <v>753</v>
      </c>
      <c r="R539" t="s">
        <v>49</v>
      </c>
      <c r="S539" t="s">
        <v>35</v>
      </c>
      <c r="T539" t="s">
        <v>36</v>
      </c>
      <c r="U539">
        <f>YEAR(Table1[[#This Row],[Accident Date]])</f>
        <v>2021</v>
      </c>
      <c r="V539" t="str">
        <f>TEXT(Table1[[#This Row],[Accident Date]],"mmm")</f>
        <v>May</v>
      </c>
      <c r="W539" t="str">
        <f>TEXT(Table1[[#This Row],[Time]],"h")</f>
        <v>7</v>
      </c>
    </row>
    <row r="540" spans="1:23" x14ac:dyDescent="0.2">
      <c r="A540" t="s">
        <v>944</v>
      </c>
      <c r="B540" s="4">
        <v>44219</v>
      </c>
      <c r="C540" t="s">
        <v>24</v>
      </c>
      <c r="D540" t="s">
        <v>56</v>
      </c>
      <c r="E540" t="s">
        <v>44</v>
      </c>
      <c r="F540" t="s">
        <v>63</v>
      </c>
      <c r="G540">
        <v>51.42445</v>
      </c>
      <c r="H540" t="s">
        <v>28</v>
      </c>
      <c r="I540" t="s">
        <v>310</v>
      </c>
      <c r="J540">
        <v>-0.54023399999999999</v>
      </c>
      <c r="K540">
        <v>2</v>
      </c>
      <c r="L540">
        <v>3</v>
      </c>
      <c r="M540" t="s">
        <v>147</v>
      </c>
      <c r="N540" t="s">
        <v>42</v>
      </c>
      <c r="O540" t="s">
        <v>58</v>
      </c>
      <c r="P540">
        <v>40</v>
      </c>
      <c r="Q540" t="s">
        <v>753</v>
      </c>
      <c r="R540" t="s">
        <v>49</v>
      </c>
      <c r="S540" t="s">
        <v>85</v>
      </c>
      <c r="T540" t="s">
        <v>36</v>
      </c>
      <c r="U540">
        <f>YEAR(Table1[[#This Row],[Accident Date]])</f>
        <v>2021</v>
      </c>
      <c r="V540" t="str">
        <f>TEXT(Table1[[#This Row],[Accident Date]],"mmm")</f>
        <v>Jan</v>
      </c>
      <c r="W540" t="str">
        <f>TEXT(Table1[[#This Row],[Time]],"h")</f>
        <v>7</v>
      </c>
    </row>
    <row r="541" spans="1:23" x14ac:dyDescent="0.2">
      <c r="A541" t="s">
        <v>945</v>
      </c>
      <c r="B541" s="4">
        <v>44387</v>
      </c>
      <c r="C541" t="s">
        <v>24</v>
      </c>
      <c r="D541" t="s">
        <v>73</v>
      </c>
      <c r="E541" t="s">
        <v>39</v>
      </c>
      <c r="F541" t="s">
        <v>27</v>
      </c>
      <c r="G541">
        <v>51.592815999999999</v>
      </c>
      <c r="H541" t="s">
        <v>51</v>
      </c>
      <c r="I541" t="s">
        <v>93</v>
      </c>
      <c r="J541">
        <v>-0.199324</v>
      </c>
      <c r="K541">
        <v>1</v>
      </c>
      <c r="L541">
        <v>2</v>
      </c>
      <c r="M541" t="s">
        <v>30</v>
      </c>
      <c r="N541" t="s">
        <v>31</v>
      </c>
      <c r="O541" t="s">
        <v>32</v>
      </c>
      <c r="P541">
        <v>30</v>
      </c>
      <c r="Q541" t="s">
        <v>751</v>
      </c>
      <c r="R541" t="s">
        <v>34</v>
      </c>
      <c r="S541" t="s">
        <v>35</v>
      </c>
      <c r="T541" t="s">
        <v>36</v>
      </c>
      <c r="U541">
        <f>YEAR(Table1[[#This Row],[Accident Date]])</f>
        <v>2021</v>
      </c>
      <c r="V541" t="str">
        <f>TEXT(Table1[[#This Row],[Accident Date]],"mmm")</f>
        <v>Jul</v>
      </c>
      <c r="W541" t="str">
        <f>TEXT(Table1[[#This Row],[Time]],"h")</f>
        <v>7</v>
      </c>
    </row>
    <row r="542" spans="1:23" x14ac:dyDescent="0.2">
      <c r="A542" t="s">
        <v>946</v>
      </c>
      <c r="B542" s="4">
        <v>44723</v>
      </c>
      <c r="C542" t="s">
        <v>24</v>
      </c>
      <c r="D542" t="s">
        <v>56</v>
      </c>
      <c r="E542" t="s">
        <v>44</v>
      </c>
      <c r="F542" t="s">
        <v>27</v>
      </c>
      <c r="G542">
        <v>51.399439999999998</v>
      </c>
      <c r="H542" t="s">
        <v>51</v>
      </c>
      <c r="I542" t="s">
        <v>808</v>
      </c>
      <c r="J542">
        <v>-0.197154</v>
      </c>
      <c r="K542">
        <v>1</v>
      </c>
      <c r="L542">
        <v>1</v>
      </c>
      <c r="M542" t="s">
        <v>30</v>
      </c>
      <c r="N542" t="s">
        <v>31</v>
      </c>
      <c r="O542" t="s">
        <v>58</v>
      </c>
      <c r="P542">
        <v>30</v>
      </c>
      <c r="Q542" t="s">
        <v>825</v>
      </c>
      <c r="R542" t="s">
        <v>34</v>
      </c>
      <c r="S542" t="s">
        <v>35</v>
      </c>
      <c r="T542" t="s">
        <v>200</v>
      </c>
      <c r="U542">
        <f>YEAR(Table1[[#This Row],[Accident Date]])</f>
        <v>2022</v>
      </c>
      <c r="V542" t="str">
        <f>TEXT(Table1[[#This Row],[Accident Date]],"mmm")</f>
        <v>Jun</v>
      </c>
      <c r="W542" t="str">
        <f>TEXT(Table1[[#This Row],[Time]],"h")</f>
        <v>7</v>
      </c>
    </row>
    <row r="543" spans="1:23" x14ac:dyDescent="0.2">
      <c r="A543">
        <v>2010000000000</v>
      </c>
      <c r="B543" s="4">
        <v>44446</v>
      </c>
      <c r="C543" t="s">
        <v>72</v>
      </c>
      <c r="D543" t="s">
        <v>73</v>
      </c>
      <c r="E543" t="s">
        <v>39</v>
      </c>
      <c r="F543" t="s">
        <v>27</v>
      </c>
      <c r="G543">
        <v>51.028686999999998</v>
      </c>
      <c r="H543" t="s">
        <v>51</v>
      </c>
      <c r="I543" t="s">
        <v>498</v>
      </c>
      <c r="J543">
        <v>-1.314921</v>
      </c>
      <c r="K543">
        <v>1</v>
      </c>
      <c r="L543">
        <v>2</v>
      </c>
      <c r="M543" t="s">
        <v>407</v>
      </c>
      <c r="N543" t="s">
        <v>31</v>
      </c>
      <c r="O543" t="s">
        <v>32</v>
      </c>
      <c r="P543">
        <v>60</v>
      </c>
      <c r="Q543" t="s">
        <v>710</v>
      </c>
      <c r="R543" t="s">
        <v>49</v>
      </c>
      <c r="S543" t="s">
        <v>35</v>
      </c>
      <c r="T543" t="s">
        <v>36</v>
      </c>
      <c r="U543">
        <f>YEAR(Table1[[#This Row],[Accident Date]])</f>
        <v>2021</v>
      </c>
      <c r="V543" t="str">
        <f>TEXT(Table1[[#This Row],[Accident Date]],"mmm")</f>
        <v>Sep</v>
      </c>
      <c r="W543" t="str">
        <f>TEXT(Table1[[#This Row],[Time]],"h")</f>
        <v>7</v>
      </c>
    </row>
    <row r="544" spans="1:23" x14ac:dyDescent="0.2">
      <c r="A544" t="s">
        <v>947</v>
      </c>
      <c r="B544" s="4">
        <v>44428</v>
      </c>
      <c r="C544" t="s">
        <v>67</v>
      </c>
      <c r="D544" t="s">
        <v>73</v>
      </c>
      <c r="E544" t="s">
        <v>39</v>
      </c>
      <c r="F544" t="s">
        <v>27</v>
      </c>
      <c r="G544">
        <v>51.501672999999997</v>
      </c>
      <c r="H544" t="s">
        <v>51</v>
      </c>
      <c r="I544" t="s">
        <v>318</v>
      </c>
      <c r="J544">
        <v>-0.11056000000000001</v>
      </c>
      <c r="K544">
        <v>1</v>
      </c>
      <c r="L544">
        <v>2</v>
      </c>
      <c r="M544" t="s">
        <v>30</v>
      </c>
      <c r="N544" t="s">
        <v>31</v>
      </c>
      <c r="O544" t="s">
        <v>32</v>
      </c>
      <c r="P544">
        <v>30</v>
      </c>
      <c r="Q544" t="s">
        <v>742</v>
      </c>
      <c r="R544" t="s">
        <v>34</v>
      </c>
      <c r="S544" t="s">
        <v>35</v>
      </c>
      <c r="T544" t="s">
        <v>36</v>
      </c>
      <c r="U544">
        <f>YEAR(Table1[[#This Row],[Accident Date]])</f>
        <v>2021</v>
      </c>
      <c r="V544" t="str">
        <f>TEXT(Table1[[#This Row],[Accident Date]],"mmm")</f>
        <v>Aug</v>
      </c>
      <c r="W544" t="str">
        <f>TEXT(Table1[[#This Row],[Time]],"h")</f>
        <v>7</v>
      </c>
    </row>
    <row r="545" spans="1:23" x14ac:dyDescent="0.2">
      <c r="A545">
        <v>2010000000000</v>
      </c>
      <c r="B545" s="4">
        <v>44720</v>
      </c>
      <c r="C545" t="s">
        <v>123</v>
      </c>
      <c r="D545" t="s">
        <v>73</v>
      </c>
      <c r="E545" t="s">
        <v>39</v>
      </c>
      <c r="F545" t="s">
        <v>27</v>
      </c>
      <c r="G545">
        <v>52.720187000000003</v>
      </c>
      <c r="H545" t="s">
        <v>51</v>
      </c>
      <c r="I545" t="s">
        <v>712</v>
      </c>
      <c r="J545">
        <v>-1.4894829999999999</v>
      </c>
      <c r="K545">
        <v>1</v>
      </c>
      <c r="L545">
        <v>2</v>
      </c>
      <c r="M545" t="s">
        <v>320</v>
      </c>
      <c r="N545" t="s">
        <v>42</v>
      </c>
      <c r="O545" t="s">
        <v>32</v>
      </c>
      <c r="P545">
        <v>60</v>
      </c>
      <c r="Q545" t="s">
        <v>708</v>
      </c>
      <c r="R545" t="s">
        <v>49</v>
      </c>
      <c r="S545" t="s">
        <v>85</v>
      </c>
      <c r="T545" t="s">
        <v>36</v>
      </c>
      <c r="U545">
        <f>YEAR(Table1[[#This Row],[Accident Date]])</f>
        <v>2022</v>
      </c>
      <c r="V545" t="str">
        <f>TEXT(Table1[[#This Row],[Accident Date]],"mmm")</f>
        <v>Jun</v>
      </c>
      <c r="W545" t="str">
        <f>TEXT(Table1[[#This Row],[Time]],"h")</f>
        <v>7</v>
      </c>
    </row>
    <row r="546" spans="1:23" x14ac:dyDescent="0.2">
      <c r="A546" t="s">
        <v>948</v>
      </c>
      <c r="B546" s="4">
        <v>44643</v>
      </c>
      <c r="C546" t="s">
        <v>123</v>
      </c>
      <c r="D546" t="s">
        <v>56</v>
      </c>
      <c r="E546" t="s">
        <v>44</v>
      </c>
      <c r="F546" t="s">
        <v>63</v>
      </c>
      <c r="G546">
        <v>52.026035</v>
      </c>
      <c r="H546" t="s">
        <v>51</v>
      </c>
      <c r="I546" t="s">
        <v>949</v>
      </c>
      <c r="J546">
        <v>-0.60133099999999995</v>
      </c>
      <c r="K546">
        <v>1</v>
      </c>
      <c r="L546">
        <v>3</v>
      </c>
      <c r="M546" t="s">
        <v>53</v>
      </c>
      <c r="N546" t="s">
        <v>31</v>
      </c>
      <c r="O546" t="s">
        <v>58</v>
      </c>
      <c r="P546">
        <v>70</v>
      </c>
      <c r="Q546" t="s">
        <v>950</v>
      </c>
      <c r="R546" t="s">
        <v>49</v>
      </c>
      <c r="S546" t="s">
        <v>35</v>
      </c>
      <c r="T546" t="s">
        <v>36</v>
      </c>
      <c r="U546">
        <f>YEAR(Table1[[#This Row],[Accident Date]])</f>
        <v>2022</v>
      </c>
      <c r="V546" t="str">
        <f>TEXT(Table1[[#This Row],[Accident Date]],"mmm")</f>
        <v>Mar</v>
      </c>
      <c r="W546" t="str">
        <f>TEXT(Table1[[#This Row],[Time]],"h")</f>
        <v>7</v>
      </c>
    </row>
    <row r="547" spans="1:23" x14ac:dyDescent="0.2">
      <c r="A547">
        <v>2010000000000</v>
      </c>
      <c r="B547" s="4">
        <v>44545</v>
      </c>
      <c r="C547" t="s">
        <v>123</v>
      </c>
      <c r="D547" t="s">
        <v>73</v>
      </c>
      <c r="E547" t="s">
        <v>39</v>
      </c>
      <c r="F547" t="s">
        <v>27</v>
      </c>
      <c r="G547">
        <v>53.650480000000002</v>
      </c>
      <c r="H547" t="s">
        <v>28</v>
      </c>
      <c r="I547" t="s">
        <v>132</v>
      </c>
      <c r="J547">
        <v>-1.490418</v>
      </c>
      <c r="K547">
        <v>1</v>
      </c>
      <c r="L547">
        <v>2</v>
      </c>
      <c r="M547" t="s">
        <v>69</v>
      </c>
      <c r="N547" t="s">
        <v>42</v>
      </c>
      <c r="O547" t="s">
        <v>32</v>
      </c>
      <c r="P547">
        <v>30</v>
      </c>
      <c r="Q547" t="s">
        <v>710</v>
      </c>
      <c r="R547" t="s">
        <v>34</v>
      </c>
      <c r="S547" t="s">
        <v>85</v>
      </c>
      <c r="T547" t="s">
        <v>200</v>
      </c>
      <c r="U547">
        <f>YEAR(Table1[[#This Row],[Accident Date]])</f>
        <v>2021</v>
      </c>
      <c r="V547" t="str">
        <f>TEXT(Table1[[#This Row],[Accident Date]],"mmm")</f>
        <v>Dec</v>
      </c>
      <c r="W547" t="str">
        <f>TEXT(Table1[[#This Row],[Time]],"h")</f>
        <v>7</v>
      </c>
    </row>
    <row r="548" spans="1:23" x14ac:dyDescent="0.2">
      <c r="A548">
        <v>2010000000000</v>
      </c>
      <c r="B548" s="4">
        <v>44762</v>
      </c>
      <c r="C548" t="s">
        <v>123</v>
      </c>
      <c r="D548" t="s">
        <v>56</v>
      </c>
      <c r="E548" t="s">
        <v>44</v>
      </c>
      <c r="F548" t="s">
        <v>27</v>
      </c>
      <c r="G548">
        <v>51.697772999999998</v>
      </c>
      <c r="H548" t="s">
        <v>51</v>
      </c>
      <c r="I548" t="s">
        <v>951</v>
      </c>
      <c r="J548">
        <v>-3.0411820000000001</v>
      </c>
      <c r="K548">
        <v>1</v>
      </c>
      <c r="L548">
        <v>3</v>
      </c>
      <c r="M548" t="s">
        <v>952</v>
      </c>
      <c r="N548" t="s">
        <v>31</v>
      </c>
      <c r="O548" t="s">
        <v>32</v>
      </c>
      <c r="P548">
        <v>40</v>
      </c>
      <c r="Q548" t="s">
        <v>953</v>
      </c>
      <c r="R548" t="s">
        <v>49</v>
      </c>
      <c r="S548" t="s">
        <v>35</v>
      </c>
      <c r="T548" t="s">
        <v>36</v>
      </c>
      <c r="U548">
        <f>YEAR(Table1[[#This Row],[Accident Date]])</f>
        <v>2022</v>
      </c>
      <c r="V548" t="str">
        <f>TEXT(Table1[[#This Row],[Accident Date]],"mmm")</f>
        <v>Jul</v>
      </c>
      <c r="W548" t="str">
        <f>TEXT(Table1[[#This Row],[Time]],"h")</f>
        <v>7</v>
      </c>
    </row>
    <row r="549" spans="1:23" x14ac:dyDescent="0.2">
      <c r="A549">
        <v>2010000000000</v>
      </c>
      <c r="B549" s="4">
        <v>44531</v>
      </c>
      <c r="C549" t="s">
        <v>123</v>
      </c>
      <c r="D549" t="s">
        <v>73</v>
      </c>
      <c r="E549" t="s">
        <v>39</v>
      </c>
      <c r="F549" t="s">
        <v>27</v>
      </c>
      <c r="G549">
        <v>54.886194000000003</v>
      </c>
      <c r="H549" t="s">
        <v>51</v>
      </c>
      <c r="I549" t="s">
        <v>189</v>
      </c>
      <c r="J549">
        <v>-1.377982</v>
      </c>
      <c r="K549">
        <v>1</v>
      </c>
      <c r="L549">
        <v>3</v>
      </c>
      <c r="M549" t="s">
        <v>190</v>
      </c>
      <c r="N549" t="s">
        <v>42</v>
      </c>
      <c r="O549" t="s">
        <v>32</v>
      </c>
      <c r="P549">
        <v>30</v>
      </c>
      <c r="Q549" t="s">
        <v>954</v>
      </c>
      <c r="R549" t="s">
        <v>34</v>
      </c>
      <c r="S549" t="s">
        <v>35</v>
      </c>
      <c r="T549" t="s">
        <v>36</v>
      </c>
      <c r="U549">
        <f>YEAR(Table1[[#This Row],[Accident Date]])</f>
        <v>2021</v>
      </c>
      <c r="V549" t="str">
        <f>TEXT(Table1[[#This Row],[Accident Date]],"mmm")</f>
        <v>Dec</v>
      </c>
      <c r="W549" t="str">
        <f>TEXT(Table1[[#This Row],[Time]],"h")</f>
        <v>8</v>
      </c>
    </row>
    <row r="550" spans="1:23" x14ac:dyDescent="0.2">
      <c r="A550" t="s">
        <v>955</v>
      </c>
      <c r="B550" s="4">
        <v>44310</v>
      </c>
      <c r="C550" t="s">
        <v>24</v>
      </c>
      <c r="D550" t="s">
        <v>73</v>
      </c>
      <c r="E550" t="s">
        <v>111</v>
      </c>
      <c r="F550" t="s">
        <v>27</v>
      </c>
      <c r="G550">
        <v>50.405391999999999</v>
      </c>
      <c r="H550" t="s">
        <v>51</v>
      </c>
      <c r="I550" t="s">
        <v>640</v>
      </c>
      <c r="J550">
        <v>-4.1274610000000003</v>
      </c>
      <c r="K550">
        <v>1</v>
      </c>
      <c r="L550">
        <v>1</v>
      </c>
      <c r="M550" t="s">
        <v>136</v>
      </c>
      <c r="N550" t="s">
        <v>31</v>
      </c>
      <c r="O550" t="s">
        <v>32</v>
      </c>
      <c r="P550">
        <v>30</v>
      </c>
      <c r="Q550" t="s">
        <v>956</v>
      </c>
      <c r="R550" t="s">
        <v>34</v>
      </c>
      <c r="S550" t="s">
        <v>35</v>
      </c>
      <c r="T550" t="s">
        <v>36</v>
      </c>
      <c r="U550">
        <f>YEAR(Table1[[#This Row],[Accident Date]])</f>
        <v>2021</v>
      </c>
      <c r="V550" t="str">
        <f>TEXT(Table1[[#This Row],[Accident Date]],"mmm")</f>
        <v>Apr</v>
      </c>
      <c r="W550" t="str">
        <f>TEXT(Table1[[#This Row],[Time]],"h")</f>
        <v>8</v>
      </c>
    </row>
    <row r="551" spans="1:23" x14ac:dyDescent="0.2">
      <c r="A551" t="s">
        <v>957</v>
      </c>
      <c r="B551" s="4">
        <v>44594</v>
      </c>
      <c r="C551" t="s">
        <v>123</v>
      </c>
      <c r="D551" t="s">
        <v>56</v>
      </c>
      <c r="E551" t="s">
        <v>44</v>
      </c>
      <c r="F551" t="s">
        <v>27</v>
      </c>
      <c r="G551">
        <v>52.42801</v>
      </c>
      <c r="H551" t="s">
        <v>51</v>
      </c>
      <c r="I551" t="s">
        <v>171</v>
      </c>
      <c r="J551">
        <v>-1.9271670000000001</v>
      </c>
      <c r="K551">
        <v>1</v>
      </c>
      <c r="L551">
        <v>2</v>
      </c>
      <c r="M551" t="s">
        <v>172</v>
      </c>
      <c r="N551" t="s">
        <v>42</v>
      </c>
      <c r="O551" t="s">
        <v>32</v>
      </c>
      <c r="P551">
        <v>30</v>
      </c>
      <c r="Q551" t="s">
        <v>958</v>
      </c>
      <c r="R551" t="s">
        <v>34</v>
      </c>
      <c r="S551" t="s">
        <v>35</v>
      </c>
      <c r="T551" t="s">
        <v>36</v>
      </c>
      <c r="U551">
        <f>YEAR(Table1[[#This Row],[Accident Date]])</f>
        <v>2022</v>
      </c>
      <c r="V551" t="str">
        <f>TEXT(Table1[[#This Row],[Accident Date]],"mmm")</f>
        <v>Feb</v>
      </c>
      <c r="W551" t="str">
        <f>TEXT(Table1[[#This Row],[Time]],"h")</f>
        <v>8</v>
      </c>
    </row>
    <row r="552" spans="1:23" x14ac:dyDescent="0.2">
      <c r="A552" t="s">
        <v>959</v>
      </c>
      <c r="B552" s="4">
        <v>44500</v>
      </c>
      <c r="C552" t="s">
        <v>79</v>
      </c>
      <c r="D552" t="s">
        <v>25</v>
      </c>
      <c r="E552" t="s">
        <v>26</v>
      </c>
      <c r="F552" t="s">
        <v>27</v>
      </c>
      <c r="G552">
        <v>51.502026000000001</v>
      </c>
      <c r="H552" t="s">
        <v>51</v>
      </c>
      <c r="I552" t="s">
        <v>318</v>
      </c>
      <c r="J552">
        <v>-0.110113</v>
      </c>
      <c r="K552">
        <v>1</v>
      </c>
      <c r="L552">
        <v>2</v>
      </c>
      <c r="M552" t="s">
        <v>30</v>
      </c>
      <c r="N552" t="s">
        <v>42</v>
      </c>
      <c r="O552" t="s">
        <v>32</v>
      </c>
      <c r="P552">
        <v>30</v>
      </c>
      <c r="Q552" t="s">
        <v>960</v>
      </c>
      <c r="R552" t="s">
        <v>34</v>
      </c>
      <c r="S552" t="s">
        <v>85</v>
      </c>
      <c r="T552" t="s">
        <v>36</v>
      </c>
      <c r="U552">
        <f>YEAR(Table1[[#This Row],[Accident Date]])</f>
        <v>2021</v>
      </c>
      <c r="V552" t="str">
        <f>TEXT(Table1[[#This Row],[Accident Date]],"mmm")</f>
        <v>Oct</v>
      </c>
      <c r="W552" t="str">
        <f>TEXT(Table1[[#This Row],[Time]],"h")</f>
        <v>8</v>
      </c>
    </row>
    <row r="553" spans="1:23" x14ac:dyDescent="0.2">
      <c r="A553" t="s">
        <v>961</v>
      </c>
      <c r="B553" s="4">
        <v>44810</v>
      </c>
      <c r="C553" t="s">
        <v>72</v>
      </c>
      <c r="D553" t="s">
        <v>56</v>
      </c>
      <c r="E553" t="s">
        <v>44</v>
      </c>
      <c r="F553" t="s">
        <v>27</v>
      </c>
      <c r="G553">
        <v>52.862563999999999</v>
      </c>
      <c r="H553" t="s">
        <v>51</v>
      </c>
      <c r="I553" t="s">
        <v>354</v>
      </c>
      <c r="J553">
        <v>-1.355764</v>
      </c>
      <c r="K553">
        <v>2</v>
      </c>
      <c r="L553">
        <v>3</v>
      </c>
      <c r="M553" t="s">
        <v>84</v>
      </c>
      <c r="N553" t="s">
        <v>31</v>
      </c>
      <c r="O553" t="s">
        <v>58</v>
      </c>
      <c r="P553">
        <v>70</v>
      </c>
      <c r="Q553" t="s">
        <v>962</v>
      </c>
      <c r="R553" t="s">
        <v>49</v>
      </c>
      <c r="S553" t="s">
        <v>35</v>
      </c>
      <c r="T553" t="s">
        <v>36</v>
      </c>
      <c r="U553">
        <f>YEAR(Table1[[#This Row],[Accident Date]])</f>
        <v>2022</v>
      </c>
      <c r="V553" t="str">
        <f>TEXT(Table1[[#This Row],[Accident Date]],"mmm")</f>
        <v>Sep</v>
      </c>
      <c r="W553" t="str">
        <f>TEXT(Table1[[#This Row],[Time]],"h")</f>
        <v>8</v>
      </c>
    </row>
    <row r="554" spans="1:23" x14ac:dyDescent="0.2">
      <c r="A554" t="s">
        <v>963</v>
      </c>
      <c r="B554" s="4">
        <v>44867</v>
      </c>
      <c r="C554" t="s">
        <v>123</v>
      </c>
      <c r="D554" t="s">
        <v>73</v>
      </c>
      <c r="E554" t="s">
        <v>26</v>
      </c>
      <c r="F554" t="s">
        <v>27</v>
      </c>
      <c r="G554">
        <v>53.722987000000003</v>
      </c>
      <c r="H554" t="s">
        <v>51</v>
      </c>
      <c r="I554" t="s">
        <v>930</v>
      </c>
      <c r="J554">
        <v>-0.43029699999999999</v>
      </c>
      <c r="K554">
        <v>1</v>
      </c>
      <c r="L554">
        <v>2</v>
      </c>
      <c r="M554" t="s">
        <v>157</v>
      </c>
      <c r="N554" t="s">
        <v>31</v>
      </c>
      <c r="O554" t="s">
        <v>32</v>
      </c>
      <c r="P554">
        <v>30</v>
      </c>
      <c r="Q554" t="s">
        <v>958</v>
      </c>
      <c r="R554" t="s">
        <v>34</v>
      </c>
      <c r="S554" t="s">
        <v>35</v>
      </c>
      <c r="T554" t="s">
        <v>36</v>
      </c>
      <c r="U554">
        <f>YEAR(Table1[[#This Row],[Accident Date]])</f>
        <v>2022</v>
      </c>
      <c r="V554" t="str">
        <f>TEXT(Table1[[#This Row],[Accident Date]],"mmm")</f>
        <v>Nov</v>
      </c>
      <c r="W554" t="str">
        <f>TEXT(Table1[[#This Row],[Time]],"h")</f>
        <v>8</v>
      </c>
    </row>
    <row r="555" spans="1:23" x14ac:dyDescent="0.2">
      <c r="A555" t="s">
        <v>964</v>
      </c>
      <c r="B555" s="4">
        <v>44547</v>
      </c>
      <c r="C555" t="s">
        <v>67</v>
      </c>
      <c r="D555" t="s">
        <v>44</v>
      </c>
      <c r="E555" t="s">
        <v>44</v>
      </c>
      <c r="F555" t="s">
        <v>27</v>
      </c>
      <c r="G555">
        <v>50.830900999999997</v>
      </c>
      <c r="H555" t="s">
        <v>51</v>
      </c>
      <c r="I555" t="s">
        <v>419</v>
      </c>
      <c r="J555">
        <v>-2.5568749999999998</v>
      </c>
      <c r="K555">
        <v>2</v>
      </c>
      <c r="L555">
        <v>2</v>
      </c>
      <c r="M555" t="s">
        <v>420</v>
      </c>
      <c r="N555" t="s">
        <v>127</v>
      </c>
      <c r="O555" t="s">
        <v>32</v>
      </c>
      <c r="P555">
        <v>60</v>
      </c>
      <c r="Q555" t="s">
        <v>965</v>
      </c>
      <c r="R555" t="s">
        <v>49</v>
      </c>
      <c r="S555" t="s">
        <v>35</v>
      </c>
      <c r="T555" t="s">
        <v>36</v>
      </c>
      <c r="U555">
        <f>YEAR(Table1[[#This Row],[Accident Date]])</f>
        <v>2021</v>
      </c>
      <c r="V555" t="str">
        <f>TEXT(Table1[[#This Row],[Accident Date]],"mmm")</f>
        <v>Dec</v>
      </c>
      <c r="W555" t="str">
        <f>TEXT(Table1[[#This Row],[Time]],"h")</f>
        <v>8</v>
      </c>
    </row>
    <row r="556" spans="1:23" x14ac:dyDescent="0.2">
      <c r="A556">
        <v>2010000000000</v>
      </c>
      <c r="B556" s="4">
        <v>44311</v>
      </c>
      <c r="C556" t="s">
        <v>79</v>
      </c>
      <c r="D556" t="s">
        <v>73</v>
      </c>
      <c r="E556" t="s">
        <v>26</v>
      </c>
      <c r="F556" t="s">
        <v>27</v>
      </c>
      <c r="G556">
        <v>51.153815000000002</v>
      </c>
      <c r="H556" t="s">
        <v>51</v>
      </c>
      <c r="I556" t="s">
        <v>246</v>
      </c>
      <c r="J556">
        <v>0.37342199999999998</v>
      </c>
      <c r="K556">
        <v>1</v>
      </c>
      <c r="L556">
        <v>2</v>
      </c>
      <c r="M556" t="s">
        <v>131</v>
      </c>
      <c r="N556" t="s">
        <v>42</v>
      </c>
      <c r="O556" t="s">
        <v>32</v>
      </c>
      <c r="P556">
        <v>30</v>
      </c>
      <c r="Q556" t="s">
        <v>966</v>
      </c>
      <c r="R556" t="s">
        <v>49</v>
      </c>
      <c r="S556" t="s">
        <v>85</v>
      </c>
      <c r="T556" t="s">
        <v>36</v>
      </c>
      <c r="U556">
        <f>YEAR(Table1[[#This Row],[Accident Date]])</f>
        <v>2021</v>
      </c>
      <c r="V556" t="str">
        <f>TEXT(Table1[[#This Row],[Accident Date]],"mmm")</f>
        <v>Apr</v>
      </c>
      <c r="W556" t="str">
        <f>TEXT(Table1[[#This Row],[Time]],"h")</f>
        <v>8</v>
      </c>
    </row>
    <row r="557" spans="1:23" x14ac:dyDescent="0.2">
      <c r="A557" t="s">
        <v>967</v>
      </c>
      <c r="B557" s="4">
        <v>44524</v>
      </c>
      <c r="C557" t="s">
        <v>123</v>
      </c>
      <c r="D557" t="s">
        <v>56</v>
      </c>
      <c r="E557" t="s">
        <v>44</v>
      </c>
      <c r="F557" t="s">
        <v>27</v>
      </c>
      <c r="G557">
        <v>53.066988000000002</v>
      </c>
      <c r="H557" t="s">
        <v>51</v>
      </c>
      <c r="I557" t="s">
        <v>968</v>
      </c>
      <c r="J557">
        <v>-0.13619100000000001</v>
      </c>
      <c r="K557">
        <v>1</v>
      </c>
      <c r="L557">
        <v>1</v>
      </c>
      <c r="M557" t="s">
        <v>523</v>
      </c>
      <c r="N557" t="s">
        <v>42</v>
      </c>
      <c r="O557" t="s">
        <v>32</v>
      </c>
      <c r="P557">
        <v>60</v>
      </c>
      <c r="Q557" t="s">
        <v>969</v>
      </c>
      <c r="R557" t="s">
        <v>49</v>
      </c>
      <c r="S557" t="s">
        <v>311</v>
      </c>
      <c r="T557" t="s">
        <v>121</v>
      </c>
      <c r="U557">
        <f>YEAR(Table1[[#This Row],[Accident Date]])</f>
        <v>2021</v>
      </c>
      <c r="V557" t="str">
        <f>TEXT(Table1[[#This Row],[Accident Date]],"mmm")</f>
        <v>Nov</v>
      </c>
      <c r="W557" t="str">
        <f>TEXT(Table1[[#This Row],[Time]],"h")</f>
        <v>8</v>
      </c>
    </row>
    <row r="558" spans="1:23" x14ac:dyDescent="0.2">
      <c r="A558" t="s">
        <v>970</v>
      </c>
      <c r="B558" s="4">
        <v>44218</v>
      </c>
      <c r="C558" t="s">
        <v>67</v>
      </c>
      <c r="D558" t="s">
        <v>44</v>
      </c>
      <c r="E558" t="s">
        <v>44</v>
      </c>
      <c r="F558" t="s">
        <v>27</v>
      </c>
      <c r="G558">
        <v>51.86083</v>
      </c>
      <c r="H558" t="s">
        <v>51</v>
      </c>
      <c r="I558" t="s">
        <v>935</v>
      </c>
      <c r="J558">
        <v>-0.292626</v>
      </c>
      <c r="K558">
        <v>1</v>
      </c>
      <c r="L558">
        <v>2</v>
      </c>
      <c r="M558" t="s">
        <v>182</v>
      </c>
      <c r="N558" t="s">
        <v>42</v>
      </c>
      <c r="O558" t="s">
        <v>32</v>
      </c>
      <c r="P558">
        <v>60</v>
      </c>
      <c r="Q558" t="s">
        <v>971</v>
      </c>
      <c r="R558" t="s">
        <v>49</v>
      </c>
      <c r="S558" t="s">
        <v>85</v>
      </c>
      <c r="T558" t="s">
        <v>36</v>
      </c>
      <c r="U558">
        <f>YEAR(Table1[[#This Row],[Accident Date]])</f>
        <v>2021</v>
      </c>
      <c r="V558" t="str">
        <f>TEXT(Table1[[#This Row],[Accident Date]],"mmm")</f>
        <v>Jan</v>
      </c>
      <c r="W558" t="str">
        <f>TEXT(Table1[[#This Row],[Time]],"h")</f>
        <v>8</v>
      </c>
    </row>
    <row r="559" spans="1:23" x14ac:dyDescent="0.2">
      <c r="A559" t="s">
        <v>972</v>
      </c>
      <c r="B559" s="4">
        <v>44849</v>
      </c>
      <c r="C559" t="s">
        <v>24</v>
      </c>
      <c r="D559" t="s">
        <v>73</v>
      </c>
      <c r="E559" t="s">
        <v>39</v>
      </c>
      <c r="F559" t="s">
        <v>27</v>
      </c>
      <c r="G559">
        <v>51.818688999999999</v>
      </c>
      <c r="H559" t="s">
        <v>51</v>
      </c>
      <c r="I559" t="s">
        <v>836</v>
      </c>
      <c r="J559">
        <v>0.14948900000000001</v>
      </c>
      <c r="K559">
        <v>1</v>
      </c>
      <c r="L559">
        <v>2</v>
      </c>
      <c r="M559" t="s">
        <v>182</v>
      </c>
      <c r="N559" t="s">
        <v>31</v>
      </c>
      <c r="O559" t="s">
        <v>32</v>
      </c>
      <c r="P559">
        <v>30</v>
      </c>
      <c r="Q559" t="s">
        <v>973</v>
      </c>
      <c r="R559" t="s">
        <v>34</v>
      </c>
      <c r="S559" t="s">
        <v>35</v>
      </c>
      <c r="T559" t="s">
        <v>36</v>
      </c>
      <c r="U559">
        <f>YEAR(Table1[[#This Row],[Accident Date]])</f>
        <v>2022</v>
      </c>
      <c r="V559" t="str">
        <f>TEXT(Table1[[#This Row],[Accident Date]],"mmm")</f>
        <v>Oct</v>
      </c>
      <c r="W559" t="str">
        <f>TEXT(Table1[[#This Row],[Time]],"h")</f>
        <v>8</v>
      </c>
    </row>
    <row r="560" spans="1:23" x14ac:dyDescent="0.2">
      <c r="A560" t="s">
        <v>974</v>
      </c>
      <c r="B560" s="4">
        <v>44247</v>
      </c>
      <c r="C560" t="s">
        <v>24</v>
      </c>
      <c r="D560" t="s">
        <v>56</v>
      </c>
      <c r="E560" t="s">
        <v>44</v>
      </c>
      <c r="F560" t="s">
        <v>27</v>
      </c>
      <c r="G560">
        <v>55.806328999999998</v>
      </c>
      <c r="H560" t="s">
        <v>51</v>
      </c>
      <c r="I560" t="s">
        <v>734</v>
      </c>
      <c r="J560">
        <v>-4.0645860000000003</v>
      </c>
      <c r="K560">
        <v>1</v>
      </c>
      <c r="L560">
        <v>1</v>
      </c>
      <c r="M560" t="s">
        <v>228</v>
      </c>
      <c r="N560" t="s">
        <v>42</v>
      </c>
      <c r="O560" t="s">
        <v>32</v>
      </c>
      <c r="P560">
        <v>30</v>
      </c>
      <c r="Q560" t="s">
        <v>975</v>
      </c>
      <c r="R560" t="s">
        <v>34</v>
      </c>
      <c r="S560" t="s">
        <v>35</v>
      </c>
      <c r="T560" t="s">
        <v>209</v>
      </c>
      <c r="U560">
        <f>YEAR(Table1[[#This Row],[Accident Date]])</f>
        <v>2021</v>
      </c>
      <c r="V560" t="str">
        <f>TEXT(Table1[[#This Row],[Accident Date]],"mmm")</f>
        <v>Feb</v>
      </c>
      <c r="W560" t="str">
        <f>TEXT(Table1[[#This Row],[Time]],"h")</f>
        <v>8</v>
      </c>
    </row>
    <row r="561" spans="1:23" x14ac:dyDescent="0.2">
      <c r="A561" t="s">
        <v>976</v>
      </c>
      <c r="B561" s="4">
        <v>44310</v>
      </c>
      <c r="C561" t="s">
        <v>24</v>
      </c>
      <c r="D561" t="s">
        <v>73</v>
      </c>
      <c r="E561" t="s">
        <v>39</v>
      </c>
      <c r="F561" t="s">
        <v>27</v>
      </c>
      <c r="G561">
        <v>51.475247000000003</v>
      </c>
      <c r="H561" t="s">
        <v>51</v>
      </c>
      <c r="I561" t="s">
        <v>205</v>
      </c>
      <c r="J561">
        <v>-0.39504699999999998</v>
      </c>
      <c r="K561">
        <v>2</v>
      </c>
      <c r="L561">
        <v>4</v>
      </c>
      <c r="M561" t="s">
        <v>30</v>
      </c>
      <c r="N561" t="s">
        <v>31</v>
      </c>
      <c r="O561" t="s">
        <v>58</v>
      </c>
      <c r="P561">
        <v>30</v>
      </c>
      <c r="Q561" t="s">
        <v>977</v>
      </c>
      <c r="R561" t="s">
        <v>34</v>
      </c>
      <c r="S561" t="s">
        <v>35</v>
      </c>
      <c r="T561" t="s">
        <v>36</v>
      </c>
      <c r="U561">
        <f>YEAR(Table1[[#This Row],[Accident Date]])</f>
        <v>2021</v>
      </c>
      <c r="V561" t="str">
        <f>TEXT(Table1[[#This Row],[Accident Date]],"mmm")</f>
        <v>Apr</v>
      </c>
      <c r="W561" t="str">
        <f>TEXT(Table1[[#This Row],[Time]],"h")</f>
        <v>8</v>
      </c>
    </row>
    <row r="562" spans="1:23" x14ac:dyDescent="0.2">
      <c r="A562" t="s">
        <v>978</v>
      </c>
      <c r="B562" s="4">
        <v>44274</v>
      </c>
      <c r="C562" t="s">
        <v>67</v>
      </c>
      <c r="D562" t="s">
        <v>56</v>
      </c>
      <c r="E562" t="s">
        <v>44</v>
      </c>
      <c r="F562" t="s">
        <v>27</v>
      </c>
      <c r="G562">
        <v>51.650787000000001</v>
      </c>
      <c r="H562" t="s">
        <v>51</v>
      </c>
      <c r="I562" t="s">
        <v>383</v>
      </c>
      <c r="J562">
        <v>-1.592214</v>
      </c>
      <c r="K562">
        <v>1</v>
      </c>
      <c r="L562">
        <v>2</v>
      </c>
      <c r="M562" t="s">
        <v>99</v>
      </c>
      <c r="N562" t="s">
        <v>31</v>
      </c>
      <c r="O562" t="s">
        <v>32</v>
      </c>
      <c r="P562">
        <v>30</v>
      </c>
      <c r="Q562" t="s">
        <v>977</v>
      </c>
      <c r="R562" t="s">
        <v>49</v>
      </c>
      <c r="S562" t="s">
        <v>35</v>
      </c>
      <c r="T562" t="s">
        <v>36</v>
      </c>
      <c r="U562">
        <f>YEAR(Table1[[#This Row],[Accident Date]])</f>
        <v>2021</v>
      </c>
      <c r="V562" t="str">
        <f>TEXT(Table1[[#This Row],[Accident Date]],"mmm")</f>
        <v>Mar</v>
      </c>
      <c r="W562" t="str">
        <f>TEXT(Table1[[#This Row],[Time]],"h")</f>
        <v>8</v>
      </c>
    </row>
    <row r="563" spans="1:23" x14ac:dyDescent="0.2">
      <c r="A563" t="s">
        <v>979</v>
      </c>
      <c r="B563" s="4">
        <v>44260</v>
      </c>
      <c r="C563" t="s">
        <v>67</v>
      </c>
      <c r="D563" t="s">
        <v>44</v>
      </c>
      <c r="E563" t="s">
        <v>44</v>
      </c>
      <c r="F563" t="s">
        <v>27</v>
      </c>
      <c r="G563">
        <v>50.381055000000003</v>
      </c>
      <c r="H563" t="s">
        <v>51</v>
      </c>
      <c r="I563" t="s">
        <v>640</v>
      </c>
      <c r="J563">
        <v>-4.1595690000000003</v>
      </c>
      <c r="K563">
        <v>1</v>
      </c>
      <c r="L563">
        <v>2</v>
      </c>
      <c r="M563" t="s">
        <v>136</v>
      </c>
      <c r="N563" t="s">
        <v>31</v>
      </c>
      <c r="O563" t="s">
        <v>32</v>
      </c>
      <c r="P563">
        <v>30</v>
      </c>
      <c r="Q563" t="s">
        <v>980</v>
      </c>
      <c r="R563" t="s">
        <v>34</v>
      </c>
      <c r="S563" t="s">
        <v>35</v>
      </c>
      <c r="T563" t="s">
        <v>36</v>
      </c>
      <c r="U563">
        <f>YEAR(Table1[[#This Row],[Accident Date]])</f>
        <v>2021</v>
      </c>
      <c r="V563" t="str">
        <f>TEXT(Table1[[#This Row],[Accident Date]],"mmm")</f>
        <v>Mar</v>
      </c>
      <c r="W563" t="str">
        <f>TEXT(Table1[[#This Row],[Time]],"h")</f>
        <v>8</v>
      </c>
    </row>
    <row r="564" spans="1:23" x14ac:dyDescent="0.2">
      <c r="A564">
        <v>2010000000000</v>
      </c>
      <c r="B564" s="4">
        <v>44891</v>
      </c>
      <c r="C564" t="s">
        <v>24</v>
      </c>
      <c r="D564" t="s">
        <v>73</v>
      </c>
      <c r="E564" t="s">
        <v>39</v>
      </c>
      <c r="F564" t="s">
        <v>27</v>
      </c>
      <c r="G564">
        <v>53.255612999999997</v>
      </c>
      <c r="H564" t="s">
        <v>51</v>
      </c>
      <c r="I564" t="s">
        <v>260</v>
      </c>
      <c r="J564">
        <v>-2.4857740000000002</v>
      </c>
      <c r="K564">
        <v>1</v>
      </c>
      <c r="L564">
        <v>1</v>
      </c>
      <c r="M564" t="s">
        <v>261</v>
      </c>
      <c r="N564" t="s">
        <v>31</v>
      </c>
      <c r="O564" t="s">
        <v>32</v>
      </c>
      <c r="P564">
        <v>30</v>
      </c>
      <c r="Q564" t="s">
        <v>981</v>
      </c>
      <c r="R564" t="s">
        <v>34</v>
      </c>
      <c r="S564" t="s">
        <v>35</v>
      </c>
      <c r="T564" t="s">
        <v>200</v>
      </c>
      <c r="U564">
        <f>YEAR(Table1[[#This Row],[Accident Date]])</f>
        <v>2022</v>
      </c>
      <c r="V564" t="str">
        <f>TEXT(Table1[[#This Row],[Accident Date]],"mmm")</f>
        <v>Nov</v>
      </c>
      <c r="W564" t="str">
        <f>TEXT(Table1[[#This Row],[Time]],"h")</f>
        <v>8</v>
      </c>
    </row>
    <row r="565" spans="1:23" x14ac:dyDescent="0.2">
      <c r="A565" t="s">
        <v>982</v>
      </c>
      <c r="B565" s="4">
        <v>44566</v>
      </c>
      <c r="C565" t="s">
        <v>123</v>
      </c>
      <c r="D565" t="s">
        <v>73</v>
      </c>
      <c r="E565" t="s">
        <v>226</v>
      </c>
      <c r="F565" t="s">
        <v>27</v>
      </c>
      <c r="G565">
        <v>53.836886</v>
      </c>
      <c r="H565" t="s">
        <v>51</v>
      </c>
      <c r="I565" t="s">
        <v>40</v>
      </c>
      <c r="J565">
        <v>-3.050646</v>
      </c>
      <c r="K565">
        <v>1</v>
      </c>
      <c r="L565">
        <v>1</v>
      </c>
      <c r="M565" t="s">
        <v>41</v>
      </c>
      <c r="N565" t="s">
        <v>197</v>
      </c>
      <c r="O565" t="s">
        <v>32</v>
      </c>
      <c r="P565">
        <v>30</v>
      </c>
      <c r="Q565" t="s">
        <v>983</v>
      </c>
      <c r="R565" t="s">
        <v>34</v>
      </c>
      <c r="S565" t="s">
        <v>331</v>
      </c>
      <c r="T565" t="s">
        <v>36</v>
      </c>
      <c r="U565">
        <f>YEAR(Table1[[#This Row],[Accident Date]])</f>
        <v>2022</v>
      </c>
      <c r="V565" t="str">
        <f>TEXT(Table1[[#This Row],[Accident Date]],"mmm")</f>
        <v>Jan</v>
      </c>
      <c r="W565" t="str">
        <f>TEXT(Table1[[#This Row],[Time]],"h")</f>
        <v>8</v>
      </c>
    </row>
    <row r="566" spans="1:23" x14ac:dyDescent="0.2">
      <c r="A566">
        <v>2010000000000</v>
      </c>
      <c r="B566" s="4">
        <v>44226</v>
      </c>
      <c r="C566" t="s">
        <v>24</v>
      </c>
      <c r="D566" t="s">
        <v>73</v>
      </c>
      <c r="E566" t="s">
        <v>39</v>
      </c>
      <c r="F566" t="s">
        <v>27</v>
      </c>
      <c r="G566">
        <v>53.039873</v>
      </c>
      <c r="H566" t="s">
        <v>51</v>
      </c>
      <c r="I566" t="s">
        <v>153</v>
      </c>
      <c r="J566">
        <v>-2.1474709999999999</v>
      </c>
      <c r="K566">
        <v>1</v>
      </c>
      <c r="L566">
        <v>2</v>
      </c>
      <c r="M566" t="s">
        <v>143</v>
      </c>
      <c r="N566" t="s">
        <v>42</v>
      </c>
      <c r="O566" t="s">
        <v>32</v>
      </c>
      <c r="P566">
        <v>30</v>
      </c>
      <c r="Q566" t="s">
        <v>977</v>
      </c>
      <c r="R566" t="s">
        <v>34</v>
      </c>
      <c r="S566" t="s">
        <v>35</v>
      </c>
      <c r="T566" t="s">
        <v>36</v>
      </c>
      <c r="U566">
        <f>YEAR(Table1[[#This Row],[Accident Date]])</f>
        <v>2021</v>
      </c>
      <c r="V566" t="str">
        <f>TEXT(Table1[[#This Row],[Accident Date]],"mmm")</f>
        <v>Jan</v>
      </c>
      <c r="W566" t="str">
        <f>TEXT(Table1[[#This Row],[Time]],"h")</f>
        <v>8</v>
      </c>
    </row>
    <row r="567" spans="1:23" x14ac:dyDescent="0.2">
      <c r="A567" t="s">
        <v>984</v>
      </c>
      <c r="B567" s="4">
        <v>44892</v>
      </c>
      <c r="C567" t="s">
        <v>79</v>
      </c>
      <c r="D567" t="s">
        <v>56</v>
      </c>
      <c r="E567" t="s">
        <v>44</v>
      </c>
      <c r="F567" t="s">
        <v>45</v>
      </c>
      <c r="G567">
        <v>53.638508000000002</v>
      </c>
      <c r="H567" t="s">
        <v>51</v>
      </c>
      <c r="I567" t="s">
        <v>985</v>
      </c>
      <c r="J567">
        <v>-2.6922320000000002</v>
      </c>
      <c r="K567">
        <v>1</v>
      </c>
      <c r="L567">
        <v>1</v>
      </c>
      <c r="M567" t="s">
        <v>41</v>
      </c>
      <c r="N567" t="s">
        <v>31</v>
      </c>
      <c r="O567" t="s">
        <v>58</v>
      </c>
      <c r="P567">
        <v>70</v>
      </c>
      <c r="Q567" t="s">
        <v>980</v>
      </c>
      <c r="R567" t="s">
        <v>49</v>
      </c>
      <c r="S567" t="s">
        <v>35</v>
      </c>
      <c r="T567" t="s">
        <v>36</v>
      </c>
      <c r="U567">
        <f>YEAR(Table1[[#This Row],[Accident Date]])</f>
        <v>2022</v>
      </c>
      <c r="V567" t="str">
        <f>TEXT(Table1[[#This Row],[Accident Date]],"mmm")</f>
        <v>Nov</v>
      </c>
      <c r="W567" t="str">
        <f>TEXT(Table1[[#This Row],[Time]],"h")</f>
        <v>8</v>
      </c>
    </row>
    <row r="568" spans="1:23" x14ac:dyDescent="0.2">
      <c r="A568">
        <v>2010000000000</v>
      </c>
      <c r="B568" s="4">
        <v>44383</v>
      </c>
      <c r="C568" t="s">
        <v>72</v>
      </c>
      <c r="D568" t="s">
        <v>56</v>
      </c>
      <c r="E568" t="s">
        <v>44</v>
      </c>
      <c r="F568" t="s">
        <v>27</v>
      </c>
      <c r="G568">
        <v>53.085222999999999</v>
      </c>
      <c r="H568" t="s">
        <v>51</v>
      </c>
      <c r="I568" t="s">
        <v>986</v>
      </c>
      <c r="J568">
        <v>-4.2732419999999998</v>
      </c>
      <c r="K568">
        <v>1</v>
      </c>
      <c r="L568">
        <v>2</v>
      </c>
      <c r="M568" t="s">
        <v>117</v>
      </c>
      <c r="N568" t="s">
        <v>42</v>
      </c>
      <c r="O568" t="s">
        <v>32</v>
      </c>
      <c r="P568">
        <v>30</v>
      </c>
      <c r="Q568" t="s">
        <v>971</v>
      </c>
      <c r="R568" t="s">
        <v>49</v>
      </c>
      <c r="S568" t="s">
        <v>85</v>
      </c>
      <c r="T568" t="s">
        <v>36</v>
      </c>
      <c r="U568">
        <f>YEAR(Table1[[#This Row],[Accident Date]])</f>
        <v>2021</v>
      </c>
      <c r="V568" t="str">
        <f>TEXT(Table1[[#This Row],[Accident Date]],"mmm")</f>
        <v>Jul</v>
      </c>
      <c r="W568" t="str">
        <f>TEXT(Table1[[#This Row],[Time]],"h")</f>
        <v>8</v>
      </c>
    </row>
    <row r="569" spans="1:23" x14ac:dyDescent="0.2">
      <c r="A569">
        <v>2010000000000</v>
      </c>
      <c r="B569" s="4">
        <v>44324</v>
      </c>
      <c r="C569" t="s">
        <v>24</v>
      </c>
      <c r="D569" t="s">
        <v>73</v>
      </c>
      <c r="E569" t="s">
        <v>226</v>
      </c>
      <c r="F569" t="s">
        <v>27</v>
      </c>
      <c r="G569">
        <v>55.939658999999999</v>
      </c>
      <c r="H569" t="s">
        <v>51</v>
      </c>
      <c r="I569" t="s">
        <v>872</v>
      </c>
      <c r="J569">
        <v>-3.0517669999999999</v>
      </c>
      <c r="K569">
        <v>1</v>
      </c>
      <c r="L569">
        <v>2</v>
      </c>
      <c r="M569" t="s">
        <v>276</v>
      </c>
      <c r="N569" t="s">
        <v>42</v>
      </c>
      <c r="O569" t="s">
        <v>32</v>
      </c>
      <c r="P569">
        <v>30</v>
      </c>
      <c r="Q569" t="s">
        <v>987</v>
      </c>
      <c r="R569" t="s">
        <v>34</v>
      </c>
      <c r="S569" t="s">
        <v>311</v>
      </c>
      <c r="T569" t="s">
        <v>163</v>
      </c>
      <c r="U569">
        <f>YEAR(Table1[[#This Row],[Accident Date]])</f>
        <v>2021</v>
      </c>
      <c r="V569" t="str">
        <f>TEXT(Table1[[#This Row],[Accident Date]],"mmm")</f>
        <v>May</v>
      </c>
      <c r="W569" t="str">
        <f>TEXT(Table1[[#This Row],[Time]],"h")</f>
        <v>8</v>
      </c>
    </row>
    <row r="570" spans="1:23" x14ac:dyDescent="0.2">
      <c r="A570" t="s">
        <v>988</v>
      </c>
      <c r="B570" s="4">
        <v>44269</v>
      </c>
      <c r="C570" t="s">
        <v>79</v>
      </c>
      <c r="D570" t="s">
        <v>56</v>
      </c>
      <c r="E570" t="s">
        <v>44</v>
      </c>
      <c r="F570" t="s">
        <v>27</v>
      </c>
      <c r="G570">
        <v>51.343775999999998</v>
      </c>
      <c r="H570" t="s">
        <v>51</v>
      </c>
      <c r="I570" t="s">
        <v>95</v>
      </c>
      <c r="J570">
        <v>-6.2066000000000003E-2</v>
      </c>
      <c r="K570">
        <v>1</v>
      </c>
      <c r="L570">
        <v>3</v>
      </c>
      <c r="M570" t="s">
        <v>30</v>
      </c>
      <c r="N570" t="s">
        <v>31</v>
      </c>
      <c r="O570" t="s">
        <v>32</v>
      </c>
      <c r="P570">
        <v>30</v>
      </c>
      <c r="Q570" t="s">
        <v>956</v>
      </c>
      <c r="R570" t="s">
        <v>34</v>
      </c>
      <c r="S570" t="s">
        <v>35</v>
      </c>
      <c r="T570" t="s">
        <v>36</v>
      </c>
      <c r="U570">
        <f>YEAR(Table1[[#This Row],[Accident Date]])</f>
        <v>2021</v>
      </c>
      <c r="V570" t="str">
        <f>TEXT(Table1[[#This Row],[Accident Date]],"mmm")</f>
        <v>Mar</v>
      </c>
      <c r="W570" t="str">
        <f>TEXT(Table1[[#This Row],[Time]],"h")</f>
        <v>8</v>
      </c>
    </row>
    <row r="571" spans="1:23" x14ac:dyDescent="0.2">
      <c r="A571" t="s">
        <v>989</v>
      </c>
      <c r="B571" s="4">
        <v>44278</v>
      </c>
      <c r="C571" t="s">
        <v>72</v>
      </c>
      <c r="D571" t="s">
        <v>44</v>
      </c>
      <c r="E571" t="s">
        <v>44</v>
      </c>
      <c r="F571" t="s">
        <v>27</v>
      </c>
      <c r="G571">
        <v>50.609565000000003</v>
      </c>
      <c r="H571" t="s">
        <v>51</v>
      </c>
      <c r="I571" t="s">
        <v>990</v>
      </c>
      <c r="J571">
        <v>-1.9832920000000001</v>
      </c>
      <c r="K571">
        <v>1</v>
      </c>
      <c r="L571">
        <v>2</v>
      </c>
      <c r="M571" t="s">
        <v>420</v>
      </c>
      <c r="N571" t="s">
        <v>31</v>
      </c>
      <c r="O571" t="s">
        <v>32</v>
      </c>
      <c r="P571">
        <v>30</v>
      </c>
      <c r="Q571" t="s">
        <v>991</v>
      </c>
      <c r="R571" t="s">
        <v>34</v>
      </c>
      <c r="S571" t="s">
        <v>35</v>
      </c>
      <c r="T571" t="s">
        <v>121</v>
      </c>
      <c r="U571">
        <f>YEAR(Table1[[#This Row],[Accident Date]])</f>
        <v>2021</v>
      </c>
      <c r="V571" t="str">
        <f>TEXT(Table1[[#This Row],[Accident Date]],"mmm")</f>
        <v>Mar</v>
      </c>
      <c r="W571" t="str">
        <f>TEXT(Table1[[#This Row],[Time]],"h")</f>
        <v>8</v>
      </c>
    </row>
    <row r="572" spans="1:23" x14ac:dyDescent="0.2">
      <c r="A572" t="s">
        <v>992</v>
      </c>
      <c r="B572" s="4">
        <v>44201</v>
      </c>
      <c r="C572" t="s">
        <v>72</v>
      </c>
      <c r="D572" t="s">
        <v>44</v>
      </c>
      <c r="E572" t="s">
        <v>44</v>
      </c>
      <c r="F572" t="s">
        <v>27</v>
      </c>
      <c r="G572">
        <v>51.784683000000001</v>
      </c>
      <c r="H572" t="s">
        <v>51</v>
      </c>
      <c r="I572" t="s">
        <v>993</v>
      </c>
      <c r="J572">
        <v>-0.62287099999999995</v>
      </c>
      <c r="K572">
        <v>1</v>
      </c>
      <c r="L572">
        <v>1</v>
      </c>
      <c r="M572" t="s">
        <v>182</v>
      </c>
      <c r="N572" t="s">
        <v>197</v>
      </c>
      <c r="O572" t="s">
        <v>58</v>
      </c>
      <c r="P572">
        <v>70</v>
      </c>
      <c r="Q572" t="s">
        <v>980</v>
      </c>
      <c r="R572" t="s">
        <v>49</v>
      </c>
      <c r="S572" t="s">
        <v>331</v>
      </c>
      <c r="T572" t="s">
        <v>36</v>
      </c>
      <c r="U572">
        <f>YEAR(Table1[[#This Row],[Accident Date]])</f>
        <v>2021</v>
      </c>
      <c r="V572" t="str">
        <f>TEXT(Table1[[#This Row],[Accident Date]],"mmm")</f>
        <v>Jan</v>
      </c>
      <c r="W572" t="str">
        <f>TEXT(Table1[[#This Row],[Time]],"h")</f>
        <v>8</v>
      </c>
    </row>
    <row r="573" spans="1:23" x14ac:dyDescent="0.2">
      <c r="A573" t="s">
        <v>994</v>
      </c>
      <c r="B573" s="4">
        <v>44602</v>
      </c>
      <c r="C573" t="s">
        <v>92</v>
      </c>
      <c r="D573" t="s">
        <v>73</v>
      </c>
      <c r="E573" t="s">
        <v>155</v>
      </c>
      <c r="F573" t="s">
        <v>63</v>
      </c>
      <c r="G573">
        <v>51.896796000000002</v>
      </c>
      <c r="H573" t="s">
        <v>51</v>
      </c>
      <c r="I573" t="s">
        <v>995</v>
      </c>
      <c r="J573">
        <v>-4.2989449999999998</v>
      </c>
      <c r="K573">
        <v>2</v>
      </c>
      <c r="L573">
        <v>2</v>
      </c>
      <c r="M573" t="s">
        <v>358</v>
      </c>
      <c r="N573" t="s">
        <v>31</v>
      </c>
      <c r="O573" t="s">
        <v>32</v>
      </c>
      <c r="P573">
        <v>30</v>
      </c>
      <c r="Q573" t="s">
        <v>983</v>
      </c>
      <c r="R573" t="s">
        <v>49</v>
      </c>
      <c r="S573" t="s">
        <v>35</v>
      </c>
      <c r="T573" t="s">
        <v>121</v>
      </c>
      <c r="U573">
        <f>YEAR(Table1[[#This Row],[Accident Date]])</f>
        <v>2022</v>
      </c>
      <c r="V573" t="str">
        <f>TEXT(Table1[[#This Row],[Accident Date]],"mmm")</f>
        <v>Feb</v>
      </c>
      <c r="W573" t="str">
        <f>TEXT(Table1[[#This Row],[Time]],"h")</f>
        <v>8</v>
      </c>
    </row>
    <row r="574" spans="1:23" x14ac:dyDescent="0.2">
      <c r="A574">
        <v>2010000000000</v>
      </c>
      <c r="B574" s="4">
        <v>44651</v>
      </c>
      <c r="C574" t="s">
        <v>92</v>
      </c>
      <c r="D574" t="s">
        <v>73</v>
      </c>
      <c r="E574" t="s">
        <v>39</v>
      </c>
      <c r="F574" t="s">
        <v>27</v>
      </c>
      <c r="G574">
        <v>50.822122999999998</v>
      </c>
      <c r="H574" t="s">
        <v>51</v>
      </c>
      <c r="I574" t="s">
        <v>592</v>
      </c>
      <c r="J574">
        <v>-1.214736</v>
      </c>
      <c r="K574">
        <v>1</v>
      </c>
      <c r="L574">
        <v>2</v>
      </c>
      <c r="M574" t="s">
        <v>407</v>
      </c>
      <c r="N574" t="s">
        <v>31</v>
      </c>
      <c r="O574" t="s">
        <v>32</v>
      </c>
      <c r="P574">
        <v>30</v>
      </c>
      <c r="Q574" t="s">
        <v>983</v>
      </c>
      <c r="R574" t="s">
        <v>34</v>
      </c>
      <c r="S574" t="s">
        <v>35</v>
      </c>
      <c r="T574" t="s">
        <v>36</v>
      </c>
      <c r="U574">
        <f>YEAR(Table1[[#This Row],[Accident Date]])</f>
        <v>2022</v>
      </c>
      <c r="V574" t="str">
        <f>TEXT(Table1[[#This Row],[Accident Date]],"mmm")</f>
        <v>Mar</v>
      </c>
      <c r="W574" t="str">
        <f>TEXT(Table1[[#This Row],[Time]],"h")</f>
        <v>8</v>
      </c>
    </row>
    <row r="575" spans="1:23" x14ac:dyDescent="0.2">
      <c r="A575" t="s">
        <v>996</v>
      </c>
      <c r="B575" s="4">
        <v>44476</v>
      </c>
      <c r="C575" t="s">
        <v>92</v>
      </c>
      <c r="D575" t="s">
        <v>56</v>
      </c>
      <c r="E575" t="s">
        <v>44</v>
      </c>
      <c r="F575" t="s">
        <v>27</v>
      </c>
      <c r="G575">
        <v>51.229301</v>
      </c>
      <c r="H575" t="s">
        <v>51</v>
      </c>
      <c r="I575" t="s">
        <v>397</v>
      </c>
      <c r="J575">
        <v>-0.61330499999999999</v>
      </c>
      <c r="K575">
        <v>1</v>
      </c>
      <c r="L575">
        <v>2</v>
      </c>
      <c r="M575" t="s">
        <v>147</v>
      </c>
      <c r="N575" t="s">
        <v>42</v>
      </c>
      <c r="O575" t="s">
        <v>58</v>
      </c>
      <c r="P575">
        <v>60</v>
      </c>
      <c r="Q575" t="s">
        <v>997</v>
      </c>
      <c r="R575" t="s">
        <v>49</v>
      </c>
      <c r="S575" t="s">
        <v>85</v>
      </c>
      <c r="T575" t="s">
        <v>121</v>
      </c>
      <c r="U575">
        <f>YEAR(Table1[[#This Row],[Accident Date]])</f>
        <v>2021</v>
      </c>
      <c r="V575" t="str">
        <f>TEXT(Table1[[#This Row],[Accident Date]],"mmm")</f>
        <v>Oct</v>
      </c>
      <c r="W575" t="str">
        <f>TEXT(Table1[[#This Row],[Time]],"h")</f>
        <v>8</v>
      </c>
    </row>
    <row r="576" spans="1:23" x14ac:dyDescent="0.2">
      <c r="A576" t="s">
        <v>998</v>
      </c>
      <c r="B576" s="4">
        <v>44709</v>
      </c>
      <c r="C576" t="s">
        <v>24</v>
      </c>
      <c r="D576" t="s">
        <v>56</v>
      </c>
      <c r="E576" t="s">
        <v>44</v>
      </c>
      <c r="F576" t="s">
        <v>27</v>
      </c>
      <c r="G576">
        <v>52.129306</v>
      </c>
      <c r="H576" t="s">
        <v>51</v>
      </c>
      <c r="I576" t="s">
        <v>52</v>
      </c>
      <c r="J576">
        <v>-0.45404699999999998</v>
      </c>
      <c r="K576">
        <v>1</v>
      </c>
      <c r="L576">
        <v>2</v>
      </c>
      <c r="M576" t="s">
        <v>53</v>
      </c>
      <c r="N576" t="s">
        <v>31</v>
      </c>
      <c r="O576" t="s">
        <v>58</v>
      </c>
      <c r="P576">
        <v>40</v>
      </c>
      <c r="Q576" t="s">
        <v>956</v>
      </c>
      <c r="R576" t="s">
        <v>34</v>
      </c>
      <c r="S576" t="s">
        <v>35</v>
      </c>
      <c r="T576" t="s">
        <v>36</v>
      </c>
      <c r="U576">
        <f>YEAR(Table1[[#This Row],[Accident Date]])</f>
        <v>2022</v>
      </c>
      <c r="V576" t="str">
        <f>TEXT(Table1[[#This Row],[Accident Date]],"mmm")</f>
        <v>May</v>
      </c>
      <c r="W576" t="str">
        <f>TEXT(Table1[[#This Row],[Time]],"h")</f>
        <v>8</v>
      </c>
    </row>
    <row r="577" spans="1:23" x14ac:dyDescent="0.2">
      <c r="A577" t="s">
        <v>999</v>
      </c>
      <c r="B577" s="4">
        <v>44516</v>
      </c>
      <c r="C577" t="s">
        <v>72</v>
      </c>
      <c r="D577" t="s">
        <v>73</v>
      </c>
      <c r="E577" t="s">
        <v>155</v>
      </c>
      <c r="F577" t="s">
        <v>27</v>
      </c>
      <c r="G577">
        <v>53.348734999999998</v>
      </c>
      <c r="H577" t="s">
        <v>51</v>
      </c>
      <c r="I577" t="s">
        <v>503</v>
      </c>
      <c r="J577">
        <v>-0.89372600000000002</v>
      </c>
      <c r="K577">
        <v>2</v>
      </c>
      <c r="L577">
        <v>2</v>
      </c>
      <c r="M577" t="s">
        <v>288</v>
      </c>
      <c r="N577" t="s">
        <v>42</v>
      </c>
      <c r="O577" t="s">
        <v>32</v>
      </c>
      <c r="P577">
        <v>60</v>
      </c>
      <c r="Q577" t="s">
        <v>977</v>
      </c>
      <c r="R577" t="s">
        <v>49</v>
      </c>
      <c r="S577" t="s">
        <v>85</v>
      </c>
      <c r="T577" t="s">
        <v>36</v>
      </c>
      <c r="U577">
        <f>YEAR(Table1[[#This Row],[Accident Date]])</f>
        <v>2021</v>
      </c>
      <c r="V577" t="str">
        <f>TEXT(Table1[[#This Row],[Accident Date]],"mmm")</f>
        <v>Nov</v>
      </c>
      <c r="W577" t="str">
        <f>TEXT(Table1[[#This Row],[Time]],"h")</f>
        <v>8</v>
      </c>
    </row>
    <row r="578" spans="1:23" x14ac:dyDescent="0.2">
      <c r="A578" t="s">
        <v>1000</v>
      </c>
      <c r="B578" s="4">
        <v>44503</v>
      </c>
      <c r="C578" t="s">
        <v>123</v>
      </c>
      <c r="D578" t="s">
        <v>73</v>
      </c>
      <c r="E578" t="s">
        <v>39</v>
      </c>
      <c r="F578" t="s">
        <v>27</v>
      </c>
      <c r="G578">
        <v>53.441243</v>
      </c>
      <c r="H578" t="s">
        <v>51</v>
      </c>
      <c r="I578" t="s">
        <v>417</v>
      </c>
      <c r="J578">
        <v>-2.970853</v>
      </c>
      <c r="K578">
        <v>1</v>
      </c>
      <c r="L578">
        <v>2</v>
      </c>
      <c r="M578" t="s">
        <v>231</v>
      </c>
      <c r="N578" t="s">
        <v>31</v>
      </c>
      <c r="O578" t="s">
        <v>58</v>
      </c>
      <c r="P578">
        <v>30</v>
      </c>
      <c r="Q578" t="s">
        <v>954</v>
      </c>
      <c r="R578" t="s">
        <v>34</v>
      </c>
      <c r="S578" t="s">
        <v>35</v>
      </c>
      <c r="T578" t="s">
        <v>36</v>
      </c>
      <c r="U578">
        <f>YEAR(Table1[[#This Row],[Accident Date]])</f>
        <v>2021</v>
      </c>
      <c r="V578" t="str">
        <f>TEXT(Table1[[#This Row],[Accident Date]],"mmm")</f>
        <v>Nov</v>
      </c>
      <c r="W578" t="str">
        <f>TEXT(Table1[[#This Row],[Time]],"h")</f>
        <v>8</v>
      </c>
    </row>
    <row r="579" spans="1:23" x14ac:dyDescent="0.2">
      <c r="A579" t="s">
        <v>1001</v>
      </c>
      <c r="B579" s="4">
        <v>44454</v>
      </c>
      <c r="C579" t="s">
        <v>123</v>
      </c>
      <c r="D579" t="s">
        <v>73</v>
      </c>
      <c r="E579" t="s">
        <v>39</v>
      </c>
      <c r="F579" t="s">
        <v>27</v>
      </c>
      <c r="G579">
        <v>51.484783</v>
      </c>
      <c r="H579" t="s">
        <v>51</v>
      </c>
      <c r="I579" t="s">
        <v>318</v>
      </c>
      <c r="J579">
        <v>-0.122781</v>
      </c>
      <c r="K579">
        <v>1</v>
      </c>
      <c r="L579">
        <v>2</v>
      </c>
      <c r="M579" t="s">
        <v>30</v>
      </c>
      <c r="N579" t="s">
        <v>31</v>
      </c>
      <c r="O579" t="s">
        <v>32</v>
      </c>
      <c r="P579">
        <v>30</v>
      </c>
      <c r="Q579" t="s">
        <v>966</v>
      </c>
      <c r="R579" t="s">
        <v>34</v>
      </c>
      <c r="S579" t="s">
        <v>35</v>
      </c>
      <c r="T579" t="s">
        <v>36</v>
      </c>
      <c r="U579">
        <f>YEAR(Table1[[#This Row],[Accident Date]])</f>
        <v>2021</v>
      </c>
      <c r="V579" t="str">
        <f>TEXT(Table1[[#This Row],[Accident Date]],"mmm")</f>
        <v>Sep</v>
      </c>
      <c r="W579" t="str">
        <f>TEXT(Table1[[#This Row],[Time]],"h")</f>
        <v>8</v>
      </c>
    </row>
    <row r="580" spans="1:23" x14ac:dyDescent="0.2">
      <c r="A580" t="s">
        <v>1002</v>
      </c>
      <c r="B580" s="4">
        <v>44805</v>
      </c>
      <c r="C580" t="s">
        <v>92</v>
      </c>
      <c r="D580" t="s">
        <v>56</v>
      </c>
      <c r="E580" t="s">
        <v>44</v>
      </c>
      <c r="F580" t="s">
        <v>27</v>
      </c>
      <c r="G580">
        <v>51.814222000000001</v>
      </c>
      <c r="H580" t="s">
        <v>51</v>
      </c>
      <c r="I580" t="s">
        <v>764</v>
      </c>
      <c r="J580">
        <v>-0.980298</v>
      </c>
      <c r="K580">
        <v>3</v>
      </c>
      <c r="L580">
        <v>1</v>
      </c>
      <c r="M580" t="s">
        <v>99</v>
      </c>
      <c r="N580" t="s">
        <v>31</v>
      </c>
      <c r="O580" t="s">
        <v>32</v>
      </c>
      <c r="P580">
        <v>60</v>
      </c>
      <c r="Q580" t="s">
        <v>1003</v>
      </c>
      <c r="R580" t="s">
        <v>49</v>
      </c>
      <c r="S580" t="s">
        <v>35</v>
      </c>
      <c r="T580" t="s">
        <v>360</v>
      </c>
      <c r="U580">
        <f>YEAR(Table1[[#This Row],[Accident Date]])</f>
        <v>2022</v>
      </c>
      <c r="V580" t="str">
        <f>TEXT(Table1[[#This Row],[Accident Date]],"mmm")</f>
        <v>Sep</v>
      </c>
      <c r="W580" t="str">
        <f>TEXT(Table1[[#This Row],[Time]],"h")</f>
        <v>8</v>
      </c>
    </row>
    <row r="581" spans="1:23" x14ac:dyDescent="0.2">
      <c r="A581" t="s">
        <v>1004</v>
      </c>
      <c r="B581" s="4">
        <v>44318</v>
      </c>
      <c r="C581" t="s">
        <v>79</v>
      </c>
      <c r="D581" t="s">
        <v>56</v>
      </c>
      <c r="E581" t="s">
        <v>44</v>
      </c>
      <c r="F581" t="s">
        <v>27</v>
      </c>
      <c r="G581">
        <v>52.516384000000002</v>
      </c>
      <c r="H581" t="s">
        <v>51</v>
      </c>
      <c r="I581" t="s">
        <v>171</v>
      </c>
      <c r="J581">
        <v>-1.837718</v>
      </c>
      <c r="K581">
        <v>2</v>
      </c>
      <c r="L581">
        <v>3</v>
      </c>
      <c r="M581" t="s">
        <v>172</v>
      </c>
      <c r="N581" t="s">
        <v>31</v>
      </c>
      <c r="O581" t="s">
        <v>32</v>
      </c>
      <c r="P581">
        <v>30</v>
      </c>
      <c r="Q581" t="s">
        <v>1005</v>
      </c>
      <c r="R581" t="s">
        <v>34</v>
      </c>
      <c r="S581" t="s">
        <v>35</v>
      </c>
      <c r="T581" t="s">
        <v>36</v>
      </c>
      <c r="U581">
        <f>YEAR(Table1[[#This Row],[Accident Date]])</f>
        <v>2021</v>
      </c>
      <c r="V581" t="str">
        <f>TEXT(Table1[[#This Row],[Accident Date]],"mmm")</f>
        <v>May</v>
      </c>
      <c r="W581" t="str">
        <f>TEXT(Table1[[#This Row],[Time]],"h")</f>
        <v>8</v>
      </c>
    </row>
    <row r="582" spans="1:23" x14ac:dyDescent="0.2">
      <c r="A582" t="s">
        <v>1006</v>
      </c>
      <c r="B582" s="4">
        <v>44338</v>
      </c>
      <c r="C582" t="s">
        <v>24</v>
      </c>
      <c r="D582" t="s">
        <v>73</v>
      </c>
      <c r="E582" t="s">
        <v>39</v>
      </c>
      <c r="F582" t="s">
        <v>27</v>
      </c>
      <c r="G582">
        <v>51.514164000000001</v>
      </c>
      <c r="H582" t="s">
        <v>51</v>
      </c>
      <c r="I582" t="s">
        <v>655</v>
      </c>
      <c r="J582">
        <v>-5.4986E-2</v>
      </c>
      <c r="K582">
        <v>1</v>
      </c>
      <c r="L582">
        <v>2</v>
      </c>
      <c r="M582" t="s">
        <v>30</v>
      </c>
      <c r="N582" t="s">
        <v>31</v>
      </c>
      <c r="O582" t="s">
        <v>32</v>
      </c>
      <c r="P582">
        <v>30</v>
      </c>
      <c r="Q582" t="s">
        <v>1007</v>
      </c>
      <c r="R582" t="s">
        <v>34</v>
      </c>
      <c r="S582" t="s">
        <v>35</v>
      </c>
      <c r="T582" t="s">
        <v>36</v>
      </c>
      <c r="U582">
        <f>YEAR(Table1[[#This Row],[Accident Date]])</f>
        <v>2021</v>
      </c>
      <c r="V582" t="str">
        <f>TEXT(Table1[[#This Row],[Accident Date]],"mmm")</f>
        <v>May</v>
      </c>
      <c r="W582" t="str">
        <f>TEXT(Table1[[#This Row],[Time]],"h")</f>
        <v>8</v>
      </c>
    </row>
    <row r="583" spans="1:23" x14ac:dyDescent="0.2">
      <c r="A583" t="s">
        <v>1008</v>
      </c>
      <c r="B583" s="4">
        <v>44332</v>
      </c>
      <c r="C583" t="s">
        <v>79</v>
      </c>
      <c r="D583" t="s">
        <v>73</v>
      </c>
      <c r="E583" t="s">
        <v>39</v>
      </c>
      <c r="F583" t="s">
        <v>27</v>
      </c>
      <c r="G583">
        <v>52.285077000000001</v>
      </c>
      <c r="H583" t="s">
        <v>51</v>
      </c>
      <c r="I583" t="s">
        <v>1009</v>
      </c>
      <c r="J583">
        <v>-1.9543759999999999</v>
      </c>
      <c r="K583">
        <v>2</v>
      </c>
      <c r="L583">
        <v>2</v>
      </c>
      <c r="M583" t="s">
        <v>65</v>
      </c>
      <c r="N583" t="s">
        <v>31</v>
      </c>
      <c r="O583" t="s">
        <v>32</v>
      </c>
      <c r="P583">
        <v>40</v>
      </c>
      <c r="Q583" t="s">
        <v>983</v>
      </c>
      <c r="R583" t="s">
        <v>49</v>
      </c>
      <c r="S583" t="s">
        <v>35</v>
      </c>
      <c r="T583" t="s">
        <v>36</v>
      </c>
      <c r="U583">
        <f>YEAR(Table1[[#This Row],[Accident Date]])</f>
        <v>2021</v>
      </c>
      <c r="V583" t="str">
        <f>TEXT(Table1[[#This Row],[Accident Date]],"mmm")</f>
        <v>May</v>
      </c>
      <c r="W583" t="str">
        <f>TEXT(Table1[[#This Row],[Time]],"h")</f>
        <v>8</v>
      </c>
    </row>
    <row r="584" spans="1:23" x14ac:dyDescent="0.2">
      <c r="A584">
        <v>2010000000000</v>
      </c>
      <c r="B584" s="4">
        <v>44841</v>
      </c>
      <c r="C584" t="s">
        <v>67</v>
      </c>
      <c r="D584" t="s">
        <v>56</v>
      </c>
      <c r="E584" t="s">
        <v>44</v>
      </c>
      <c r="F584" t="s">
        <v>27</v>
      </c>
      <c r="G584">
        <v>53.679233000000004</v>
      </c>
      <c r="H584" t="s">
        <v>51</v>
      </c>
      <c r="I584" t="s">
        <v>160</v>
      </c>
      <c r="J584">
        <v>-1.8413060000000001</v>
      </c>
      <c r="K584">
        <v>2</v>
      </c>
      <c r="L584">
        <v>2</v>
      </c>
      <c r="M584" t="s">
        <v>69</v>
      </c>
      <c r="N584" t="s">
        <v>31</v>
      </c>
      <c r="O584" t="s">
        <v>32</v>
      </c>
      <c r="P584">
        <v>30</v>
      </c>
      <c r="Q584" t="s">
        <v>980</v>
      </c>
      <c r="R584" t="s">
        <v>34</v>
      </c>
      <c r="S584" t="s">
        <v>35</v>
      </c>
      <c r="T584" t="s">
        <v>36</v>
      </c>
      <c r="U584">
        <f>YEAR(Table1[[#This Row],[Accident Date]])</f>
        <v>2022</v>
      </c>
      <c r="V584" t="str">
        <f>TEXT(Table1[[#This Row],[Accident Date]],"mmm")</f>
        <v>Oct</v>
      </c>
      <c r="W584" t="str">
        <f>TEXT(Table1[[#This Row],[Time]],"h")</f>
        <v>8</v>
      </c>
    </row>
    <row r="585" spans="1:23" x14ac:dyDescent="0.2">
      <c r="A585">
        <v>2010000000000</v>
      </c>
      <c r="B585" s="4">
        <v>44455</v>
      </c>
      <c r="C585" t="s">
        <v>92</v>
      </c>
      <c r="D585" t="s">
        <v>73</v>
      </c>
      <c r="E585" t="s">
        <v>226</v>
      </c>
      <c r="F585" t="s">
        <v>27</v>
      </c>
      <c r="G585">
        <v>53.680309999999999</v>
      </c>
      <c r="H585" t="s">
        <v>51</v>
      </c>
      <c r="I585" t="s">
        <v>544</v>
      </c>
      <c r="J585">
        <v>-1.66568</v>
      </c>
      <c r="K585">
        <v>2</v>
      </c>
      <c r="L585">
        <v>1</v>
      </c>
      <c r="M585" t="s">
        <v>69</v>
      </c>
      <c r="N585" t="s">
        <v>31</v>
      </c>
      <c r="O585" t="s">
        <v>32</v>
      </c>
      <c r="P585">
        <v>30</v>
      </c>
      <c r="Q585" t="s">
        <v>980</v>
      </c>
      <c r="R585" t="s">
        <v>34</v>
      </c>
      <c r="S585" t="s">
        <v>35</v>
      </c>
      <c r="T585" t="s">
        <v>36</v>
      </c>
      <c r="U585">
        <f>YEAR(Table1[[#This Row],[Accident Date]])</f>
        <v>2021</v>
      </c>
      <c r="V585" t="str">
        <f>TEXT(Table1[[#This Row],[Accident Date]],"mmm")</f>
        <v>Sep</v>
      </c>
      <c r="W585" t="str">
        <f>TEXT(Table1[[#This Row],[Time]],"h")</f>
        <v>8</v>
      </c>
    </row>
    <row r="586" spans="1:23" x14ac:dyDescent="0.2">
      <c r="A586">
        <v>2010000000000</v>
      </c>
      <c r="B586" s="4">
        <v>44496</v>
      </c>
      <c r="C586" t="s">
        <v>123</v>
      </c>
      <c r="D586" t="s">
        <v>56</v>
      </c>
      <c r="E586" t="s">
        <v>44</v>
      </c>
      <c r="F586" t="s">
        <v>27</v>
      </c>
      <c r="G586">
        <v>52.939478999999999</v>
      </c>
      <c r="H586" t="s">
        <v>51</v>
      </c>
      <c r="I586" t="s">
        <v>664</v>
      </c>
      <c r="J586">
        <v>-2.1980179999999998</v>
      </c>
      <c r="K586">
        <v>1</v>
      </c>
      <c r="L586">
        <v>2</v>
      </c>
      <c r="M586" t="s">
        <v>143</v>
      </c>
      <c r="N586" t="s">
        <v>42</v>
      </c>
      <c r="O586" t="s">
        <v>32</v>
      </c>
      <c r="P586">
        <v>30</v>
      </c>
      <c r="Q586" t="s">
        <v>1005</v>
      </c>
      <c r="R586" t="s">
        <v>49</v>
      </c>
      <c r="S586" t="s">
        <v>35</v>
      </c>
      <c r="T586" t="s">
        <v>114</v>
      </c>
      <c r="U586">
        <f>YEAR(Table1[[#This Row],[Accident Date]])</f>
        <v>2021</v>
      </c>
      <c r="V586" t="str">
        <f>TEXT(Table1[[#This Row],[Accident Date]],"mmm")</f>
        <v>Oct</v>
      </c>
      <c r="W586" t="str">
        <f>TEXT(Table1[[#This Row],[Time]],"h")</f>
        <v>8</v>
      </c>
    </row>
    <row r="587" spans="1:23" x14ac:dyDescent="0.2">
      <c r="A587" t="s">
        <v>1010</v>
      </c>
      <c r="B587" s="4">
        <v>44512</v>
      </c>
      <c r="C587" t="s">
        <v>67</v>
      </c>
      <c r="D587" t="s">
        <v>44</v>
      </c>
      <c r="E587" t="s">
        <v>44</v>
      </c>
      <c r="F587" t="s">
        <v>27</v>
      </c>
      <c r="G587">
        <v>51.408000000000001</v>
      </c>
      <c r="H587" t="s">
        <v>51</v>
      </c>
      <c r="I587" t="s">
        <v>279</v>
      </c>
      <c r="J587">
        <v>-1.9766760000000001</v>
      </c>
      <c r="K587">
        <v>1</v>
      </c>
      <c r="L587">
        <v>2</v>
      </c>
      <c r="M587" t="s">
        <v>279</v>
      </c>
      <c r="N587" t="s">
        <v>31</v>
      </c>
      <c r="O587" t="s">
        <v>32</v>
      </c>
      <c r="P587">
        <v>60</v>
      </c>
      <c r="Q587" t="s">
        <v>966</v>
      </c>
      <c r="R587" t="s">
        <v>49</v>
      </c>
      <c r="S587" t="s">
        <v>35</v>
      </c>
      <c r="T587" t="s">
        <v>36</v>
      </c>
      <c r="U587">
        <f>YEAR(Table1[[#This Row],[Accident Date]])</f>
        <v>2021</v>
      </c>
      <c r="V587" t="str">
        <f>TEXT(Table1[[#This Row],[Accident Date]],"mmm")</f>
        <v>Nov</v>
      </c>
      <c r="W587" t="str">
        <f>TEXT(Table1[[#This Row],[Time]],"h")</f>
        <v>8</v>
      </c>
    </row>
    <row r="588" spans="1:23" x14ac:dyDescent="0.2">
      <c r="A588">
        <v>2010000000000</v>
      </c>
      <c r="B588" s="4">
        <v>44519</v>
      </c>
      <c r="C588" t="s">
        <v>67</v>
      </c>
      <c r="D588" t="s">
        <v>73</v>
      </c>
      <c r="E588" t="s">
        <v>39</v>
      </c>
      <c r="F588" t="s">
        <v>27</v>
      </c>
      <c r="G588">
        <v>53.243527</v>
      </c>
      <c r="H588" t="s">
        <v>51</v>
      </c>
      <c r="I588" t="s">
        <v>577</v>
      </c>
      <c r="J588">
        <v>-3.1384089999999998</v>
      </c>
      <c r="K588">
        <v>1</v>
      </c>
      <c r="L588">
        <v>2</v>
      </c>
      <c r="M588" t="s">
        <v>117</v>
      </c>
      <c r="N588" t="s">
        <v>42</v>
      </c>
      <c r="O588" t="s">
        <v>32</v>
      </c>
      <c r="P588">
        <v>30</v>
      </c>
      <c r="Q588" t="s">
        <v>956</v>
      </c>
      <c r="R588" t="s">
        <v>34</v>
      </c>
      <c r="S588" t="s">
        <v>311</v>
      </c>
      <c r="T588" t="s">
        <v>36</v>
      </c>
      <c r="U588">
        <f>YEAR(Table1[[#This Row],[Accident Date]])</f>
        <v>2021</v>
      </c>
      <c r="V588" t="str">
        <f>TEXT(Table1[[#This Row],[Accident Date]],"mmm")</f>
        <v>Nov</v>
      </c>
      <c r="W588" t="str">
        <f>TEXT(Table1[[#This Row],[Time]],"h")</f>
        <v>8</v>
      </c>
    </row>
    <row r="589" spans="1:23" x14ac:dyDescent="0.2">
      <c r="A589" t="s">
        <v>1011</v>
      </c>
      <c r="B589" s="4">
        <v>44580</v>
      </c>
      <c r="C589" t="s">
        <v>123</v>
      </c>
      <c r="D589" t="s">
        <v>73</v>
      </c>
      <c r="E589" t="s">
        <v>39</v>
      </c>
      <c r="F589" t="s">
        <v>27</v>
      </c>
      <c r="G589">
        <v>51.570244000000002</v>
      </c>
      <c r="H589" t="s">
        <v>51</v>
      </c>
      <c r="I589" t="s">
        <v>80</v>
      </c>
      <c r="J589">
        <v>8.8248999999999994E-2</v>
      </c>
      <c r="K589">
        <v>1</v>
      </c>
      <c r="L589">
        <v>1</v>
      </c>
      <c r="M589" t="s">
        <v>30</v>
      </c>
      <c r="N589" t="s">
        <v>31</v>
      </c>
      <c r="O589" t="s">
        <v>32</v>
      </c>
      <c r="P589">
        <v>30</v>
      </c>
      <c r="Q589" t="s">
        <v>954</v>
      </c>
      <c r="R589" t="s">
        <v>34</v>
      </c>
      <c r="S589" t="s">
        <v>35</v>
      </c>
      <c r="T589" t="s">
        <v>36</v>
      </c>
      <c r="U589">
        <f>YEAR(Table1[[#This Row],[Accident Date]])</f>
        <v>2022</v>
      </c>
      <c r="V589" t="str">
        <f>TEXT(Table1[[#This Row],[Accident Date]],"mmm")</f>
        <v>Jan</v>
      </c>
      <c r="W589" t="str">
        <f>TEXT(Table1[[#This Row],[Time]],"h")</f>
        <v>8</v>
      </c>
    </row>
    <row r="590" spans="1:23" x14ac:dyDescent="0.2">
      <c r="A590" t="s">
        <v>1012</v>
      </c>
      <c r="B590" s="4">
        <v>44238</v>
      </c>
      <c r="C590" t="s">
        <v>92</v>
      </c>
      <c r="D590" t="s">
        <v>56</v>
      </c>
      <c r="E590" t="s">
        <v>44</v>
      </c>
      <c r="F590" t="s">
        <v>27</v>
      </c>
      <c r="G590">
        <v>51.53745</v>
      </c>
      <c r="H590" t="s">
        <v>51</v>
      </c>
      <c r="I590" t="s">
        <v>799</v>
      </c>
      <c r="J590">
        <v>-0.58896400000000004</v>
      </c>
      <c r="K590">
        <v>1</v>
      </c>
      <c r="L590">
        <v>2</v>
      </c>
      <c r="M590" t="s">
        <v>99</v>
      </c>
      <c r="N590" t="s">
        <v>31</v>
      </c>
      <c r="O590" t="s">
        <v>32</v>
      </c>
      <c r="P590">
        <v>30</v>
      </c>
      <c r="Q590" t="s">
        <v>1013</v>
      </c>
      <c r="R590" t="s">
        <v>49</v>
      </c>
      <c r="S590" t="s">
        <v>35</v>
      </c>
      <c r="T590" t="s">
        <v>36</v>
      </c>
      <c r="U590">
        <f>YEAR(Table1[[#This Row],[Accident Date]])</f>
        <v>2021</v>
      </c>
      <c r="V590" t="str">
        <f>TEXT(Table1[[#This Row],[Accident Date]],"mmm")</f>
        <v>Feb</v>
      </c>
      <c r="W590" t="str">
        <f>TEXT(Table1[[#This Row],[Time]],"h")</f>
        <v>8</v>
      </c>
    </row>
    <row r="591" spans="1:23" x14ac:dyDescent="0.2">
      <c r="A591" t="s">
        <v>1014</v>
      </c>
      <c r="B591" s="4">
        <v>44576</v>
      </c>
      <c r="C591" t="s">
        <v>24</v>
      </c>
      <c r="D591" t="s">
        <v>73</v>
      </c>
      <c r="E591" t="s">
        <v>111</v>
      </c>
      <c r="F591" t="s">
        <v>27</v>
      </c>
      <c r="G591">
        <v>53.845816999999997</v>
      </c>
      <c r="H591" t="s">
        <v>51</v>
      </c>
      <c r="I591" t="s">
        <v>40</v>
      </c>
      <c r="J591">
        <v>-3.0365820000000001</v>
      </c>
      <c r="K591">
        <v>1</v>
      </c>
      <c r="L591">
        <v>2</v>
      </c>
      <c r="M591" t="s">
        <v>41</v>
      </c>
      <c r="N591" t="s">
        <v>42</v>
      </c>
      <c r="O591" t="s">
        <v>111</v>
      </c>
      <c r="P591">
        <v>30</v>
      </c>
      <c r="Q591" t="s">
        <v>973</v>
      </c>
      <c r="R591" t="s">
        <v>34</v>
      </c>
      <c r="S591" t="s">
        <v>85</v>
      </c>
      <c r="T591" t="s">
        <v>36</v>
      </c>
      <c r="U591">
        <f>YEAR(Table1[[#This Row],[Accident Date]])</f>
        <v>2022</v>
      </c>
      <c r="V591" t="str">
        <f>TEXT(Table1[[#This Row],[Accident Date]],"mmm")</f>
        <v>Jan</v>
      </c>
      <c r="W591" t="str">
        <f>TEXT(Table1[[#This Row],[Time]],"h")</f>
        <v>8</v>
      </c>
    </row>
    <row r="592" spans="1:23" x14ac:dyDescent="0.2">
      <c r="A592" t="s">
        <v>1015</v>
      </c>
      <c r="B592" s="4">
        <v>44314</v>
      </c>
      <c r="C592" t="s">
        <v>123</v>
      </c>
      <c r="D592" t="s">
        <v>44</v>
      </c>
      <c r="E592" t="s">
        <v>44</v>
      </c>
      <c r="F592" t="s">
        <v>63</v>
      </c>
      <c r="G592">
        <v>51.891427999999998</v>
      </c>
      <c r="H592" t="s">
        <v>51</v>
      </c>
      <c r="I592" t="s">
        <v>446</v>
      </c>
      <c r="J592">
        <v>0.896262</v>
      </c>
      <c r="K592">
        <v>1</v>
      </c>
      <c r="L592">
        <v>2</v>
      </c>
      <c r="M592" t="s">
        <v>75</v>
      </c>
      <c r="N592" t="s">
        <v>31</v>
      </c>
      <c r="O592" t="s">
        <v>32</v>
      </c>
      <c r="P592">
        <v>30</v>
      </c>
      <c r="Q592" t="s">
        <v>1016</v>
      </c>
      <c r="R592" t="s">
        <v>34</v>
      </c>
      <c r="S592" t="s">
        <v>35</v>
      </c>
      <c r="T592" t="s">
        <v>36</v>
      </c>
      <c r="U592">
        <f>YEAR(Table1[[#This Row],[Accident Date]])</f>
        <v>2021</v>
      </c>
      <c r="V592" t="str">
        <f>TEXT(Table1[[#This Row],[Accident Date]],"mmm")</f>
        <v>Apr</v>
      </c>
      <c r="W592" t="str">
        <f>TEXT(Table1[[#This Row],[Time]],"h")</f>
        <v>8</v>
      </c>
    </row>
    <row r="593" spans="1:23" x14ac:dyDescent="0.2">
      <c r="A593">
        <v>2010000000000</v>
      </c>
      <c r="B593" s="4">
        <v>44398</v>
      </c>
      <c r="C593" t="s">
        <v>123</v>
      </c>
      <c r="D593" t="s">
        <v>73</v>
      </c>
      <c r="E593" t="s">
        <v>39</v>
      </c>
      <c r="F593" t="s">
        <v>27</v>
      </c>
      <c r="G593">
        <v>51.212871</v>
      </c>
      <c r="H593" t="s">
        <v>51</v>
      </c>
      <c r="I593" t="s">
        <v>603</v>
      </c>
      <c r="J593">
        <v>-1.4755469999999999</v>
      </c>
      <c r="K593">
        <v>1</v>
      </c>
      <c r="L593">
        <v>2</v>
      </c>
      <c r="M593" t="s">
        <v>407</v>
      </c>
      <c r="N593" t="s">
        <v>31</v>
      </c>
      <c r="O593" t="s">
        <v>32</v>
      </c>
      <c r="P593">
        <v>30</v>
      </c>
      <c r="Q593" t="s">
        <v>975</v>
      </c>
      <c r="R593" t="s">
        <v>34</v>
      </c>
      <c r="S593" t="s">
        <v>35</v>
      </c>
      <c r="T593" t="s">
        <v>36</v>
      </c>
      <c r="U593">
        <f>YEAR(Table1[[#This Row],[Accident Date]])</f>
        <v>2021</v>
      </c>
      <c r="V593" t="str">
        <f>TEXT(Table1[[#This Row],[Accident Date]],"mmm")</f>
        <v>Jul</v>
      </c>
      <c r="W593" t="str">
        <f>TEXT(Table1[[#This Row],[Time]],"h")</f>
        <v>8</v>
      </c>
    </row>
    <row r="594" spans="1:23" x14ac:dyDescent="0.2">
      <c r="A594">
        <v>2010000000000</v>
      </c>
      <c r="B594" s="4">
        <v>44525</v>
      </c>
      <c r="C594" t="s">
        <v>92</v>
      </c>
      <c r="D594" t="s">
        <v>73</v>
      </c>
      <c r="E594" t="s">
        <v>26</v>
      </c>
      <c r="F594" t="s">
        <v>27</v>
      </c>
      <c r="G594">
        <v>51.616266000000003</v>
      </c>
      <c r="H594" t="s">
        <v>51</v>
      </c>
      <c r="I594" t="s">
        <v>888</v>
      </c>
      <c r="J594">
        <v>-3.9591349999999998</v>
      </c>
      <c r="K594">
        <v>1</v>
      </c>
      <c r="L594">
        <v>2</v>
      </c>
      <c r="M594" t="s">
        <v>245</v>
      </c>
      <c r="N594" t="s">
        <v>31</v>
      </c>
      <c r="O594" t="s">
        <v>32</v>
      </c>
      <c r="P594">
        <v>30</v>
      </c>
      <c r="Q594" t="s">
        <v>966</v>
      </c>
      <c r="R594" t="s">
        <v>34</v>
      </c>
      <c r="S594" t="s">
        <v>35</v>
      </c>
      <c r="T594" t="s">
        <v>36</v>
      </c>
      <c r="U594">
        <f>YEAR(Table1[[#This Row],[Accident Date]])</f>
        <v>2021</v>
      </c>
      <c r="V594" t="str">
        <f>TEXT(Table1[[#This Row],[Accident Date]],"mmm")</f>
        <v>Nov</v>
      </c>
      <c r="W594" t="str">
        <f>TEXT(Table1[[#This Row],[Time]],"h")</f>
        <v>8</v>
      </c>
    </row>
    <row r="595" spans="1:23" x14ac:dyDescent="0.2">
      <c r="A595">
        <v>2010000000000</v>
      </c>
      <c r="B595" s="4">
        <v>44259</v>
      </c>
      <c r="C595" t="s">
        <v>92</v>
      </c>
      <c r="D595" t="s">
        <v>73</v>
      </c>
      <c r="E595" t="s">
        <v>111</v>
      </c>
      <c r="F595" t="s">
        <v>27</v>
      </c>
      <c r="G595">
        <v>53.036430000000003</v>
      </c>
      <c r="H595" t="s">
        <v>51</v>
      </c>
      <c r="I595" t="s">
        <v>450</v>
      </c>
      <c r="J595">
        <v>-2.2230690000000002</v>
      </c>
      <c r="K595">
        <v>1</v>
      </c>
      <c r="L595">
        <v>1</v>
      </c>
      <c r="M595" t="s">
        <v>143</v>
      </c>
      <c r="N595" t="s">
        <v>42</v>
      </c>
      <c r="O595" t="s">
        <v>32</v>
      </c>
      <c r="P595">
        <v>30</v>
      </c>
      <c r="Q595" t="s">
        <v>958</v>
      </c>
      <c r="R595" t="s">
        <v>34</v>
      </c>
      <c r="S595" t="s">
        <v>35</v>
      </c>
      <c r="T595" t="s">
        <v>36</v>
      </c>
      <c r="U595">
        <f>YEAR(Table1[[#This Row],[Accident Date]])</f>
        <v>2021</v>
      </c>
      <c r="V595" t="str">
        <f>TEXT(Table1[[#This Row],[Accident Date]],"mmm")</f>
        <v>Mar</v>
      </c>
      <c r="W595" t="str">
        <f>TEXT(Table1[[#This Row],[Time]],"h")</f>
        <v>8</v>
      </c>
    </row>
    <row r="596" spans="1:23" x14ac:dyDescent="0.2">
      <c r="A596" t="s">
        <v>1017</v>
      </c>
      <c r="B596" s="4">
        <v>44866</v>
      </c>
      <c r="C596" t="s">
        <v>72</v>
      </c>
      <c r="D596" t="s">
        <v>73</v>
      </c>
      <c r="E596" t="s">
        <v>111</v>
      </c>
      <c r="F596" t="s">
        <v>27</v>
      </c>
      <c r="G596">
        <v>54.562717999999997</v>
      </c>
      <c r="H596" t="s">
        <v>51</v>
      </c>
      <c r="I596" t="s">
        <v>139</v>
      </c>
      <c r="J596">
        <v>-1.230893</v>
      </c>
      <c r="K596">
        <v>1</v>
      </c>
      <c r="L596">
        <v>2</v>
      </c>
      <c r="M596" t="s">
        <v>89</v>
      </c>
      <c r="N596" t="s">
        <v>31</v>
      </c>
      <c r="O596" t="s">
        <v>111</v>
      </c>
      <c r="P596">
        <v>30</v>
      </c>
      <c r="Q596" t="s">
        <v>958</v>
      </c>
      <c r="R596" t="s">
        <v>34</v>
      </c>
      <c r="S596" t="s">
        <v>35</v>
      </c>
      <c r="T596" t="s">
        <v>36</v>
      </c>
      <c r="U596">
        <f>YEAR(Table1[[#This Row],[Accident Date]])</f>
        <v>2022</v>
      </c>
      <c r="V596" t="str">
        <f>TEXT(Table1[[#This Row],[Accident Date]],"mmm")</f>
        <v>Nov</v>
      </c>
      <c r="W596" t="str">
        <f>TEXT(Table1[[#This Row],[Time]],"h")</f>
        <v>8</v>
      </c>
    </row>
    <row r="597" spans="1:23" x14ac:dyDescent="0.2">
      <c r="A597" t="s">
        <v>1018</v>
      </c>
      <c r="B597" s="4">
        <v>44882</v>
      </c>
      <c r="C597" t="s">
        <v>92</v>
      </c>
      <c r="D597" t="s">
        <v>73</v>
      </c>
      <c r="E597" t="s">
        <v>39</v>
      </c>
      <c r="F597" t="s">
        <v>27</v>
      </c>
      <c r="G597">
        <v>52.913901000000003</v>
      </c>
      <c r="H597" t="s">
        <v>51</v>
      </c>
      <c r="I597" t="s">
        <v>83</v>
      </c>
      <c r="J597">
        <v>-1.4656450000000001</v>
      </c>
      <c r="K597">
        <v>1</v>
      </c>
      <c r="L597">
        <v>2</v>
      </c>
      <c r="M597" t="s">
        <v>84</v>
      </c>
      <c r="N597" t="s">
        <v>31</v>
      </c>
      <c r="O597" t="s">
        <v>32</v>
      </c>
      <c r="P597">
        <v>30</v>
      </c>
      <c r="Q597" t="s">
        <v>987</v>
      </c>
      <c r="R597" t="s">
        <v>34</v>
      </c>
      <c r="S597" t="s">
        <v>285</v>
      </c>
      <c r="T597" t="s">
        <v>36</v>
      </c>
      <c r="U597">
        <f>YEAR(Table1[[#This Row],[Accident Date]])</f>
        <v>2022</v>
      </c>
      <c r="V597" t="str">
        <f>TEXT(Table1[[#This Row],[Accident Date]],"mmm")</f>
        <v>Nov</v>
      </c>
      <c r="W597" t="str">
        <f>TEXT(Table1[[#This Row],[Time]],"h")</f>
        <v>8</v>
      </c>
    </row>
    <row r="598" spans="1:23" x14ac:dyDescent="0.2">
      <c r="A598" t="s">
        <v>1019</v>
      </c>
      <c r="B598" s="4">
        <v>44790</v>
      </c>
      <c r="C598" t="s">
        <v>123</v>
      </c>
      <c r="D598" t="s">
        <v>25</v>
      </c>
      <c r="E598" t="s">
        <v>26</v>
      </c>
      <c r="F598" t="s">
        <v>63</v>
      </c>
      <c r="G598">
        <v>51.406948</v>
      </c>
      <c r="H598" t="s">
        <v>51</v>
      </c>
      <c r="I598" t="s">
        <v>808</v>
      </c>
      <c r="J598">
        <v>-0.22949800000000001</v>
      </c>
      <c r="K598">
        <v>1</v>
      </c>
      <c r="L598">
        <v>1</v>
      </c>
      <c r="M598" t="s">
        <v>30</v>
      </c>
      <c r="N598" t="s">
        <v>42</v>
      </c>
      <c r="O598" t="s">
        <v>32</v>
      </c>
      <c r="P598">
        <v>30</v>
      </c>
      <c r="Q598" t="s">
        <v>1020</v>
      </c>
      <c r="R598" t="s">
        <v>34</v>
      </c>
      <c r="S598" t="s">
        <v>35</v>
      </c>
      <c r="T598" t="s">
        <v>36</v>
      </c>
      <c r="U598">
        <f>YEAR(Table1[[#This Row],[Accident Date]])</f>
        <v>2022</v>
      </c>
      <c r="V598" t="str">
        <f>TEXT(Table1[[#This Row],[Accident Date]],"mmm")</f>
        <v>Aug</v>
      </c>
      <c r="W598" t="str">
        <f>TEXT(Table1[[#This Row],[Time]],"h")</f>
        <v>8</v>
      </c>
    </row>
    <row r="599" spans="1:23" x14ac:dyDescent="0.2">
      <c r="A599">
        <v>2010000000000</v>
      </c>
      <c r="B599" s="4">
        <v>44856</v>
      </c>
      <c r="C599" t="s">
        <v>24</v>
      </c>
      <c r="D599" t="s">
        <v>73</v>
      </c>
      <c r="E599" t="s">
        <v>155</v>
      </c>
      <c r="F599" t="s">
        <v>27</v>
      </c>
      <c r="G599">
        <v>51.11777</v>
      </c>
      <c r="H599" t="s">
        <v>51</v>
      </c>
      <c r="I599" t="s">
        <v>784</v>
      </c>
      <c r="J599">
        <v>-0.78953200000000001</v>
      </c>
      <c r="K599">
        <v>1</v>
      </c>
      <c r="L599">
        <v>3</v>
      </c>
      <c r="M599" t="s">
        <v>407</v>
      </c>
      <c r="N599" t="s">
        <v>31</v>
      </c>
      <c r="O599" t="s">
        <v>32</v>
      </c>
      <c r="P599">
        <v>60</v>
      </c>
      <c r="Q599" t="s">
        <v>973</v>
      </c>
      <c r="R599" t="s">
        <v>49</v>
      </c>
      <c r="S599" t="s">
        <v>35</v>
      </c>
      <c r="T599" t="s">
        <v>36</v>
      </c>
      <c r="U599">
        <f>YEAR(Table1[[#This Row],[Accident Date]])</f>
        <v>2022</v>
      </c>
      <c r="V599" t="str">
        <f>TEXT(Table1[[#This Row],[Accident Date]],"mmm")</f>
        <v>Oct</v>
      </c>
      <c r="W599" t="str">
        <f>TEXT(Table1[[#This Row],[Time]],"h")</f>
        <v>8</v>
      </c>
    </row>
    <row r="600" spans="1:23" x14ac:dyDescent="0.2">
      <c r="A600" t="s">
        <v>1021</v>
      </c>
      <c r="B600" s="4">
        <v>44900</v>
      </c>
      <c r="C600" t="s">
        <v>38</v>
      </c>
      <c r="D600" t="s">
        <v>56</v>
      </c>
      <c r="E600" t="s">
        <v>44</v>
      </c>
      <c r="F600" t="s">
        <v>27</v>
      </c>
      <c r="G600">
        <v>52.161777999999998</v>
      </c>
      <c r="H600" t="s">
        <v>51</v>
      </c>
      <c r="I600" t="s">
        <v>64</v>
      </c>
      <c r="J600">
        <v>-2.7212809999999998</v>
      </c>
      <c r="K600">
        <v>1</v>
      </c>
      <c r="L600">
        <v>1</v>
      </c>
      <c r="M600" t="s">
        <v>65</v>
      </c>
      <c r="N600" t="s">
        <v>127</v>
      </c>
      <c r="O600" t="s">
        <v>32</v>
      </c>
      <c r="P600">
        <v>50</v>
      </c>
      <c r="Q600" t="s">
        <v>1022</v>
      </c>
      <c r="R600" t="s">
        <v>49</v>
      </c>
      <c r="S600" t="s">
        <v>35</v>
      </c>
      <c r="T600" t="s">
        <v>36</v>
      </c>
      <c r="U600">
        <f>YEAR(Table1[[#This Row],[Accident Date]])</f>
        <v>2022</v>
      </c>
      <c r="V600" t="str">
        <f>TEXT(Table1[[#This Row],[Accident Date]],"mmm")</f>
        <v>Dec</v>
      </c>
      <c r="W600" t="str">
        <f>TEXT(Table1[[#This Row],[Time]],"h")</f>
        <v>8</v>
      </c>
    </row>
    <row r="601" spans="1:23" x14ac:dyDescent="0.2">
      <c r="A601">
        <v>2010000000000</v>
      </c>
      <c r="B601" s="4">
        <v>44230</v>
      </c>
      <c r="C601" t="s">
        <v>123</v>
      </c>
      <c r="D601" t="s">
        <v>73</v>
      </c>
      <c r="E601" t="s">
        <v>39</v>
      </c>
      <c r="F601" t="s">
        <v>27</v>
      </c>
      <c r="G601">
        <v>51.091098000000002</v>
      </c>
      <c r="H601" t="s">
        <v>51</v>
      </c>
      <c r="I601" t="s">
        <v>130</v>
      </c>
      <c r="J601">
        <v>1.1574629999999999</v>
      </c>
      <c r="K601">
        <v>1</v>
      </c>
      <c r="L601">
        <v>2</v>
      </c>
      <c r="M601" t="s">
        <v>131</v>
      </c>
      <c r="N601" t="s">
        <v>127</v>
      </c>
      <c r="O601" t="s">
        <v>32</v>
      </c>
      <c r="P601">
        <v>40</v>
      </c>
      <c r="Q601" t="s">
        <v>956</v>
      </c>
      <c r="R601" t="s">
        <v>34</v>
      </c>
      <c r="S601" t="s">
        <v>35</v>
      </c>
      <c r="T601" t="s">
        <v>36</v>
      </c>
      <c r="U601">
        <f>YEAR(Table1[[#This Row],[Accident Date]])</f>
        <v>2021</v>
      </c>
      <c r="V601" t="str">
        <f>TEXT(Table1[[#This Row],[Accident Date]],"mmm")</f>
        <v>Feb</v>
      </c>
      <c r="W601" t="str">
        <f>TEXT(Table1[[#This Row],[Time]],"h")</f>
        <v>8</v>
      </c>
    </row>
    <row r="602" spans="1:23" x14ac:dyDescent="0.2">
      <c r="A602">
        <v>2010000000000</v>
      </c>
      <c r="B602" s="4">
        <v>44862</v>
      </c>
      <c r="C602" t="s">
        <v>67</v>
      </c>
      <c r="D602" t="s">
        <v>44</v>
      </c>
      <c r="E602" t="s">
        <v>44</v>
      </c>
      <c r="F602" t="s">
        <v>27</v>
      </c>
      <c r="G602">
        <v>53.259028999999998</v>
      </c>
      <c r="H602" t="s">
        <v>51</v>
      </c>
      <c r="I602" t="s">
        <v>555</v>
      </c>
      <c r="J602">
        <v>-2.0172059999999998</v>
      </c>
      <c r="K602">
        <v>1</v>
      </c>
      <c r="L602">
        <v>1</v>
      </c>
      <c r="M602" t="s">
        <v>261</v>
      </c>
      <c r="N602" t="s">
        <v>42</v>
      </c>
      <c r="O602" t="s">
        <v>32</v>
      </c>
      <c r="P602">
        <v>50</v>
      </c>
      <c r="Q602" t="s">
        <v>962</v>
      </c>
      <c r="R602" t="s">
        <v>49</v>
      </c>
      <c r="S602" t="s">
        <v>285</v>
      </c>
      <c r="T602" t="s">
        <v>183</v>
      </c>
      <c r="U602">
        <f>YEAR(Table1[[#This Row],[Accident Date]])</f>
        <v>2022</v>
      </c>
      <c r="V602" t="str">
        <f>TEXT(Table1[[#This Row],[Accident Date]],"mmm")</f>
        <v>Oct</v>
      </c>
      <c r="W602" t="str">
        <f>TEXT(Table1[[#This Row],[Time]],"h")</f>
        <v>8</v>
      </c>
    </row>
    <row r="603" spans="1:23" x14ac:dyDescent="0.2">
      <c r="A603">
        <v>2010000000000</v>
      </c>
      <c r="B603" s="4">
        <v>44776</v>
      </c>
      <c r="C603" t="s">
        <v>123</v>
      </c>
      <c r="D603" t="s">
        <v>56</v>
      </c>
      <c r="E603" t="s">
        <v>44</v>
      </c>
      <c r="F603" t="s">
        <v>27</v>
      </c>
      <c r="G603">
        <v>50.977466999999997</v>
      </c>
      <c r="H603" t="s">
        <v>51</v>
      </c>
      <c r="I603" t="s">
        <v>601</v>
      </c>
      <c r="J603">
        <v>-0.13306000000000001</v>
      </c>
      <c r="K603">
        <v>2</v>
      </c>
      <c r="L603">
        <v>2</v>
      </c>
      <c r="M603" t="s">
        <v>102</v>
      </c>
      <c r="N603" t="s">
        <v>31</v>
      </c>
      <c r="O603" t="s">
        <v>32</v>
      </c>
      <c r="P603">
        <v>50</v>
      </c>
      <c r="Q603" t="s">
        <v>1013</v>
      </c>
      <c r="R603" t="s">
        <v>49</v>
      </c>
      <c r="S603" t="s">
        <v>35</v>
      </c>
      <c r="T603" t="s">
        <v>36</v>
      </c>
      <c r="U603">
        <f>YEAR(Table1[[#This Row],[Accident Date]])</f>
        <v>2022</v>
      </c>
      <c r="V603" t="str">
        <f>TEXT(Table1[[#This Row],[Accident Date]],"mmm")</f>
        <v>Aug</v>
      </c>
      <c r="W603" t="str">
        <f>TEXT(Table1[[#This Row],[Time]],"h")</f>
        <v>8</v>
      </c>
    </row>
    <row r="604" spans="1:23" x14ac:dyDescent="0.2">
      <c r="A604">
        <v>2010000000000</v>
      </c>
      <c r="B604" s="4">
        <v>44827</v>
      </c>
      <c r="C604" t="s">
        <v>67</v>
      </c>
      <c r="D604" t="s">
        <v>73</v>
      </c>
      <c r="E604" t="s">
        <v>39</v>
      </c>
      <c r="F604" t="s">
        <v>27</v>
      </c>
      <c r="G604">
        <v>50.789141000000001</v>
      </c>
      <c r="H604" t="s">
        <v>51</v>
      </c>
      <c r="I604" t="s">
        <v>1023</v>
      </c>
      <c r="J604">
        <v>-1.1053379999999999</v>
      </c>
      <c r="K604">
        <v>1</v>
      </c>
      <c r="L604">
        <v>2</v>
      </c>
      <c r="M604" t="s">
        <v>407</v>
      </c>
      <c r="N604" t="s">
        <v>42</v>
      </c>
      <c r="O604" t="s">
        <v>32</v>
      </c>
      <c r="P604">
        <v>20</v>
      </c>
      <c r="Q604" t="s">
        <v>977</v>
      </c>
      <c r="R604" t="s">
        <v>34</v>
      </c>
      <c r="S604" t="s">
        <v>85</v>
      </c>
      <c r="T604" t="s">
        <v>36</v>
      </c>
      <c r="U604">
        <f>YEAR(Table1[[#This Row],[Accident Date]])</f>
        <v>2022</v>
      </c>
      <c r="V604" t="str">
        <f>TEXT(Table1[[#This Row],[Accident Date]],"mmm")</f>
        <v>Sep</v>
      </c>
      <c r="W604" t="str">
        <f>TEXT(Table1[[#This Row],[Time]],"h")</f>
        <v>8</v>
      </c>
    </row>
    <row r="605" spans="1:23" x14ac:dyDescent="0.2">
      <c r="A605">
        <v>2010000000000</v>
      </c>
      <c r="B605" s="4">
        <v>44223</v>
      </c>
      <c r="C605" t="s">
        <v>123</v>
      </c>
      <c r="D605" t="s">
        <v>73</v>
      </c>
      <c r="E605" t="s">
        <v>39</v>
      </c>
      <c r="F605" t="s">
        <v>27</v>
      </c>
      <c r="G605">
        <v>52.359022000000003</v>
      </c>
      <c r="H605" t="s">
        <v>51</v>
      </c>
      <c r="I605" t="s">
        <v>140</v>
      </c>
      <c r="J605">
        <v>-1.81524</v>
      </c>
      <c r="K605">
        <v>1</v>
      </c>
      <c r="L605">
        <v>1</v>
      </c>
      <c r="M605" t="s">
        <v>141</v>
      </c>
      <c r="N605" t="s">
        <v>127</v>
      </c>
      <c r="O605" t="s">
        <v>32</v>
      </c>
      <c r="P605">
        <v>60</v>
      </c>
      <c r="Q605" t="s">
        <v>1024</v>
      </c>
      <c r="R605" t="s">
        <v>49</v>
      </c>
      <c r="S605" t="s">
        <v>280</v>
      </c>
      <c r="T605" t="s">
        <v>36</v>
      </c>
      <c r="U605">
        <f>YEAR(Table1[[#This Row],[Accident Date]])</f>
        <v>2021</v>
      </c>
      <c r="V605" t="str">
        <f>TEXT(Table1[[#This Row],[Accident Date]],"mmm")</f>
        <v>Jan</v>
      </c>
      <c r="W605" t="str">
        <f>TEXT(Table1[[#This Row],[Time]],"h")</f>
        <v>8</v>
      </c>
    </row>
    <row r="606" spans="1:23" x14ac:dyDescent="0.2">
      <c r="A606" t="s">
        <v>1025</v>
      </c>
      <c r="B606" s="4">
        <v>44534</v>
      </c>
      <c r="C606" t="s">
        <v>24</v>
      </c>
      <c r="D606" t="s">
        <v>56</v>
      </c>
      <c r="E606" t="s">
        <v>44</v>
      </c>
      <c r="F606" t="s">
        <v>27</v>
      </c>
      <c r="G606">
        <v>51.614033999999997</v>
      </c>
      <c r="H606" t="s">
        <v>51</v>
      </c>
      <c r="I606" t="s">
        <v>1026</v>
      </c>
      <c r="J606">
        <v>-0.77883100000000005</v>
      </c>
      <c r="K606">
        <v>1</v>
      </c>
      <c r="L606">
        <v>1</v>
      </c>
      <c r="M606" t="s">
        <v>99</v>
      </c>
      <c r="N606" t="s">
        <v>31</v>
      </c>
      <c r="O606" t="s">
        <v>32</v>
      </c>
      <c r="P606">
        <v>30</v>
      </c>
      <c r="Q606" t="s">
        <v>977</v>
      </c>
      <c r="R606" t="s">
        <v>34</v>
      </c>
      <c r="S606" t="s">
        <v>35</v>
      </c>
      <c r="T606" t="s">
        <v>36</v>
      </c>
      <c r="U606">
        <f>YEAR(Table1[[#This Row],[Accident Date]])</f>
        <v>2021</v>
      </c>
      <c r="V606" t="str">
        <f>TEXT(Table1[[#This Row],[Accident Date]],"mmm")</f>
        <v>Dec</v>
      </c>
      <c r="W606" t="str">
        <f>TEXT(Table1[[#This Row],[Time]],"h")</f>
        <v>8</v>
      </c>
    </row>
    <row r="607" spans="1:23" x14ac:dyDescent="0.2">
      <c r="A607" t="s">
        <v>1027</v>
      </c>
      <c r="B607" s="4">
        <v>44587</v>
      </c>
      <c r="C607" t="s">
        <v>123</v>
      </c>
      <c r="D607" t="s">
        <v>73</v>
      </c>
      <c r="E607" t="s">
        <v>111</v>
      </c>
      <c r="F607" t="s">
        <v>27</v>
      </c>
      <c r="G607">
        <v>53.823053000000002</v>
      </c>
      <c r="H607" t="s">
        <v>51</v>
      </c>
      <c r="I607" t="s">
        <v>40</v>
      </c>
      <c r="J607">
        <v>-3.0182449999999998</v>
      </c>
      <c r="K607">
        <v>1</v>
      </c>
      <c r="L607">
        <v>2</v>
      </c>
      <c r="M607" t="s">
        <v>41</v>
      </c>
      <c r="N607" t="s">
        <v>31</v>
      </c>
      <c r="O607" t="s">
        <v>111</v>
      </c>
      <c r="P607">
        <v>30</v>
      </c>
      <c r="Q607" t="s">
        <v>983</v>
      </c>
      <c r="R607" t="s">
        <v>34</v>
      </c>
      <c r="S607" t="s">
        <v>35</v>
      </c>
      <c r="T607" t="s">
        <v>36</v>
      </c>
      <c r="U607">
        <f>YEAR(Table1[[#This Row],[Accident Date]])</f>
        <v>2022</v>
      </c>
      <c r="V607" t="str">
        <f>TEXT(Table1[[#This Row],[Accident Date]],"mmm")</f>
        <v>Jan</v>
      </c>
      <c r="W607" t="str">
        <f>TEXT(Table1[[#This Row],[Time]],"h")</f>
        <v>8</v>
      </c>
    </row>
    <row r="608" spans="1:23" x14ac:dyDescent="0.2">
      <c r="A608" t="s">
        <v>1028</v>
      </c>
      <c r="B608" s="4">
        <v>44557</v>
      </c>
      <c r="C608" t="s">
        <v>38</v>
      </c>
      <c r="D608" t="s">
        <v>56</v>
      </c>
      <c r="E608" t="s">
        <v>44</v>
      </c>
      <c r="F608" t="s">
        <v>27</v>
      </c>
      <c r="G608">
        <v>52.454729</v>
      </c>
      <c r="H608" t="s">
        <v>51</v>
      </c>
      <c r="I608" t="s">
        <v>1029</v>
      </c>
      <c r="J608">
        <v>-0.60088399999999997</v>
      </c>
      <c r="K608">
        <v>2</v>
      </c>
      <c r="L608">
        <v>1</v>
      </c>
      <c r="M608" t="s">
        <v>106</v>
      </c>
      <c r="N608" t="s">
        <v>127</v>
      </c>
      <c r="O608" t="s">
        <v>32</v>
      </c>
      <c r="P608">
        <v>60</v>
      </c>
      <c r="Q608" t="s">
        <v>962</v>
      </c>
      <c r="R608" t="s">
        <v>49</v>
      </c>
      <c r="S608" t="s">
        <v>212</v>
      </c>
      <c r="T608" t="s">
        <v>36</v>
      </c>
      <c r="U608">
        <f>YEAR(Table1[[#This Row],[Accident Date]])</f>
        <v>2021</v>
      </c>
      <c r="V608" t="str">
        <f>TEXT(Table1[[#This Row],[Accident Date]],"mmm")</f>
        <v>Dec</v>
      </c>
      <c r="W608" t="str">
        <f>TEXT(Table1[[#This Row],[Time]],"h")</f>
        <v>8</v>
      </c>
    </row>
    <row r="609" spans="1:23" x14ac:dyDescent="0.2">
      <c r="A609">
        <v>2010000000000</v>
      </c>
      <c r="B609" s="4">
        <v>44888</v>
      </c>
      <c r="C609" t="s">
        <v>123</v>
      </c>
      <c r="D609" t="s">
        <v>44</v>
      </c>
      <c r="E609" t="s">
        <v>44</v>
      </c>
      <c r="F609" t="s">
        <v>27</v>
      </c>
      <c r="G609">
        <v>54.093604999999997</v>
      </c>
      <c r="H609" t="s">
        <v>51</v>
      </c>
      <c r="I609" t="s">
        <v>594</v>
      </c>
      <c r="J609">
        <v>-0.70197799999999999</v>
      </c>
      <c r="K609">
        <v>1</v>
      </c>
      <c r="L609">
        <v>1</v>
      </c>
      <c r="M609" t="s">
        <v>48</v>
      </c>
      <c r="N609" t="s">
        <v>42</v>
      </c>
      <c r="O609" t="s">
        <v>32</v>
      </c>
      <c r="P609">
        <v>60</v>
      </c>
      <c r="Q609" t="s">
        <v>975</v>
      </c>
      <c r="R609" t="s">
        <v>49</v>
      </c>
      <c r="S609" t="s">
        <v>85</v>
      </c>
      <c r="T609" t="s">
        <v>36</v>
      </c>
      <c r="U609">
        <f>YEAR(Table1[[#This Row],[Accident Date]])</f>
        <v>2022</v>
      </c>
      <c r="V609" t="str">
        <f>TEXT(Table1[[#This Row],[Accident Date]],"mmm")</f>
        <v>Nov</v>
      </c>
      <c r="W609" t="str">
        <f>TEXT(Table1[[#This Row],[Time]],"h")</f>
        <v>8</v>
      </c>
    </row>
    <row r="610" spans="1:23" x14ac:dyDescent="0.2">
      <c r="A610">
        <v>2010000000000</v>
      </c>
      <c r="B610" s="4">
        <v>44490</v>
      </c>
      <c r="C610" t="s">
        <v>92</v>
      </c>
      <c r="D610" t="s">
        <v>73</v>
      </c>
      <c r="E610" t="s">
        <v>39</v>
      </c>
      <c r="F610" t="s">
        <v>27</v>
      </c>
      <c r="G610">
        <v>56.147922000000001</v>
      </c>
      <c r="H610" t="s">
        <v>51</v>
      </c>
      <c r="I610" t="s">
        <v>1030</v>
      </c>
      <c r="J610">
        <v>-3.2646109999999999</v>
      </c>
      <c r="K610">
        <v>2</v>
      </c>
      <c r="L610">
        <v>2</v>
      </c>
      <c r="M610" t="s">
        <v>1030</v>
      </c>
      <c r="N610" t="s">
        <v>42</v>
      </c>
      <c r="O610" t="s">
        <v>32</v>
      </c>
      <c r="P610">
        <v>30</v>
      </c>
      <c r="Q610" t="s">
        <v>1031</v>
      </c>
      <c r="R610" t="s">
        <v>49</v>
      </c>
      <c r="S610" t="s">
        <v>35</v>
      </c>
      <c r="T610" t="s">
        <v>121</v>
      </c>
      <c r="U610">
        <f>YEAR(Table1[[#This Row],[Accident Date]])</f>
        <v>2021</v>
      </c>
      <c r="V610" t="str">
        <f>TEXT(Table1[[#This Row],[Accident Date]],"mmm")</f>
        <v>Oct</v>
      </c>
      <c r="W610" t="str">
        <f>TEXT(Table1[[#This Row],[Time]],"h")</f>
        <v>8</v>
      </c>
    </row>
    <row r="611" spans="1:23" x14ac:dyDescent="0.2">
      <c r="A611">
        <v>2010000000000</v>
      </c>
      <c r="B611" s="4">
        <v>44692</v>
      </c>
      <c r="C611" t="s">
        <v>123</v>
      </c>
      <c r="D611" t="s">
        <v>56</v>
      </c>
      <c r="E611" t="s">
        <v>44</v>
      </c>
      <c r="F611" t="s">
        <v>27</v>
      </c>
      <c r="G611">
        <v>50.822020999999999</v>
      </c>
      <c r="H611" t="s">
        <v>51</v>
      </c>
      <c r="I611" t="s">
        <v>425</v>
      </c>
      <c r="J611">
        <v>-0.61419000000000001</v>
      </c>
      <c r="K611">
        <v>1</v>
      </c>
      <c r="L611">
        <v>1</v>
      </c>
      <c r="M611" t="s">
        <v>102</v>
      </c>
      <c r="N611" t="s">
        <v>31</v>
      </c>
      <c r="O611" t="s">
        <v>32</v>
      </c>
      <c r="P611">
        <v>30</v>
      </c>
      <c r="Q611" t="s">
        <v>987</v>
      </c>
      <c r="R611" t="s">
        <v>34</v>
      </c>
      <c r="S611" t="s">
        <v>35</v>
      </c>
      <c r="T611" t="s">
        <v>36</v>
      </c>
      <c r="U611">
        <f>YEAR(Table1[[#This Row],[Accident Date]])</f>
        <v>2022</v>
      </c>
      <c r="V611" t="str">
        <f>TEXT(Table1[[#This Row],[Accident Date]],"mmm")</f>
        <v>May</v>
      </c>
      <c r="W611" t="str">
        <f>TEXT(Table1[[#This Row],[Time]],"h")</f>
        <v>8</v>
      </c>
    </row>
    <row r="612" spans="1:23" x14ac:dyDescent="0.2">
      <c r="A612" t="s">
        <v>1032</v>
      </c>
      <c r="B612" s="4">
        <v>44503</v>
      </c>
      <c r="C612" t="s">
        <v>123</v>
      </c>
      <c r="D612" t="s">
        <v>73</v>
      </c>
      <c r="E612" t="s">
        <v>155</v>
      </c>
      <c r="F612" t="s">
        <v>27</v>
      </c>
      <c r="G612">
        <v>53.528644999999997</v>
      </c>
      <c r="H612" t="s">
        <v>51</v>
      </c>
      <c r="I612" t="s">
        <v>575</v>
      </c>
      <c r="J612">
        <v>-1.4606539999999999</v>
      </c>
      <c r="K612">
        <v>1</v>
      </c>
      <c r="L612">
        <v>2</v>
      </c>
      <c r="M612" t="s">
        <v>166</v>
      </c>
      <c r="N612" t="s">
        <v>42</v>
      </c>
      <c r="O612" t="s">
        <v>32</v>
      </c>
      <c r="P612">
        <v>30</v>
      </c>
      <c r="Q612" t="s">
        <v>954</v>
      </c>
      <c r="R612" t="s">
        <v>34</v>
      </c>
      <c r="S612" t="s">
        <v>311</v>
      </c>
      <c r="T612" t="s">
        <v>121</v>
      </c>
      <c r="U612">
        <f>YEAR(Table1[[#This Row],[Accident Date]])</f>
        <v>2021</v>
      </c>
      <c r="V612" t="str">
        <f>TEXT(Table1[[#This Row],[Accident Date]],"mmm")</f>
        <v>Nov</v>
      </c>
      <c r="W612" t="str">
        <f>TEXT(Table1[[#This Row],[Time]],"h")</f>
        <v>8</v>
      </c>
    </row>
    <row r="613" spans="1:23" x14ac:dyDescent="0.2">
      <c r="A613" t="s">
        <v>1033</v>
      </c>
      <c r="B613" s="4">
        <v>44825</v>
      </c>
      <c r="C613" t="s">
        <v>123</v>
      </c>
      <c r="D613" t="s">
        <v>56</v>
      </c>
      <c r="E613" t="s">
        <v>44</v>
      </c>
      <c r="F613" t="s">
        <v>63</v>
      </c>
      <c r="G613">
        <v>51.516350000000003</v>
      </c>
      <c r="H613" t="s">
        <v>51</v>
      </c>
      <c r="I613" t="s">
        <v>415</v>
      </c>
      <c r="J613">
        <v>-8.4007999999999999E-2</v>
      </c>
      <c r="K613">
        <v>1</v>
      </c>
      <c r="L613">
        <v>2</v>
      </c>
      <c r="M613" t="s">
        <v>415</v>
      </c>
      <c r="N613" t="s">
        <v>31</v>
      </c>
      <c r="O613" t="s">
        <v>32</v>
      </c>
      <c r="P613">
        <v>30</v>
      </c>
      <c r="Q613" t="s">
        <v>971</v>
      </c>
      <c r="R613" t="s">
        <v>34</v>
      </c>
      <c r="S613" t="s">
        <v>35</v>
      </c>
      <c r="T613" t="s">
        <v>36</v>
      </c>
      <c r="U613">
        <f>YEAR(Table1[[#This Row],[Accident Date]])</f>
        <v>2022</v>
      </c>
      <c r="V613" t="str">
        <f>TEXT(Table1[[#This Row],[Accident Date]],"mmm")</f>
        <v>Sep</v>
      </c>
      <c r="W613" t="str">
        <f>TEXT(Table1[[#This Row],[Time]],"h")</f>
        <v>8</v>
      </c>
    </row>
    <row r="614" spans="1:23" x14ac:dyDescent="0.2">
      <c r="A614" t="s">
        <v>1034</v>
      </c>
      <c r="B614" s="4">
        <v>44665</v>
      </c>
      <c r="C614" t="s">
        <v>92</v>
      </c>
      <c r="D614" t="s">
        <v>73</v>
      </c>
      <c r="E614" t="s">
        <v>39</v>
      </c>
      <c r="F614" t="s">
        <v>27</v>
      </c>
      <c r="G614">
        <v>53.427430000000001</v>
      </c>
      <c r="H614" t="s">
        <v>51</v>
      </c>
      <c r="I614" t="s">
        <v>168</v>
      </c>
      <c r="J614">
        <v>-2.2345920000000001</v>
      </c>
      <c r="K614">
        <v>1</v>
      </c>
      <c r="L614">
        <v>2</v>
      </c>
      <c r="M614" t="s">
        <v>169</v>
      </c>
      <c r="N614" t="s">
        <v>31</v>
      </c>
      <c r="O614" t="s">
        <v>32</v>
      </c>
      <c r="P614">
        <v>30</v>
      </c>
      <c r="Q614" t="s">
        <v>954</v>
      </c>
      <c r="R614" t="s">
        <v>34</v>
      </c>
      <c r="S614" t="s">
        <v>35</v>
      </c>
      <c r="T614" t="s">
        <v>36</v>
      </c>
      <c r="U614">
        <f>YEAR(Table1[[#This Row],[Accident Date]])</f>
        <v>2022</v>
      </c>
      <c r="V614" t="str">
        <f>TEXT(Table1[[#This Row],[Accident Date]],"mmm")</f>
        <v>Apr</v>
      </c>
      <c r="W614" t="str">
        <f>TEXT(Table1[[#This Row],[Time]],"h")</f>
        <v>8</v>
      </c>
    </row>
    <row r="615" spans="1:23" x14ac:dyDescent="0.2">
      <c r="A615">
        <v>2010000000000</v>
      </c>
      <c r="B615" s="4">
        <v>44889</v>
      </c>
      <c r="C615" t="s">
        <v>92</v>
      </c>
      <c r="D615" t="s">
        <v>56</v>
      </c>
      <c r="E615" t="s">
        <v>44</v>
      </c>
      <c r="F615" t="s">
        <v>27</v>
      </c>
      <c r="G615">
        <v>54.074544000000003</v>
      </c>
      <c r="H615" t="s">
        <v>51</v>
      </c>
      <c r="I615" t="s">
        <v>234</v>
      </c>
      <c r="J615">
        <v>-1.393999</v>
      </c>
      <c r="K615">
        <v>1</v>
      </c>
      <c r="L615">
        <v>2</v>
      </c>
      <c r="M615" t="s">
        <v>48</v>
      </c>
      <c r="N615" t="s">
        <v>31</v>
      </c>
      <c r="O615" t="s">
        <v>58</v>
      </c>
      <c r="P615">
        <v>70</v>
      </c>
      <c r="Q615" t="s">
        <v>954</v>
      </c>
      <c r="R615" t="s">
        <v>49</v>
      </c>
      <c r="S615" t="s">
        <v>35</v>
      </c>
      <c r="T615" t="s">
        <v>36</v>
      </c>
      <c r="U615">
        <f>YEAR(Table1[[#This Row],[Accident Date]])</f>
        <v>2022</v>
      </c>
      <c r="V615" t="str">
        <f>TEXT(Table1[[#This Row],[Accident Date]],"mmm")</f>
        <v>Nov</v>
      </c>
      <c r="W615" t="str">
        <f>TEXT(Table1[[#This Row],[Time]],"h")</f>
        <v>8</v>
      </c>
    </row>
    <row r="616" spans="1:23" x14ac:dyDescent="0.2">
      <c r="A616" t="s">
        <v>1035</v>
      </c>
      <c r="B616" s="4">
        <v>44492</v>
      </c>
      <c r="C616" t="s">
        <v>24</v>
      </c>
      <c r="D616" t="s">
        <v>73</v>
      </c>
      <c r="E616" t="s">
        <v>39</v>
      </c>
      <c r="F616" t="s">
        <v>27</v>
      </c>
      <c r="G616">
        <v>51.452269000000001</v>
      </c>
      <c r="H616" t="s">
        <v>51</v>
      </c>
      <c r="I616" t="s">
        <v>187</v>
      </c>
      <c r="J616">
        <v>-0.147864</v>
      </c>
      <c r="K616">
        <v>1</v>
      </c>
      <c r="L616">
        <v>2</v>
      </c>
      <c r="M616" t="s">
        <v>30</v>
      </c>
      <c r="N616" t="s">
        <v>31</v>
      </c>
      <c r="O616" t="s">
        <v>32</v>
      </c>
      <c r="P616">
        <v>30</v>
      </c>
      <c r="Q616" t="s">
        <v>1036</v>
      </c>
      <c r="R616" t="s">
        <v>34</v>
      </c>
      <c r="S616" t="s">
        <v>35</v>
      </c>
      <c r="T616" t="s">
        <v>36</v>
      </c>
      <c r="U616">
        <f>YEAR(Table1[[#This Row],[Accident Date]])</f>
        <v>2021</v>
      </c>
      <c r="V616" t="str">
        <f>TEXT(Table1[[#This Row],[Accident Date]],"mmm")</f>
        <v>Oct</v>
      </c>
      <c r="W616" t="str">
        <f>TEXT(Table1[[#This Row],[Time]],"h")</f>
        <v>8</v>
      </c>
    </row>
    <row r="617" spans="1:23" x14ac:dyDescent="0.2">
      <c r="A617" t="s">
        <v>1037</v>
      </c>
      <c r="B617" s="4">
        <v>44813</v>
      </c>
      <c r="C617" t="s">
        <v>67</v>
      </c>
      <c r="D617" t="s">
        <v>73</v>
      </c>
      <c r="E617" t="s">
        <v>39</v>
      </c>
      <c r="F617" t="s">
        <v>27</v>
      </c>
      <c r="G617">
        <v>51.792121000000002</v>
      </c>
      <c r="H617" t="s">
        <v>51</v>
      </c>
      <c r="I617" t="s">
        <v>937</v>
      </c>
      <c r="J617">
        <v>0.62912199999999996</v>
      </c>
      <c r="K617">
        <v>1</v>
      </c>
      <c r="L617">
        <v>3</v>
      </c>
      <c r="M617" t="s">
        <v>75</v>
      </c>
      <c r="N617" t="s">
        <v>31</v>
      </c>
      <c r="O617" t="s">
        <v>32</v>
      </c>
      <c r="P617">
        <v>30</v>
      </c>
      <c r="Q617" t="s">
        <v>1038</v>
      </c>
      <c r="R617" t="s">
        <v>34</v>
      </c>
      <c r="S617" t="s">
        <v>35</v>
      </c>
      <c r="T617" t="s">
        <v>36</v>
      </c>
      <c r="U617">
        <f>YEAR(Table1[[#This Row],[Accident Date]])</f>
        <v>2022</v>
      </c>
      <c r="V617" t="str">
        <f>TEXT(Table1[[#This Row],[Accident Date]],"mmm")</f>
        <v>Sep</v>
      </c>
      <c r="W617" t="str">
        <f>TEXT(Table1[[#This Row],[Time]],"h")</f>
        <v>8</v>
      </c>
    </row>
    <row r="618" spans="1:23" x14ac:dyDescent="0.2">
      <c r="A618">
        <v>2010000000000</v>
      </c>
      <c r="B618" s="4">
        <v>44463</v>
      </c>
      <c r="C618" t="s">
        <v>67</v>
      </c>
      <c r="D618" t="s">
        <v>56</v>
      </c>
      <c r="E618" t="s">
        <v>44</v>
      </c>
      <c r="F618" t="s">
        <v>27</v>
      </c>
      <c r="G618">
        <v>51.335684000000001</v>
      </c>
      <c r="H618" t="s">
        <v>51</v>
      </c>
      <c r="I618" t="s">
        <v>347</v>
      </c>
      <c r="J618">
        <v>0.50642600000000004</v>
      </c>
      <c r="K618">
        <v>1</v>
      </c>
      <c r="L618">
        <v>2</v>
      </c>
      <c r="M618" t="s">
        <v>131</v>
      </c>
      <c r="N618" t="s">
        <v>31</v>
      </c>
      <c r="O618" t="s">
        <v>32</v>
      </c>
      <c r="P618">
        <v>30</v>
      </c>
      <c r="Q618" t="s">
        <v>966</v>
      </c>
      <c r="R618" t="s">
        <v>49</v>
      </c>
      <c r="S618" t="s">
        <v>35</v>
      </c>
      <c r="T618" t="s">
        <v>36</v>
      </c>
      <c r="U618">
        <f>YEAR(Table1[[#This Row],[Accident Date]])</f>
        <v>2021</v>
      </c>
      <c r="V618" t="str">
        <f>TEXT(Table1[[#This Row],[Accident Date]],"mmm")</f>
        <v>Sep</v>
      </c>
      <c r="W618" t="str">
        <f>TEXT(Table1[[#This Row],[Time]],"h")</f>
        <v>8</v>
      </c>
    </row>
    <row r="619" spans="1:23" x14ac:dyDescent="0.2">
      <c r="A619" t="s">
        <v>1039</v>
      </c>
      <c r="B619" s="4">
        <v>44621</v>
      </c>
      <c r="C619" t="s">
        <v>72</v>
      </c>
      <c r="D619" t="s">
        <v>73</v>
      </c>
      <c r="E619" t="s">
        <v>39</v>
      </c>
      <c r="F619" t="s">
        <v>27</v>
      </c>
      <c r="G619">
        <v>50.375118000000001</v>
      </c>
      <c r="H619" t="s">
        <v>51</v>
      </c>
      <c r="I619" t="s">
        <v>640</v>
      </c>
      <c r="J619">
        <v>-4.130325</v>
      </c>
      <c r="K619">
        <v>1</v>
      </c>
      <c r="L619">
        <v>2</v>
      </c>
      <c r="M619" t="s">
        <v>136</v>
      </c>
      <c r="N619" t="s">
        <v>31</v>
      </c>
      <c r="O619" t="s">
        <v>32</v>
      </c>
      <c r="P619">
        <v>30</v>
      </c>
      <c r="Q619" t="s">
        <v>1040</v>
      </c>
      <c r="R619" t="s">
        <v>34</v>
      </c>
      <c r="S619" t="s">
        <v>35</v>
      </c>
      <c r="T619" t="s">
        <v>121</v>
      </c>
      <c r="U619">
        <f>YEAR(Table1[[#This Row],[Accident Date]])</f>
        <v>2022</v>
      </c>
      <c r="V619" t="str">
        <f>TEXT(Table1[[#This Row],[Accident Date]],"mmm")</f>
        <v>Mar</v>
      </c>
      <c r="W619" t="str">
        <f>TEXT(Table1[[#This Row],[Time]],"h")</f>
        <v>8</v>
      </c>
    </row>
    <row r="620" spans="1:23" x14ac:dyDescent="0.2">
      <c r="A620" t="s">
        <v>1041</v>
      </c>
      <c r="B620" s="4">
        <v>44868</v>
      </c>
      <c r="C620" t="s">
        <v>92</v>
      </c>
      <c r="D620" t="s">
        <v>73</v>
      </c>
      <c r="E620" t="s">
        <v>39</v>
      </c>
      <c r="F620" t="s">
        <v>63</v>
      </c>
      <c r="G620">
        <v>51.457819000000001</v>
      </c>
      <c r="H620" t="s">
        <v>51</v>
      </c>
      <c r="I620" t="s">
        <v>187</v>
      </c>
      <c r="J620">
        <v>-0.19816500000000001</v>
      </c>
      <c r="K620">
        <v>1</v>
      </c>
      <c r="L620">
        <v>1</v>
      </c>
      <c r="M620" t="s">
        <v>30</v>
      </c>
      <c r="N620" t="s">
        <v>31</v>
      </c>
      <c r="O620" t="s">
        <v>76</v>
      </c>
      <c r="P620">
        <v>30</v>
      </c>
      <c r="Q620" t="s">
        <v>960</v>
      </c>
      <c r="R620" t="s">
        <v>34</v>
      </c>
      <c r="S620" t="s">
        <v>35</v>
      </c>
      <c r="T620" t="s">
        <v>36</v>
      </c>
      <c r="U620">
        <f>YEAR(Table1[[#This Row],[Accident Date]])</f>
        <v>2022</v>
      </c>
      <c r="V620" t="str">
        <f>TEXT(Table1[[#This Row],[Accident Date]],"mmm")</f>
        <v>Nov</v>
      </c>
      <c r="W620" t="str">
        <f>TEXT(Table1[[#This Row],[Time]],"h")</f>
        <v>8</v>
      </c>
    </row>
    <row r="621" spans="1:23" x14ac:dyDescent="0.2">
      <c r="A621">
        <v>2010000000000</v>
      </c>
      <c r="B621" s="4">
        <v>44247</v>
      </c>
      <c r="C621" t="s">
        <v>24</v>
      </c>
      <c r="D621" t="s">
        <v>73</v>
      </c>
      <c r="E621" t="s">
        <v>39</v>
      </c>
      <c r="F621" t="s">
        <v>27</v>
      </c>
      <c r="G621">
        <v>51.285708999999997</v>
      </c>
      <c r="H621" t="s">
        <v>51</v>
      </c>
      <c r="I621" t="s">
        <v>926</v>
      </c>
      <c r="J621">
        <v>0.53425299999999998</v>
      </c>
      <c r="K621">
        <v>1</v>
      </c>
      <c r="L621">
        <v>2</v>
      </c>
      <c r="M621" t="s">
        <v>131</v>
      </c>
      <c r="N621" t="s">
        <v>31</v>
      </c>
      <c r="O621" t="s">
        <v>32</v>
      </c>
      <c r="P621">
        <v>30</v>
      </c>
      <c r="Q621" t="s">
        <v>983</v>
      </c>
      <c r="R621" t="s">
        <v>34</v>
      </c>
      <c r="S621" t="s">
        <v>35</v>
      </c>
      <c r="T621" t="s">
        <v>36</v>
      </c>
      <c r="U621">
        <f>YEAR(Table1[[#This Row],[Accident Date]])</f>
        <v>2021</v>
      </c>
      <c r="V621" t="str">
        <f>TEXT(Table1[[#This Row],[Accident Date]],"mmm")</f>
        <v>Feb</v>
      </c>
      <c r="W621" t="str">
        <f>TEXT(Table1[[#This Row],[Time]],"h")</f>
        <v>8</v>
      </c>
    </row>
    <row r="622" spans="1:23" x14ac:dyDescent="0.2">
      <c r="A622" t="s">
        <v>1042</v>
      </c>
      <c r="B622" s="4">
        <v>44651</v>
      </c>
      <c r="C622" t="s">
        <v>92</v>
      </c>
      <c r="D622" t="s">
        <v>73</v>
      </c>
      <c r="E622" t="s">
        <v>39</v>
      </c>
      <c r="F622" t="s">
        <v>63</v>
      </c>
      <c r="G622">
        <v>51.528013999999999</v>
      </c>
      <c r="H622" t="s">
        <v>51</v>
      </c>
      <c r="I622" t="s">
        <v>1043</v>
      </c>
      <c r="J622">
        <v>-0.62731400000000004</v>
      </c>
      <c r="K622">
        <v>1</v>
      </c>
      <c r="L622">
        <v>2</v>
      </c>
      <c r="M622" t="s">
        <v>99</v>
      </c>
      <c r="N622" t="s">
        <v>42</v>
      </c>
      <c r="O622" t="s">
        <v>32</v>
      </c>
      <c r="P622">
        <v>30</v>
      </c>
      <c r="Q622" t="s">
        <v>1016</v>
      </c>
      <c r="R622" t="s">
        <v>34</v>
      </c>
      <c r="S622" t="s">
        <v>85</v>
      </c>
      <c r="T622" t="s">
        <v>86</v>
      </c>
      <c r="U622">
        <f>YEAR(Table1[[#This Row],[Accident Date]])</f>
        <v>2022</v>
      </c>
      <c r="V622" t="str">
        <f>TEXT(Table1[[#This Row],[Accident Date]],"mmm")</f>
        <v>Mar</v>
      </c>
      <c r="W622" t="str">
        <f>TEXT(Table1[[#This Row],[Time]],"h")</f>
        <v>8</v>
      </c>
    </row>
    <row r="623" spans="1:23" x14ac:dyDescent="0.2">
      <c r="A623" t="s">
        <v>1044</v>
      </c>
      <c r="B623" s="4">
        <v>44848</v>
      </c>
      <c r="C623" t="s">
        <v>67</v>
      </c>
      <c r="D623" t="s">
        <v>73</v>
      </c>
      <c r="E623" t="s">
        <v>39</v>
      </c>
      <c r="F623" t="s">
        <v>27</v>
      </c>
      <c r="G623">
        <v>53.796036000000001</v>
      </c>
      <c r="H623" t="s">
        <v>51</v>
      </c>
      <c r="I623" t="s">
        <v>1045</v>
      </c>
      <c r="J623">
        <v>-2.7142559999999998</v>
      </c>
      <c r="K623">
        <v>1</v>
      </c>
      <c r="L623">
        <v>3</v>
      </c>
      <c r="M623" t="s">
        <v>41</v>
      </c>
      <c r="N623" t="s">
        <v>31</v>
      </c>
      <c r="O623" t="s">
        <v>32</v>
      </c>
      <c r="P623">
        <v>30</v>
      </c>
      <c r="Q623" t="s">
        <v>966</v>
      </c>
      <c r="R623" t="s">
        <v>34</v>
      </c>
      <c r="S623" t="s">
        <v>35</v>
      </c>
      <c r="T623" t="s">
        <v>36</v>
      </c>
      <c r="U623">
        <f>YEAR(Table1[[#This Row],[Accident Date]])</f>
        <v>2022</v>
      </c>
      <c r="V623" t="str">
        <f>TEXT(Table1[[#This Row],[Accident Date]],"mmm")</f>
        <v>Oct</v>
      </c>
      <c r="W623" t="str">
        <f>TEXT(Table1[[#This Row],[Time]],"h")</f>
        <v>8</v>
      </c>
    </row>
    <row r="624" spans="1:23" x14ac:dyDescent="0.2">
      <c r="A624">
        <v>2010000000000</v>
      </c>
      <c r="B624" s="4">
        <v>44687</v>
      </c>
      <c r="C624" t="s">
        <v>67</v>
      </c>
      <c r="D624" t="s">
        <v>73</v>
      </c>
      <c r="E624" t="s">
        <v>111</v>
      </c>
      <c r="F624" t="s">
        <v>27</v>
      </c>
      <c r="G624">
        <v>52.661898000000001</v>
      </c>
      <c r="H624" t="s">
        <v>51</v>
      </c>
      <c r="I624" t="s">
        <v>1046</v>
      </c>
      <c r="J624">
        <v>-1.814557</v>
      </c>
      <c r="K624">
        <v>1</v>
      </c>
      <c r="L624">
        <v>2</v>
      </c>
      <c r="M624" t="s">
        <v>143</v>
      </c>
      <c r="N624" t="s">
        <v>42</v>
      </c>
      <c r="O624" t="s">
        <v>58</v>
      </c>
      <c r="P624">
        <v>70</v>
      </c>
      <c r="Q624" t="s">
        <v>975</v>
      </c>
      <c r="R624" t="s">
        <v>49</v>
      </c>
      <c r="S624" t="s">
        <v>85</v>
      </c>
      <c r="T624" t="s">
        <v>114</v>
      </c>
      <c r="U624">
        <f>YEAR(Table1[[#This Row],[Accident Date]])</f>
        <v>2022</v>
      </c>
      <c r="V624" t="str">
        <f>TEXT(Table1[[#This Row],[Accident Date]],"mmm")</f>
        <v>May</v>
      </c>
      <c r="W624" t="str">
        <f>TEXT(Table1[[#This Row],[Time]],"h")</f>
        <v>8</v>
      </c>
    </row>
    <row r="625" spans="1:23" x14ac:dyDescent="0.2">
      <c r="A625">
        <v>2010000000000</v>
      </c>
      <c r="B625" s="4">
        <v>44210</v>
      </c>
      <c r="C625" t="s">
        <v>92</v>
      </c>
      <c r="D625" t="s">
        <v>56</v>
      </c>
      <c r="E625" t="s">
        <v>44</v>
      </c>
      <c r="F625" t="s">
        <v>27</v>
      </c>
      <c r="G625">
        <v>55.953142</v>
      </c>
      <c r="H625" t="s">
        <v>28</v>
      </c>
      <c r="I625" t="s">
        <v>275</v>
      </c>
      <c r="J625">
        <v>-3.2262219999999999</v>
      </c>
      <c r="K625">
        <v>1</v>
      </c>
      <c r="L625">
        <v>2</v>
      </c>
      <c r="M625" t="s">
        <v>276</v>
      </c>
      <c r="N625" t="s">
        <v>127</v>
      </c>
      <c r="O625" t="s">
        <v>32</v>
      </c>
      <c r="P625">
        <v>30</v>
      </c>
      <c r="Q625" t="s">
        <v>954</v>
      </c>
      <c r="R625" t="s">
        <v>34</v>
      </c>
      <c r="S625" t="s">
        <v>280</v>
      </c>
      <c r="T625" t="s">
        <v>36</v>
      </c>
      <c r="U625">
        <f>YEAR(Table1[[#This Row],[Accident Date]])</f>
        <v>2021</v>
      </c>
      <c r="V625" t="str">
        <f>TEXT(Table1[[#This Row],[Accident Date]],"mmm")</f>
        <v>Jan</v>
      </c>
      <c r="W625" t="str">
        <f>TEXT(Table1[[#This Row],[Time]],"h")</f>
        <v>8</v>
      </c>
    </row>
    <row r="626" spans="1:23" x14ac:dyDescent="0.2">
      <c r="A626" t="s">
        <v>1047</v>
      </c>
      <c r="B626" s="4">
        <v>44525</v>
      </c>
      <c r="C626" t="s">
        <v>92</v>
      </c>
      <c r="D626" t="s">
        <v>56</v>
      </c>
      <c r="E626" t="s">
        <v>44</v>
      </c>
      <c r="F626" t="s">
        <v>27</v>
      </c>
      <c r="G626">
        <v>51.458410000000001</v>
      </c>
      <c r="H626" t="s">
        <v>51</v>
      </c>
      <c r="I626" t="s">
        <v>187</v>
      </c>
      <c r="J626">
        <v>-0.19569400000000001</v>
      </c>
      <c r="K626">
        <v>1</v>
      </c>
      <c r="L626">
        <v>2</v>
      </c>
      <c r="M626" t="s">
        <v>30</v>
      </c>
      <c r="N626" t="s">
        <v>31</v>
      </c>
      <c r="O626" t="s">
        <v>76</v>
      </c>
      <c r="P626">
        <v>30</v>
      </c>
      <c r="Q626" t="s">
        <v>954</v>
      </c>
      <c r="R626" t="s">
        <v>34</v>
      </c>
      <c r="S626" t="s">
        <v>35</v>
      </c>
      <c r="T626" t="s">
        <v>36</v>
      </c>
      <c r="U626">
        <f>YEAR(Table1[[#This Row],[Accident Date]])</f>
        <v>2021</v>
      </c>
      <c r="V626" t="str">
        <f>TEXT(Table1[[#This Row],[Accident Date]],"mmm")</f>
        <v>Nov</v>
      </c>
      <c r="W626" t="str">
        <f>TEXT(Table1[[#This Row],[Time]],"h")</f>
        <v>8</v>
      </c>
    </row>
    <row r="627" spans="1:23" x14ac:dyDescent="0.2">
      <c r="A627">
        <v>2010000000000</v>
      </c>
      <c r="B627" s="4">
        <v>44469</v>
      </c>
      <c r="C627" t="s">
        <v>92</v>
      </c>
      <c r="D627" t="s">
        <v>73</v>
      </c>
      <c r="E627" t="s">
        <v>26</v>
      </c>
      <c r="F627" t="s">
        <v>27</v>
      </c>
      <c r="G627">
        <v>52.972949999999997</v>
      </c>
      <c r="H627" t="s">
        <v>51</v>
      </c>
      <c r="I627" t="s">
        <v>153</v>
      </c>
      <c r="J627">
        <v>-2.1025689999999999</v>
      </c>
      <c r="K627">
        <v>1</v>
      </c>
      <c r="L627">
        <v>1</v>
      </c>
      <c r="M627" t="s">
        <v>143</v>
      </c>
      <c r="N627" t="s">
        <v>31</v>
      </c>
      <c r="O627" t="s">
        <v>32</v>
      </c>
      <c r="P627">
        <v>30</v>
      </c>
      <c r="Q627" t="s">
        <v>975</v>
      </c>
      <c r="R627" t="s">
        <v>34</v>
      </c>
      <c r="S627" t="s">
        <v>35</v>
      </c>
      <c r="T627" t="s">
        <v>121</v>
      </c>
      <c r="U627">
        <f>YEAR(Table1[[#This Row],[Accident Date]])</f>
        <v>2021</v>
      </c>
      <c r="V627" t="str">
        <f>TEXT(Table1[[#This Row],[Accident Date]],"mmm")</f>
        <v>Sep</v>
      </c>
      <c r="W627" t="str">
        <f>TEXT(Table1[[#This Row],[Time]],"h")</f>
        <v>8</v>
      </c>
    </row>
    <row r="628" spans="1:23" x14ac:dyDescent="0.2">
      <c r="A628" t="s">
        <v>1048</v>
      </c>
      <c r="B628" s="4">
        <v>44644</v>
      </c>
      <c r="C628" t="s">
        <v>92</v>
      </c>
      <c r="D628" t="s">
        <v>56</v>
      </c>
      <c r="E628" t="s">
        <v>44</v>
      </c>
      <c r="F628" t="s">
        <v>27</v>
      </c>
      <c r="G628">
        <v>52.915737999999997</v>
      </c>
      <c r="H628" t="s">
        <v>51</v>
      </c>
      <c r="I628" t="s">
        <v>702</v>
      </c>
      <c r="J628">
        <v>-1.3000970000000001</v>
      </c>
      <c r="K628">
        <v>2</v>
      </c>
      <c r="L628">
        <v>5</v>
      </c>
      <c r="M628" t="s">
        <v>84</v>
      </c>
      <c r="N628" t="s">
        <v>31</v>
      </c>
      <c r="O628" t="s">
        <v>58</v>
      </c>
      <c r="P628">
        <v>70</v>
      </c>
      <c r="Q628" t="s">
        <v>983</v>
      </c>
      <c r="R628" t="s">
        <v>49</v>
      </c>
      <c r="S628" t="s">
        <v>35</v>
      </c>
      <c r="T628" t="s">
        <v>36</v>
      </c>
      <c r="U628">
        <f>YEAR(Table1[[#This Row],[Accident Date]])</f>
        <v>2022</v>
      </c>
      <c r="V628" t="str">
        <f>TEXT(Table1[[#This Row],[Accident Date]],"mmm")</f>
        <v>Mar</v>
      </c>
      <c r="W628" t="str">
        <f>TEXT(Table1[[#This Row],[Time]],"h")</f>
        <v>8</v>
      </c>
    </row>
    <row r="629" spans="1:23" x14ac:dyDescent="0.2">
      <c r="A629" t="s">
        <v>1049</v>
      </c>
      <c r="B629" s="4">
        <v>44303</v>
      </c>
      <c r="C629" t="s">
        <v>24</v>
      </c>
      <c r="D629" t="s">
        <v>73</v>
      </c>
      <c r="E629" t="s">
        <v>111</v>
      </c>
      <c r="F629" t="s">
        <v>27</v>
      </c>
      <c r="G629">
        <v>53.457957</v>
      </c>
      <c r="H629" t="s">
        <v>51</v>
      </c>
      <c r="I629" t="s">
        <v>1050</v>
      </c>
      <c r="J629">
        <v>-2.3573539999999999</v>
      </c>
      <c r="K629">
        <v>1</v>
      </c>
      <c r="L629">
        <v>2</v>
      </c>
      <c r="M629" t="s">
        <v>169</v>
      </c>
      <c r="N629" t="s">
        <v>31</v>
      </c>
      <c r="O629" t="s">
        <v>111</v>
      </c>
      <c r="P629">
        <v>30</v>
      </c>
      <c r="Q629" t="s">
        <v>983</v>
      </c>
      <c r="R629" t="s">
        <v>34</v>
      </c>
      <c r="S629" t="s">
        <v>35</v>
      </c>
      <c r="T629" t="s">
        <v>200</v>
      </c>
      <c r="U629">
        <f>YEAR(Table1[[#This Row],[Accident Date]])</f>
        <v>2021</v>
      </c>
      <c r="V629" t="str">
        <f>TEXT(Table1[[#This Row],[Accident Date]],"mmm")</f>
        <v>Apr</v>
      </c>
      <c r="W629" t="str">
        <f>TEXT(Table1[[#This Row],[Time]],"h")</f>
        <v>8</v>
      </c>
    </row>
    <row r="630" spans="1:23" x14ac:dyDescent="0.2">
      <c r="A630" t="s">
        <v>1051</v>
      </c>
      <c r="B630" s="4">
        <v>44526</v>
      </c>
      <c r="C630" t="s">
        <v>67</v>
      </c>
      <c r="D630" t="s">
        <v>73</v>
      </c>
      <c r="E630" t="s">
        <v>39</v>
      </c>
      <c r="F630" t="s">
        <v>27</v>
      </c>
      <c r="G630">
        <v>50.729520000000001</v>
      </c>
      <c r="H630" t="s">
        <v>51</v>
      </c>
      <c r="I630" t="s">
        <v>1052</v>
      </c>
      <c r="J630">
        <v>-1.94726</v>
      </c>
      <c r="K630">
        <v>1</v>
      </c>
      <c r="L630">
        <v>2</v>
      </c>
      <c r="M630" t="s">
        <v>420</v>
      </c>
      <c r="N630" t="s">
        <v>42</v>
      </c>
      <c r="O630" t="s">
        <v>32</v>
      </c>
      <c r="P630">
        <v>30</v>
      </c>
      <c r="Q630" t="s">
        <v>954</v>
      </c>
      <c r="R630" t="s">
        <v>34</v>
      </c>
      <c r="S630" t="s">
        <v>35</v>
      </c>
      <c r="T630" t="s">
        <v>36</v>
      </c>
      <c r="U630">
        <f>YEAR(Table1[[#This Row],[Accident Date]])</f>
        <v>2021</v>
      </c>
      <c r="V630" t="str">
        <f>TEXT(Table1[[#This Row],[Accident Date]],"mmm")</f>
        <v>Nov</v>
      </c>
      <c r="W630" t="str">
        <f>TEXT(Table1[[#This Row],[Time]],"h")</f>
        <v>8</v>
      </c>
    </row>
    <row r="631" spans="1:23" x14ac:dyDescent="0.2">
      <c r="A631" t="s">
        <v>1053</v>
      </c>
      <c r="B631" s="4">
        <v>44798</v>
      </c>
      <c r="C631" t="s">
        <v>92</v>
      </c>
      <c r="D631" t="s">
        <v>73</v>
      </c>
      <c r="E631" t="s">
        <v>155</v>
      </c>
      <c r="F631" t="s">
        <v>27</v>
      </c>
      <c r="G631">
        <v>51.473123999999999</v>
      </c>
      <c r="H631" t="s">
        <v>51</v>
      </c>
      <c r="I631" t="s">
        <v>608</v>
      </c>
      <c r="J631">
        <v>0.162435</v>
      </c>
      <c r="K631">
        <v>2</v>
      </c>
      <c r="L631">
        <v>2</v>
      </c>
      <c r="M631" t="s">
        <v>30</v>
      </c>
      <c r="N631" t="s">
        <v>31</v>
      </c>
      <c r="O631" t="s">
        <v>32</v>
      </c>
      <c r="P631">
        <v>30</v>
      </c>
      <c r="Q631" t="s">
        <v>977</v>
      </c>
      <c r="R631" t="s">
        <v>34</v>
      </c>
      <c r="S631" t="s">
        <v>35</v>
      </c>
      <c r="T631" t="s">
        <v>36</v>
      </c>
      <c r="U631">
        <f>YEAR(Table1[[#This Row],[Accident Date]])</f>
        <v>2022</v>
      </c>
      <c r="V631" t="str">
        <f>TEXT(Table1[[#This Row],[Accident Date]],"mmm")</f>
        <v>Aug</v>
      </c>
      <c r="W631" t="str">
        <f>TEXT(Table1[[#This Row],[Time]],"h")</f>
        <v>8</v>
      </c>
    </row>
    <row r="632" spans="1:23" x14ac:dyDescent="0.2">
      <c r="A632" t="s">
        <v>1054</v>
      </c>
      <c r="B632" s="4">
        <v>44609</v>
      </c>
      <c r="C632" t="s">
        <v>92</v>
      </c>
      <c r="D632" t="s">
        <v>56</v>
      </c>
      <c r="E632" t="s">
        <v>44</v>
      </c>
      <c r="F632" t="s">
        <v>63</v>
      </c>
      <c r="G632">
        <v>53.492421</v>
      </c>
      <c r="H632" t="s">
        <v>51</v>
      </c>
      <c r="I632" t="s">
        <v>1055</v>
      </c>
      <c r="J632">
        <v>-0.18964200000000001</v>
      </c>
      <c r="K632">
        <v>2</v>
      </c>
      <c r="L632">
        <v>2</v>
      </c>
      <c r="M632" t="s">
        <v>157</v>
      </c>
      <c r="N632" t="s">
        <v>127</v>
      </c>
      <c r="O632" t="s">
        <v>32</v>
      </c>
      <c r="P632">
        <v>60</v>
      </c>
      <c r="Q632" t="s">
        <v>1020</v>
      </c>
      <c r="R632" t="s">
        <v>49</v>
      </c>
      <c r="S632" t="s">
        <v>35</v>
      </c>
      <c r="T632" t="s">
        <v>36</v>
      </c>
      <c r="U632">
        <f>YEAR(Table1[[#This Row],[Accident Date]])</f>
        <v>2022</v>
      </c>
      <c r="V632" t="str">
        <f>TEXT(Table1[[#This Row],[Accident Date]],"mmm")</f>
        <v>Feb</v>
      </c>
      <c r="W632" t="str">
        <f>TEXT(Table1[[#This Row],[Time]],"h")</f>
        <v>8</v>
      </c>
    </row>
    <row r="633" spans="1:23" x14ac:dyDescent="0.2">
      <c r="A633" t="s">
        <v>1056</v>
      </c>
      <c r="B633" s="4">
        <v>44812</v>
      </c>
      <c r="C633" t="s">
        <v>92</v>
      </c>
      <c r="D633" t="s">
        <v>25</v>
      </c>
      <c r="E633" t="s">
        <v>39</v>
      </c>
      <c r="F633" t="s">
        <v>63</v>
      </c>
      <c r="G633">
        <v>51.752405000000003</v>
      </c>
      <c r="H633" t="s">
        <v>51</v>
      </c>
      <c r="I633" t="s">
        <v>1057</v>
      </c>
      <c r="J633">
        <v>-1.2488319999999999</v>
      </c>
      <c r="K633">
        <v>1</v>
      </c>
      <c r="L633">
        <v>2</v>
      </c>
      <c r="M633" t="s">
        <v>99</v>
      </c>
      <c r="N633" t="s">
        <v>31</v>
      </c>
      <c r="O633" t="s">
        <v>32</v>
      </c>
      <c r="P633">
        <v>20</v>
      </c>
      <c r="Q633" t="s">
        <v>983</v>
      </c>
      <c r="R633" t="s">
        <v>34</v>
      </c>
      <c r="S633" t="s">
        <v>35</v>
      </c>
      <c r="T633" t="s">
        <v>36</v>
      </c>
      <c r="U633">
        <f>YEAR(Table1[[#This Row],[Accident Date]])</f>
        <v>2022</v>
      </c>
      <c r="V633" t="str">
        <f>TEXT(Table1[[#This Row],[Accident Date]],"mmm")</f>
        <v>Sep</v>
      </c>
      <c r="W633" t="str">
        <f>TEXT(Table1[[#This Row],[Time]],"h")</f>
        <v>8</v>
      </c>
    </row>
    <row r="634" spans="1:23" x14ac:dyDescent="0.2">
      <c r="A634">
        <v>2010000000000</v>
      </c>
      <c r="B634" s="4">
        <v>44473</v>
      </c>
      <c r="C634" t="s">
        <v>38</v>
      </c>
      <c r="D634" t="s">
        <v>73</v>
      </c>
      <c r="E634" t="s">
        <v>39</v>
      </c>
      <c r="F634" t="s">
        <v>27</v>
      </c>
      <c r="G634">
        <v>55.026718000000002</v>
      </c>
      <c r="H634" t="s">
        <v>51</v>
      </c>
      <c r="I634" t="s">
        <v>1058</v>
      </c>
      <c r="J634">
        <v>-1.5100260000000001</v>
      </c>
      <c r="K634">
        <v>1</v>
      </c>
      <c r="L634">
        <v>2</v>
      </c>
      <c r="M634" t="s">
        <v>190</v>
      </c>
      <c r="N634" t="s">
        <v>31</v>
      </c>
      <c r="O634" t="s">
        <v>32</v>
      </c>
      <c r="P634">
        <v>30</v>
      </c>
      <c r="Q634" t="s">
        <v>966</v>
      </c>
      <c r="R634" t="s">
        <v>49</v>
      </c>
      <c r="S634" t="s">
        <v>35</v>
      </c>
      <c r="T634" t="s">
        <v>36</v>
      </c>
      <c r="U634">
        <f>YEAR(Table1[[#This Row],[Accident Date]])</f>
        <v>2021</v>
      </c>
      <c r="V634" t="str">
        <f>TEXT(Table1[[#This Row],[Accident Date]],"mmm")</f>
        <v>Oct</v>
      </c>
      <c r="W634" t="str">
        <f>TEXT(Table1[[#This Row],[Time]],"h")</f>
        <v>8</v>
      </c>
    </row>
    <row r="635" spans="1:23" x14ac:dyDescent="0.2">
      <c r="A635" t="s">
        <v>1059</v>
      </c>
      <c r="B635" s="4">
        <v>44468</v>
      </c>
      <c r="C635" t="s">
        <v>123</v>
      </c>
      <c r="D635" t="s">
        <v>73</v>
      </c>
      <c r="E635" t="s">
        <v>39</v>
      </c>
      <c r="F635" t="s">
        <v>27</v>
      </c>
      <c r="G635">
        <v>51.515540999999999</v>
      </c>
      <c r="H635" t="s">
        <v>51</v>
      </c>
      <c r="I635" t="s">
        <v>655</v>
      </c>
      <c r="J635">
        <v>-6.2134000000000002E-2</v>
      </c>
      <c r="K635">
        <v>1</v>
      </c>
      <c r="L635">
        <v>2</v>
      </c>
      <c r="M635" t="s">
        <v>30</v>
      </c>
      <c r="N635" t="s">
        <v>31</v>
      </c>
      <c r="O635" t="s">
        <v>32</v>
      </c>
      <c r="P635">
        <v>30</v>
      </c>
      <c r="Q635" t="s">
        <v>975</v>
      </c>
      <c r="R635" t="s">
        <v>34</v>
      </c>
      <c r="S635" t="s">
        <v>35</v>
      </c>
      <c r="T635" t="s">
        <v>36</v>
      </c>
      <c r="U635">
        <f>YEAR(Table1[[#This Row],[Accident Date]])</f>
        <v>2021</v>
      </c>
      <c r="V635" t="str">
        <f>TEXT(Table1[[#This Row],[Accident Date]],"mmm")</f>
        <v>Sep</v>
      </c>
      <c r="W635" t="str">
        <f>TEXT(Table1[[#This Row],[Time]],"h")</f>
        <v>8</v>
      </c>
    </row>
    <row r="636" spans="1:23" x14ac:dyDescent="0.2">
      <c r="A636">
        <v>2010000000000</v>
      </c>
      <c r="B636" s="4">
        <v>44241</v>
      </c>
      <c r="C636" t="s">
        <v>79</v>
      </c>
      <c r="D636" t="s">
        <v>56</v>
      </c>
      <c r="E636" t="s">
        <v>44</v>
      </c>
      <c r="F636" t="s">
        <v>27</v>
      </c>
      <c r="G636">
        <v>51.054592999999997</v>
      </c>
      <c r="H636" t="s">
        <v>51</v>
      </c>
      <c r="I636" t="s">
        <v>387</v>
      </c>
      <c r="J636">
        <v>0.63049500000000003</v>
      </c>
      <c r="K636">
        <v>2</v>
      </c>
      <c r="L636">
        <v>1</v>
      </c>
      <c r="M636" t="s">
        <v>131</v>
      </c>
      <c r="N636" t="s">
        <v>127</v>
      </c>
      <c r="O636" t="s">
        <v>32</v>
      </c>
      <c r="P636">
        <v>60</v>
      </c>
      <c r="Q636" t="s">
        <v>1060</v>
      </c>
      <c r="R636" t="s">
        <v>49</v>
      </c>
      <c r="S636" t="s">
        <v>280</v>
      </c>
      <c r="T636" t="s">
        <v>36</v>
      </c>
      <c r="U636">
        <f>YEAR(Table1[[#This Row],[Accident Date]])</f>
        <v>2021</v>
      </c>
      <c r="V636" t="str">
        <f>TEXT(Table1[[#This Row],[Accident Date]],"mmm")</f>
        <v>Feb</v>
      </c>
      <c r="W636" t="str">
        <f>TEXT(Table1[[#This Row],[Time]],"h")</f>
        <v>8</v>
      </c>
    </row>
    <row r="637" spans="1:23" x14ac:dyDescent="0.2">
      <c r="A637" t="s">
        <v>1061</v>
      </c>
      <c r="B637" s="4">
        <v>44282</v>
      </c>
      <c r="C637" t="s">
        <v>24</v>
      </c>
      <c r="D637" t="s">
        <v>56</v>
      </c>
      <c r="E637" t="s">
        <v>44</v>
      </c>
      <c r="F637" t="s">
        <v>63</v>
      </c>
      <c r="G637">
        <v>51.551402000000003</v>
      </c>
      <c r="H637" t="s">
        <v>51</v>
      </c>
      <c r="I637" t="s">
        <v>434</v>
      </c>
      <c r="J637">
        <v>-0.36813600000000002</v>
      </c>
      <c r="K637">
        <v>1</v>
      </c>
      <c r="L637">
        <v>2</v>
      </c>
      <c r="M637" t="s">
        <v>30</v>
      </c>
      <c r="N637" t="s">
        <v>31</v>
      </c>
      <c r="O637" t="s">
        <v>32</v>
      </c>
      <c r="P637">
        <v>30</v>
      </c>
      <c r="Q637" t="s">
        <v>1062</v>
      </c>
      <c r="R637" t="s">
        <v>34</v>
      </c>
      <c r="S637" t="s">
        <v>35</v>
      </c>
      <c r="T637" t="s">
        <v>36</v>
      </c>
      <c r="U637">
        <f>YEAR(Table1[[#This Row],[Accident Date]])</f>
        <v>2021</v>
      </c>
      <c r="V637" t="str">
        <f>TEXT(Table1[[#This Row],[Accident Date]],"mmm")</f>
        <v>Mar</v>
      </c>
      <c r="W637" t="str">
        <f>TEXT(Table1[[#This Row],[Time]],"h")</f>
        <v>8</v>
      </c>
    </row>
    <row r="638" spans="1:23" x14ac:dyDescent="0.2">
      <c r="A638">
        <v>2010000000000</v>
      </c>
      <c r="B638" s="4">
        <v>44294</v>
      </c>
      <c r="C638" t="s">
        <v>92</v>
      </c>
      <c r="D638" t="s">
        <v>73</v>
      </c>
      <c r="E638" t="s">
        <v>204</v>
      </c>
      <c r="F638" t="s">
        <v>27</v>
      </c>
      <c r="G638">
        <v>51.048102</v>
      </c>
      <c r="H638" t="s">
        <v>51</v>
      </c>
      <c r="I638" t="s">
        <v>474</v>
      </c>
      <c r="J638">
        <v>-2.420668</v>
      </c>
      <c r="K638">
        <v>1</v>
      </c>
      <c r="L638">
        <v>2</v>
      </c>
      <c r="M638" t="s">
        <v>175</v>
      </c>
      <c r="N638" t="s">
        <v>31</v>
      </c>
      <c r="O638" t="s">
        <v>204</v>
      </c>
      <c r="P638">
        <v>60</v>
      </c>
      <c r="Q638" t="s">
        <v>975</v>
      </c>
      <c r="R638" t="s">
        <v>49</v>
      </c>
      <c r="S638" t="s">
        <v>35</v>
      </c>
      <c r="T638" t="s">
        <v>36</v>
      </c>
      <c r="U638">
        <f>YEAR(Table1[[#This Row],[Accident Date]])</f>
        <v>2021</v>
      </c>
      <c r="V638" t="str">
        <f>TEXT(Table1[[#This Row],[Accident Date]],"mmm")</f>
        <v>Apr</v>
      </c>
      <c r="W638" t="str">
        <f>TEXT(Table1[[#This Row],[Time]],"h")</f>
        <v>8</v>
      </c>
    </row>
    <row r="639" spans="1:23" x14ac:dyDescent="0.2">
      <c r="A639" t="s">
        <v>1063</v>
      </c>
      <c r="B639" s="4">
        <v>44734</v>
      </c>
      <c r="C639" t="s">
        <v>123</v>
      </c>
      <c r="D639" t="s">
        <v>73</v>
      </c>
      <c r="E639" t="s">
        <v>39</v>
      </c>
      <c r="F639" t="s">
        <v>27</v>
      </c>
      <c r="G639">
        <v>53.587474999999998</v>
      </c>
      <c r="H639" t="s">
        <v>51</v>
      </c>
      <c r="I639" t="s">
        <v>195</v>
      </c>
      <c r="J639">
        <v>-2.5293019999999999</v>
      </c>
      <c r="K639">
        <v>1</v>
      </c>
      <c r="L639">
        <v>2</v>
      </c>
      <c r="M639" t="s">
        <v>169</v>
      </c>
      <c r="N639" t="s">
        <v>31</v>
      </c>
      <c r="O639" t="s">
        <v>32</v>
      </c>
      <c r="P639">
        <v>30</v>
      </c>
      <c r="Q639" t="s">
        <v>973</v>
      </c>
      <c r="R639" t="s">
        <v>34</v>
      </c>
      <c r="S639" t="s">
        <v>35</v>
      </c>
      <c r="T639" t="s">
        <v>36</v>
      </c>
      <c r="U639">
        <f>YEAR(Table1[[#This Row],[Accident Date]])</f>
        <v>2022</v>
      </c>
      <c r="V639" t="str">
        <f>TEXT(Table1[[#This Row],[Accident Date]],"mmm")</f>
        <v>Jun</v>
      </c>
      <c r="W639" t="str">
        <f>TEXT(Table1[[#This Row],[Time]],"h")</f>
        <v>8</v>
      </c>
    </row>
    <row r="640" spans="1:23" x14ac:dyDescent="0.2">
      <c r="A640" t="s">
        <v>1064</v>
      </c>
      <c r="B640" s="4">
        <v>44406</v>
      </c>
      <c r="C640" t="s">
        <v>92</v>
      </c>
      <c r="D640" t="s">
        <v>73</v>
      </c>
      <c r="E640" t="s">
        <v>39</v>
      </c>
      <c r="F640" t="s">
        <v>27</v>
      </c>
      <c r="G640">
        <v>52.495170999999999</v>
      </c>
      <c r="H640" t="s">
        <v>51</v>
      </c>
      <c r="I640" t="s">
        <v>802</v>
      </c>
      <c r="J640">
        <v>-2.0640399999999999</v>
      </c>
      <c r="K640">
        <v>2</v>
      </c>
      <c r="L640">
        <v>2</v>
      </c>
      <c r="M640" t="s">
        <v>172</v>
      </c>
      <c r="N640" t="s">
        <v>42</v>
      </c>
      <c r="O640" t="s">
        <v>32</v>
      </c>
      <c r="P640">
        <v>30</v>
      </c>
      <c r="Q640" t="s">
        <v>966</v>
      </c>
      <c r="R640" t="s">
        <v>34</v>
      </c>
      <c r="S640" t="s">
        <v>35</v>
      </c>
      <c r="T640" t="s">
        <v>36</v>
      </c>
      <c r="U640">
        <f>YEAR(Table1[[#This Row],[Accident Date]])</f>
        <v>2021</v>
      </c>
      <c r="V640" t="str">
        <f>TEXT(Table1[[#This Row],[Accident Date]],"mmm")</f>
        <v>Jul</v>
      </c>
      <c r="W640" t="str">
        <f>TEXT(Table1[[#This Row],[Time]],"h")</f>
        <v>8</v>
      </c>
    </row>
    <row r="641" spans="1:23" x14ac:dyDescent="0.2">
      <c r="A641" t="s">
        <v>1065</v>
      </c>
      <c r="B641" s="4">
        <v>44630</v>
      </c>
      <c r="C641" t="s">
        <v>92</v>
      </c>
      <c r="D641" t="s">
        <v>73</v>
      </c>
      <c r="E641" t="s">
        <v>111</v>
      </c>
      <c r="F641" t="s">
        <v>45</v>
      </c>
      <c r="G641">
        <v>51.537832000000002</v>
      </c>
      <c r="H641" t="s">
        <v>51</v>
      </c>
      <c r="I641" t="s">
        <v>757</v>
      </c>
      <c r="J641">
        <v>-4.5180999999999999E-2</v>
      </c>
      <c r="K641">
        <v>1</v>
      </c>
      <c r="L641">
        <v>2</v>
      </c>
      <c r="M641" t="s">
        <v>30</v>
      </c>
      <c r="N641" t="s">
        <v>31</v>
      </c>
      <c r="O641" t="s">
        <v>111</v>
      </c>
      <c r="P641">
        <v>30</v>
      </c>
      <c r="Q641" t="s">
        <v>962</v>
      </c>
      <c r="R641" t="s">
        <v>34</v>
      </c>
      <c r="S641" t="s">
        <v>35</v>
      </c>
      <c r="T641" t="s">
        <v>36</v>
      </c>
      <c r="U641">
        <f>YEAR(Table1[[#This Row],[Accident Date]])</f>
        <v>2022</v>
      </c>
      <c r="V641" t="str">
        <f>TEXT(Table1[[#This Row],[Accident Date]],"mmm")</f>
        <v>Mar</v>
      </c>
      <c r="W641" t="str">
        <f>TEXT(Table1[[#This Row],[Time]],"h")</f>
        <v>8</v>
      </c>
    </row>
    <row r="642" spans="1:23" x14ac:dyDescent="0.2">
      <c r="A642" t="s">
        <v>1066</v>
      </c>
      <c r="B642" s="4">
        <v>44503</v>
      </c>
      <c r="C642" t="s">
        <v>123</v>
      </c>
      <c r="D642" t="s">
        <v>73</v>
      </c>
      <c r="E642" t="s">
        <v>39</v>
      </c>
      <c r="F642" t="s">
        <v>27</v>
      </c>
      <c r="G642">
        <v>51.646847999999999</v>
      </c>
      <c r="H642" t="s">
        <v>51</v>
      </c>
      <c r="I642" t="s">
        <v>256</v>
      </c>
      <c r="J642">
        <v>-0.13517299999999999</v>
      </c>
      <c r="K642">
        <v>1</v>
      </c>
      <c r="L642">
        <v>2</v>
      </c>
      <c r="M642" t="s">
        <v>30</v>
      </c>
      <c r="N642" t="s">
        <v>42</v>
      </c>
      <c r="O642" t="s">
        <v>32</v>
      </c>
      <c r="P642">
        <v>30</v>
      </c>
      <c r="Q642" t="s">
        <v>980</v>
      </c>
      <c r="R642" t="s">
        <v>34</v>
      </c>
      <c r="S642" t="s">
        <v>35</v>
      </c>
      <c r="T642" t="s">
        <v>36</v>
      </c>
      <c r="U642">
        <f>YEAR(Table1[[#This Row],[Accident Date]])</f>
        <v>2021</v>
      </c>
      <c r="V642" t="str">
        <f>TEXT(Table1[[#This Row],[Accident Date]],"mmm")</f>
        <v>Nov</v>
      </c>
      <c r="W642" t="str">
        <f>TEXT(Table1[[#This Row],[Time]],"h")</f>
        <v>8</v>
      </c>
    </row>
    <row r="643" spans="1:23" x14ac:dyDescent="0.2">
      <c r="A643">
        <v>2010000000000</v>
      </c>
      <c r="B643" s="4">
        <v>44556</v>
      </c>
      <c r="C643" t="s">
        <v>79</v>
      </c>
      <c r="D643" t="s">
        <v>73</v>
      </c>
      <c r="E643" t="s">
        <v>39</v>
      </c>
      <c r="F643" t="s">
        <v>27</v>
      </c>
      <c r="G643">
        <v>53.656173000000003</v>
      </c>
      <c r="H643" t="s">
        <v>51</v>
      </c>
      <c r="I643" t="s">
        <v>544</v>
      </c>
      <c r="J643">
        <v>-1.807045</v>
      </c>
      <c r="K643">
        <v>1</v>
      </c>
      <c r="L643">
        <v>1</v>
      </c>
      <c r="M643" t="s">
        <v>69</v>
      </c>
      <c r="N643" t="s">
        <v>197</v>
      </c>
      <c r="O643" t="s">
        <v>32</v>
      </c>
      <c r="P643">
        <v>40</v>
      </c>
      <c r="Q643" t="s">
        <v>954</v>
      </c>
      <c r="R643" t="s">
        <v>34</v>
      </c>
      <c r="S643" t="s">
        <v>280</v>
      </c>
      <c r="T643" t="s">
        <v>360</v>
      </c>
      <c r="U643">
        <f>YEAR(Table1[[#This Row],[Accident Date]])</f>
        <v>2021</v>
      </c>
      <c r="V643" t="str">
        <f>TEXT(Table1[[#This Row],[Accident Date]],"mmm")</f>
        <v>Dec</v>
      </c>
      <c r="W643" t="str">
        <f>TEXT(Table1[[#This Row],[Time]],"h")</f>
        <v>8</v>
      </c>
    </row>
    <row r="644" spans="1:23" x14ac:dyDescent="0.2">
      <c r="A644">
        <v>2010000000000</v>
      </c>
      <c r="B644" s="4">
        <v>44888</v>
      </c>
      <c r="C644" t="s">
        <v>123</v>
      </c>
      <c r="D644" t="s">
        <v>73</v>
      </c>
      <c r="E644" t="s">
        <v>39</v>
      </c>
      <c r="F644" t="s">
        <v>27</v>
      </c>
      <c r="G644">
        <v>53.403706999999997</v>
      </c>
      <c r="H644" t="s">
        <v>51</v>
      </c>
      <c r="I644" t="s">
        <v>345</v>
      </c>
      <c r="J644">
        <v>-2.6299030000000001</v>
      </c>
      <c r="K644">
        <v>1</v>
      </c>
      <c r="L644">
        <v>2</v>
      </c>
      <c r="M644" t="s">
        <v>261</v>
      </c>
      <c r="N644" t="s">
        <v>31</v>
      </c>
      <c r="O644" t="s">
        <v>32</v>
      </c>
      <c r="P644">
        <v>30</v>
      </c>
      <c r="Q644" t="s">
        <v>966</v>
      </c>
      <c r="R644" t="s">
        <v>34</v>
      </c>
      <c r="S644" t="s">
        <v>35</v>
      </c>
      <c r="T644" t="s">
        <v>36</v>
      </c>
      <c r="U644">
        <f>YEAR(Table1[[#This Row],[Accident Date]])</f>
        <v>2022</v>
      </c>
      <c r="V644" t="str">
        <f>TEXT(Table1[[#This Row],[Accident Date]],"mmm")</f>
        <v>Nov</v>
      </c>
      <c r="W644" t="str">
        <f>TEXT(Table1[[#This Row],[Time]],"h")</f>
        <v>8</v>
      </c>
    </row>
    <row r="645" spans="1:23" x14ac:dyDescent="0.2">
      <c r="A645" t="s">
        <v>1067</v>
      </c>
      <c r="B645" s="4">
        <v>44371</v>
      </c>
      <c r="C645" t="s">
        <v>92</v>
      </c>
      <c r="D645" t="s">
        <v>56</v>
      </c>
      <c r="E645" t="s">
        <v>155</v>
      </c>
      <c r="F645" t="s">
        <v>27</v>
      </c>
      <c r="G645">
        <v>51.520634999999999</v>
      </c>
      <c r="H645" t="s">
        <v>51</v>
      </c>
      <c r="I645" t="s">
        <v>799</v>
      </c>
      <c r="J645">
        <v>-0.50905299999999998</v>
      </c>
      <c r="K645">
        <v>1</v>
      </c>
      <c r="L645">
        <v>2</v>
      </c>
      <c r="M645" t="s">
        <v>99</v>
      </c>
      <c r="N645" t="s">
        <v>31</v>
      </c>
      <c r="O645" t="s">
        <v>32</v>
      </c>
      <c r="P645">
        <v>30</v>
      </c>
      <c r="Q645" t="s">
        <v>977</v>
      </c>
      <c r="R645" t="s">
        <v>49</v>
      </c>
      <c r="S645" t="s">
        <v>35</v>
      </c>
      <c r="T645" t="s">
        <v>36</v>
      </c>
      <c r="U645">
        <f>YEAR(Table1[[#This Row],[Accident Date]])</f>
        <v>2021</v>
      </c>
      <c r="V645" t="str">
        <f>TEXT(Table1[[#This Row],[Accident Date]],"mmm")</f>
        <v>Jun</v>
      </c>
      <c r="W645" t="str">
        <f>TEXT(Table1[[#This Row],[Time]],"h")</f>
        <v>8</v>
      </c>
    </row>
    <row r="646" spans="1:23" x14ac:dyDescent="0.2">
      <c r="A646">
        <v>2010000000000</v>
      </c>
      <c r="B646" s="4">
        <v>44306</v>
      </c>
      <c r="C646" t="s">
        <v>72</v>
      </c>
      <c r="D646" t="s">
        <v>73</v>
      </c>
      <c r="E646" t="s">
        <v>26</v>
      </c>
      <c r="F646" t="s">
        <v>27</v>
      </c>
      <c r="G646">
        <v>53.228555</v>
      </c>
      <c r="H646" t="s">
        <v>51</v>
      </c>
      <c r="I646" t="s">
        <v>555</v>
      </c>
      <c r="J646">
        <v>-2.387947</v>
      </c>
      <c r="K646">
        <v>1</v>
      </c>
      <c r="L646">
        <v>2</v>
      </c>
      <c r="M646" t="s">
        <v>261</v>
      </c>
      <c r="N646" t="s">
        <v>31</v>
      </c>
      <c r="O646" t="s">
        <v>32</v>
      </c>
      <c r="P646">
        <v>60</v>
      </c>
      <c r="Q646" t="s">
        <v>1068</v>
      </c>
      <c r="R646" t="s">
        <v>49</v>
      </c>
      <c r="S646" t="s">
        <v>35</v>
      </c>
      <c r="T646" t="s">
        <v>36</v>
      </c>
      <c r="U646">
        <f>YEAR(Table1[[#This Row],[Accident Date]])</f>
        <v>2021</v>
      </c>
      <c r="V646" t="str">
        <f>TEXT(Table1[[#This Row],[Accident Date]],"mmm")</f>
        <v>Apr</v>
      </c>
      <c r="W646" t="str">
        <f>TEXT(Table1[[#This Row],[Time]],"h")</f>
        <v>8</v>
      </c>
    </row>
    <row r="647" spans="1:23" x14ac:dyDescent="0.2">
      <c r="A647" t="s">
        <v>1069</v>
      </c>
      <c r="B647" s="4">
        <v>44245</v>
      </c>
      <c r="C647" t="s">
        <v>92</v>
      </c>
      <c r="D647" t="s">
        <v>73</v>
      </c>
      <c r="E647" t="s">
        <v>26</v>
      </c>
      <c r="F647" t="s">
        <v>27</v>
      </c>
      <c r="G647">
        <v>51.411771999999999</v>
      </c>
      <c r="H647" t="s">
        <v>51</v>
      </c>
      <c r="I647" t="s">
        <v>488</v>
      </c>
      <c r="J647">
        <v>-2.4965999999999999E-2</v>
      </c>
      <c r="K647">
        <v>3</v>
      </c>
      <c r="L647">
        <v>2</v>
      </c>
      <c r="M647" t="s">
        <v>30</v>
      </c>
      <c r="N647" t="s">
        <v>31</v>
      </c>
      <c r="O647" t="s">
        <v>32</v>
      </c>
      <c r="P647">
        <v>30</v>
      </c>
      <c r="Q647" t="s">
        <v>954</v>
      </c>
      <c r="R647" t="s">
        <v>34</v>
      </c>
      <c r="S647" t="s">
        <v>35</v>
      </c>
      <c r="T647" t="s">
        <v>36</v>
      </c>
      <c r="U647">
        <f>YEAR(Table1[[#This Row],[Accident Date]])</f>
        <v>2021</v>
      </c>
      <c r="V647" t="str">
        <f>TEXT(Table1[[#This Row],[Accident Date]],"mmm")</f>
        <v>Feb</v>
      </c>
      <c r="W647" t="str">
        <f>TEXT(Table1[[#This Row],[Time]],"h")</f>
        <v>8</v>
      </c>
    </row>
    <row r="648" spans="1:23" x14ac:dyDescent="0.2">
      <c r="A648">
        <v>2010000000000</v>
      </c>
      <c r="B648" s="4">
        <v>44380</v>
      </c>
      <c r="C648" t="s">
        <v>24</v>
      </c>
      <c r="D648" t="s">
        <v>56</v>
      </c>
      <c r="E648" t="s">
        <v>44</v>
      </c>
      <c r="F648" t="s">
        <v>27</v>
      </c>
      <c r="G648">
        <v>55.905633999999999</v>
      </c>
      <c r="H648" t="s">
        <v>51</v>
      </c>
      <c r="I648" t="s">
        <v>275</v>
      </c>
      <c r="J648">
        <v>-3.2236020000000001</v>
      </c>
      <c r="K648">
        <v>1</v>
      </c>
      <c r="L648">
        <v>1</v>
      </c>
      <c r="M648" t="s">
        <v>276</v>
      </c>
      <c r="N648" t="s">
        <v>31</v>
      </c>
      <c r="O648" t="s">
        <v>32</v>
      </c>
      <c r="P648">
        <v>30</v>
      </c>
      <c r="Q648" t="s">
        <v>958</v>
      </c>
      <c r="R648" t="s">
        <v>34</v>
      </c>
      <c r="S648" t="s">
        <v>35</v>
      </c>
      <c r="T648" t="s">
        <v>254</v>
      </c>
      <c r="U648">
        <f>YEAR(Table1[[#This Row],[Accident Date]])</f>
        <v>2021</v>
      </c>
      <c r="V648" t="str">
        <f>TEXT(Table1[[#This Row],[Accident Date]],"mmm")</f>
        <v>Jul</v>
      </c>
      <c r="W648" t="str">
        <f>TEXT(Table1[[#This Row],[Time]],"h")</f>
        <v>8</v>
      </c>
    </row>
    <row r="649" spans="1:23" x14ac:dyDescent="0.2">
      <c r="A649" t="s">
        <v>1070</v>
      </c>
      <c r="B649" s="4">
        <v>44440</v>
      </c>
      <c r="C649" t="s">
        <v>123</v>
      </c>
      <c r="D649" t="s">
        <v>56</v>
      </c>
      <c r="E649" t="s">
        <v>44</v>
      </c>
      <c r="F649" t="s">
        <v>27</v>
      </c>
      <c r="G649">
        <v>51.416963000000003</v>
      </c>
      <c r="H649" t="s">
        <v>51</v>
      </c>
      <c r="I649" t="s">
        <v>441</v>
      </c>
      <c r="J649">
        <v>-0.85355099999999995</v>
      </c>
      <c r="K649">
        <v>1</v>
      </c>
      <c r="L649">
        <v>1</v>
      </c>
      <c r="M649" t="s">
        <v>99</v>
      </c>
      <c r="N649" t="s">
        <v>31</v>
      </c>
      <c r="O649" t="s">
        <v>58</v>
      </c>
      <c r="P649">
        <v>40</v>
      </c>
      <c r="Q649" t="s">
        <v>969</v>
      </c>
      <c r="R649" t="s">
        <v>34</v>
      </c>
      <c r="S649" t="s">
        <v>35</v>
      </c>
      <c r="T649" t="s">
        <v>36</v>
      </c>
      <c r="U649">
        <f>YEAR(Table1[[#This Row],[Accident Date]])</f>
        <v>2021</v>
      </c>
      <c r="V649" t="str">
        <f>TEXT(Table1[[#This Row],[Accident Date]],"mmm")</f>
        <v>Sep</v>
      </c>
      <c r="W649" t="str">
        <f>TEXT(Table1[[#This Row],[Time]],"h")</f>
        <v>8</v>
      </c>
    </row>
    <row r="650" spans="1:23" x14ac:dyDescent="0.2">
      <c r="A650" t="s">
        <v>1071</v>
      </c>
      <c r="B650" s="4">
        <v>44708</v>
      </c>
      <c r="C650" t="s">
        <v>67</v>
      </c>
      <c r="D650" t="s">
        <v>73</v>
      </c>
      <c r="E650" t="s">
        <v>111</v>
      </c>
      <c r="F650" t="s">
        <v>27</v>
      </c>
      <c r="G650">
        <v>51.419854999999998</v>
      </c>
      <c r="H650" t="s">
        <v>51</v>
      </c>
      <c r="I650" t="s">
        <v>488</v>
      </c>
      <c r="J650">
        <v>-7.8409999999999994E-2</v>
      </c>
      <c r="K650">
        <v>1</v>
      </c>
      <c r="L650">
        <v>2</v>
      </c>
      <c r="M650" t="s">
        <v>30</v>
      </c>
      <c r="N650" t="s">
        <v>31</v>
      </c>
      <c r="O650" t="s">
        <v>32</v>
      </c>
      <c r="P650">
        <v>30</v>
      </c>
      <c r="Q650" t="s">
        <v>1007</v>
      </c>
      <c r="R650" t="s">
        <v>34</v>
      </c>
      <c r="S650" t="s">
        <v>35</v>
      </c>
      <c r="T650" t="s">
        <v>36</v>
      </c>
      <c r="U650">
        <f>YEAR(Table1[[#This Row],[Accident Date]])</f>
        <v>2022</v>
      </c>
      <c r="V650" t="str">
        <f>TEXT(Table1[[#This Row],[Accident Date]],"mmm")</f>
        <v>May</v>
      </c>
      <c r="W650" t="str">
        <f>TEXT(Table1[[#This Row],[Time]],"h")</f>
        <v>8</v>
      </c>
    </row>
    <row r="651" spans="1:23" x14ac:dyDescent="0.2">
      <c r="A651" t="s">
        <v>1072</v>
      </c>
      <c r="B651" s="4">
        <v>44267</v>
      </c>
      <c r="C651" t="s">
        <v>67</v>
      </c>
      <c r="D651" t="s">
        <v>25</v>
      </c>
      <c r="E651" t="s">
        <v>26</v>
      </c>
      <c r="F651" t="s">
        <v>27</v>
      </c>
      <c r="G651">
        <v>51.481741</v>
      </c>
      <c r="H651" t="s">
        <v>51</v>
      </c>
      <c r="I651" t="s">
        <v>318</v>
      </c>
      <c r="J651">
        <v>-0.112536</v>
      </c>
      <c r="K651">
        <v>1</v>
      </c>
      <c r="L651">
        <v>1</v>
      </c>
      <c r="M651" t="s">
        <v>30</v>
      </c>
      <c r="N651" t="s">
        <v>31</v>
      </c>
      <c r="O651" t="s">
        <v>32</v>
      </c>
      <c r="P651">
        <v>30</v>
      </c>
      <c r="Q651" t="s">
        <v>962</v>
      </c>
      <c r="R651" t="s">
        <v>34</v>
      </c>
      <c r="S651" t="s">
        <v>35</v>
      </c>
      <c r="T651" t="s">
        <v>36</v>
      </c>
      <c r="U651">
        <f>YEAR(Table1[[#This Row],[Accident Date]])</f>
        <v>2021</v>
      </c>
      <c r="V651" t="str">
        <f>TEXT(Table1[[#This Row],[Accident Date]],"mmm")</f>
        <v>Mar</v>
      </c>
      <c r="W651" t="str">
        <f>TEXT(Table1[[#This Row],[Time]],"h")</f>
        <v>8</v>
      </c>
    </row>
    <row r="652" spans="1:23" x14ac:dyDescent="0.2">
      <c r="A652">
        <v>2010000000000</v>
      </c>
      <c r="B652" s="4">
        <v>44570</v>
      </c>
      <c r="C652" t="s">
        <v>79</v>
      </c>
      <c r="D652" t="s">
        <v>44</v>
      </c>
      <c r="E652" t="s">
        <v>44</v>
      </c>
      <c r="F652" t="s">
        <v>45</v>
      </c>
      <c r="G652">
        <v>53.231189000000001</v>
      </c>
      <c r="H652" t="s">
        <v>51</v>
      </c>
      <c r="I652" t="s">
        <v>260</v>
      </c>
      <c r="J652">
        <v>-2.6663190000000001</v>
      </c>
      <c r="K652">
        <v>2</v>
      </c>
      <c r="L652">
        <v>2</v>
      </c>
      <c r="M652" t="s">
        <v>261</v>
      </c>
      <c r="N652" t="s">
        <v>42</v>
      </c>
      <c r="O652" t="s">
        <v>32</v>
      </c>
      <c r="P652">
        <v>60</v>
      </c>
      <c r="Q652" t="s">
        <v>956</v>
      </c>
      <c r="R652" t="s">
        <v>49</v>
      </c>
      <c r="S652" t="s">
        <v>35</v>
      </c>
      <c r="T652" t="s">
        <v>36</v>
      </c>
      <c r="U652">
        <f>YEAR(Table1[[#This Row],[Accident Date]])</f>
        <v>2022</v>
      </c>
      <c r="V652" t="str">
        <f>TEXT(Table1[[#This Row],[Accident Date]],"mmm")</f>
        <v>Jan</v>
      </c>
      <c r="W652" t="str">
        <f>TEXT(Table1[[#This Row],[Time]],"h")</f>
        <v>8</v>
      </c>
    </row>
    <row r="653" spans="1:23" x14ac:dyDescent="0.2">
      <c r="A653" t="s">
        <v>1073</v>
      </c>
      <c r="B653" s="4">
        <v>44468</v>
      </c>
      <c r="C653" t="s">
        <v>123</v>
      </c>
      <c r="D653" t="s">
        <v>56</v>
      </c>
      <c r="E653" t="s">
        <v>44</v>
      </c>
      <c r="F653" t="s">
        <v>27</v>
      </c>
      <c r="G653">
        <v>52.370316000000003</v>
      </c>
      <c r="H653" t="s">
        <v>51</v>
      </c>
      <c r="I653" t="s">
        <v>1074</v>
      </c>
      <c r="J653">
        <v>-0.71269199999999999</v>
      </c>
      <c r="K653">
        <v>1</v>
      </c>
      <c r="L653">
        <v>2</v>
      </c>
      <c r="M653" t="s">
        <v>106</v>
      </c>
      <c r="N653" t="s">
        <v>31</v>
      </c>
      <c r="O653" t="s">
        <v>32</v>
      </c>
      <c r="P653">
        <v>60</v>
      </c>
      <c r="Q653" t="s">
        <v>954</v>
      </c>
      <c r="R653" t="s">
        <v>49</v>
      </c>
      <c r="S653" t="s">
        <v>35</v>
      </c>
      <c r="T653" t="s">
        <v>36</v>
      </c>
      <c r="U653">
        <f>YEAR(Table1[[#This Row],[Accident Date]])</f>
        <v>2021</v>
      </c>
      <c r="V653" t="str">
        <f>TEXT(Table1[[#This Row],[Accident Date]],"mmm")</f>
        <v>Sep</v>
      </c>
      <c r="W653" t="str">
        <f>TEXT(Table1[[#This Row],[Time]],"h")</f>
        <v>8</v>
      </c>
    </row>
    <row r="654" spans="1:23" x14ac:dyDescent="0.2">
      <c r="A654" t="s">
        <v>1075</v>
      </c>
      <c r="B654" s="4">
        <v>44602</v>
      </c>
      <c r="C654" t="s">
        <v>92</v>
      </c>
      <c r="D654" t="s">
        <v>56</v>
      </c>
      <c r="E654" t="s">
        <v>44</v>
      </c>
      <c r="F654" t="s">
        <v>27</v>
      </c>
      <c r="G654">
        <v>52.068525000000001</v>
      </c>
      <c r="H654" t="s">
        <v>51</v>
      </c>
      <c r="I654" t="s">
        <v>658</v>
      </c>
      <c r="J654">
        <v>1.2311129999999999</v>
      </c>
      <c r="K654">
        <v>1</v>
      </c>
      <c r="L654">
        <v>2</v>
      </c>
      <c r="M654" t="s">
        <v>237</v>
      </c>
      <c r="N654" t="s">
        <v>197</v>
      </c>
      <c r="O654" t="s">
        <v>32</v>
      </c>
      <c r="P654">
        <v>60</v>
      </c>
      <c r="Q654" t="s">
        <v>962</v>
      </c>
      <c r="R654" t="s">
        <v>49</v>
      </c>
      <c r="S654" t="s">
        <v>331</v>
      </c>
      <c r="T654" t="s">
        <v>121</v>
      </c>
      <c r="U654">
        <f>YEAR(Table1[[#This Row],[Accident Date]])</f>
        <v>2022</v>
      </c>
      <c r="V654" t="str">
        <f>TEXT(Table1[[#This Row],[Accident Date]],"mmm")</f>
        <v>Feb</v>
      </c>
      <c r="W654" t="str">
        <f>TEXT(Table1[[#This Row],[Time]],"h")</f>
        <v>8</v>
      </c>
    </row>
    <row r="655" spans="1:23" x14ac:dyDescent="0.2">
      <c r="A655">
        <v>2010000000000</v>
      </c>
      <c r="B655" s="4">
        <v>44506</v>
      </c>
      <c r="C655" t="s">
        <v>24</v>
      </c>
      <c r="D655" t="s">
        <v>56</v>
      </c>
      <c r="E655" t="s">
        <v>44</v>
      </c>
      <c r="F655" t="s">
        <v>27</v>
      </c>
      <c r="G655">
        <v>53.716047000000003</v>
      </c>
      <c r="H655" t="s">
        <v>51</v>
      </c>
      <c r="I655" t="s">
        <v>544</v>
      </c>
      <c r="J655">
        <v>-1.6852469999999999</v>
      </c>
      <c r="K655">
        <v>1</v>
      </c>
      <c r="L655">
        <v>1</v>
      </c>
      <c r="M655" t="s">
        <v>69</v>
      </c>
      <c r="N655" t="s">
        <v>31</v>
      </c>
      <c r="O655" t="s">
        <v>32</v>
      </c>
      <c r="P655">
        <v>30</v>
      </c>
      <c r="Q655" t="s">
        <v>954</v>
      </c>
      <c r="R655" t="s">
        <v>34</v>
      </c>
      <c r="S655" t="s">
        <v>35</v>
      </c>
      <c r="T655" t="s">
        <v>36</v>
      </c>
      <c r="U655">
        <f>YEAR(Table1[[#This Row],[Accident Date]])</f>
        <v>2021</v>
      </c>
      <c r="V655" t="str">
        <f>TEXT(Table1[[#This Row],[Accident Date]],"mmm")</f>
        <v>Nov</v>
      </c>
      <c r="W655" t="str">
        <f>TEXT(Table1[[#This Row],[Time]],"h")</f>
        <v>8</v>
      </c>
    </row>
    <row r="656" spans="1:23" x14ac:dyDescent="0.2">
      <c r="A656" t="s">
        <v>1076</v>
      </c>
      <c r="B656" s="4">
        <v>44448</v>
      </c>
      <c r="C656" t="s">
        <v>92</v>
      </c>
      <c r="D656" t="s">
        <v>73</v>
      </c>
      <c r="E656" t="s">
        <v>39</v>
      </c>
      <c r="F656" t="s">
        <v>27</v>
      </c>
      <c r="G656">
        <v>52.959794000000002</v>
      </c>
      <c r="H656" t="s">
        <v>51</v>
      </c>
      <c r="I656" t="s">
        <v>494</v>
      </c>
      <c r="J656">
        <v>-1.242666</v>
      </c>
      <c r="K656">
        <v>2</v>
      </c>
      <c r="L656">
        <v>3</v>
      </c>
      <c r="M656" t="s">
        <v>288</v>
      </c>
      <c r="N656" t="s">
        <v>31</v>
      </c>
      <c r="O656" t="s">
        <v>32</v>
      </c>
      <c r="P656">
        <v>60</v>
      </c>
      <c r="Q656" t="s">
        <v>980</v>
      </c>
      <c r="R656" t="s">
        <v>34</v>
      </c>
      <c r="S656" t="s">
        <v>35</v>
      </c>
      <c r="T656" t="s">
        <v>36</v>
      </c>
      <c r="U656">
        <f>YEAR(Table1[[#This Row],[Accident Date]])</f>
        <v>2021</v>
      </c>
      <c r="V656" t="str">
        <f>TEXT(Table1[[#This Row],[Accident Date]],"mmm")</f>
        <v>Sep</v>
      </c>
      <c r="W656" t="str">
        <f>TEXT(Table1[[#This Row],[Time]],"h")</f>
        <v>8</v>
      </c>
    </row>
    <row r="657" spans="1:23" x14ac:dyDescent="0.2">
      <c r="A657" t="s">
        <v>1077</v>
      </c>
      <c r="B657" s="4">
        <v>44811</v>
      </c>
      <c r="C657" t="s">
        <v>123</v>
      </c>
      <c r="D657" t="s">
        <v>56</v>
      </c>
      <c r="E657" t="s">
        <v>44</v>
      </c>
      <c r="F657" t="s">
        <v>63</v>
      </c>
      <c r="G657">
        <v>53.313231999999999</v>
      </c>
      <c r="H657" t="s">
        <v>51</v>
      </c>
      <c r="I657" t="s">
        <v>1078</v>
      </c>
      <c r="J657">
        <v>-1.9878089999999999</v>
      </c>
      <c r="K657">
        <v>2</v>
      </c>
      <c r="L657">
        <v>3</v>
      </c>
      <c r="M657" t="s">
        <v>84</v>
      </c>
      <c r="N657" t="s">
        <v>42</v>
      </c>
      <c r="O657" t="s">
        <v>32</v>
      </c>
      <c r="P657">
        <v>50</v>
      </c>
      <c r="Q657" t="s">
        <v>983</v>
      </c>
      <c r="R657" t="s">
        <v>49</v>
      </c>
      <c r="S657" t="s">
        <v>35</v>
      </c>
      <c r="T657" t="s">
        <v>36</v>
      </c>
      <c r="U657">
        <f>YEAR(Table1[[#This Row],[Accident Date]])</f>
        <v>2022</v>
      </c>
      <c r="V657" t="str">
        <f>TEXT(Table1[[#This Row],[Accident Date]],"mmm")</f>
        <v>Sep</v>
      </c>
      <c r="W657" t="str">
        <f>TEXT(Table1[[#This Row],[Time]],"h")</f>
        <v>8</v>
      </c>
    </row>
    <row r="658" spans="1:23" x14ac:dyDescent="0.2">
      <c r="A658" t="s">
        <v>1079</v>
      </c>
      <c r="B658" s="4">
        <v>44775</v>
      </c>
      <c r="C658" t="s">
        <v>72</v>
      </c>
      <c r="D658" t="s">
        <v>56</v>
      </c>
      <c r="E658" t="s">
        <v>44</v>
      </c>
      <c r="F658" t="s">
        <v>27</v>
      </c>
      <c r="G658">
        <v>53.574323</v>
      </c>
      <c r="H658" t="s">
        <v>51</v>
      </c>
      <c r="I658" t="s">
        <v>1080</v>
      </c>
      <c r="J658">
        <v>-2.644971</v>
      </c>
      <c r="K658">
        <v>1</v>
      </c>
      <c r="L658">
        <v>2</v>
      </c>
      <c r="M658" t="s">
        <v>169</v>
      </c>
      <c r="N658" t="s">
        <v>31</v>
      </c>
      <c r="O658" t="s">
        <v>32</v>
      </c>
      <c r="P658">
        <v>30</v>
      </c>
      <c r="Q658" t="s">
        <v>962</v>
      </c>
      <c r="R658" t="s">
        <v>34</v>
      </c>
      <c r="S658" t="s">
        <v>35</v>
      </c>
      <c r="T658" t="s">
        <v>36</v>
      </c>
      <c r="U658">
        <f>YEAR(Table1[[#This Row],[Accident Date]])</f>
        <v>2022</v>
      </c>
      <c r="V658" t="str">
        <f>TEXT(Table1[[#This Row],[Accident Date]],"mmm")</f>
        <v>Aug</v>
      </c>
      <c r="W658" t="str">
        <f>TEXT(Table1[[#This Row],[Time]],"h")</f>
        <v>8</v>
      </c>
    </row>
    <row r="659" spans="1:23" x14ac:dyDescent="0.2">
      <c r="A659" t="s">
        <v>1081</v>
      </c>
      <c r="B659" s="4">
        <v>44259</v>
      </c>
      <c r="C659" t="s">
        <v>92</v>
      </c>
      <c r="D659" t="s">
        <v>56</v>
      </c>
      <c r="E659" t="s">
        <v>44</v>
      </c>
      <c r="F659" t="s">
        <v>27</v>
      </c>
      <c r="G659">
        <v>52.563243</v>
      </c>
      <c r="H659" t="s">
        <v>51</v>
      </c>
      <c r="I659" t="s">
        <v>534</v>
      </c>
      <c r="J659">
        <v>-1.9893460000000001</v>
      </c>
      <c r="K659">
        <v>2</v>
      </c>
      <c r="L659">
        <v>3</v>
      </c>
      <c r="M659" t="s">
        <v>172</v>
      </c>
      <c r="N659" t="s">
        <v>42</v>
      </c>
      <c r="O659" t="s">
        <v>58</v>
      </c>
      <c r="P659">
        <v>70</v>
      </c>
      <c r="Q659" t="s">
        <v>1022</v>
      </c>
      <c r="R659" t="s">
        <v>34</v>
      </c>
      <c r="S659" t="s">
        <v>35</v>
      </c>
      <c r="T659" t="s">
        <v>114</v>
      </c>
      <c r="U659">
        <f>YEAR(Table1[[#This Row],[Accident Date]])</f>
        <v>2021</v>
      </c>
      <c r="V659" t="str">
        <f>TEXT(Table1[[#This Row],[Accident Date]],"mmm")</f>
        <v>Mar</v>
      </c>
      <c r="W659" t="str">
        <f>TEXT(Table1[[#This Row],[Time]],"h")</f>
        <v>8</v>
      </c>
    </row>
    <row r="660" spans="1:23" x14ac:dyDescent="0.2">
      <c r="A660" t="s">
        <v>1082</v>
      </c>
      <c r="B660" s="4">
        <v>44240</v>
      </c>
      <c r="C660" t="s">
        <v>24</v>
      </c>
      <c r="D660" t="s">
        <v>73</v>
      </c>
      <c r="E660" t="s">
        <v>39</v>
      </c>
      <c r="F660" t="s">
        <v>27</v>
      </c>
      <c r="G660">
        <v>51.801028000000002</v>
      </c>
      <c r="H660" t="s">
        <v>51</v>
      </c>
      <c r="I660" t="s">
        <v>357</v>
      </c>
      <c r="J660">
        <v>-4.9652510000000003</v>
      </c>
      <c r="K660">
        <v>3</v>
      </c>
      <c r="L660">
        <v>2</v>
      </c>
      <c r="M660" t="s">
        <v>358</v>
      </c>
      <c r="N660" t="s">
        <v>42</v>
      </c>
      <c r="O660" t="s">
        <v>32</v>
      </c>
      <c r="P660">
        <v>30</v>
      </c>
      <c r="Q660" t="s">
        <v>1083</v>
      </c>
      <c r="R660" t="s">
        <v>34</v>
      </c>
      <c r="S660" t="s">
        <v>35</v>
      </c>
      <c r="T660" t="s">
        <v>36</v>
      </c>
      <c r="U660">
        <f>YEAR(Table1[[#This Row],[Accident Date]])</f>
        <v>2021</v>
      </c>
      <c r="V660" t="str">
        <f>TEXT(Table1[[#This Row],[Accident Date]],"mmm")</f>
        <v>Feb</v>
      </c>
      <c r="W660" t="str">
        <f>TEXT(Table1[[#This Row],[Time]],"h")</f>
        <v>8</v>
      </c>
    </row>
    <row r="661" spans="1:23" x14ac:dyDescent="0.2">
      <c r="A661" t="s">
        <v>1084</v>
      </c>
      <c r="B661" s="4">
        <v>44630</v>
      </c>
      <c r="C661" t="s">
        <v>92</v>
      </c>
      <c r="D661" t="s">
        <v>73</v>
      </c>
      <c r="E661" t="s">
        <v>111</v>
      </c>
      <c r="F661" t="s">
        <v>27</v>
      </c>
      <c r="G661">
        <v>52.041581000000001</v>
      </c>
      <c r="H661" t="s">
        <v>51</v>
      </c>
      <c r="I661" t="s">
        <v>322</v>
      </c>
      <c r="J661">
        <v>-0.74417500000000003</v>
      </c>
      <c r="K661">
        <v>1</v>
      </c>
      <c r="L661">
        <v>2</v>
      </c>
      <c r="M661" t="s">
        <v>99</v>
      </c>
      <c r="N661" t="s">
        <v>31</v>
      </c>
      <c r="O661" t="s">
        <v>111</v>
      </c>
      <c r="P661">
        <v>70</v>
      </c>
      <c r="Q661" t="s">
        <v>980</v>
      </c>
      <c r="R661" t="s">
        <v>34</v>
      </c>
      <c r="S661" t="s">
        <v>35</v>
      </c>
      <c r="T661" t="s">
        <v>36</v>
      </c>
      <c r="U661">
        <f>YEAR(Table1[[#This Row],[Accident Date]])</f>
        <v>2022</v>
      </c>
      <c r="V661" t="str">
        <f>TEXT(Table1[[#This Row],[Accident Date]],"mmm")</f>
        <v>Mar</v>
      </c>
      <c r="W661" t="str">
        <f>TEXT(Table1[[#This Row],[Time]],"h")</f>
        <v>8</v>
      </c>
    </row>
    <row r="662" spans="1:23" x14ac:dyDescent="0.2">
      <c r="A662">
        <v>2010000000000</v>
      </c>
      <c r="B662" s="4">
        <v>44574</v>
      </c>
      <c r="C662" t="s">
        <v>92</v>
      </c>
      <c r="D662" t="s">
        <v>73</v>
      </c>
      <c r="E662" t="s">
        <v>39</v>
      </c>
      <c r="F662" t="s">
        <v>27</v>
      </c>
      <c r="G662">
        <v>52.812578000000002</v>
      </c>
      <c r="H662" t="s">
        <v>51</v>
      </c>
      <c r="I662" t="s">
        <v>664</v>
      </c>
      <c r="J662">
        <v>-2.1013000000000002</v>
      </c>
      <c r="K662">
        <v>1</v>
      </c>
      <c r="L662">
        <v>2</v>
      </c>
      <c r="M662" t="s">
        <v>143</v>
      </c>
      <c r="N662" t="s">
        <v>197</v>
      </c>
      <c r="O662" t="s">
        <v>32</v>
      </c>
      <c r="P662">
        <v>30</v>
      </c>
      <c r="Q662" t="s">
        <v>954</v>
      </c>
      <c r="R662" t="s">
        <v>34</v>
      </c>
      <c r="S662" t="s">
        <v>331</v>
      </c>
      <c r="T662" t="s">
        <v>36</v>
      </c>
      <c r="U662">
        <f>YEAR(Table1[[#This Row],[Accident Date]])</f>
        <v>2022</v>
      </c>
      <c r="V662" t="str">
        <f>TEXT(Table1[[#This Row],[Accident Date]],"mmm")</f>
        <v>Jan</v>
      </c>
      <c r="W662" t="str">
        <f>TEXT(Table1[[#This Row],[Time]],"h")</f>
        <v>8</v>
      </c>
    </row>
    <row r="663" spans="1:23" x14ac:dyDescent="0.2">
      <c r="A663" t="s">
        <v>1085</v>
      </c>
      <c r="B663" s="4">
        <v>44282</v>
      </c>
      <c r="C663" t="s">
        <v>24</v>
      </c>
      <c r="D663" t="s">
        <v>73</v>
      </c>
      <c r="E663" t="s">
        <v>204</v>
      </c>
      <c r="F663" t="s">
        <v>27</v>
      </c>
      <c r="G663">
        <v>55.854008999999998</v>
      </c>
      <c r="H663" t="s">
        <v>51</v>
      </c>
      <c r="I663" t="s">
        <v>1086</v>
      </c>
      <c r="J663">
        <v>-4.0883649999999996</v>
      </c>
      <c r="K663">
        <v>2</v>
      </c>
      <c r="L663">
        <v>2</v>
      </c>
      <c r="M663" t="s">
        <v>228</v>
      </c>
      <c r="N663" t="s">
        <v>31</v>
      </c>
      <c r="O663" t="s">
        <v>204</v>
      </c>
      <c r="P663">
        <v>70</v>
      </c>
      <c r="Q663" t="s">
        <v>960</v>
      </c>
      <c r="R663" t="s">
        <v>34</v>
      </c>
      <c r="S663" t="s">
        <v>35</v>
      </c>
      <c r="T663" t="s">
        <v>200</v>
      </c>
      <c r="U663">
        <f>YEAR(Table1[[#This Row],[Accident Date]])</f>
        <v>2021</v>
      </c>
      <c r="V663" t="str">
        <f>TEXT(Table1[[#This Row],[Accident Date]],"mmm")</f>
        <v>Mar</v>
      </c>
      <c r="W663" t="str">
        <f>TEXT(Table1[[#This Row],[Time]],"h")</f>
        <v>8</v>
      </c>
    </row>
    <row r="664" spans="1:23" x14ac:dyDescent="0.2">
      <c r="A664" t="s">
        <v>1087</v>
      </c>
      <c r="B664" s="4">
        <v>44691</v>
      </c>
      <c r="C664" t="s">
        <v>72</v>
      </c>
      <c r="D664" t="s">
        <v>73</v>
      </c>
      <c r="E664" t="s">
        <v>39</v>
      </c>
      <c r="F664" t="s">
        <v>63</v>
      </c>
      <c r="G664">
        <v>51.189763999999997</v>
      </c>
      <c r="H664" t="s">
        <v>51</v>
      </c>
      <c r="I664" t="s">
        <v>279</v>
      </c>
      <c r="J664">
        <v>-1.971635</v>
      </c>
      <c r="K664">
        <v>1</v>
      </c>
      <c r="L664">
        <v>2</v>
      </c>
      <c r="M664" t="s">
        <v>279</v>
      </c>
      <c r="N664" t="s">
        <v>31</v>
      </c>
      <c r="O664" t="s">
        <v>32</v>
      </c>
      <c r="P664">
        <v>60</v>
      </c>
      <c r="Q664" t="s">
        <v>1088</v>
      </c>
      <c r="R664" t="s">
        <v>49</v>
      </c>
      <c r="S664" t="s">
        <v>35</v>
      </c>
      <c r="T664" t="s">
        <v>36</v>
      </c>
      <c r="U664">
        <f>YEAR(Table1[[#This Row],[Accident Date]])</f>
        <v>2022</v>
      </c>
      <c r="V664" t="str">
        <f>TEXT(Table1[[#This Row],[Accident Date]],"mmm")</f>
        <v>May</v>
      </c>
      <c r="W664" t="str">
        <f>TEXT(Table1[[#This Row],[Time]],"h")</f>
        <v>8</v>
      </c>
    </row>
    <row r="665" spans="1:23" x14ac:dyDescent="0.2">
      <c r="A665">
        <v>2010000000000</v>
      </c>
      <c r="B665" s="4">
        <v>44214</v>
      </c>
      <c r="C665" t="s">
        <v>38</v>
      </c>
      <c r="D665" t="s">
        <v>56</v>
      </c>
      <c r="E665" t="s">
        <v>44</v>
      </c>
      <c r="F665" t="s">
        <v>27</v>
      </c>
      <c r="G665">
        <v>55.838833000000001</v>
      </c>
      <c r="H665" t="s">
        <v>51</v>
      </c>
      <c r="I665" t="s">
        <v>1089</v>
      </c>
      <c r="J665">
        <v>-2.9059680000000001</v>
      </c>
      <c r="K665">
        <v>1</v>
      </c>
      <c r="L665">
        <v>1</v>
      </c>
      <c r="M665" t="s">
        <v>276</v>
      </c>
      <c r="N665" t="s">
        <v>127</v>
      </c>
      <c r="O665" t="s">
        <v>32</v>
      </c>
      <c r="P665">
        <v>60</v>
      </c>
      <c r="Q665" t="s">
        <v>980</v>
      </c>
      <c r="R665" t="s">
        <v>49</v>
      </c>
      <c r="S665" t="s">
        <v>35</v>
      </c>
      <c r="T665" t="s">
        <v>36</v>
      </c>
      <c r="U665">
        <f>YEAR(Table1[[#This Row],[Accident Date]])</f>
        <v>2021</v>
      </c>
      <c r="V665" t="str">
        <f>TEXT(Table1[[#This Row],[Accident Date]],"mmm")</f>
        <v>Jan</v>
      </c>
      <c r="W665" t="str">
        <f>TEXT(Table1[[#This Row],[Time]],"h")</f>
        <v>8</v>
      </c>
    </row>
    <row r="666" spans="1:23" x14ac:dyDescent="0.2">
      <c r="A666" t="s">
        <v>1090</v>
      </c>
      <c r="B666" s="4">
        <v>44688</v>
      </c>
      <c r="C666" t="s">
        <v>24</v>
      </c>
      <c r="D666" t="s">
        <v>73</v>
      </c>
      <c r="E666" t="s">
        <v>39</v>
      </c>
      <c r="F666" t="s">
        <v>63</v>
      </c>
      <c r="G666">
        <v>50.377253000000003</v>
      </c>
      <c r="H666" t="s">
        <v>51</v>
      </c>
      <c r="I666" t="s">
        <v>456</v>
      </c>
      <c r="J666">
        <v>-4.8823980000000002</v>
      </c>
      <c r="K666">
        <v>1</v>
      </c>
      <c r="L666">
        <v>2</v>
      </c>
      <c r="M666" t="s">
        <v>136</v>
      </c>
      <c r="N666" t="s">
        <v>31</v>
      </c>
      <c r="O666" t="s">
        <v>32</v>
      </c>
      <c r="P666">
        <v>60</v>
      </c>
      <c r="Q666" t="s">
        <v>1091</v>
      </c>
      <c r="R666" t="s">
        <v>49</v>
      </c>
      <c r="S666" t="s">
        <v>35</v>
      </c>
      <c r="T666" t="s">
        <v>36</v>
      </c>
      <c r="U666">
        <f>YEAR(Table1[[#This Row],[Accident Date]])</f>
        <v>2022</v>
      </c>
      <c r="V666" t="str">
        <f>TEXT(Table1[[#This Row],[Accident Date]],"mmm")</f>
        <v>May</v>
      </c>
      <c r="W666" t="str">
        <f>TEXT(Table1[[#This Row],[Time]],"h")</f>
        <v>8</v>
      </c>
    </row>
    <row r="667" spans="1:23" x14ac:dyDescent="0.2">
      <c r="A667" t="s">
        <v>1092</v>
      </c>
      <c r="B667" s="4">
        <v>44865</v>
      </c>
      <c r="C667" t="s">
        <v>38</v>
      </c>
      <c r="D667" t="s">
        <v>73</v>
      </c>
      <c r="E667" t="s">
        <v>39</v>
      </c>
      <c r="F667" t="s">
        <v>27</v>
      </c>
      <c r="G667">
        <v>50.539110000000001</v>
      </c>
      <c r="H667" t="s">
        <v>51</v>
      </c>
      <c r="I667" t="s">
        <v>1093</v>
      </c>
      <c r="J667">
        <v>-2.444912</v>
      </c>
      <c r="K667">
        <v>1</v>
      </c>
      <c r="L667">
        <v>2</v>
      </c>
      <c r="M667" t="s">
        <v>420</v>
      </c>
      <c r="N667" t="s">
        <v>31</v>
      </c>
      <c r="O667" t="s">
        <v>32</v>
      </c>
      <c r="P667">
        <v>30</v>
      </c>
      <c r="Q667" t="s">
        <v>987</v>
      </c>
      <c r="R667" t="s">
        <v>49</v>
      </c>
      <c r="S667" t="s">
        <v>35</v>
      </c>
      <c r="T667" t="s">
        <v>36</v>
      </c>
      <c r="U667">
        <f>YEAR(Table1[[#This Row],[Accident Date]])</f>
        <v>2022</v>
      </c>
      <c r="V667" t="str">
        <f>TEXT(Table1[[#This Row],[Accident Date]],"mmm")</f>
        <v>Oct</v>
      </c>
      <c r="W667" t="str">
        <f>TEXT(Table1[[#This Row],[Time]],"h")</f>
        <v>8</v>
      </c>
    </row>
    <row r="668" spans="1:23" x14ac:dyDescent="0.2">
      <c r="A668">
        <v>2010000000000</v>
      </c>
      <c r="B668" s="4">
        <v>44442</v>
      </c>
      <c r="C668" t="s">
        <v>67</v>
      </c>
      <c r="D668" t="s">
        <v>73</v>
      </c>
      <c r="E668" t="s">
        <v>39</v>
      </c>
      <c r="F668" t="s">
        <v>27</v>
      </c>
      <c r="G668">
        <v>53.732353000000003</v>
      </c>
      <c r="H668" t="s">
        <v>51</v>
      </c>
      <c r="I668" t="s">
        <v>544</v>
      </c>
      <c r="J668">
        <v>-1.6660250000000001</v>
      </c>
      <c r="K668">
        <v>1</v>
      </c>
      <c r="L668">
        <v>2</v>
      </c>
      <c r="M668" t="s">
        <v>69</v>
      </c>
      <c r="N668" t="s">
        <v>42</v>
      </c>
      <c r="O668" t="s">
        <v>32</v>
      </c>
      <c r="P668">
        <v>30</v>
      </c>
      <c r="Q668" t="s">
        <v>962</v>
      </c>
      <c r="R668" t="s">
        <v>34</v>
      </c>
      <c r="S668" t="s">
        <v>285</v>
      </c>
      <c r="T668" t="s">
        <v>36</v>
      </c>
      <c r="U668">
        <f>YEAR(Table1[[#This Row],[Accident Date]])</f>
        <v>2021</v>
      </c>
      <c r="V668" t="str">
        <f>TEXT(Table1[[#This Row],[Accident Date]],"mmm")</f>
        <v>Sep</v>
      </c>
      <c r="W668" t="str">
        <f>TEXT(Table1[[#This Row],[Time]],"h")</f>
        <v>8</v>
      </c>
    </row>
    <row r="669" spans="1:23" x14ac:dyDescent="0.2">
      <c r="A669" t="s">
        <v>1094</v>
      </c>
      <c r="B669" s="4">
        <v>44497</v>
      </c>
      <c r="C669" t="s">
        <v>92</v>
      </c>
      <c r="D669" t="s">
        <v>56</v>
      </c>
      <c r="E669" t="s">
        <v>44</v>
      </c>
      <c r="F669" t="s">
        <v>27</v>
      </c>
      <c r="G669">
        <v>57.483891</v>
      </c>
      <c r="H669" t="s">
        <v>51</v>
      </c>
      <c r="I669" t="s">
        <v>1095</v>
      </c>
      <c r="J669">
        <v>-4.2326050000000004</v>
      </c>
      <c r="K669">
        <v>1</v>
      </c>
      <c r="L669">
        <v>3</v>
      </c>
      <c r="M669" t="s">
        <v>283</v>
      </c>
      <c r="N669" t="s">
        <v>42</v>
      </c>
      <c r="O669" t="s">
        <v>32</v>
      </c>
      <c r="P669">
        <v>30</v>
      </c>
      <c r="Q669" t="s">
        <v>962</v>
      </c>
      <c r="R669" t="s">
        <v>49</v>
      </c>
      <c r="S669" t="s">
        <v>35</v>
      </c>
      <c r="T669" t="s">
        <v>36</v>
      </c>
      <c r="U669">
        <f>YEAR(Table1[[#This Row],[Accident Date]])</f>
        <v>2021</v>
      </c>
      <c r="V669" t="str">
        <f>TEXT(Table1[[#This Row],[Accident Date]],"mmm")</f>
        <v>Oct</v>
      </c>
      <c r="W669" t="str">
        <f>TEXT(Table1[[#This Row],[Time]],"h")</f>
        <v>8</v>
      </c>
    </row>
    <row r="670" spans="1:23" x14ac:dyDescent="0.2">
      <c r="A670" t="s">
        <v>1096</v>
      </c>
      <c r="B670" s="4">
        <v>44638</v>
      </c>
      <c r="C670" t="s">
        <v>67</v>
      </c>
      <c r="D670" t="s">
        <v>44</v>
      </c>
      <c r="E670" t="s">
        <v>44</v>
      </c>
      <c r="F670" t="s">
        <v>63</v>
      </c>
      <c r="G670">
        <v>52.028826000000002</v>
      </c>
      <c r="H670" t="s">
        <v>51</v>
      </c>
      <c r="I670" t="s">
        <v>935</v>
      </c>
      <c r="J670">
        <v>-0.106201</v>
      </c>
      <c r="K670">
        <v>1</v>
      </c>
      <c r="L670">
        <v>1</v>
      </c>
      <c r="M670" t="s">
        <v>182</v>
      </c>
      <c r="N670" t="s">
        <v>31</v>
      </c>
      <c r="O670" t="s">
        <v>58</v>
      </c>
      <c r="P670">
        <v>70</v>
      </c>
      <c r="Q670" t="s">
        <v>960</v>
      </c>
      <c r="R670" t="s">
        <v>49</v>
      </c>
      <c r="S670" t="s">
        <v>35</v>
      </c>
      <c r="T670" t="s">
        <v>200</v>
      </c>
      <c r="U670">
        <f>YEAR(Table1[[#This Row],[Accident Date]])</f>
        <v>2022</v>
      </c>
      <c r="V670" t="str">
        <f>TEXT(Table1[[#This Row],[Accident Date]],"mmm")</f>
        <v>Mar</v>
      </c>
      <c r="W670" t="str">
        <f>TEXT(Table1[[#This Row],[Time]],"h")</f>
        <v>8</v>
      </c>
    </row>
    <row r="671" spans="1:23" x14ac:dyDescent="0.2">
      <c r="A671">
        <v>2010000000000</v>
      </c>
      <c r="B671" s="4">
        <v>44254</v>
      </c>
      <c r="C671" t="s">
        <v>24</v>
      </c>
      <c r="D671" t="s">
        <v>56</v>
      </c>
      <c r="E671" t="s">
        <v>44</v>
      </c>
      <c r="F671" t="s">
        <v>27</v>
      </c>
      <c r="G671">
        <v>51.271509000000002</v>
      </c>
      <c r="H671" t="s">
        <v>51</v>
      </c>
      <c r="I671" t="s">
        <v>926</v>
      </c>
      <c r="J671">
        <v>0.52128399999999997</v>
      </c>
      <c r="K671">
        <v>1</v>
      </c>
      <c r="L671">
        <v>2</v>
      </c>
      <c r="M671" t="s">
        <v>131</v>
      </c>
      <c r="N671" t="s">
        <v>31</v>
      </c>
      <c r="O671" t="s">
        <v>32</v>
      </c>
      <c r="P671">
        <v>30</v>
      </c>
      <c r="Q671" t="s">
        <v>966</v>
      </c>
      <c r="R671" t="s">
        <v>34</v>
      </c>
      <c r="S671" t="s">
        <v>35</v>
      </c>
      <c r="T671" t="s">
        <v>36</v>
      </c>
      <c r="U671">
        <f>YEAR(Table1[[#This Row],[Accident Date]])</f>
        <v>2021</v>
      </c>
      <c r="V671" t="str">
        <f>TEXT(Table1[[#This Row],[Accident Date]],"mmm")</f>
        <v>Feb</v>
      </c>
      <c r="W671" t="str">
        <f>TEXT(Table1[[#This Row],[Time]],"h")</f>
        <v>8</v>
      </c>
    </row>
    <row r="672" spans="1:23" x14ac:dyDescent="0.2">
      <c r="A672">
        <v>2010000000000</v>
      </c>
      <c r="B672" s="4">
        <v>44544</v>
      </c>
      <c r="C672" t="s">
        <v>72</v>
      </c>
      <c r="D672" t="s">
        <v>56</v>
      </c>
      <c r="E672" t="s">
        <v>44</v>
      </c>
      <c r="F672" t="s">
        <v>27</v>
      </c>
      <c r="G672">
        <v>51.185265999999999</v>
      </c>
      <c r="H672" t="s">
        <v>51</v>
      </c>
      <c r="I672" t="s">
        <v>784</v>
      </c>
      <c r="J672">
        <v>-0.99438199999999999</v>
      </c>
      <c r="K672">
        <v>1</v>
      </c>
      <c r="L672">
        <v>2</v>
      </c>
      <c r="M672" t="s">
        <v>407</v>
      </c>
      <c r="N672" t="s">
        <v>42</v>
      </c>
      <c r="O672" t="s">
        <v>32</v>
      </c>
      <c r="P672">
        <v>60</v>
      </c>
      <c r="Q672" t="s">
        <v>977</v>
      </c>
      <c r="R672" t="s">
        <v>49</v>
      </c>
      <c r="S672" t="s">
        <v>129</v>
      </c>
      <c r="T672" t="s">
        <v>36</v>
      </c>
      <c r="U672">
        <f>YEAR(Table1[[#This Row],[Accident Date]])</f>
        <v>2021</v>
      </c>
      <c r="V672" t="str">
        <f>TEXT(Table1[[#This Row],[Accident Date]],"mmm")</f>
        <v>Dec</v>
      </c>
      <c r="W672" t="str">
        <f>TEXT(Table1[[#This Row],[Time]],"h")</f>
        <v>8</v>
      </c>
    </row>
    <row r="673" spans="1:23" x14ac:dyDescent="0.2">
      <c r="A673">
        <v>2010000000000</v>
      </c>
      <c r="B673" s="4">
        <v>44679</v>
      </c>
      <c r="C673" t="s">
        <v>92</v>
      </c>
      <c r="D673" t="s">
        <v>73</v>
      </c>
      <c r="E673" t="s">
        <v>39</v>
      </c>
      <c r="F673" t="s">
        <v>27</v>
      </c>
      <c r="G673">
        <v>50.784452000000002</v>
      </c>
      <c r="H673" t="s">
        <v>51</v>
      </c>
      <c r="I673" t="s">
        <v>425</v>
      </c>
      <c r="J673">
        <v>-0.67814600000000003</v>
      </c>
      <c r="K673">
        <v>1</v>
      </c>
      <c r="L673">
        <v>1</v>
      </c>
      <c r="M673" t="s">
        <v>102</v>
      </c>
      <c r="N673" t="s">
        <v>31</v>
      </c>
      <c r="O673" t="s">
        <v>32</v>
      </c>
      <c r="P673">
        <v>30</v>
      </c>
      <c r="Q673" t="s">
        <v>1097</v>
      </c>
      <c r="R673" t="s">
        <v>34</v>
      </c>
      <c r="S673" t="s">
        <v>35</v>
      </c>
      <c r="T673" t="s">
        <v>36</v>
      </c>
      <c r="U673">
        <f>YEAR(Table1[[#This Row],[Accident Date]])</f>
        <v>2022</v>
      </c>
      <c r="V673" t="str">
        <f>TEXT(Table1[[#This Row],[Accident Date]],"mmm")</f>
        <v>Apr</v>
      </c>
      <c r="W673" t="str">
        <f>TEXT(Table1[[#This Row],[Time]],"h")</f>
        <v>8</v>
      </c>
    </row>
    <row r="674" spans="1:23" x14ac:dyDescent="0.2">
      <c r="A674" t="s">
        <v>1098</v>
      </c>
      <c r="B674" s="4">
        <v>44650</v>
      </c>
      <c r="C674" t="s">
        <v>123</v>
      </c>
      <c r="D674" t="s">
        <v>73</v>
      </c>
      <c r="E674" t="s">
        <v>39</v>
      </c>
      <c r="F674" t="s">
        <v>27</v>
      </c>
      <c r="G674">
        <v>51.665211999999997</v>
      </c>
      <c r="H674" t="s">
        <v>28</v>
      </c>
      <c r="I674" t="s">
        <v>680</v>
      </c>
      <c r="J674">
        <v>-0.365784</v>
      </c>
      <c r="K674">
        <v>1</v>
      </c>
      <c r="L674">
        <v>2</v>
      </c>
      <c r="M674" t="s">
        <v>182</v>
      </c>
      <c r="N674" t="s">
        <v>31</v>
      </c>
      <c r="O674" t="s">
        <v>32</v>
      </c>
      <c r="P674">
        <v>30</v>
      </c>
      <c r="Q674" t="s">
        <v>1099</v>
      </c>
      <c r="R674" t="s">
        <v>34</v>
      </c>
      <c r="S674" t="s">
        <v>35</v>
      </c>
      <c r="T674" t="s">
        <v>36</v>
      </c>
      <c r="U674">
        <f>YEAR(Table1[[#This Row],[Accident Date]])</f>
        <v>2022</v>
      </c>
      <c r="V674" t="str">
        <f>TEXT(Table1[[#This Row],[Accident Date]],"mmm")</f>
        <v>Mar</v>
      </c>
      <c r="W674" t="str">
        <f>TEXT(Table1[[#This Row],[Time]],"h")</f>
        <v>8</v>
      </c>
    </row>
    <row r="675" spans="1:23" x14ac:dyDescent="0.2">
      <c r="A675" t="s">
        <v>1100</v>
      </c>
      <c r="B675" s="4">
        <v>44638</v>
      </c>
      <c r="C675" t="s">
        <v>67</v>
      </c>
      <c r="D675" t="s">
        <v>56</v>
      </c>
      <c r="E675" t="s">
        <v>44</v>
      </c>
      <c r="F675" t="s">
        <v>27</v>
      </c>
      <c r="G675">
        <v>52.219003999999998</v>
      </c>
      <c r="H675" t="s">
        <v>51</v>
      </c>
      <c r="I675" t="s">
        <v>553</v>
      </c>
      <c r="J675">
        <v>-1.978742</v>
      </c>
      <c r="K675">
        <v>1</v>
      </c>
      <c r="L675">
        <v>1</v>
      </c>
      <c r="M675" t="s">
        <v>65</v>
      </c>
      <c r="N675" t="s">
        <v>31</v>
      </c>
      <c r="O675" t="s">
        <v>32</v>
      </c>
      <c r="P675">
        <v>30</v>
      </c>
      <c r="Q675" t="s">
        <v>960</v>
      </c>
      <c r="R675" t="s">
        <v>49</v>
      </c>
      <c r="S675" t="s">
        <v>35</v>
      </c>
      <c r="T675" t="s">
        <v>36</v>
      </c>
      <c r="U675">
        <f>YEAR(Table1[[#This Row],[Accident Date]])</f>
        <v>2022</v>
      </c>
      <c r="V675" t="str">
        <f>TEXT(Table1[[#This Row],[Accident Date]],"mmm")</f>
        <v>Mar</v>
      </c>
      <c r="W675" t="str">
        <f>TEXT(Table1[[#This Row],[Time]],"h")</f>
        <v>8</v>
      </c>
    </row>
    <row r="676" spans="1:23" x14ac:dyDescent="0.2">
      <c r="A676" t="s">
        <v>1101</v>
      </c>
      <c r="B676" s="4">
        <v>44488</v>
      </c>
      <c r="C676" t="s">
        <v>72</v>
      </c>
      <c r="D676" t="s">
        <v>56</v>
      </c>
      <c r="E676" t="s">
        <v>44</v>
      </c>
      <c r="F676" t="s">
        <v>27</v>
      </c>
      <c r="G676">
        <v>54.650697999999998</v>
      </c>
      <c r="H676" t="s">
        <v>51</v>
      </c>
      <c r="I676" t="s">
        <v>88</v>
      </c>
      <c r="J676">
        <v>-1.188936</v>
      </c>
      <c r="K676">
        <v>1</v>
      </c>
      <c r="L676">
        <v>3</v>
      </c>
      <c r="M676" t="s">
        <v>89</v>
      </c>
      <c r="N676" t="s">
        <v>31</v>
      </c>
      <c r="O676" t="s">
        <v>32</v>
      </c>
      <c r="P676">
        <v>60</v>
      </c>
      <c r="Q676" t="s">
        <v>954</v>
      </c>
      <c r="R676" t="s">
        <v>49</v>
      </c>
      <c r="S676" t="s">
        <v>35</v>
      </c>
      <c r="T676" t="s">
        <v>36</v>
      </c>
      <c r="U676">
        <f>YEAR(Table1[[#This Row],[Accident Date]])</f>
        <v>2021</v>
      </c>
      <c r="V676" t="str">
        <f>TEXT(Table1[[#This Row],[Accident Date]],"mmm")</f>
        <v>Oct</v>
      </c>
      <c r="W676" t="str">
        <f>TEXT(Table1[[#This Row],[Time]],"h")</f>
        <v>8</v>
      </c>
    </row>
    <row r="677" spans="1:23" x14ac:dyDescent="0.2">
      <c r="A677">
        <v>2010000000000</v>
      </c>
      <c r="B677" s="4">
        <v>44250</v>
      </c>
      <c r="C677" t="s">
        <v>72</v>
      </c>
      <c r="D677" t="s">
        <v>56</v>
      </c>
      <c r="E677" t="s">
        <v>44</v>
      </c>
      <c r="F677" t="s">
        <v>27</v>
      </c>
      <c r="G677">
        <v>52.276304000000003</v>
      </c>
      <c r="H677" t="s">
        <v>51</v>
      </c>
      <c r="I677" t="s">
        <v>660</v>
      </c>
      <c r="J677">
        <v>-1.5239130000000001</v>
      </c>
      <c r="K677">
        <v>1</v>
      </c>
      <c r="L677">
        <v>2</v>
      </c>
      <c r="M677" t="s">
        <v>141</v>
      </c>
      <c r="N677" t="s">
        <v>31</v>
      </c>
      <c r="O677" t="s">
        <v>32</v>
      </c>
      <c r="P677">
        <v>30</v>
      </c>
      <c r="Q677" t="s">
        <v>983</v>
      </c>
      <c r="R677" t="s">
        <v>34</v>
      </c>
      <c r="S677" t="s">
        <v>35</v>
      </c>
      <c r="T677" t="s">
        <v>36</v>
      </c>
      <c r="U677">
        <f>YEAR(Table1[[#This Row],[Accident Date]])</f>
        <v>2021</v>
      </c>
      <c r="V677" t="str">
        <f>TEXT(Table1[[#This Row],[Accident Date]],"mmm")</f>
        <v>Feb</v>
      </c>
      <c r="W677" t="str">
        <f>TEXT(Table1[[#This Row],[Time]],"h")</f>
        <v>8</v>
      </c>
    </row>
    <row r="678" spans="1:23" x14ac:dyDescent="0.2">
      <c r="A678" t="s">
        <v>1102</v>
      </c>
      <c r="B678" s="4">
        <v>44245</v>
      </c>
      <c r="C678" t="s">
        <v>92</v>
      </c>
      <c r="D678" t="s">
        <v>25</v>
      </c>
      <c r="E678" t="s">
        <v>111</v>
      </c>
      <c r="F678" t="s">
        <v>63</v>
      </c>
      <c r="G678">
        <v>51.502628999999999</v>
      </c>
      <c r="H678" t="s">
        <v>51</v>
      </c>
      <c r="I678" t="s">
        <v>1043</v>
      </c>
      <c r="J678">
        <v>-0.61741500000000005</v>
      </c>
      <c r="K678">
        <v>2</v>
      </c>
      <c r="L678">
        <v>2</v>
      </c>
      <c r="M678" t="s">
        <v>99</v>
      </c>
      <c r="N678" t="s">
        <v>42</v>
      </c>
      <c r="O678" t="s">
        <v>111</v>
      </c>
      <c r="P678">
        <v>70</v>
      </c>
      <c r="Q678" t="s">
        <v>977</v>
      </c>
      <c r="R678" t="s">
        <v>49</v>
      </c>
      <c r="S678" t="s">
        <v>35</v>
      </c>
      <c r="T678" t="s">
        <v>200</v>
      </c>
      <c r="U678">
        <f>YEAR(Table1[[#This Row],[Accident Date]])</f>
        <v>2021</v>
      </c>
      <c r="V678" t="str">
        <f>TEXT(Table1[[#This Row],[Accident Date]],"mmm")</f>
        <v>Feb</v>
      </c>
      <c r="W678" t="str">
        <f>TEXT(Table1[[#This Row],[Time]],"h")</f>
        <v>8</v>
      </c>
    </row>
    <row r="679" spans="1:23" x14ac:dyDescent="0.2">
      <c r="A679" t="s">
        <v>1103</v>
      </c>
      <c r="B679" s="4">
        <v>44649</v>
      </c>
      <c r="C679" t="s">
        <v>72</v>
      </c>
      <c r="D679" t="s">
        <v>56</v>
      </c>
      <c r="E679" t="s">
        <v>44</v>
      </c>
      <c r="F679" t="s">
        <v>27</v>
      </c>
      <c r="G679">
        <v>51.423665999999997</v>
      </c>
      <c r="H679" t="s">
        <v>346</v>
      </c>
      <c r="I679" t="s">
        <v>441</v>
      </c>
      <c r="J679">
        <v>-0.89610100000000004</v>
      </c>
      <c r="K679">
        <v>2</v>
      </c>
      <c r="L679">
        <v>1</v>
      </c>
      <c r="M679" t="s">
        <v>99</v>
      </c>
      <c r="N679" t="s">
        <v>42</v>
      </c>
      <c r="O679" t="s">
        <v>58</v>
      </c>
      <c r="P679">
        <v>70</v>
      </c>
      <c r="Q679" t="s">
        <v>971</v>
      </c>
      <c r="R679" t="s">
        <v>49</v>
      </c>
      <c r="S679" t="s">
        <v>35</v>
      </c>
      <c r="T679" t="s">
        <v>36</v>
      </c>
      <c r="U679">
        <f>YEAR(Table1[[#This Row],[Accident Date]])</f>
        <v>2022</v>
      </c>
      <c r="V679" t="str">
        <f>TEXT(Table1[[#This Row],[Accident Date]],"mmm")</f>
        <v>Mar</v>
      </c>
      <c r="W679" t="str">
        <f>TEXT(Table1[[#This Row],[Time]],"h")</f>
        <v>8</v>
      </c>
    </row>
    <row r="680" spans="1:23" x14ac:dyDescent="0.2">
      <c r="A680">
        <v>2010000000000</v>
      </c>
      <c r="B680" s="4">
        <v>44584</v>
      </c>
      <c r="C680" t="s">
        <v>79</v>
      </c>
      <c r="D680" t="s">
        <v>56</v>
      </c>
      <c r="E680" t="s">
        <v>44</v>
      </c>
      <c r="F680" t="s">
        <v>27</v>
      </c>
      <c r="G680">
        <v>51.601697999999999</v>
      </c>
      <c r="H680" t="s">
        <v>51</v>
      </c>
      <c r="I680" t="s">
        <v>1104</v>
      </c>
      <c r="J680">
        <v>-3.0758030000000001</v>
      </c>
      <c r="K680">
        <v>1</v>
      </c>
      <c r="L680">
        <v>2</v>
      </c>
      <c r="M680" t="s">
        <v>952</v>
      </c>
      <c r="N680" t="s">
        <v>127</v>
      </c>
      <c r="O680" t="s">
        <v>32</v>
      </c>
      <c r="P680">
        <v>30</v>
      </c>
      <c r="Q680" t="s">
        <v>1013</v>
      </c>
      <c r="R680" t="s">
        <v>49</v>
      </c>
      <c r="S680" t="s">
        <v>35</v>
      </c>
      <c r="T680" t="s">
        <v>254</v>
      </c>
      <c r="U680">
        <f>YEAR(Table1[[#This Row],[Accident Date]])</f>
        <v>2022</v>
      </c>
      <c r="V680" t="str">
        <f>TEXT(Table1[[#This Row],[Accident Date]],"mmm")</f>
        <v>Jan</v>
      </c>
      <c r="W680" t="str">
        <f>TEXT(Table1[[#This Row],[Time]],"h")</f>
        <v>8</v>
      </c>
    </row>
    <row r="681" spans="1:23" x14ac:dyDescent="0.2">
      <c r="A681" t="s">
        <v>1105</v>
      </c>
      <c r="B681" s="4">
        <v>44618</v>
      </c>
      <c r="C681" t="s">
        <v>24</v>
      </c>
      <c r="D681" t="s">
        <v>44</v>
      </c>
      <c r="E681" t="s">
        <v>44</v>
      </c>
      <c r="F681" t="s">
        <v>27</v>
      </c>
      <c r="G681">
        <v>50.770161999999999</v>
      </c>
      <c r="H681" t="s">
        <v>51</v>
      </c>
      <c r="I681" t="s">
        <v>990</v>
      </c>
      <c r="J681">
        <v>-2.064209</v>
      </c>
      <c r="K681">
        <v>1</v>
      </c>
      <c r="L681">
        <v>2</v>
      </c>
      <c r="M681" t="s">
        <v>420</v>
      </c>
      <c r="N681" t="s">
        <v>42</v>
      </c>
      <c r="O681" t="s">
        <v>32</v>
      </c>
      <c r="P681">
        <v>60</v>
      </c>
      <c r="Q681" t="s">
        <v>956</v>
      </c>
      <c r="R681" t="s">
        <v>49</v>
      </c>
      <c r="S681" t="s">
        <v>35</v>
      </c>
      <c r="T681" t="s">
        <v>36</v>
      </c>
      <c r="U681">
        <f>YEAR(Table1[[#This Row],[Accident Date]])</f>
        <v>2022</v>
      </c>
      <c r="V681" t="str">
        <f>TEXT(Table1[[#This Row],[Accident Date]],"mmm")</f>
        <v>Feb</v>
      </c>
      <c r="W681" t="str">
        <f>TEXT(Table1[[#This Row],[Time]],"h")</f>
        <v>8</v>
      </c>
    </row>
    <row r="682" spans="1:23" x14ac:dyDescent="0.2">
      <c r="A682" t="s">
        <v>1106</v>
      </c>
      <c r="B682" s="4">
        <v>44691</v>
      </c>
      <c r="C682" t="s">
        <v>72</v>
      </c>
      <c r="D682" t="s">
        <v>56</v>
      </c>
      <c r="E682" t="s">
        <v>44</v>
      </c>
      <c r="F682" t="s">
        <v>27</v>
      </c>
      <c r="G682">
        <v>51.562744000000002</v>
      </c>
      <c r="H682" t="s">
        <v>51</v>
      </c>
      <c r="I682" t="s">
        <v>110</v>
      </c>
      <c r="J682">
        <v>-0.179448</v>
      </c>
      <c r="K682">
        <v>1</v>
      </c>
      <c r="L682">
        <v>4</v>
      </c>
      <c r="M682" t="s">
        <v>30</v>
      </c>
      <c r="N682" t="s">
        <v>31</v>
      </c>
      <c r="O682" t="s">
        <v>32</v>
      </c>
      <c r="P682">
        <v>30</v>
      </c>
      <c r="Q682" t="s">
        <v>1003</v>
      </c>
      <c r="R682" t="s">
        <v>34</v>
      </c>
      <c r="S682" t="s">
        <v>35</v>
      </c>
      <c r="T682" t="s">
        <v>36</v>
      </c>
      <c r="U682">
        <f>YEAR(Table1[[#This Row],[Accident Date]])</f>
        <v>2022</v>
      </c>
      <c r="V682" t="str">
        <f>TEXT(Table1[[#This Row],[Accident Date]],"mmm")</f>
        <v>May</v>
      </c>
      <c r="W682" t="str">
        <f>TEXT(Table1[[#This Row],[Time]],"h")</f>
        <v>8</v>
      </c>
    </row>
    <row r="683" spans="1:23" x14ac:dyDescent="0.2">
      <c r="A683" t="s">
        <v>1107</v>
      </c>
      <c r="B683" s="4">
        <v>44881</v>
      </c>
      <c r="C683" t="s">
        <v>123</v>
      </c>
      <c r="D683" t="s">
        <v>73</v>
      </c>
      <c r="E683" t="s">
        <v>111</v>
      </c>
      <c r="F683" t="s">
        <v>27</v>
      </c>
      <c r="G683">
        <v>53.590038999999997</v>
      </c>
      <c r="H683" t="s">
        <v>51</v>
      </c>
      <c r="I683" t="s">
        <v>547</v>
      </c>
      <c r="J683">
        <v>-2.6956699999999998</v>
      </c>
      <c r="K683">
        <v>1</v>
      </c>
      <c r="L683">
        <v>2</v>
      </c>
      <c r="M683" t="s">
        <v>41</v>
      </c>
      <c r="N683" t="s">
        <v>31</v>
      </c>
      <c r="O683" t="s">
        <v>111</v>
      </c>
      <c r="P683">
        <v>40</v>
      </c>
      <c r="Q683" t="s">
        <v>983</v>
      </c>
      <c r="R683" t="s">
        <v>49</v>
      </c>
      <c r="S683" t="s">
        <v>35</v>
      </c>
      <c r="T683" t="s">
        <v>36</v>
      </c>
      <c r="U683">
        <f>YEAR(Table1[[#This Row],[Accident Date]])</f>
        <v>2022</v>
      </c>
      <c r="V683" t="str">
        <f>TEXT(Table1[[#This Row],[Accident Date]],"mmm")</f>
        <v>Nov</v>
      </c>
      <c r="W683" t="str">
        <f>TEXT(Table1[[#This Row],[Time]],"h")</f>
        <v>8</v>
      </c>
    </row>
    <row r="684" spans="1:23" x14ac:dyDescent="0.2">
      <c r="A684" t="s">
        <v>1108</v>
      </c>
      <c r="B684" s="4">
        <v>44680</v>
      </c>
      <c r="C684" t="s">
        <v>67</v>
      </c>
      <c r="D684" t="s">
        <v>25</v>
      </c>
      <c r="E684" t="s">
        <v>226</v>
      </c>
      <c r="F684" t="s">
        <v>27</v>
      </c>
      <c r="G684">
        <v>52.971477</v>
      </c>
      <c r="H684" t="s">
        <v>51</v>
      </c>
      <c r="I684" t="s">
        <v>494</v>
      </c>
      <c r="J684">
        <v>-1.1745570000000001</v>
      </c>
      <c r="K684">
        <v>1</v>
      </c>
      <c r="L684">
        <v>2</v>
      </c>
      <c r="M684" t="s">
        <v>288</v>
      </c>
      <c r="N684" t="s">
        <v>31</v>
      </c>
      <c r="O684" t="s">
        <v>32</v>
      </c>
      <c r="P684">
        <v>30</v>
      </c>
      <c r="Q684" t="s">
        <v>1109</v>
      </c>
      <c r="R684" t="s">
        <v>34</v>
      </c>
      <c r="S684" t="s">
        <v>35</v>
      </c>
      <c r="T684" t="s">
        <v>36</v>
      </c>
      <c r="U684">
        <f>YEAR(Table1[[#This Row],[Accident Date]])</f>
        <v>2022</v>
      </c>
      <c r="V684" t="str">
        <f>TEXT(Table1[[#This Row],[Accident Date]],"mmm")</f>
        <v>Apr</v>
      </c>
      <c r="W684" t="str">
        <f>TEXT(Table1[[#This Row],[Time]],"h")</f>
        <v>8</v>
      </c>
    </row>
    <row r="685" spans="1:23" x14ac:dyDescent="0.2">
      <c r="A685" t="s">
        <v>1110</v>
      </c>
      <c r="B685" s="4">
        <v>44349</v>
      </c>
      <c r="C685" t="s">
        <v>123</v>
      </c>
      <c r="D685" t="s">
        <v>73</v>
      </c>
      <c r="E685" t="s">
        <v>39</v>
      </c>
      <c r="F685" t="s">
        <v>27</v>
      </c>
      <c r="G685">
        <v>53.512141</v>
      </c>
      <c r="H685" t="s">
        <v>51</v>
      </c>
      <c r="I685" t="s">
        <v>168</v>
      </c>
      <c r="J685">
        <v>-2.2142499999999998</v>
      </c>
      <c r="K685">
        <v>1</v>
      </c>
      <c r="L685">
        <v>2</v>
      </c>
      <c r="M685" t="s">
        <v>169</v>
      </c>
      <c r="N685" t="s">
        <v>31</v>
      </c>
      <c r="O685" t="s">
        <v>32</v>
      </c>
      <c r="P685">
        <v>30</v>
      </c>
      <c r="Q685" t="s">
        <v>956</v>
      </c>
      <c r="R685" t="s">
        <v>34</v>
      </c>
      <c r="S685" t="s">
        <v>35</v>
      </c>
      <c r="T685" t="s">
        <v>36</v>
      </c>
      <c r="U685">
        <f>YEAR(Table1[[#This Row],[Accident Date]])</f>
        <v>2021</v>
      </c>
      <c r="V685" t="str">
        <f>TEXT(Table1[[#This Row],[Accident Date]],"mmm")</f>
        <v>Jun</v>
      </c>
      <c r="W685" t="str">
        <f>TEXT(Table1[[#This Row],[Time]],"h")</f>
        <v>8</v>
      </c>
    </row>
    <row r="686" spans="1:23" x14ac:dyDescent="0.2">
      <c r="A686" t="s">
        <v>1111</v>
      </c>
      <c r="B686" s="4">
        <v>44588</v>
      </c>
      <c r="C686" t="s">
        <v>92</v>
      </c>
      <c r="D686" t="s">
        <v>73</v>
      </c>
      <c r="E686" t="s">
        <v>39</v>
      </c>
      <c r="F686" t="s">
        <v>27</v>
      </c>
      <c r="G686">
        <v>52.976973999999998</v>
      </c>
      <c r="H686" t="s">
        <v>51</v>
      </c>
      <c r="I686" t="s">
        <v>1112</v>
      </c>
      <c r="J686">
        <v>-1.3013E-2</v>
      </c>
      <c r="K686">
        <v>1</v>
      </c>
      <c r="L686">
        <v>2</v>
      </c>
      <c r="M686" t="s">
        <v>523</v>
      </c>
      <c r="N686" t="s">
        <v>31</v>
      </c>
      <c r="O686" t="s">
        <v>32</v>
      </c>
      <c r="P686">
        <v>30</v>
      </c>
      <c r="Q686" t="s">
        <v>983</v>
      </c>
      <c r="R686" t="s">
        <v>34</v>
      </c>
      <c r="S686" t="s">
        <v>35</v>
      </c>
      <c r="T686" t="s">
        <v>36</v>
      </c>
      <c r="U686">
        <f>YEAR(Table1[[#This Row],[Accident Date]])</f>
        <v>2022</v>
      </c>
      <c r="V686" t="str">
        <f>TEXT(Table1[[#This Row],[Accident Date]],"mmm")</f>
        <v>Jan</v>
      </c>
      <c r="W686" t="str">
        <f>TEXT(Table1[[#This Row],[Time]],"h")</f>
        <v>8</v>
      </c>
    </row>
    <row r="687" spans="1:23" x14ac:dyDescent="0.2">
      <c r="A687" t="s">
        <v>1113</v>
      </c>
      <c r="B687" s="4">
        <v>44259</v>
      </c>
      <c r="C687" t="s">
        <v>92</v>
      </c>
      <c r="D687" t="s">
        <v>25</v>
      </c>
      <c r="E687" t="s">
        <v>26</v>
      </c>
      <c r="F687" t="s">
        <v>27</v>
      </c>
      <c r="G687">
        <v>53.387891000000003</v>
      </c>
      <c r="H687" t="s">
        <v>51</v>
      </c>
      <c r="I687" t="s">
        <v>1114</v>
      </c>
      <c r="J687">
        <v>-3.0300850000000001</v>
      </c>
      <c r="K687">
        <v>1</v>
      </c>
      <c r="L687">
        <v>2</v>
      </c>
      <c r="M687" t="s">
        <v>231</v>
      </c>
      <c r="N687" t="s">
        <v>127</v>
      </c>
      <c r="O687" t="s">
        <v>58</v>
      </c>
      <c r="P687">
        <v>30</v>
      </c>
      <c r="Q687" t="s">
        <v>977</v>
      </c>
      <c r="R687" t="s">
        <v>34</v>
      </c>
      <c r="S687" t="s">
        <v>280</v>
      </c>
      <c r="T687" t="s">
        <v>36</v>
      </c>
      <c r="U687">
        <f>YEAR(Table1[[#This Row],[Accident Date]])</f>
        <v>2021</v>
      </c>
      <c r="V687" t="str">
        <f>TEXT(Table1[[#This Row],[Accident Date]],"mmm")</f>
        <v>Mar</v>
      </c>
      <c r="W687" t="str">
        <f>TEXT(Table1[[#This Row],[Time]],"h")</f>
        <v>8</v>
      </c>
    </row>
    <row r="688" spans="1:23" x14ac:dyDescent="0.2">
      <c r="A688" t="s">
        <v>1115</v>
      </c>
      <c r="B688" s="4">
        <v>44475</v>
      </c>
      <c r="C688" t="s">
        <v>123</v>
      </c>
      <c r="D688" t="s">
        <v>73</v>
      </c>
      <c r="E688" t="s">
        <v>39</v>
      </c>
      <c r="F688" t="s">
        <v>27</v>
      </c>
      <c r="G688">
        <v>51.526985000000003</v>
      </c>
      <c r="H688" t="s">
        <v>51</v>
      </c>
      <c r="I688" t="s">
        <v>655</v>
      </c>
      <c r="J688">
        <v>-2.5749999999999999E-2</v>
      </c>
      <c r="K688">
        <v>1</v>
      </c>
      <c r="L688">
        <v>2</v>
      </c>
      <c r="M688" t="s">
        <v>30</v>
      </c>
      <c r="N688" t="s">
        <v>42</v>
      </c>
      <c r="O688" t="s">
        <v>32</v>
      </c>
      <c r="P688">
        <v>30</v>
      </c>
      <c r="Q688" t="s">
        <v>1116</v>
      </c>
      <c r="R688" t="s">
        <v>34</v>
      </c>
      <c r="S688" t="s">
        <v>85</v>
      </c>
      <c r="T688" t="s">
        <v>36</v>
      </c>
      <c r="U688">
        <f>YEAR(Table1[[#This Row],[Accident Date]])</f>
        <v>2021</v>
      </c>
      <c r="V688" t="str">
        <f>TEXT(Table1[[#This Row],[Accident Date]],"mmm")</f>
        <v>Oct</v>
      </c>
      <c r="W688" t="str">
        <f>TEXT(Table1[[#This Row],[Time]],"h")</f>
        <v>8</v>
      </c>
    </row>
    <row r="689" spans="1:23" x14ac:dyDescent="0.2">
      <c r="A689" t="s">
        <v>1117</v>
      </c>
      <c r="B689" s="4">
        <v>44359</v>
      </c>
      <c r="C689" t="s">
        <v>24</v>
      </c>
      <c r="D689" t="s">
        <v>25</v>
      </c>
      <c r="E689" t="s">
        <v>26</v>
      </c>
      <c r="F689" t="s">
        <v>27</v>
      </c>
      <c r="G689">
        <v>51.208035000000002</v>
      </c>
      <c r="H689" t="s">
        <v>51</v>
      </c>
      <c r="I689" t="s">
        <v>409</v>
      </c>
      <c r="J689">
        <v>-0.78759699999999999</v>
      </c>
      <c r="K689">
        <v>1</v>
      </c>
      <c r="L689">
        <v>2</v>
      </c>
      <c r="M689" t="s">
        <v>147</v>
      </c>
      <c r="N689" t="s">
        <v>31</v>
      </c>
      <c r="O689" t="s">
        <v>32</v>
      </c>
      <c r="P689">
        <v>30</v>
      </c>
      <c r="Q689" t="s">
        <v>1118</v>
      </c>
      <c r="R689" t="s">
        <v>34</v>
      </c>
      <c r="S689" t="s">
        <v>35</v>
      </c>
      <c r="T689" t="s">
        <v>114</v>
      </c>
      <c r="U689">
        <f>YEAR(Table1[[#This Row],[Accident Date]])</f>
        <v>2021</v>
      </c>
      <c r="V689" t="str">
        <f>TEXT(Table1[[#This Row],[Accident Date]],"mmm")</f>
        <v>Jun</v>
      </c>
      <c r="W689" t="str">
        <f>TEXT(Table1[[#This Row],[Time]],"h")</f>
        <v>8</v>
      </c>
    </row>
    <row r="690" spans="1:23" x14ac:dyDescent="0.2">
      <c r="A690" t="s">
        <v>1119</v>
      </c>
      <c r="B690" s="4">
        <v>44425</v>
      </c>
      <c r="C690" t="s">
        <v>72</v>
      </c>
      <c r="D690" t="s">
        <v>73</v>
      </c>
      <c r="E690" t="s">
        <v>39</v>
      </c>
      <c r="F690" t="s">
        <v>27</v>
      </c>
      <c r="G690">
        <v>53.308613000000001</v>
      </c>
      <c r="H690" t="s">
        <v>51</v>
      </c>
      <c r="I690" t="s">
        <v>968</v>
      </c>
      <c r="J690">
        <v>0.27990799999999999</v>
      </c>
      <c r="K690">
        <v>1</v>
      </c>
      <c r="L690">
        <v>2</v>
      </c>
      <c r="M690" t="s">
        <v>523</v>
      </c>
      <c r="N690" t="s">
        <v>31</v>
      </c>
      <c r="O690" t="s">
        <v>32</v>
      </c>
      <c r="P690">
        <v>30</v>
      </c>
      <c r="Q690" t="s">
        <v>980</v>
      </c>
      <c r="R690" t="s">
        <v>34</v>
      </c>
      <c r="S690" t="s">
        <v>35</v>
      </c>
      <c r="T690" t="s">
        <v>36</v>
      </c>
      <c r="U690">
        <f>YEAR(Table1[[#This Row],[Accident Date]])</f>
        <v>2021</v>
      </c>
      <c r="V690" t="str">
        <f>TEXT(Table1[[#This Row],[Accident Date]],"mmm")</f>
        <v>Aug</v>
      </c>
      <c r="W690" t="str">
        <f>TEXT(Table1[[#This Row],[Time]],"h")</f>
        <v>8</v>
      </c>
    </row>
    <row r="691" spans="1:23" x14ac:dyDescent="0.2">
      <c r="A691">
        <v>2010000000000</v>
      </c>
      <c r="B691" s="4">
        <v>44519</v>
      </c>
      <c r="C691" t="s">
        <v>67</v>
      </c>
      <c r="D691" t="s">
        <v>44</v>
      </c>
      <c r="E691" t="s">
        <v>44</v>
      </c>
      <c r="F691" t="s">
        <v>27</v>
      </c>
      <c r="G691">
        <v>53.372486000000002</v>
      </c>
      <c r="H691" t="s">
        <v>51</v>
      </c>
      <c r="I691" t="s">
        <v>369</v>
      </c>
      <c r="J691">
        <v>-2.7149670000000001</v>
      </c>
      <c r="K691">
        <v>1</v>
      </c>
      <c r="L691">
        <v>1</v>
      </c>
      <c r="M691" t="s">
        <v>261</v>
      </c>
      <c r="N691" t="s">
        <v>31</v>
      </c>
      <c r="O691" t="s">
        <v>32</v>
      </c>
      <c r="P691">
        <v>30</v>
      </c>
      <c r="Q691" t="s">
        <v>1013</v>
      </c>
      <c r="R691" t="s">
        <v>34</v>
      </c>
      <c r="S691" t="s">
        <v>35</v>
      </c>
      <c r="T691" t="s">
        <v>379</v>
      </c>
      <c r="U691">
        <f>YEAR(Table1[[#This Row],[Accident Date]])</f>
        <v>2021</v>
      </c>
      <c r="V691" t="str">
        <f>TEXT(Table1[[#This Row],[Accident Date]],"mmm")</f>
        <v>Nov</v>
      </c>
      <c r="W691" t="str">
        <f>TEXT(Table1[[#This Row],[Time]],"h")</f>
        <v>8</v>
      </c>
    </row>
    <row r="692" spans="1:23" x14ac:dyDescent="0.2">
      <c r="A692" t="s">
        <v>1120</v>
      </c>
      <c r="B692" s="4">
        <v>44728</v>
      </c>
      <c r="C692" t="s">
        <v>92</v>
      </c>
      <c r="D692" t="s">
        <v>73</v>
      </c>
      <c r="E692" t="s">
        <v>39</v>
      </c>
      <c r="F692" t="s">
        <v>27</v>
      </c>
      <c r="G692">
        <v>51.544905999999997</v>
      </c>
      <c r="H692" t="s">
        <v>51</v>
      </c>
      <c r="I692" t="s">
        <v>757</v>
      </c>
      <c r="J692">
        <v>-7.603E-2</v>
      </c>
      <c r="K692">
        <v>1</v>
      </c>
      <c r="L692">
        <v>2</v>
      </c>
      <c r="M692" t="s">
        <v>30</v>
      </c>
      <c r="N692" t="s">
        <v>31</v>
      </c>
      <c r="O692" t="s">
        <v>32</v>
      </c>
      <c r="P692">
        <v>30</v>
      </c>
      <c r="Q692" t="s">
        <v>1121</v>
      </c>
      <c r="R692" t="s">
        <v>34</v>
      </c>
      <c r="S692" t="s">
        <v>35</v>
      </c>
      <c r="T692" t="s">
        <v>36</v>
      </c>
      <c r="U692">
        <f>YEAR(Table1[[#This Row],[Accident Date]])</f>
        <v>2022</v>
      </c>
      <c r="V692" t="str">
        <f>TEXT(Table1[[#This Row],[Accident Date]],"mmm")</f>
        <v>Jun</v>
      </c>
      <c r="W692" t="str">
        <f>TEXT(Table1[[#This Row],[Time]],"h")</f>
        <v>8</v>
      </c>
    </row>
    <row r="693" spans="1:23" x14ac:dyDescent="0.2">
      <c r="A693">
        <v>2010000000000</v>
      </c>
      <c r="B693" s="4">
        <v>44520</v>
      </c>
      <c r="C693" t="s">
        <v>24</v>
      </c>
      <c r="D693" t="s">
        <v>73</v>
      </c>
      <c r="E693" t="s">
        <v>155</v>
      </c>
      <c r="F693" t="s">
        <v>27</v>
      </c>
      <c r="G693">
        <v>52.660102000000002</v>
      </c>
      <c r="H693" t="s">
        <v>51</v>
      </c>
      <c r="I693" t="s">
        <v>319</v>
      </c>
      <c r="J693">
        <v>-1.1050310000000001</v>
      </c>
      <c r="K693">
        <v>1</v>
      </c>
      <c r="L693">
        <v>2</v>
      </c>
      <c r="M693" t="s">
        <v>320</v>
      </c>
      <c r="N693" t="s">
        <v>42</v>
      </c>
      <c r="O693" t="s">
        <v>32</v>
      </c>
      <c r="P693">
        <v>30</v>
      </c>
      <c r="Q693" t="s">
        <v>960</v>
      </c>
      <c r="R693" t="s">
        <v>34</v>
      </c>
      <c r="S693" t="s">
        <v>85</v>
      </c>
      <c r="T693" t="s">
        <v>36</v>
      </c>
      <c r="U693">
        <f>YEAR(Table1[[#This Row],[Accident Date]])</f>
        <v>2021</v>
      </c>
      <c r="V693" t="str">
        <f>TEXT(Table1[[#This Row],[Accident Date]],"mmm")</f>
        <v>Nov</v>
      </c>
      <c r="W693" t="str">
        <f>TEXT(Table1[[#This Row],[Time]],"h")</f>
        <v>8</v>
      </c>
    </row>
    <row r="694" spans="1:23" x14ac:dyDescent="0.2">
      <c r="A694">
        <v>2010000000000</v>
      </c>
      <c r="B694" s="4">
        <v>44853</v>
      </c>
      <c r="C694" t="s">
        <v>123</v>
      </c>
      <c r="D694" t="s">
        <v>56</v>
      </c>
      <c r="E694" t="s">
        <v>44</v>
      </c>
      <c r="F694" t="s">
        <v>27</v>
      </c>
      <c r="G694">
        <v>52.621093000000002</v>
      </c>
      <c r="H694" t="s">
        <v>51</v>
      </c>
      <c r="I694" t="s">
        <v>1122</v>
      </c>
      <c r="J694">
        <v>-1.207163</v>
      </c>
      <c r="K694">
        <v>1</v>
      </c>
      <c r="L694">
        <v>2</v>
      </c>
      <c r="M694" t="s">
        <v>320</v>
      </c>
      <c r="N694" t="s">
        <v>31</v>
      </c>
      <c r="O694" t="s">
        <v>58</v>
      </c>
      <c r="P694">
        <v>70</v>
      </c>
      <c r="Q694" t="s">
        <v>954</v>
      </c>
      <c r="R694" t="s">
        <v>49</v>
      </c>
      <c r="S694" t="s">
        <v>35</v>
      </c>
      <c r="T694" t="s">
        <v>183</v>
      </c>
      <c r="U694">
        <f>YEAR(Table1[[#This Row],[Accident Date]])</f>
        <v>2022</v>
      </c>
      <c r="V694" t="str">
        <f>TEXT(Table1[[#This Row],[Accident Date]],"mmm")</f>
        <v>Oct</v>
      </c>
      <c r="W694" t="str">
        <f>TEXT(Table1[[#This Row],[Time]],"h")</f>
        <v>8</v>
      </c>
    </row>
    <row r="695" spans="1:23" x14ac:dyDescent="0.2">
      <c r="A695" t="s">
        <v>1123</v>
      </c>
      <c r="B695" s="4">
        <v>44523</v>
      </c>
      <c r="C695" t="s">
        <v>72</v>
      </c>
      <c r="D695" t="s">
        <v>56</v>
      </c>
      <c r="E695" t="s">
        <v>44</v>
      </c>
      <c r="F695" t="s">
        <v>27</v>
      </c>
      <c r="G695">
        <v>51.646017999999998</v>
      </c>
      <c r="H695" t="s">
        <v>51</v>
      </c>
      <c r="I695" t="s">
        <v>1026</v>
      </c>
      <c r="J695">
        <v>-0.75065499999999996</v>
      </c>
      <c r="K695">
        <v>1</v>
      </c>
      <c r="L695">
        <v>2</v>
      </c>
      <c r="M695" t="s">
        <v>99</v>
      </c>
      <c r="N695" t="s">
        <v>42</v>
      </c>
      <c r="O695" t="s">
        <v>32</v>
      </c>
      <c r="P695">
        <v>30</v>
      </c>
      <c r="Q695" t="s">
        <v>962</v>
      </c>
      <c r="R695" t="s">
        <v>49</v>
      </c>
      <c r="S695" t="s">
        <v>311</v>
      </c>
      <c r="T695" t="s">
        <v>36</v>
      </c>
      <c r="U695">
        <f>YEAR(Table1[[#This Row],[Accident Date]])</f>
        <v>2021</v>
      </c>
      <c r="V695" t="str">
        <f>TEXT(Table1[[#This Row],[Accident Date]],"mmm")</f>
        <v>Nov</v>
      </c>
      <c r="W695" t="str">
        <f>TEXT(Table1[[#This Row],[Time]],"h")</f>
        <v>8</v>
      </c>
    </row>
    <row r="696" spans="1:23" x14ac:dyDescent="0.2">
      <c r="A696" t="s">
        <v>1124</v>
      </c>
      <c r="B696" s="4">
        <v>44376</v>
      </c>
      <c r="C696" t="s">
        <v>72</v>
      </c>
      <c r="D696" t="s">
        <v>73</v>
      </c>
      <c r="E696" t="s">
        <v>39</v>
      </c>
      <c r="F696" t="s">
        <v>27</v>
      </c>
      <c r="G696">
        <v>52.440539999999999</v>
      </c>
      <c r="H696" t="s">
        <v>51</v>
      </c>
      <c r="I696" t="s">
        <v>412</v>
      </c>
      <c r="J696">
        <v>-1.5192019999999999</v>
      </c>
      <c r="K696">
        <v>1</v>
      </c>
      <c r="L696">
        <v>2</v>
      </c>
      <c r="M696" t="s">
        <v>172</v>
      </c>
      <c r="N696" t="s">
        <v>31</v>
      </c>
      <c r="O696" t="s">
        <v>32</v>
      </c>
      <c r="P696">
        <v>30</v>
      </c>
      <c r="Q696" t="s">
        <v>1036</v>
      </c>
      <c r="R696" t="s">
        <v>34</v>
      </c>
      <c r="S696" t="s">
        <v>35</v>
      </c>
      <c r="T696" t="s">
        <v>36</v>
      </c>
      <c r="U696">
        <f>YEAR(Table1[[#This Row],[Accident Date]])</f>
        <v>2021</v>
      </c>
      <c r="V696" t="str">
        <f>TEXT(Table1[[#This Row],[Accident Date]],"mmm")</f>
        <v>Jun</v>
      </c>
      <c r="W696" t="str">
        <f>TEXT(Table1[[#This Row],[Time]],"h")</f>
        <v>8</v>
      </c>
    </row>
    <row r="697" spans="1:23" x14ac:dyDescent="0.2">
      <c r="A697" t="s">
        <v>1125</v>
      </c>
      <c r="B697" s="4">
        <v>44812</v>
      </c>
      <c r="C697" t="s">
        <v>92</v>
      </c>
      <c r="D697" t="s">
        <v>56</v>
      </c>
      <c r="E697" t="s">
        <v>44</v>
      </c>
      <c r="F697" t="s">
        <v>27</v>
      </c>
      <c r="G697">
        <v>51.455685000000003</v>
      </c>
      <c r="H697" t="s">
        <v>51</v>
      </c>
      <c r="I697" t="s">
        <v>187</v>
      </c>
      <c r="J697">
        <v>-0.20558999999999999</v>
      </c>
      <c r="K697">
        <v>1</v>
      </c>
      <c r="L697">
        <v>1</v>
      </c>
      <c r="M697" t="s">
        <v>30</v>
      </c>
      <c r="N697" t="s">
        <v>31</v>
      </c>
      <c r="O697" t="s">
        <v>32</v>
      </c>
      <c r="P697">
        <v>30</v>
      </c>
      <c r="Q697" t="s">
        <v>954</v>
      </c>
      <c r="R697" t="s">
        <v>34</v>
      </c>
      <c r="S697" t="s">
        <v>35</v>
      </c>
      <c r="T697" t="s">
        <v>36</v>
      </c>
      <c r="U697">
        <f>YEAR(Table1[[#This Row],[Accident Date]])</f>
        <v>2022</v>
      </c>
      <c r="V697" t="str">
        <f>TEXT(Table1[[#This Row],[Accident Date]],"mmm")</f>
        <v>Sep</v>
      </c>
      <c r="W697" t="str">
        <f>TEXT(Table1[[#This Row],[Time]],"h")</f>
        <v>8</v>
      </c>
    </row>
    <row r="698" spans="1:23" x14ac:dyDescent="0.2">
      <c r="A698">
        <v>2010000000000</v>
      </c>
      <c r="B698" s="4">
        <v>44461</v>
      </c>
      <c r="C698" t="s">
        <v>123</v>
      </c>
      <c r="D698" t="s">
        <v>73</v>
      </c>
      <c r="E698" t="s">
        <v>39</v>
      </c>
      <c r="F698" t="s">
        <v>27</v>
      </c>
      <c r="G698">
        <v>51.38015</v>
      </c>
      <c r="H698" t="s">
        <v>51</v>
      </c>
      <c r="I698" t="s">
        <v>557</v>
      </c>
      <c r="J698">
        <v>1.346943</v>
      </c>
      <c r="K698">
        <v>1</v>
      </c>
      <c r="L698">
        <v>2</v>
      </c>
      <c r="M698" t="s">
        <v>131</v>
      </c>
      <c r="N698" t="s">
        <v>31</v>
      </c>
      <c r="O698" t="s">
        <v>32</v>
      </c>
      <c r="P698">
        <v>40</v>
      </c>
      <c r="Q698" t="s">
        <v>954</v>
      </c>
      <c r="R698" t="s">
        <v>34</v>
      </c>
      <c r="S698" t="s">
        <v>35</v>
      </c>
      <c r="T698" t="s">
        <v>36</v>
      </c>
      <c r="U698">
        <f>YEAR(Table1[[#This Row],[Accident Date]])</f>
        <v>2021</v>
      </c>
      <c r="V698" t="str">
        <f>TEXT(Table1[[#This Row],[Accident Date]],"mmm")</f>
        <v>Sep</v>
      </c>
      <c r="W698" t="str">
        <f>TEXT(Table1[[#This Row],[Time]],"h")</f>
        <v>8</v>
      </c>
    </row>
    <row r="699" spans="1:23" x14ac:dyDescent="0.2">
      <c r="A699">
        <v>2010000000000</v>
      </c>
      <c r="B699" s="4">
        <v>44302</v>
      </c>
      <c r="C699" t="s">
        <v>67</v>
      </c>
      <c r="D699" t="s">
        <v>56</v>
      </c>
      <c r="E699" t="s">
        <v>44</v>
      </c>
      <c r="F699" t="s">
        <v>27</v>
      </c>
      <c r="G699">
        <v>51.710700000000003</v>
      </c>
      <c r="H699" t="s">
        <v>51</v>
      </c>
      <c r="I699" t="s">
        <v>244</v>
      </c>
      <c r="J699">
        <v>-3.5624039999999999</v>
      </c>
      <c r="K699">
        <v>1</v>
      </c>
      <c r="L699">
        <v>2</v>
      </c>
      <c r="M699" t="s">
        <v>245</v>
      </c>
      <c r="N699" t="s">
        <v>31</v>
      </c>
      <c r="O699" t="s">
        <v>32</v>
      </c>
      <c r="P699">
        <v>60</v>
      </c>
      <c r="Q699" t="s">
        <v>958</v>
      </c>
      <c r="R699" t="s">
        <v>49</v>
      </c>
      <c r="S699" t="s">
        <v>35</v>
      </c>
      <c r="T699" t="s">
        <v>183</v>
      </c>
      <c r="U699">
        <f>YEAR(Table1[[#This Row],[Accident Date]])</f>
        <v>2021</v>
      </c>
      <c r="V699" t="str">
        <f>TEXT(Table1[[#This Row],[Accident Date]],"mmm")</f>
        <v>Apr</v>
      </c>
      <c r="W699" t="str">
        <f>TEXT(Table1[[#This Row],[Time]],"h")</f>
        <v>8</v>
      </c>
    </row>
    <row r="700" spans="1:23" x14ac:dyDescent="0.2">
      <c r="A700">
        <v>2010000000000</v>
      </c>
      <c r="B700" s="4">
        <v>44825</v>
      </c>
      <c r="C700" t="s">
        <v>123</v>
      </c>
      <c r="D700" t="s">
        <v>56</v>
      </c>
      <c r="E700" t="s">
        <v>44</v>
      </c>
      <c r="F700" t="s">
        <v>27</v>
      </c>
      <c r="G700">
        <v>50.876646999999998</v>
      </c>
      <c r="H700" t="s">
        <v>51</v>
      </c>
      <c r="I700" t="s">
        <v>474</v>
      </c>
      <c r="J700">
        <v>-2.7945030000000002</v>
      </c>
      <c r="K700">
        <v>1</v>
      </c>
      <c r="L700">
        <v>1</v>
      </c>
      <c r="M700" t="s">
        <v>175</v>
      </c>
      <c r="N700" t="s">
        <v>31</v>
      </c>
      <c r="O700" t="s">
        <v>32</v>
      </c>
      <c r="P700">
        <v>30</v>
      </c>
      <c r="Q700" t="s">
        <v>958</v>
      </c>
      <c r="R700" t="s">
        <v>49</v>
      </c>
      <c r="S700" t="s">
        <v>35</v>
      </c>
      <c r="T700" t="s">
        <v>183</v>
      </c>
      <c r="U700">
        <f>YEAR(Table1[[#This Row],[Accident Date]])</f>
        <v>2022</v>
      </c>
      <c r="V700" t="str">
        <f>TEXT(Table1[[#This Row],[Accident Date]],"mmm")</f>
        <v>Sep</v>
      </c>
      <c r="W700" t="str">
        <f>TEXT(Table1[[#This Row],[Time]],"h")</f>
        <v>8</v>
      </c>
    </row>
    <row r="701" spans="1:23" x14ac:dyDescent="0.2">
      <c r="A701" t="s">
        <v>1126</v>
      </c>
      <c r="B701" s="4">
        <v>44854</v>
      </c>
      <c r="C701" t="s">
        <v>92</v>
      </c>
      <c r="D701" t="s">
        <v>73</v>
      </c>
      <c r="E701" t="s">
        <v>431</v>
      </c>
      <c r="F701" t="s">
        <v>63</v>
      </c>
      <c r="G701">
        <v>51.841273999999999</v>
      </c>
      <c r="H701" t="s">
        <v>51</v>
      </c>
      <c r="I701" t="s">
        <v>330</v>
      </c>
      <c r="J701">
        <v>0.17321300000000001</v>
      </c>
      <c r="K701">
        <v>1</v>
      </c>
      <c r="L701">
        <v>1</v>
      </c>
      <c r="M701" t="s">
        <v>75</v>
      </c>
      <c r="N701" t="s">
        <v>31</v>
      </c>
      <c r="O701" t="s">
        <v>32</v>
      </c>
      <c r="P701">
        <v>30</v>
      </c>
      <c r="Q701" t="s">
        <v>1020</v>
      </c>
      <c r="R701" t="s">
        <v>49</v>
      </c>
      <c r="S701" t="s">
        <v>35</v>
      </c>
      <c r="T701" t="s">
        <v>209</v>
      </c>
      <c r="U701">
        <f>YEAR(Table1[[#This Row],[Accident Date]])</f>
        <v>2022</v>
      </c>
      <c r="V701" t="str">
        <f>TEXT(Table1[[#This Row],[Accident Date]],"mmm")</f>
        <v>Oct</v>
      </c>
      <c r="W701" t="str">
        <f>TEXT(Table1[[#This Row],[Time]],"h")</f>
        <v>8</v>
      </c>
    </row>
    <row r="702" spans="1:23" x14ac:dyDescent="0.2">
      <c r="A702" t="s">
        <v>1127</v>
      </c>
      <c r="B702" s="4">
        <v>44762</v>
      </c>
      <c r="C702" t="s">
        <v>123</v>
      </c>
      <c r="D702" t="s">
        <v>73</v>
      </c>
      <c r="E702" t="s">
        <v>155</v>
      </c>
      <c r="F702" t="s">
        <v>63</v>
      </c>
      <c r="G702">
        <v>53.609163000000002</v>
      </c>
      <c r="H702" t="s">
        <v>51</v>
      </c>
      <c r="I702" t="s">
        <v>1055</v>
      </c>
      <c r="J702">
        <v>-0.24148900000000001</v>
      </c>
      <c r="K702">
        <v>2</v>
      </c>
      <c r="L702">
        <v>2</v>
      </c>
      <c r="M702" t="s">
        <v>157</v>
      </c>
      <c r="N702" t="s">
        <v>31</v>
      </c>
      <c r="O702" t="s">
        <v>58</v>
      </c>
      <c r="P702">
        <v>70</v>
      </c>
      <c r="Q702" t="s">
        <v>1088</v>
      </c>
      <c r="R702" t="s">
        <v>49</v>
      </c>
      <c r="S702" t="s">
        <v>35</v>
      </c>
      <c r="T702" t="s">
        <v>36</v>
      </c>
      <c r="U702">
        <f>YEAR(Table1[[#This Row],[Accident Date]])</f>
        <v>2022</v>
      </c>
      <c r="V702" t="str">
        <f>TEXT(Table1[[#This Row],[Accident Date]],"mmm")</f>
        <v>Jul</v>
      </c>
      <c r="W702" t="str">
        <f>TEXT(Table1[[#This Row],[Time]],"h")</f>
        <v>8</v>
      </c>
    </row>
    <row r="703" spans="1:23" x14ac:dyDescent="0.2">
      <c r="A703" t="s">
        <v>1128</v>
      </c>
      <c r="B703" s="4">
        <v>44880</v>
      </c>
      <c r="C703" t="s">
        <v>72</v>
      </c>
      <c r="D703" t="s">
        <v>56</v>
      </c>
      <c r="E703" t="s">
        <v>44</v>
      </c>
      <c r="F703" t="s">
        <v>27</v>
      </c>
      <c r="G703">
        <v>51.529086999999997</v>
      </c>
      <c r="H703" t="s">
        <v>51</v>
      </c>
      <c r="I703" t="s">
        <v>315</v>
      </c>
      <c r="J703">
        <v>-0.23672899999999999</v>
      </c>
      <c r="K703">
        <v>1</v>
      </c>
      <c r="L703">
        <v>1</v>
      </c>
      <c r="M703" t="s">
        <v>30</v>
      </c>
      <c r="N703" t="s">
        <v>31</v>
      </c>
      <c r="O703" t="s">
        <v>32</v>
      </c>
      <c r="P703">
        <v>30</v>
      </c>
      <c r="Q703" t="s">
        <v>973</v>
      </c>
      <c r="R703" t="s">
        <v>34</v>
      </c>
      <c r="S703" t="s">
        <v>35</v>
      </c>
      <c r="T703" t="s">
        <v>36</v>
      </c>
      <c r="U703">
        <f>YEAR(Table1[[#This Row],[Accident Date]])</f>
        <v>2022</v>
      </c>
      <c r="V703" t="str">
        <f>TEXT(Table1[[#This Row],[Accident Date]],"mmm")</f>
        <v>Nov</v>
      </c>
      <c r="W703" t="str">
        <f>TEXT(Table1[[#This Row],[Time]],"h")</f>
        <v>8</v>
      </c>
    </row>
    <row r="704" spans="1:23" x14ac:dyDescent="0.2">
      <c r="A704" t="s">
        <v>1129</v>
      </c>
      <c r="B704" s="4">
        <v>44228</v>
      </c>
      <c r="C704" t="s">
        <v>38</v>
      </c>
      <c r="D704" t="s">
        <v>73</v>
      </c>
      <c r="E704" t="s">
        <v>39</v>
      </c>
      <c r="F704" t="s">
        <v>27</v>
      </c>
      <c r="G704">
        <v>51.574477000000002</v>
      </c>
      <c r="H704" t="s">
        <v>51</v>
      </c>
      <c r="I704" t="s">
        <v>80</v>
      </c>
      <c r="J704">
        <v>7.2711999999999999E-2</v>
      </c>
      <c r="K704">
        <v>1</v>
      </c>
      <c r="L704">
        <v>2</v>
      </c>
      <c r="M704" t="s">
        <v>30</v>
      </c>
      <c r="N704" t="s">
        <v>197</v>
      </c>
      <c r="O704" t="s">
        <v>32</v>
      </c>
      <c r="P704">
        <v>30</v>
      </c>
      <c r="Q704" t="s">
        <v>980</v>
      </c>
      <c r="R704" t="s">
        <v>34</v>
      </c>
      <c r="S704" t="s">
        <v>212</v>
      </c>
      <c r="T704" t="s">
        <v>36</v>
      </c>
      <c r="U704">
        <f>YEAR(Table1[[#This Row],[Accident Date]])</f>
        <v>2021</v>
      </c>
      <c r="V704" t="str">
        <f>TEXT(Table1[[#This Row],[Accident Date]],"mmm")</f>
        <v>Feb</v>
      </c>
      <c r="W704" t="str">
        <f>TEXT(Table1[[#This Row],[Time]],"h")</f>
        <v>8</v>
      </c>
    </row>
    <row r="705" spans="1:23" x14ac:dyDescent="0.2">
      <c r="A705" t="s">
        <v>1130</v>
      </c>
      <c r="B705" s="4">
        <v>44888</v>
      </c>
      <c r="C705" t="s">
        <v>123</v>
      </c>
      <c r="D705" t="s">
        <v>73</v>
      </c>
      <c r="E705" t="s">
        <v>39</v>
      </c>
      <c r="F705" t="s">
        <v>27</v>
      </c>
      <c r="G705">
        <v>51.532342</v>
      </c>
      <c r="H705" t="s">
        <v>51</v>
      </c>
      <c r="I705" t="s">
        <v>264</v>
      </c>
      <c r="J705">
        <v>-0.90169200000000005</v>
      </c>
      <c r="K705">
        <v>1</v>
      </c>
      <c r="L705">
        <v>2</v>
      </c>
      <c r="M705" t="s">
        <v>99</v>
      </c>
      <c r="N705" t="s">
        <v>31</v>
      </c>
      <c r="O705" t="s">
        <v>32</v>
      </c>
      <c r="P705">
        <v>30</v>
      </c>
      <c r="Q705" t="s">
        <v>954</v>
      </c>
      <c r="R705" t="s">
        <v>34</v>
      </c>
      <c r="S705" t="s">
        <v>35</v>
      </c>
      <c r="T705" t="s">
        <v>36</v>
      </c>
      <c r="U705">
        <f>YEAR(Table1[[#This Row],[Accident Date]])</f>
        <v>2022</v>
      </c>
      <c r="V705" t="str">
        <f>TEXT(Table1[[#This Row],[Accident Date]],"mmm")</f>
        <v>Nov</v>
      </c>
      <c r="W705" t="str">
        <f>TEXT(Table1[[#This Row],[Time]],"h")</f>
        <v>8</v>
      </c>
    </row>
    <row r="706" spans="1:23" x14ac:dyDescent="0.2">
      <c r="A706" t="s">
        <v>1131</v>
      </c>
      <c r="B706" s="4">
        <v>44876</v>
      </c>
      <c r="C706" t="s">
        <v>67</v>
      </c>
      <c r="D706" t="s">
        <v>73</v>
      </c>
      <c r="E706" t="s">
        <v>155</v>
      </c>
      <c r="F706" t="s">
        <v>27</v>
      </c>
      <c r="G706">
        <v>51.426470000000002</v>
      </c>
      <c r="H706" t="s">
        <v>51</v>
      </c>
      <c r="I706" t="s">
        <v>797</v>
      </c>
      <c r="J706">
        <v>-0.33432800000000001</v>
      </c>
      <c r="K706">
        <v>2</v>
      </c>
      <c r="L706">
        <v>2</v>
      </c>
      <c r="M706" t="s">
        <v>30</v>
      </c>
      <c r="N706" t="s">
        <v>42</v>
      </c>
      <c r="O706" t="s">
        <v>32</v>
      </c>
      <c r="P706">
        <v>30</v>
      </c>
      <c r="Q706" t="s">
        <v>958</v>
      </c>
      <c r="R706" t="s">
        <v>34</v>
      </c>
      <c r="S706" t="s">
        <v>285</v>
      </c>
      <c r="T706" t="s">
        <v>36</v>
      </c>
      <c r="U706">
        <f>YEAR(Table1[[#This Row],[Accident Date]])</f>
        <v>2022</v>
      </c>
      <c r="V706" t="str">
        <f>TEXT(Table1[[#This Row],[Accident Date]],"mmm")</f>
        <v>Nov</v>
      </c>
      <c r="W706" t="str">
        <f>TEXT(Table1[[#This Row],[Time]],"h")</f>
        <v>8</v>
      </c>
    </row>
    <row r="707" spans="1:23" x14ac:dyDescent="0.2">
      <c r="A707" t="s">
        <v>1132</v>
      </c>
      <c r="B707" s="4">
        <v>44496</v>
      </c>
      <c r="C707" t="s">
        <v>123</v>
      </c>
      <c r="D707" t="s">
        <v>44</v>
      </c>
      <c r="E707" t="s">
        <v>44</v>
      </c>
      <c r="F707" t="s">
        <v>27</v>
      </c>
      <c r="G707">
        <v>50.670546999999999</v>
      </c>
      <c r="H707" t="s">
        <v>51</v>
      </c>
      <c r="I707" t="s">
        <v>419</v>
      </c>
      <c r="J707">
        <v>-2.3519060000000001</v>
      </c>
      <c r="K707">
        <v>1</v>
      </c>
      <c r="L707">
        <v>2</v>
      </c>
      <c r="M707" t="s">
        <v>420</v>
      </c>
      <c r="N707" t="s">
        <v>31</v>
      </c>
      <c r="O707" t="s">
        <v>32</v>
      </c>
      <c r="P707">
        <v>30</v>
      </c>
      <c r="Q707" t="s">
        <v>954</v>
      </c>
      <c r="R707" t="s">
        <v>49</v>
      </c>
      <c r="S707" t="s">
        <v>35</v>
      </c>
      <c r="T707" t="s">
        <v>36</v>
      </c>
      <c r="U707">
        <f>YEAR(Table1[[#This Row],[Accident Date]])</f>
        <v>2021</v>
      </c>
      <c r="V707" t="str">
        <f>TEXT(Table1[[#This Row],[Accident Date]],"mmm")</f>
        <v>Oct</v>
      </c>
      <c r="W707" t="str">
        <f>TEXT(Table1[[#This Row],[Time]],"h")</f>
        <v>8</v>
      </c>
    </row>
    <row r="708" spans="1:23" x14ac:dyDescent="0.2">
      <c r="A708" t="s">
        <v>1133</v>
      </c>
      <c r="B708" s="4">
        <v>44784</v>
      </c>
      <c r="C708" t="s">
        <v>92</v>
      </c>
      <c r="D708" t="s">
        <v>73</v>
      </c>
      <c r="E708" t="s">
        <v>155</v>
      </c>
      <c r="F708" t="s">
        <v>63</v>
      </c>
      <c r="G708">
        <v>51.481814999999997</v>
      </c>
      <c r="H708" t="s">
        <v>51</v>
      </c>
      <c r="I708" t="s">
        <v>253</v>
      </c>
      <c r="J708">
        <v>-6.198E-2</v>
      </c>
      <c r="K708">
        <v>1</v>
      </c>
      <c r="L708">
        <v>2</v>
      </c>
      <c r="M708" t="s">
        <v>30</v>
      </c>
      <c r="N708" t="s">
        <v>31</v>
      </c>
      <c r="O708" t="s">
        <v>32</v>
      </c>
      <c r="P708">
        <v>30</v>
      </c>
      <c r="Q708" t="s">
        <v>1022</v>
      </c>
      <c r="R708" t="s">
        <v>34</v>
      </c>
      <c r="S708" t="s">
        <v>35</v>
      </c>
      <c r="T708" t="s">
        <v>36</v>
      </c>
      <c r="U708">
        <f>YEAR(Table1[[#This Row],[Accident Date]])</f>
        <v>2022</v>
      </c>
      <c r="V708" t="str">
        <f>TEXT(Table1[[#This Row],[Accident Date]],"mmm")</f>
        <v>Aug</v>
      </c>
      <c r="W708" t="str">
        <f>TEXT(Table1[[#This Row],[Time]],"h")</f>
        <v>8</v>
      </c>
    </row>
    <row r="709" spans="1:23" x14ac:dyDescent="0.2">
      <c r="A709" t="s">
        <v>1134</v>
      </c>
      <c r="B709" s="4">
        <v>44711</v>
      </c>
      <c r="C709" t="s">
        <v>38</v>
      </c>
      <c r="D709" t="s">
        <v>56</v>
      </c>
      <c r="E709" t="s">
        <v>44</v>
      </c>
      <c r="F709" t="s">
        <v>63</v>
      </c>
      <c r="G709">
        <v>52.321131000000001</v>
      </c>
      <c r="H709" t="s">
        <v>51</v>
      </c>
      <c r="I709" t="s">
        <v>894</v>
      </c>
      <c r="J709">
        <v>-1.1368279999999999</v>
      </c>
      <c r="K709">
        <v>1</v>
      </c>
      <c r="L709">
        <v>1</v>
      </c>
      <c r="M709" t="s">
        <v>106</v>
      </c>
      <c r="N709" t="s">
        <v>31</v>
      </c>
      <c r="O709" t="s">
        <v>58</v>
      </c>
      <c r="P709">
        <v>70</v>
      </c>
      <c r="Q709" t="s">
        <v>983</v>
      </c>
      <c r="R709" t="s">
        <v>49</v>
      </c>
      <c r="S709" t="s">
        <v>35</v>
      </c>
      <c r="T709" t="s">
        <v>200</v>
      </c>
      <c r="U709">
        <f>YEAR(Table1[[#This Row],[Accident Date]])</f>
        <v>2022</v>
      </c>
      <c r="V709" t="str">
        <f>TEXT(Table1[[#This Row],[Accident Date]],"mmm")</f>
        <v>May</v>
      </c>
      <c r="W709" t="str">
        <f>TEXT(Table1[[#This Row],[Time]],"h")</f>
        <v>8</v>
      </c>
    </row>
    <row r="710" spans="1:23" x14ac:dyDescent="0.2">
      <c r="A710">
        <v>2010000000000</v>
      </c>
      <c r="B710" s="4">
        <v>44502</v>
      </c>
      <c r="C710" t="s">
        <v>72</v>
      </c>
      <c r="D710" t="s">
        <v>73</v>
      </c>
      <c r="E710" t="s">
        <v>39</v>
      </c>
      <c r="F710" t="s">
        <v>27</v>
      </c>
      <c r="G710">
        <v>51.352249</v>
      </c>
      <c r="H710" t="s">
        <v>51</v>
      </c>
      <c r="I710" t="s">
        <v>490</v>
      </c>
      <c r="J710">
        <v>0.53907300000000002</v>
      </c>
      <c r="K710">
        <v>1</v>
      </c>
      <c r="L710">
        <v>2</v>
      </c>
      <c r="M710" t="s">
        <v>131</v>
      </c>
      <c r="N710" t="s">
        <v>42</v>
      </c>
      <c r="O710" t="s">
        <v>32</v>
      </c>
      <c r="P710">
        <v>30</v>
      </c>
      <c r="Q710" t="s">
        <v>958</v>
      </c>
      <c r="R710" t="s">
        <v>34</v>
      </c>
      <c r="S710" t="s">
        <v>35</v>
      </c>
      <c r="T710" t="s">
        <v>36</v>
      </c>
      <c r="U710">
        <f>YEAR(Table1[[#This Row],[Accident Date]])</f>
        <v>2021</v>
      </c>
      <c r="V710" t="str">
        <f>TEXT(Table1[[#This Row],[Accident Date]],"mmm")</f>
        <v>Nov</v>
      </c>
      <c r="W710" t="str">
        <f>TEXT(Table1[[#This Row],[Time]],"h")</f>
        <v>8</v>
      </c>
    </row>
    <row r="711" spans="1:23" x14ac:dyDescent="0.2">
      <c r="A711" t="s">
        <v>1135</v>
      </c>
      <c r="B711" s="4">
        <v>44574</v>
      </c>
      <c r="C711" t="s">
        <v>92</v>
      </c>
      <c r="D711" t="s">
        <v>73</v>
      </c>
      <c r="E711" t="s">
        <v>39</v>
      </c>
      <c r="F711" t="s">
        <v>27</v>
      </c>
      <c r="G711">
        <v>54.904719999999998</v>
      </c>
      <c r="H711" t="s">
        <v>51</v>
      </c>
      <c r="I711" t="s">
        <v>351</v>
      </c>
      <c r="J711">
        <v>-1.721115</v>
      </c>
      <c r="K711">
        <v>1</v>
      </c>
      <c r="L711">
        <v>2</v>
      </c>
      <c r="M711" t="s">
        <v>352</v>
      </c>
      <c r="N711" t="s">
        <v>127</v>
      </c>
      <c r="O711" t="s">
        <v>32</v>
      </c>
      <c r="P711">
        <v>30</v>
      </c>
      <c r="Q711" t="s">
        <v>962</v>
      </c>
      <c r="R711" t="s">
        <v>49</v>
      </c>
      <c r="S711" t="s">
        <v>35</v>
      </c>
      <c r="T711" t="s">
        <v>36</v>
      </c>
      <c r="U711">
        <f>YEAR(Table1[[#This Row],[Accident Date]])</f>
        <v>2022</v>
      </c>
      <c r="V711" t="str">
        <f>TEXT(Table1[[#This Row],[Accident Date]],"mmm")</f>
        <v>Jan</v>
      </c>
      <c r="W711" t="str">
        <f>TEXT(Table1[[#This Row],[Time]],"h")</f>
        <v>8</v>
      </c>
    </row>
    <row r="712" spans="1:23" x14ac:dyDescent="0.2">
      <c r="A712">
        <v>2010000000000</v>
      </c>
      <c r="B712" s="4">
        <v>44607</v>
      </c>
      <c r="C712" t="s">
        <v>72</v>
      </c>
      <c r="D712" t="s">
        <v>56</v>
      </c>
      <c r="E712" t="s">
        <v>44</v>
      </c>
      <c r="F712" t="s">
        <v>27</v>
      </c>
      <c r="G712">
        <v>51.57855</v>
      </c>
      <c r="H712" t="s">
        <v>51</v>
      </c>
      <c r="I712" t="s">
        <v>1136</v>
      </c>
      <c r="J712">
        <v>-3.7570380000000001</v>
      </c>
      <c r="K712">
        <v>2</v>
      </c>
      <c r="L712">
        <v>4</v>
      </c>
      <c r="M712" t="s">
        <v>245</v>
      </c>
      <c r="N712" t="s">
        <v>42</v>
      </c>
      <c r="O712" t="s">
        <v>58</v>
      </c>
      <c r="P712">
        <v>70</v>
      </c>
      <c r="Q712" t="s">
        <v>954</v>
      </c>
      <c r="R712" t="s">
        <v>49</v>
      </c>
      <c r="S712" t="s">
        <v>280</v>
      </c>
      <c r="T712" t="s">
        <v>36</v>
      </c>
      <c r="U712">
        <f>YEAR(Table1[[#This Row],[Accident Date]])</f>
        <v>2022</v>
      </c>
      <c r="V712" t="str">
        <f>TEXT(Table1[[#This Row],[Accident Date]],"mmm")</f>
        <v>Feb</v>
      </c>
      <c r="W712" t="str">
        <f>TEXT(Table1[[#This Row],[Time]],"h")</f>
        <v>8</v>
      </c>
    </row>
    <row r="713" spans="1:23" x14ac:dyDescent="0.2">
      <c r="A713">
        <v>2010000000000</v>
      </c>
      <c r="B713" s="4">
        <v>44720</v>
      </c>
      <c r="C713" t="s">
        <v>123</v>
      </c>
      <c r="D713" t="s">
        <v>73</v>
      </c>
      <c r="E713" t="s">
        <v>111</v>
      </c>
      <c r="F713" t="s">
        <v>27</v>
      </c>
      <c r="G713">
        <v>50.868617999999998</v>
      </c>
      <c r="H713" t="s">
        <v>51</v>
      </c>
      <c r="I713" t="s">
        <v>592</v>
      </c>
      <c r="J713">
        <v>-1.256162</v>
      </c>
      <c r="K713">
        <v>1</v>
      </c>
      <c r="L713">
        <v>3</v>
      </c>
      <c r="M713" t="s">
        <v>407</v>
      </c>
      <c r="N713" t="s">
        <v>31</v>
      </c>
      <c r="O713" t="s">
        <v>111</v>
      </c>
      <c r="P713">
        <v>50</v>
      </c>
      <c r="Q713" t="s">
        <v>1031</v>
      </c>
      <c r="R713" t="s">
        <v>34</v>
      </c>
      <c r="S713" t="s">
        <v>35</v>
      </c>
      <c r="T713" t="s">
        <v>36</v>
      </c>
      <c r="U713">
        <f>YEAR(Table1[[#This Row],[Accident Date]])</f>
        <v>2022</v>
      </c>
      <c r="V713" t="str">
        <f>TEXT(Table1[[#This Row],[Accident Date]],"mmm")</f>
        <v>Jun</v>
      </c>
      <c r="W713" t="str">
        <f>TEXT(Table1[[#This Row],[Time]],"h")</f>
        <v>8</v>
      </c>
    </row>
    <row r="714" spans="1:23" x14ac:dyDescent="0.2">
      <c r="A714" t="s">
        <v>1137</v>
      </c>
      <c r="B714" s="4">
        <v>44448</v>
      </c>
      <c r="C714" t="s">
        <v>92</v>
      </c>
      <c r="D714" t="s">
        <v>73</v>
      </c>
      <c r="E714" t="s">
        <v>39</v>
      </c>
      <c r="F714" t="s">
        <v>27</v>
      </c>
      <c r="G714">
        <v>53.446584999999999</v>
      </c>
      <c r="H714" t="s">
        <v>51</v>
      </c>
      <c r="I714" t="s">
        <v>230</v>
      </c>
      <c r="J714">
        <v>-2.9771480000000001</v>
      </c>
      <c r="K714">
        <v>1</v>
      </c>
      <c r="L714">
        <v>1</v>
      </c>
      <c r="M714" t="s">
        <v>231</v>
      </c>
      <c r="N714" t="s">
        <v>31</v>
      </c>
      <c r="O714" t="s">
        <v>58</v>
      </c>
      <c r="P714">
        <v>30</v>
      </c>
      <c r="Q714" t="s">
        <v>975</v>
      </c>
      <c r="R714" t="s">
        <v>34</v>
      </c>
      <c r="S714" t="s">
        <v>35</v>
      </c>
      <c r="T714" t="s">
        <v>36</v>
      </c>
      <c r="U714">
        <f>YEAR(Table1[[#This Row],[Accident Date]])</f>
        <v>2021</v>
      </c>
      <c r="V714" t="str">
        <f>TEXT(Table1[[#This Row],[Accident Date]],"mmm")</f>
        <v>Sep</v>
      </c>
      <c r="W714" t="str">
        <f>TEXT(Table1[[#This Row],[Time]],"h")</f>
        <v>8</v>
      </c>
    </row>
    <row r="715" spans="1:23" x14ac:dyDescent="0.2">
      <c r="A715" t="s">
        <v>1138</v>
      </c>
      <c r="B715" s="4">
        <v>44608</v>
      </c>
      <c r="C715" t="s">
        <v>123</v>
      </c>
      <c r="D715" t="s">
        <v>73</v>
      </c>
      <c r="E715" t="s">
        <v>39</v>
      </c>
      <c r="F715" t="s">
        <v>27</v>
      </c>
      <c r="G715">
        <v>54.013292</v>
      </c>
      <c r="H715" t="s">
        <v>51</v>
      </c>
      <c r="I715" t="s">
        <v>930</v>
      </c>
      <c r="J715">
        <v>-0.23913999999999999</v>
      </c>
      <c r="K715">
        <v>2</v>
      </c>
      <c r="L715">
        <v>1</v>
      </c>
      <c r="M715" t="s">
        <v>157</v>
      </c>
      <c r="N715" t="s">
        <v>127</v>
      </c>
      <c r="O715" t="s">
        <v>32</v>
      </c>
      <c r="P715">
        <v>60</v>
      </c>
      <c r="Q715" t="s">
        <v>954</v>
      </c>
      <c r="R715" t="s">
        <v>49</v>
      </c>
      <c r="S715" t="s">
        <v>35</v>
      </c>
      <c r="T715" t="s">
        <v>36</v>
      </c>
      <c r="U715">
        <f>YEAR(Table1[[#This Row],[Accident Date]])</f>
        <v>2022</v>
      </c>
      <c r="V715" t="str">
        <f>TEXT(Table1[[#This Row],[Accident Date]],"mmm")</f>
        <v>Feb</v>
      </c>
      <c r="W715" t="str">
        <f>TEXT(Table1[[#This Row],[Time]],"h")</f>
        <v>8</v>
      </c>
    </row>
    <row r="716" spans="1:23" x14ac:dyDescent="0.2">
      <c r="A716" t="s">
        <v>1139</v>
      </c>
      <c r="B716" s="4">
        <v>44597</v>
      </c>
      <c r="C716" t="s">
        <v>24</v>
      </c>
      <c r="D716" t="s">
        <v>25</v>
      </c>
      <c r="E716" t="s">
        <v>39</v>
      </c>
      <c r="F716" t="s">
        <v>27</v>
      </c>
      <c r="G716">
        <v>53.313284000000003</v>
      </c>
      <c r="H716" t="s">
        <v>51</v>
      </c>
      <c r="I716" t="s">
        <v>503</v>
      </c>
      <c r="J716">
        <v>-1.128201</v>
      </c>
      <c r="K716">
        <v>1</v>
      </c>
      <c r="L716">
        <v>2</v>
      </c>
      <c r="M716" t="s">
        <v>288</v>
      </c>
      <c r="N716" t="s">
        <v>42</v>
      </c>
      <c r="O716" t="s">
        <v>32</v>
      </c>
      <c r="P716">
        <v>30</v>
      </c>
      <c r="Q716" t="s">
        <v>962</v>
      </c>
      <c r="R716" t="s">
        <v>34</v>
      </c>
      <c r="S716" t="s">
        <v>85</v>
      </c>
      <c r="T716" t="s">
        <v>200</v>
      </c>
      <c r="U716">
        <f>YEAR(Table1[[#This Row],[Accident Date]])</f>
        <v>2022</v>
      </c>
      <c r="V716" t="str">
        <f>TEXT(Table1[[#This Row],[Accident Date]],"mmm")</f>
        <v>Feb</v>
      </c>
      <c r="W716" t="str">
        <f>TEXT(Table1[[#This Row],[Time]],"h")</f>
        <v>8</v>
      </c>
    </row>
    <row r="717" spans="1:23" x14ac:dyDescent="0.2">
      <c r="A717" t="s">
        <v>1140</v>
      </c>
      <c r="B717" s="4">
        <v>44259</v>
      </c>
      <c r="C717" t="s">
        <v>92</v>
      </c>
      <c r="D717" t="s">
        <v>73</v>
      </c>
      <c r="E717" t="s">
        <v>26</v>
      </c>
      <c r="F717" t="s">
        <v>27</v>
      </c>
      <c r="G717">
        <v>52.512165000000003</v>
      </c>
      <c r="H717" t="s">
        <v>51</v>
      </c>
      <c r="I717" t="s">
        <v>171</v>
      </c>
      <c r="J717">
        <v>-1.939406</v>
      </c>
      <c r="K717">
        <v>1</v>
      </c>
      <c r="L717">
        <v>1</v>
      </c>
      <c r="M717" t="s">
        <v>172</v>
      </c>
      <c r="N717" t="s">
        <v>31</v>
      </c>
      <c r="O717" t="s">
        <v>32</v>
      </c>
      <c r="P717">
        <v>30</v>
      </c>
      <c r="Q717" t="s">
        <v>1016</v>
      </c>
      <c r="R717" t="s">
        <v>34</v>
      </c>
      <c r="S717" t="s">
        <v>35</v>
      </c>
      <c r="T717" t="s">
        <v>200</v>
      </c>
      <c r="U717">
        <f>YEAR(Table1[[#This Row],[Accident Date]])</f>
        <v>2021</v>
      </c>
      <c r="V717" t="str">
        <f>TEXT(Table1[[#This Row],[Accident Date]],"mmm")</f>
        <v>Mar</v>
      </c>
      <c r="W717" t="str">
        <f>TEXT(Table1[[#This Row],[Time]],"h")</f>
        <v>8</v>
      </c>
    </row>
    <row r="718" spans="1:23" x14ac:dyDescent="0.2">
      <c r="A718">
        <v>2010000000000</v>
      </c>
      <c r="B718" s="4">
        <v>44884</v>
      </c>
      <c r="C718" t="s">
        <v>24</v>
      </c>
      <c r="D718" t="s">
        <v>73</v>
      </c>
      <c r="E718" t="s">
        <v>39</v>
      </c>
      <c r="F718" t="s">
        <v>27</v>
      </c>
      <c r="G718">
        <v>51.361488000000001</v>
      </c>
      <c r="H718" t="s">
        <v>51</v>
      </c>
      <c r="I718" t="s">
        <v>581</v>
      </c>
      <c r="J718">
        <v>-2.9215040000000001</v>
      </c>
      <c r="K718">
        <v>1</v>
      </c>
      <c r="L718">
        <v>2</v>
      </c>
      <c r="M718" t="s">
        <v>175</v>
      </c>
      <c r="N718" t="s">
        <v>42</v>
      </c>
      <c r="O718" t="s">
        <v>32</v>
      </c>
      <c r="P718">
        <v>30</v>
      </c>
      <c r="Q718" t="s">
        <v>956</v>
      </c>
      <c r="R718" t="s">
        <v>34</v>
      </c>
      <c r="S718" t="s">
        <v>35</v>
      </c>
      <c r="T718" t="s">
        <v>36</v>
      </c>
      <c r="U718">
        <f>YEAR(Table1[[#This Row],[Accident Date]])</f>
        <v>2022</v>
      </c>
      <c r="V718" t="str">
        <f>TEXT(Table1[[#This Row],[Accident Date]],"mmm")</f>
        <v>Nov</v>
      </c>
      <c r="W718" t="str">
        <f>TEXT(Table1[[#This Row],[Time]],"h")</f>
        <v>8</v>
      </c>
    </row>
    <row r="719" spans="1:23" x14ac:dyDescent="0.2">
      <c r="A719">
        <v>2010000000000</v>
      </c>
      <c r="B719" s="4">
        <v>44821</v>
      </c>
      <c r="C719" t="s">
        <v>24</v>
      </c>
      <c r="D719" t="s">
        <v>25</v>
      </c>
      <c r="E719" t="s">
        <v>111</v>
      </c>
      <c r="F719" t="s">
        <v>27</v>
      </c>
      <c r="G719">
        <v>53.415128000000003</v>
      </c>
      <c r="H719" t="s">
        <v>51</v>
      </c>
      <c r="I719" t="s">
        <v>345</v>
      </c>
      <c r="J719">
        <v>-2.6457190000000002</v>
      </c>
      <c r="K719">
        <v>1</v>
      </c>
      <c r="L719">
        <v>2</v>
      </c>
      <c r="M719" t="s">
        <v>261</v>
      </c>
      <c r="N719" t="s">
        <v>31</v>
      </c>
      <c r="O719" t="s">
        <v>204</v>
      </c>
      <c r="P719">
        <v>70</v>
      </c>
      <c r="Q719" t="s">
        <v>975</v>
      </c>
      <c r="R719" t="s">
        <v>49</v>
      </c>
      <c r="S719" t="s">
        <v>35</v>
      </c>
      <c r="T719" t="s">
        <v>121</v>
      </c>
      <c r="U719">
        <f>YEAR(Table1[[#This Row],[Accident Date]])</f>
        <v>2022</v>
      </c>
      <c r="V719" t="str">
        <f>TEXT(Table1[[#This Row],[Accident Date]],"mmm")</f>
        <v>Sep</v>
      </c>
      <c r="W719" t="str">
        <f>TEXT(Table1[[#This Row],[Time]],"h")</f>
        <v>8</v>
      </c>
    </row>
    <row r="720" spans="1:23" x14ac:dyDescent="0.2">
      <c r="A720" t="s">
        <v>1141</v>
      </c>
      <c r="B720" s="4">
        <v>44538</v>
      </c>
      <c r="C720" t="s">
        <v>123</v>
      </c>
      <c r="D720" t="s">
        <v>44</v>
      </c>
      <c r="E720" t="s">
        <v>44</v>
      </c>
      <c r="F720" t="s">
        <v>27</v>
      </c>
      <c r="G720">
        <v>51.785832999999997</v>
      </c>
      <c r="H720" t="s">
        <v>51</v>
      </c>
      <c r="I720" t="s">
        <v>836</v>
      </c>
      <c r="J720">
        <v>-1.2147E-2</v>
      </c>
      <c r="K720">
        <v>1</v>
      </c>
      <c r="L720">
        <v>1</v>
      </c>
      <c r="M720" t="s">
        <v>182</v>
      </c>
      <c r="N720" t="s">
        <v>42</v>
      </c>
      <c r="O720" t="s">
        <v>58</v>
      </c>
      <c r="P720">
        <v>70</v>
      </c>
      <c r="Q720" t="s">
        <v>977</v>
      </c>
      <c r="R720" t="s">
        <v>49</v>
      </c>
      <c r="S720" t="s">
        <v>35</v>
      </c>
      <c r="T720" t="s">
        <v>36</v>
      </c>
      <c r="U720">
        <f>YEAR(Table1[[#This Row],[Accident Date]])</f>
        <v>2021</v>
      </c>
      <c r="V720" t="str">
        <f>TEXT(Table1[[#This Row],[Accident Date]],"mmm")</f>
        <v>Dec</v>
      </c>
      <c r="W720" t="str">
        <f>TEXT(Table1[[#This Row],[Time]],"h")</f>
        <v>8</v>
      </c>
    </row>
    <row r="721" spans="1:23" x14ac:dyDescent="0.2">
      <c r="A721">
        <v>2010000000000</v>
      </c>
      <c r="B721" s="4">
        <v>44813</v>
      </c>
      <c r="C721" t="s">
        <v>67</v>
      </c>
      <c r="D721" t="s">
        <v>73</v>
      </c>
      <c r="E721" t="s">
        <v>111</v>
      </c>
      <c r="F721" t="s">
        <v>27</v>
      </c>
      <c r="G721">
        <v>53.650162999999999</v>
      </c>
      <c r="H721" t="s">
        <v>51</v>
      </c>
      <c r="I721" t="s">
        <v>132</v>
      </c>
      <c r="J721">
        <v>-1.459104</v>
      </c>
      <c r="K721">
        <v>1</v>
      </c>
      <c r="L721">
        <v>2</v>
      </c>
      <c r="M721" t="s">
        <v>69</v>
      </c>
      <c r="N721" t="s">
        <v>31</v>
      </c>
      <c r="O721" t="s">
        <v>32</v>
      </c>
      <c r="P721">
        <v>30</v>
      </c>
      <c r="Q721" t="s">
        <v>954</v>
      </c>
      <c r="R721" t="s">
        <v>49</v>
      </c>
      <c r="S721" t="s">
        <v>35</v>
      </c>
      <c r="T721" t="s">
        <v>36</v>
      </c>
      <c r="U721">
        <f>YEAR(Table1[[#This Row],[Accident Date]])</f>
        <v>2022</v>
      </c>
      <c r="V721" t="str">
        <f>TEXT(Table1[[#This Row],[Accident Date]],"mmm")</f>
        <v>Sep</v>
      </c>
      <c r="W721" t="str">
        <f>TEXT(Table1[[#This Row],[Time]],"h")</f>
        <v>8</v>
      </c>
    </row>
    <row r="722" spans="1:23" x14ac:dyDescent="0.2">
      <c r="A722">
        <v>2010000000000</v>
      </c>
      <c r="B722" s="4">
        <v>44597</v>
      </c>
      <c r="C722" t="s">
        <v>24</v>
      </c>
      <c r="D722" t="s">
        <v>56</v>
      </c>
      <c r="E722" t="s">
        <v>44</v>
      </c>
      <c r="F722" t="s">
        <v>27</v>
      </c>
      <c r="G722">
        <v>51.365321999999999</v>
      </c>
      <c r="H722" t="s">
        <v>51</v>
      </c>
      <c r="I722" t="s">
        <v>581</v>
      </c>
      <c r="J722">
        <v>-2.9256030000000002</v>
      </c>
      <c r="K722">
        <v>1</v>
      </c>
      <c r="L722">
        <v>2</v>
      </c>
      <c r="M722" t="s">
        <v>175</v>
      </c>
      <c r="N722" t="s">
        <v>31</v>
      </c>
      <c r="O722" t="s">
        <v>32</v>
      </c>
      <c r="P722">
        <v>30</v>
      </c>
      <c r="Q722" t="s">
        <v>966</v>
      </c>
      <c r="R722" t="s">
        <v>34</v>
      </c>
      <c r="S722" t="s">
        <v>35</v>
      </c>
      <c r="T722" t="s">
        <v>36</v>
      </c>
      <c r="U722">
        <f>YEAR(Table1[[#This Row],[Accident Date]])</f>
        <v>2022</v>
      </c>
      <c r="V722" t="str">
        <f>TEXT(Table1[[#This Row],[Accident Date]],"mmm")</f>
        <v>Feb</v>
      </c>
      <c r="W722" t="str">
        <f>TEXT(Table1[[#This Row],[Time]],"h")</f>
        <v>8</v>
      </c>
    </row>
    <row r="723" spans="1:23" x14ac:dyDescent="0.2">
      <c r="A723">
        <v>2010000000000</v>
      </c>
      <c r="B723" s="4">
        <v>44855</v>
      </c>
      <c r="C723" t="s">
        <v>67</v>
      </c>
      <c r="D723" t="s">
        <v>56</v>
      </c>
      <c r="E723" t="s">
        <v>44</v>
      </c>
      <c r="F723" t="s">
        <v>27</v>
      </c>
      <c r="G723">
        <v>54.275713000000003</v>
      </c>
      <c r="H723" t="s">
        <v>51</v>
      </c>
      <c r="I723" t="s">
        <v>210</v>
      </c>
      <c r="J723">
        <v>-0.40290900000000002</v>
      </c>
      <c r="K723">
        <v>1</v>
      </c>
      <c r="L723">
        <v>2</v>
      </c>
      <c r="M723" t="s">
        <v>48</v>
      </c>
      <c r="N723" t="s">
        <v>31</v>
      </c>
      <c r="O723" t="s">
        <v>32</v>
      </c>
      <c r="P723">
        <v>30</v>
      </c>
      <c r="Q723" t="s">
        <v>962</v>
      </c>
      <c r="R723" t="s">
        <v>34</v>
      </c>
      <c r="S723" t="s">
        <v>35</v>
      </c>
      <c r="T723" t="s">
        <v>36</v>
      </c>
      <c r="U723">
        <f>YEAR(Table1[[#This Row],[Accident Date]])</f>
        <v>2022</v>
      </c>
      <c r="V723" t="str">
        <f>TEXT(Table1[[#This Row],[Accident Date]],"mmm")</f>
        <v>Oct</v>
      </c>
      <c r="W723" t="str">
        <f>TEXT(Table1[[#This Row],[Time]],"h")</f>
        <v>8</v>
      </c>
    </row>
    <row r="724" spans="1:23" x14ac:dyDescent="0.2">
      <c r="A724" t="s">
        <v>1142</v>
      </c>
      <c r="B724" s="4">
        <v>44511</v>
      </c>
      <c r="C724" t="s">
        <v>92</v>
      </c>
      <c r="D724" t="s">
        <v>73</v>
      </c>
      <c r="E724" t="s">
        <v>155</v>
      </c>
      <c r="F724" t="s">
        <v>27</v>
      </c>
      <c r="G724">
        <v>52.484807000000004</v>
      </c>
      <c r="H724" t="s">
        <v>51</v>
      </c>
      <c r="I724" t="s">
        <v>171</v>
      </c>
      <c r="J724">
        <v>-1.822371</v>
      </c>
      <c r="K724">
        <v>2</v>
      </c>
      <c r="L724">
        <v>1</v>
      </c>
      <c r="M724" t="s">
        <v>172</v>
      </c>
      <c r="N724" t="s">
        <v>31</v>
      </c>
      <c r="O724" t="s">
        <v>32</v>
      </c>
      <c r="P724">
        <v>30</v>
      </c>
      <c r="Q724" t="s">
        <v>975</v>
      </c>
      <c r="R724" t="s">
        <v>34</v>
      </c>
      <c r="S724" t="s">
        <v>35</v>
      </c>
      <c r="T724" t="s">
        <v>36</v>
      </c>
      <c r="U724">
        <f>YEAR(Table1[[#This Row],[Accident Date]])</f>
        <v>2021</v>
      </c>
      <c r="V724" t="str">
        <f>TEXT(Table1[[#This Row],[Accident Date]],"mmm")</f>
        <v>Nov</v>
      </c>
      <c r="W724" t="str">
        <f>TEXT(Table1[[#This Row],[Time]],"h")</f>
        <v>8</v>
      </c>
    </row>
    <row r="725" spans="1:23" x14ac:dyDescent="0.2">
      <c r="A725" t="s">
        <v>1143</v>
      </c>
      <c r="B725" s="4">
        <v>44621</v>
      </c>
      <c r="C725" t="s">
        <v>72</v>
      </c>
      <c r="D725" t="s">
        <v>56</v>
      </c>
      <c r="E725" t="s">
        <v>44</v>
      </c>
      <c r="F725" t="s">
        <v>27</v>
      </c>
      <c r="G725">
        <v>51.431981999999998</v>
      </c>
      <c r="H725" t="s">
        <v>51</v>
      </c>
      <c r="I725" t="s">
        <v>797</v>
      </c>
      <c r="J725">
        <v>-0.292406</v>
      </c>
      <c r="K725">
        <v>1</v>
      </c>
      <c r="L725">
        <v>1</v>
      </c>
      <c r="M725" t="s">
        <v>30</v>
      </c>
      <c r="N725" t="s">
        <v>127</v>
      </c>
      <c r="O725" t="s">
        <v>32</v>
      </c>
      <c r="P725">
        <v>20</v>
      </c>
      <c r="Q725" t="s">
        <v>1144</v>
      </c>
      <c r="R725" t="s">
        <v>34</v>
      </c>
      <c r="S725" t="s">
        <v>35</v>
      </c>
      <c r="T725" t="s">
        <v>36</v>
      </c>
      <c r="U725">
        <f>YEAR(Table1[[#This Row],[Accident Date]])</f>
        <v>2022</v>
      </c>
      <c r="V725" t="str">
        <f>TEXT(Table1[[#This Row],[Accident Date]],"mmm")</f>
        <v>Mar</v>
      </c>
      <c r="W725" t="str">
        <f>TEXT(Table1[[#This Row],[Time]],"h")</f>
        <v>8</v>
      </c>
    </row>
    <row r="726" spans="1:23" x14ac:dyDescent="0.2">
      <c r="A726" t="s">
        <v>1145</v>
      </c>
      <c r="B726" s="4">
        <v>44316</v>
      </c>
      <c r="C726" t="s">
        <v>67</v>
      </c>
      <c r="D726" t="s">
        <v>73</v>
      </c>
      <c r="E726" t="s">
        <v>39</v>
      </c>
      <c r="F726" t="s">
        <v>27</v>
      </c>
      <c r="G726">
        <v>51.502887999999999</v>
      </c>
      <c r="H726" t="s">
        <v>51</v>
      </c>
      <c r="I726" t="s">
        <v>1043</v>
      </c>
      <c r="J726">
        <v>-0.56409600000000004</v>
      </c>
      <c r="K726">
        <v>1</v>
      </c>
      <c r="L726">
        <v>2</v>
      </c>
      <c r="M726" t="s">
        <v>99</v>
      </c>
      <c r="N726" t="s">
        <v>31</v>
      </c>
      <c r="O726" t="s">
        <v>32</v>
      </c>
      <c r="P726">
        <v>30</v>
      </c>
      <c r="Q726" t="s">
        <v>981</v>
      </c>
      <c r="R726" t="s">
        <v>34</v>
      </c>
      <c r="S726" t="s">
        <v>35</v>
      </c>
      <c r="T726" t="s">
        <v>36</v>
      </c>
      <c r="U726">
        <f>YEAR(Table1[[#This Row],[Accident Date]])</f>
        <v>2021</v>
      </c>
      <c r="V726" t="str">
        <f>TEXT(Table1[[#This Row],[Accident Date]],"mmm")</f>
        <v>Apr</v>
      </c>
      <c r="W726" t="str">
        <f>TEXT(Table1[[#This Row],[Time]],"h")</f>
        <v>8</v>
      </c>
    </row>
    <row r="727" spans="1:23" x14ac:dyDescent="0.2">
      <c r="A727" t="s">
        <v>1146</v>
      </c>
      <c r="B727" s="4">
        <v>44758</v>
      </c>
      <c r="C727" t="s">
        <v>24</v>
      </c>
      <c r="D727" t="s">
        <v>73</v>
      </c>
      <c r="E727" t="s">
        <v>111</v>
      </c>
      <c r="F727" t="s">
        <v>27</v>
      </c>
      <c r="G727">
        <v>53.087516000000001</v>
      </c>
      <c r="H727" t="s">
        <v>51</v>
      </c>
      <c r="I727" t="s">
        <v>342</v>
      </c>
      <c r="J727">
        <v>-1.3964570000000001</v>
      </c>
      <c r="K727">
        <v>1</v>
      </c>
      <c r="L727">
        <v>2</v>
      </c>
      <c r="M727" t="s">
        <v>84</v>
      </c>
      <c r="N727" t="s">
        <v>31</v>
      </c>
      <c r="O727" t="s">
        <v>58</v>
      </c>
      <c r="P727">
        <v>40</v>
      </c>
      <c r="Q727" t="s">
        <v>960</v>
      </c>
      <c r="R727" t="s">
        <v>49</v>
      </c>
      <c r="S727" t="s">
        <v>35</v>
      </c>
      <c r="T727" t="s">
        <v>36</v>
      </c>
      <c r="U727">
        <f>YEAR(Table1[[#This Row],[Accident Date]])</f>
        <v>2022</v>
      </c>
      <c r="V727" t="str">
        <f>TEXT(Table1[[#This Row],[Accident Date]],"mmm")</f>
        <v>Jul</v>
      </c>
      <c r="W727" t="str">
        <f>TEXT(Table1[[#This Row],[Time]],"h")</f>
        <v>8</v>
      </c>
    </row>
    <row r="728" spans="1:23" x14ac:dyDescent="0.2">
      <c r="A728" t="s">
        <v>1147</v>
      </c>
      <c r="B728" s="4">
        <v>44376</v>
      </c>
      <c r="C728" t="s">
        <v>72</v>
      </c>
      <c r="D728" t="s">
        <v>73</v>
      </c>
      <c r="E728" t="s">
        <v>111</v>
      </c>
      <c r="F728" t="s">
        <v>27</v>
      </c>
      <c r="G728">
        <v>53.302377999999997</v>
      </c>
      <c r="H728" t="s">
        <v>51</v>
      </c>
      <c r="I728" t="s">
        <v>503</v>
      </c>
      <c r="J728">
        <v>-1.1366769999999999</v>
      </c>
      <c r="K728">
        <v>1</v>
      </c>
      <c r="L728">
        <v>2</v>
      </c>
      <c r="M728" t="s">
        <v>288</v>
      </c>
      <c r="N728" t="s">
        <v>31</v>
      </c>
      <c r="O728" t="s">
        <v>111</v>
      </c>
      <c r="P728">
        <v>40</v>
      </c>
      <c r="Q728" t="s">
        <v>987</v>
      </c>
      <c r="R728" t="s">
        <v>49</v>
      </c>
      <c r="S728" t="s">
        <v>285</v>
      </c>
      <c r="T728" t="s">
        <v>36</v>
      </c>
      <c r="U728">
        <f>YEAR(Table1[[#This Row],[Accident Date]])</f>
        <v>2021</v>
      </c>
      <c r="V728" t="str">
        <f>TEXT(Table1[[#This Row],[Accident Date]],"mmm")</f>
        <v>Jun</v>
      </c>
      <c r="W728" t="str">
        <f>TEXT(Table1[[#This Row],[Time]],"h")</f>
        <v>8</v>
      </c>
    </row>
    <row r="729" spans="1:23" x14ac:dyDescent="0.2">
      <c r="A729" t="s">
        <v>1148</v>
      </c>
      <c r="B729" s="4">
        <v>44349</v>
      </c>
      <c r="C729" t="s">
        <v>123</v>
      </c>
      <c r="D729" t="s">
        <v>73</v>
      </c>
      <c r="E729" t="s">
        <v>39</v>
      </c>
      <c r="F729" t="s">
        <v>27</v>
      </c>
      <c r="G729">
        <v>51.750734000000001</v>
      </c>
      <c r="H729" t="s">
        <v>51</v>
      </c>
      <c r="I729" t="s">
        <v>1057</v>
      </c>
      <c r="J729">
        <v>-1.1998949999999999</v>
      </c>
      <c r="K729">
        <v>1</v>
      </c>
      <c r="L729">
        <v>2</v>
      </c>
      <c r="M729" t="s">
        <v>99</v>
      </c>
      <c r="N729" t="s">
        <v>31</v>
      </c>
      <c r="O729" t="s">
        <v>32</v>
      </c>
      <c r="P729">
        <v>30</v>
      </c>
      <c r="Q729" t="s">
        <v>980</v>
      </c>
      <c r="R729" t="s">
        <v>34</v>
      </c>
      <c r="S729" t="s">
        <v>35</v>
      </c>
      <c r="T729" t="s">
        <v>114</v>
      </c>
      <c r="U729">
        <f>YEAR(Table1[[#This Row],[Accident Date]])</f>
        <v>2021</v>
      </c>
      <c r="V729" t="str">
        <f>TEXT(Table1[[#This Row],[Accident Date]],"mmm")</f>
        <v>Jun</v>
      </c>
      <c r="W729" t="str">
        <f>TEXT(Table1[[#This Row],[Time]],"h")</f>
        <v>8</v>
      </c>
    </row>
    <row r="730" spans="1:23" x14ac:dyDescent="0.2">
      <c r="A730" t="s">
        <v>1149</v>
      </c>
      <c r="B730" s="4">
        <v>44351</v>
      </c>
      <c r="C730" t="s">
        <v>67</v>
      </c>
      <c r="D730" t="s">
        <v>44</v>
      </c>
      <c r="E730" t="s">
        <v>44</v>
      </c>
      <c r="F730" t="s">
        <v>63</v>
      </c>
      <c r="G730">
        <v>51.290329</v>
      </c>
      <c r="H730" t="s">
        <v>51</v>
      </c>
      <c r="I730" t="s">
        <v>279</v>
      </c>
      <c r="J730">
        <v>-1.8129649999999999</v>
      </c>
      <c r="K730">
        <v>4</v>
      </c>
      <c r="L730">
        <v>3</v>
      </c>
      <c r="M730" t="s">
        <v>279</v>
      </c>
      <c r="N730" t="s">
        <v>31</v>
      </c>
      <c r="O730" t="s">
        <v>32</v>
      </c>
      <c r="P730">
        <v>60</v>
      </c>
      <c r="Q730" t="s">
        <v>1031</v>
      </c>
      <c r="R730" t="s">
        <v>49</v>
      </c>
      <c r="S730" t="s">
        <v>35</v>
      </c>
      <c r="T730" t="s">
        <v>36</v>
      </c>
      <c r="U730">
        <f>YEAR(Table1[[#This Row],[Accident Date]])</f>
        <v>2021</v>
      </c>
      <c r="V730" t="str">
        <f>TEXT(Table1[[#This Row],[Accident Date]],"mmm")</f>
        <v>Jun</v>
      </c>
      <c r="W730" t="str">
        <f>TEXT(Table1[[#This Row],[Time]],"h")</f>
        <v>8</v>
      </c>
    </row>
    <row r="731" spans="1:23" x14ac:dyDescent="0.2">
      <c r="A731">
        <v>2010000000000</v>
      </c>
      <c r="B731" s="4">
        <v>44895</v>
      </c>
      <c r="C731" t="s">
        <v>123</v>
      </c>
      <c r="D731" t="s">
        <v>25</v>
      </c>
      <c r="E731" t="s">
        <v>26</v>
      </c>
      <c r="F731" t="s">
        <v>27</v>
      </c>
      <c r="G731">
        <v>51.199013000000001</v>
      </c>
      <c r="H731" t="s">
        <v>51</v>
      </c>
      <c r="I731" t="s">
        <v>347</v>
      </c>
      <c r="J731">
        <v>0.27596999999999999</v>
      </c>
      <c r="K731">
        <v>1</v>
      </c>
      <c r="L731">
        <v>1</v>
      </c>
      <c r="M731" t="s">
        <v>131</v>
      </c>
      <c r="N731" t="s">
        <v>127</v>
      </c>
      <c r="O731" t="s">
        <v>58</v>
      </c>
      <c r="P731">
        <v>30</v>
      </c>
      <c r="Q731" t="s">
        <v>954</v>
      </c>
      <c r="R731" t="s">
        <v>34</v>
      </c>
      <c r="S731" t="s">
        <v>331</v>
      </c>
      <c r="T731" t="s">
        <v>36</v>
      </c>
      <c r="U731">
        <f>YEAR(Table1[[#This Row],[Accident Date]])</f>
        <v>2022</v>
      </c>
      <c r="V731" t="str">
        <f>TEXT(Table1[[#This Row],[Accident Date]],"mmm")</f>
        <v>Nov</v>
      </c>
      <c r="W731" t="str">
        <f>TEXT(Table1[[#This Row],[Time]],"h")</f>
        <v>8</v>
      </c>
    </row>
    <row r="732" spans="1:23" x14ac:dyDescent="0.2">
      <c r="A732">
        <v>2010000000000</v>
      </c>
      <c r="B732" s="4">
        <v>44410</v>
      </c>
      <c r="C732" t="s">
        <v>38</v>
      </c>
      <c r="D732" t="s">
        <v>25</v>
      </c>
      <c r="E732" t="s">
        <v>111</v>
      </c>
      <c r="F732" t="s">
        <v>27</v>
      </c>
      <c r="G732">
        <v>52.208190000000002</v>
      </c>
      <c r="H732" t="s">
        <v>51</v>
      </c>
      <c r="I732" t="s">
        <v>290</v>
      </c>
      <c r="J732">
        <v>0.13736000000000001</v>
      </c>
      <c r="K732">
        <v>1</v>
      </c>
      <c r="L732">
        <v>2</v>
      </c>
      <c r="M732" t="s">
        <v>149</v>
      </c>
      <c r="N732" t="s">
        <v>31</v>
      </c>
      <c r="O732" t="s">
        <v>111</v>
      </c>
      <c r="P732">
        <v>30</v>
      </c>
      <c r="Q732" t="s">
        <v>962</v>
      </c>
      <c r="R732" t="s">
        <v>34</v>
      </c>
      <c r="S732" t="s">
        <v>35</v>
      </c>
      <c r="T732" t="s">
        <v>36</v>
      </c>
      <c r="U732">
        <f>YEAR(Table1[[#This Row],[Accident Date]])</f>
        <v>2021</v>
      </c>
      <c r="V732" t="str">
        <f>TEXT(Table1[[#This Row],[Accident Date]],"mmm")</f>
        <v>Aug</v>
      </c>
      <c r="W732" t="str">
        <f>TEXT(Table1[[#This Row],[Time]],"h")</f>
        <v>8</v>
      </c>
    </row>
    <row r="733" spans="1:23" x14ac:dyDescent="0.2">
      <c r="A733">
        <v>2010000000000</v>
      </c>
      <c r="B733" s="4">
        <v>44496</v>
      </c>
      <c r="C733" t="s">
        <v>123</v>
      </c>
      <c r="D733" t="s">
        <v>56</v>
      </c>
      <c r="E733" t="s">
        <v>44</v>
      </c>
      <c r="F733" t="s">
        <v>27</v>
      </c>
      <c r="G733">
        <v>51.215097999999998</v>
      </c>
      <c r="H733" t="s">
        <v>51</v>
      </c>
      <c r="I733" t="s">
        <v>926</v>
      </c>
      <c r="J733">
        <v>0.67987799999999998</v>
      </c>
      <c r="K733">
        <v>1</v>
      </c>
      <c r="L733">
        <v>2</v>
      </c>
      <c r="M733" t="s">
        <v>131</v>
      </c>
      <c r="N733" t="s">
        <v>42</v>
      </c>
      <c r="O733" t="s">
        <v>32</v>
      </c>
      <c r="P733">
        <v>30</v>
      </c>
      <c r="Q733" t="s">
        <v>977</v>
      </c>
      <c r="R733" t="s">
        <v>49</v>
      </c>
      <c r="S733" t="s">
        <v>35</v>
      </c>
      <c r="T733" t="s">
        <v>209</v>
      </c>
      <c r="U733">
        <f>YEAR(Table1[[#This Row],[Accident Date]])</f>
        <v>2021</v>
      </c>
      <c r="V733" t="str">
        <f>TEXT(Table1[[#This Row],[Accident Date]],"mmm")</f>
        <v>Oct</v>
      </c>
      <c r="W733" t="str">
        <f>TEXT(Table1[[#This Row],[Time]],"h")</f>
        <v>8</v>
      </c>
    </row>
    <row r="734" spans="1:23" x14ac:dyDescent="0.2">
      <c r="A734">
        <v>2010000000000</v>
      </c>
      <c r="B734" s="4">
        <v>44331</v>
      </c>
      <c r="C734" t="s">
        <v>24</v>
      </c>
      <c r="D734" t="s">
        <v>56</v>
      </c>
      <c r="E734" t="s">
        <v>44</v>
      </c>
      <c r="F734" t="s">
        <v>27</v>
      </c>
      <c r="G734">
        <v>51.276035</v>
      </c>
      <c r="H734" t="s">
        <v>51</v>
      </c>
      <c r="I734" t="s">
        <v>926</v>
      </c>
      <c r="J734">
        <v>0.53658799999999995</v>
      </c>
      <c r="K734">
        <v>1</v>
      </c>
      <c r="L734">
        <v>1</v>
      </c>
      <c r="M734" t="s">
        <v>131</v>
      </c>
      <c r="N734" t="s">
        <v>31</v>
      </c>
      <c r="O734" t="s">
        <v>32</v>
      </c>
      <c r="P734">
        <v>30</v>
      </c>
      <c r="Q734" t="s">
        <v>956</v>
      </c>
      <c r="R734" t="s">
        <v>34</v>
      </c>
      <c r="S734" t="s">
        <v>35</v>
      </c>
      <c r="T734" t="s">
        <v>36</v>
      </c>
      <c r="U734">
        <f>YEAR(Table1[[#This Row],[Accident Date]])</f>
        <v>2021</v>
      </c>
      <c r="V734" t="str">
        <f>TEXT(Table1[[#This Row],[Accident Date]],"mmm")</f>
        <v>May</v>
      </c>
      <c r="W734" t="str">
        <f>TEXT(Table1[[#This Row],[Time]],"h")</f>
        <v>8</v>
      </c>
    </row>
    <row r="735" spans="1:23" x14ac:dyDescent="0.2">
      <c r="A735" t="s">
        <v>1150</v>
      </c>
      <c r="B735" s="4">
        <v>44358</v>
      </c>
      <c r="C735" t="s">
        <v>67</v>
      </c>
      <c r="D735" t="s">
        <v>73</v>
      </c>
      <c r="E735" t="s">
        <v>111</v>
      </c>
      <c r="F735" t="s">
        <v>27</v>
      </c>
      <c r="G735">
        <v>51.916378000000002</v>
      </c>
      <c r="H735" t="s">
        <v>51</v>
      </c>
      <c r="I735" t="s">
        <v>1151</v>
      </c>
      <c r="J735">
        <v>-0.42647499999999999</v>
      </c>
      <c r="K735">
        <v>1</v>
      </c>
      <c r="L735">
        <v>2</v>
      </c>
      <c r="M735" t="s">
        <v>53</v>
      </c>
      <c r="N735" t="s">
        <v>31</v>
      </c>
      <c r="O735" t="s">
        <v>32</v>
      </c>
      <c r="P735">
        <v>30</v>
      </c>
      <c r="Q735" t="s">
        <v>1109</v>
      </c>
      <c r="R735" t="s">
        <v>34</v>
      </c>
      <c r="S735" t="s">
        <v>35</v>
      </c>
      <c r="T735" t="s">
        <v>36</v>
      </c>
      <c r="U735">
        <f>YEAR(Table1[[#This Row],[Accident Date]])</f>
        <v>2021</v>
      </c>
      <c r="V735" t="str">
        <f>TEXT(Table1[[#This Row],[Accident Date]],"mmm")</f>
        <v>Jun</v>
      </c>
      <c r="W735" t="str">
        <f>TEXT(Table1[[#This Row],[Time]],"h")</f>
        <v>8</v>
      </c>
    </row>
    <row r="736" spans="1:23" x14ac:dyDescent="0.2">
      <c r="A736">
        <v>2010000000000</v>
      </c>
      <c r="B736" s="4">
        <v>44337</v>
      </c>
      <c r="C736" t="s">
        <v>67</v>
      </c>
      <c r="D736" t="s">
        <v>73</v>
      </c>
      <c r="E736" t="s">
        <v>39</v>
      </c>
      <c r="F736" t="s">
        <v>27</v>
      </c>
      <c r="G736">
        <v>53.014820999999998</v>
      </c>
      <c r="H736" t="s">
        <v>51</v>
      </c>
      <c r="I736" t="s">
        <v>450</v>
      </c>
      <c r="J736">
        <v>-2.3495080000000002</v>
      </c>
      <c r="K736">
        <v>1</v>
      </c>
      <c r="L736">
        <v>2</v>
      </c>
      <c r="M736" t="s">
        <v>143</v>
      </c>
      <c r="N736" t="s">
        <v>42</v>
      </c>
      <c r="O736" t="s">
        <v>32</v>
      </c>
      <c r="P736">
        <v>60</v>
      </c>
      <c r="Q736" t="s">
        <v>956</v>
      </c>
      <c r="R736" t="s">
        <v>49</v>
      </c>
      <c r="S736" t="s">
        <v>85</v>
      </c>
      <c r="T736" t="s">
        <v>36</v>
      </c>
      <c r="U736">
        <f>YEAR(Table1[[#This Row],[Accident Date]])</f>
        <v>2021</v>
      </c>
      <c r="V736" t="str">
        <f>TEXT(Table1[[#This Row],[Accident Date]],"mmm")</f>
        <v>May</v>
      </c>
      <c r="W736" t="str">
        <f>TEXT(Table1[[#This Row],[Time]],"h")</f>
        <v>8</v>
      </c>
    </row>
    <row r="737" spans="1:23" x14ac:dyDescent="0.2">
      <c r="A737" t="s">
        <v>1152</v>
      </c>
      <c r="B737" s="4">
        <v>44267</v>
      </c>
      <c r="C737" t="s">
        <v>67</v>
      </c>
      <c r="D737" t="s">
        <v>73</v>
      </c>
      <c r="E737" t="s">
        <v>39</v>
      </c>
      <c r="F737" t="s">
        <v>27</v>
      </c>
      <c r="G737">
        <v>53.465488999999998</v>
      </c>
      <c r="H737" t="s">
        <v>51</v>
      </c>
      <c r="I737" t="s">
        <v>1080</v>
      </c>
      <c r="J737">
        <v>-2.5705629999999999</v>
      </c>
      <c r="K737">
        <v>11</v>
      </c>
      <c r="L737">
        <v>2</v>
      </c>
      <c r="M737" t="s">
        <v>169</v>
      </c>
      <c r="N737" t="s">
        <v>31</v>
      </c>
      <c r="O737" t="s">
        <v>32</v>
      </c>
      <c r="P737">
        <v>30</v>
      </c>
      <c r="Q737" t="s">
        <v>966</v>
      </c>
      <c r="R737" t="s">
        <v>34</v>
      </c>
      <c r="S737" t="s">
        <v>35</v>
      </c>
      <c r="T737" t="s">
        <v>254</v>
      </c>
      <c r="U737">
        <f>YEAR(Table1[[#This Row],[Accident Date]])</f>
        <v>2021</v>
      </c>
      <c r="V737" t="str">
        <f>TEXT(Table1[[#This Row],[Accident Date]],"mmm")</f>
        <v>Mar</v>
      </c>
      <c r="W737" t="str">
        <f>TEXT(Table1[[#This Row],[Time]],"h")</f>
        <v>8</v>
      </c>
    </row>
    <row r="738" spans="1:23" x14ac:dyDescent="0.2">
      <c r="A738" t="s">
        <v>1153</v>
      </c>
      <c r="B738" s="4">
        <v>44600</v>
      </c>
      <c r="C738" t="s">
        <v>72</v>
      </c>
      <c r="D738" t="s">
        <v>25</v>
      </c>
      <c r="E738" t="s">
        <v>39</v>
      </c>
      <c r="F738" t="s">
        <v>27</v>
      </c>
      <c r="G738">
        <v>51.616295000000001</v>
      </c>
      <c r="H738" t="s">
        <v>51</v>
      </c>
      <c r="I738" t="s">
        <v>1026</v>
      </c>
      <c r="J738">
        <v>-0.76288199999999995</v>
      </c>
      <c r="K738">
        <v>1</v>
      </c>
      <c r="L738">
        <v>2</v>
      </c>
      <c r="M738" t="s">
        <v>99</v>
      </c>
      <c r="N738" t="s">
        <v>42</v>
      </c>
      <c r="O738" t="s">
        <v>58</v>
      </c>
      <c r="P738">
        <v>30</v>
      </c>
      <c r="Q738" t="s">
        <v>954</v>
      </c>
      <c r="R738" t="s">
        <v>34</v>
      </c>
      <c r="S738" t="s">
        <v>331</v>
      </c>
      <c r="T738" t="s">
        <v>36</v>
      </c>
      <c r="U738">
        <f>YEAR(Table1[[#This Row],[Accident Date]])</f>
        <v>2022</v>
      </c>
      <c r="V738" t="str">
        <f>TEXT(Table1[[#This Row],[Accident Date]],"mmm")</f>
        <v>Feb</v>
      </c>
      <c r="W738" t="str">
        <f>TEXT(Table1[[#This Row],[Time]],"h")</f>
        <v>8</v>
      </c>
    </row>
    <row r="739" spans="1:23" x14ac:dyDescent="0.2">
      <c r="A739" t="s">
        <v>1154</v>
      </c>
      <c r="B739" s="4">
        <v>44688</v>
      </c>
      <c r="C739" t="s">
        <v>24</v>
      </c>
      <c r="D739" t="s">
        <v>56</v>
      </c>
      <c r="E739" t="s">
        <v>44</v>
      </c>
      <c r="F739" t="s">
        <v>27</v>
      </c>
      <c r="G739">
        <v>52.968181000000001</v>
      </c>
      <c r="H739" t="s">
        <v>51</v>
      </c>
      <c r="I739" t="s">
        <v>1112</v>
      </c>
      <c r="J739">
        <v>-7.4176000000000006E-2</v>
      </c>
      <c r="K739">
        <v>1</v>
      </c>
      <c r="L739">
        <v>2</v>
      </c>
      <c r="M739" t="s">
        <v>523</v>
      </c>
      <c r="N739" t="s">
        <v>31</v>
      </c>
      <c r="O739" t="s">
        <v>32</v>
      </c>
      <c r="P739">
        <v>60</v>
      </c>
      <c r="Q739" t="s">
        <v>954</v>
      </c>
      <c r="R739" t="s">
        <v>34</v>
      </c>
      <c r="S739" t="s">
        <v>35</v>
      </c>
      <c r="T739" t="s">
        <v>36</v>
      </c>
      <c r="U739">
        <f>YEAR(Table1[[#This Row],[Accident Date]])</f>
        <v>2022</v>
      </c>
      <c r="V739" t="str">
        <f>TEXT(Table1[[#This Row],[Accident Date]],"mmm")</f>
        <v>May</v>
      </c>
      <c r="W739" t="str">
        <f>TEXT(Table1[[#This Row],[Time]],"h")</f>
        <v>8</v>
      </c>
    </row>
    <row r="740" spans="1:23" x14ac:dyDescent="0.2">
      <c r="A740" t="s">
        <v>1155</v>
      </c>
      <c r="B740" s="4">
        <v>44556</v>
      </c>
      <c r="C740" t="s">
        <v>79</v>
      </c>
      <c r="D740" t="s">
        <v>56</v>
      </c>
      <c r="E740" t="s">
        <v>44</v>
      </c>
      <c r="F740" t="s">
        <v>27</v>
      </c>
      <c r="G740">
        <v>53.547508000000001</v>
      </c>
      <c r="H740" t="s">
        <v>51</v>
      </c>
      <c r="I740" t="s">
        <v>156</v>
      </c>
      <c r="J740">
        <v>-0.54351300000000002</v>
      </c>
      <c r="K740">
        <v>1</v>
      </c>
      <c r="L740">
        <v>1</v>
      </c>
      <c r="M740" t="s">
        <v>157</v>
      </c>
      <c r="N740" t="s">
        <v>127</v>
      </c>
      <c r="O740" t="s">
        <v>32</v>
      </c>
      <c r="P740">
        <v>60</v>
      </c>
      <c r="Q740" t="s">
        <v>958</v>
      </c>
      <c r="R740" t="s">
        <v>49</v>
      </c>
      <c r="S740" t="s">
        <v>35</v>
      </c>
      <c r="T740" t="s">
        <v>36</v>
      </c>
      <c r="U740">
        <f>YEAR(Table1[[#This Row],[Accident Date]])</f>
        <v>2021</v>
      </c>
      <c r="V740" t="str">
        <f>TEXT(Table1[[#This Row],[Accident Date]],"mmm")</f>
        <v>Dec</v>
      </c>
      <c r="W740" t="str">
        <f>TEXT(Table1[[#This Row],[Time]],"h")</f>
        <v>8</v>
      </c>
    </row>
    <row r="741" spans="1:23" x14ac:dyDescent="0.2">
      <c r="A741" t="s">
        <v>1156</v>
      </c>
      <c r="B741" s="4">
        <v>44399</v>
      </c>
      <c r="C741" t="s">
        <v>92</v>
      </c>
      <c r="D741" t="s">
        <v>73</v>
      </c>
      <c r="E741" t="s">
        <v>39</v>
      </c>
      <c r="F741" t="s">
        <v>63</v>
      </c>
      <c r="G741">
        <v>51.553324000000003</v>
      </c>
      <c r="H741" t="s">
        <v>51</v>
      </c>
      <c r="I741" t="s">
        <v>434</v>
      </c>
      <c r="J741">
        <v>-0.33215</v>
      </c>
      <c r="K741">
        <v>1</v>
      </c>
      <c r="L741">
        <v>2</v>
      </c>
      <c r="M741" t="s">
        <v>30</v>
      </c>
      <c r="N741" t="s">
        <v>31</v>
      </c>
      <c r="O741" t="s">
        <v>32</v>
      </c>
      <c r="P741">
        <v>30</v>
      </c>
      <c r="Q741" t="s">
        <v>966</v>
      </c>
      <c r="R741" t="s">
        <v>34</v>
      </c>
      <c r="S741" t="s">
        <v>35</v>
      </c>
      <c r="T741" t="s">
        <v>36</v>
      </c>
      <c r="U741">
        <f>YEAR(Table1[[#This Row],[Accident Date]])</f>
        <v>2021</v>
      </c>
      <c r="V741" t="str">
        <f>TEXT(Table1[[#This Row],[Accident Date]],"mmm")</f>
        <v>Jul</v>
      </c>
      <c r="W741" t="str">
        <f>TEXT(Table1[[#This Row],[Time]],"h")</f>
        <v>8</v>
      </c>
    </row>
    <row r="742" spans="1:23" x14ac:dyDescent="0.2">
      <c r="A742">
        <v>2010000000000</v>
      </c>
      <c r="B742" s="4">
        <v>44663</v>
      </c>
      <c r="C742" t="s">
        <v>72</v>
      </c>
      <c r="D742" t="s">
        <v>56</v>
      </c>
      <c r="E742" t="s">
        <v>44</v>
      </c>
      <c r="F742" t="s">
        <v>27</v>
      </c>
      <c r="G742">
        <v>52.576973000000002</v>
      </c>
      <c r="H742" t="s">
        <v>51</v>
      </c>
      <c r="I742" t="s">
        <v>698</v>
      </c>
      <c r="J742">
        <v>-1.448501</v>
      </c>
      <c r="K742">
        <v>1</v>
      </c>
      <c r="L742">
        <v>1</v>
      </c>
      <c r="M742" t="s">
        <v>320</v>
      </c>
      <c r="N742" t="s">
        <v>31</v>
      </c>
      <c r="O742" t="s">
        <v>32</v>
      </c>
      <c r="P742">
        <v>60</v>
      </c>
      <c r="Q742" t="s">
        <v>958</v>
      </c>
      <c r="R742" t="s">
        <v>49</v>
      </c>
      <c r="S742" t="s">
        <v>35</v>
      </c>
      <c r="T742" t="s">
        <v>36</v>
      </c>
      <c r="U742">
        <f>YEAR(Table1[[#This Row],[Accident Date]])</f>
        <v>2022</v>
      </c>
      <c r="V742" t="str">
        <f>TEXT(Table1[[#This Row],[Accident Date]],"mmm")</f>
        <v>Apr</v>
      </c>
      <c r="W742" t="str">
        <f>TEXT(Table1[[#This Row],[Time]],"h")</f>
        <v>8</v>
      </c>
    </row>
    <row r="743" spans="1:23" x14ac:dyDescent="0.2">
      <c r="A743" t="s">
        <v>1157</v>
      </c>
      <c r="B743" s="4">
        <v>44813</v>
      </c>
      <c r="C743" t="s">
        <v>67</v>
      </c>
      <c r="D743" t="s">
        <v>56</v>
      </c>
      <c r="E743" t="s">
        <v>44</v>
      </c>
      <c r="F743" t="s">
        <v>27</v>
      </c>
      <c r="G743">
        <v>52.766998000000001</v>
      </c>
      <c r="H743" t="s">
        <v>51</v>
      </c>
      <c r="I743" t="s">
        <v>767</v>
      </c>
      <c r="J743">
        <v>-2.3727170000000002</v>
      </c>
      <c r="K743">
        <v>1</v>
      </c>
      <c r="L743">
        <v>1</v>
      </c>
      <c r="M743" t="s">
        <v>65</v>
      </c>
      <c r="N743" t="s">
        <v>31</v>
      </c>
      <c r="O743" t="s">
        <v>32</v>
      </c>
      <c r="P743">
        <v>30</v>
      </c>
      <c r="Q743" t="s">
        <v>981</v>
      </c>
      <c r="R743" t="s">
        <v>34</v>
      </c>
      <c r="S743" t="s">
        <v>35</v>
      </c>
      <c r="T743" t="s">
        <v>36</v>
      </c>
      <c r="U743">
        <f>YEAR(Table1[[#This Row],[Accident Date]])</f>
        <v>2022</v>
      </c>
      <c r="V743" t="str">
        <f>TEXT(Table1[[#This Row],[Accident Date]],"mmm")</f>
        <v>Sep</v>
      </c>
      <c r="W743" t="str">
        <f>TEXT(Table1[[#This Row],[Time]],"h")</f>
        <v>8</v>
      </c>
    </row>
    <row r="744" spans="1:23" x14ac:dyDescent="0.2">
      <c r="A744">
        <v>2010000000000</v>
      </c>
      <c r="B744" s="4">
        <v>44357</v>
      </c>
      <c r="C744" t="s">
        <v>92</v>
      </c>
      <c r="D744" t="s">
        <v>73</v>
      </c>
      <c r="E744" t="s">
        <v>39</v>
      </c>
      <c r="F744" t="s">
        <v>27</v>
      </c>
      <c r="G744">
        <v>55.923119999999997</v>
      </c>
      <c r="H744" t="s">
        <v>51</v>
      </c>
      <c r="I744" t="s">
        <v>275</v>
      </c>
      <c r="J744">
        <v>-3.2801650000000002</v>
      </c>
      <c r="K744">
        <v>1</v>
      </c>
      <c r="L744">
        <v>2</v>
      </c>
      <c r="M744" t="s">
        <v>276</v>
      </c>
      <c r="N744" t="s">
        <v>31</v>
      </c>
      <c r="O744" t="s">
        <v>32</v>
      </c>
      <c r="P744">
        <v>30</v>
      </c>
      <c r="Q744" t="s">
        <v>966</v>
      </c>
      <c r="R744" t="s">
        <v>34</v>
      </c>
      <c r="S744" t="s">
        <v>35</v>
      </c>
      <c r="T744" t="s">
        <v>36</v>
      </c>
      <c r="U744">
        <f>YEAR(Table1[[#This Row],[Accident Date]])</f>
        <v>2021</v>
      </c>
      <c r="V744" t="str">
        <f>TEXT(Table1[[#This Row],[Accident Date]],"mmm")</f>
        <v>Jun</v>
      </c>
      <c r="W744" t="str">
        <f>TEXT(Table1[[#This Row],[Time]],"h")</f>
        <v>8</v>
      </c>
    </row>
    <row r="745" spans="1:23" x14ac:dyDescent="0.2">
      <c r="A745" t="s">
        <v>1158</v>
      </c>
      <c r="B745" s="4">
        <v>44916</v>
      </c>
      <c r="C745" t="s">
        <v>123</v>
      </c>
      <c r="D745" t="s">
        <v>56</v>
      </c>
      <c r="E745" t="s">
        <v>44</v>
      </c>
      <c r="F745" t="s">
        <v>27</v>
      </c>
      <c r="G745">
        <v>51.510004000000002</v>
      </c>
      <c r="H745" t="s">
        <v>51</v>
      </c>
      <c r="I745" t="s">
        <v>57</v>
      </c>
      <c r="J745">
        <v>-0.17088700000000001</v>
      </c>
      <c r="K745">
        <v>1</v>
      </c>
      <c r="L745">
        <v>1</v>
      </c>
      <c r="M745" t="s">
        <v>30</v>
      </c>
      <c r="N745" t="s">
        <v>42</v>
      </c>
      <c r="O745" t="s">
        <v>32</v>
      </c>
      <c r="P745">
        <v>30</v>
      </c>
      <c r="Q745" t="s">
        <v>1083</v>
      </c>
      <c r="R745" t="s">
        <v>34</v>
      </c>
      <c r="S745" t="s">
        <v>35</v>
      </c>
      <c r="T745" t="s">
        <v>36</v>
      </c>
      <c r="U745">
        <f>YEAR(Table1[[#This Row],[Accident Date]])</f>
        <v>2022</v>
      </c>
      <c r="V745" t="str">
        <f>TEXT(Table1[[#This Row],[Accident Date]],"mmm")</f>
        <v>Dec</v>
      </c>
      <c r="W745" t="str">
        <f>TEXT(Table1[[#This Row],[Time]],"h")</f>
        <v>8</v>
      </c>
    </row>
    <row r="746" spans="1:23" x14ac:dyDescent="0.2">
      <c r="A746" t="s">
        <v>1159</v>
      </c>
      <c r="B746" s="4">
        <v>44450</v>
      </c>
      <c r="C746" t="s">
        <v>24</v>
      </c>
      <c r="D746" t="s">
        <v>73</v>
      </c>
      <c r="E746" t="s">
        <v>39</v>
      </c>
      <c r="F746" t="s">
        <v>63</v>
      </c>
      <c r="G746">
        <v>55.815064999999997</v>
      </c>
      <c r="H746" t="s">
        <v>51</v>
      </c>
      <c r="I746" t="s">
        <v>227</v>
      </c>
      <c r="J746">
        <v>-4.3630599999999999</v>
      </c>
      <c r="K746">
        <v>1</v>
      </c>
      <c r="L746">
        <v>1</v>
      </c>
      <c r="M746" t="s">
        <v>228</v>
      </c>
      <c r="N746" t="s">
        <v>31</v>
      </c>
      <c r="O746" t="s">
        <v>32</v>
      </c>
      <c r="P746">
        <v>30</v>
      </c>
      <c r="Q746" t="s">
        <v>956</v>
      </c>
      <c r="R746" t="s">
        <v>34</v>
      </c>
      <c r="S746" t="s">
        <v>35</v>
      </c>
      <c r="T746" t="s">
        <v>36</v>
      </c>
      <c r="U746">
        <f>YEAR(Table1[[#This Row],[Accident Date]])</f>
        <v>2021</v>
      </c>
      <c r="V746" t="str">
        <f>TEXT(Table1[[#This Row],[Accident Date]],"mmm")</f>
        <v>Sep</v>
      </c>
      <c r="W746" t="str">
        <f>TEXT(Table1[[#This Row],[Time]],"h")</f>
        <v>8</v>
      </c>
    </row>
    <row r="747" spans="1:23" x14ac:dyDescent="0.2">
      <c r="A747">
        <v>2010000000000</v>
      </c>
      <c r="B747" s="4">
        <v>44215</v>
      </c>
      <c r="C747" t="s">
        <v>72</v>
      </c>
      <c r="D747" t="s">
        <v>44</v>
      </c>
      <c r="E747" t="s">
        <v>44</v>
      </c>
      <c r="F747" t="s">
        <v>27</v>
      </c>
      <c r="G747">
        <v>50.967604999999999</v>
      </c>
      <c r="H747" t="s">
        <v>51</v>
      </c>
      <c r="I747" t="s">
        <v>333</v>
      </c>
      <c r="J747">
        <v>-9.0441999999999995E-2</v>
      </c>
      <c r="K747">
        <v>1</v>
      </c>
      <c r="L747">
        <v>1</v>
      </c>
      <c r="M747" t="s">
        <v>102</v>
      </c>
      <c r="N747" t="s">
        <v>42</v>
      </c>
      <c r="O747" t="s">
        <v>32</v>
      </c>
      <c r="P747">
        <v>40</v>
      </c>
      <c r="Q747" t="s">
        <v>956</v>
      </c>
      <c r="R747" t="s">
        <v>49</v>
      </c>
      <c r="S747" t="s">
        <v>85</v>
      </c>
      <c r="T747" t="s">
        <v>36</v>
      </c>
      <c r="U747">
        <f>YEAR(Table1[[#This Row],[Accident Date]])</f>
        <v>2021</v>
      </c>
      <c r="V747" t="str">
        <f>TEXT(Table1[[#This Row],[Accident Date]],"mmm")</f>
        <v>Jan</v>
      </c>
      <c r="W747" t="str">
        <f>TEXT(Table1[[#This Row],[Time]],"h")</f>
        <v>8</v>
      </c>
    </row>
    <row r="748" spans="1:23" x14ac:dyDescent="0.2">
      <c r="A748" t="s">
        <v>1160</v>
      </c>
      <c r="B748" s="4">
        <v>44448</v>
      </c>
      <c r="C748" t="s">
        <v>92</v>
      </c>
      <c r="D748" t="s">
        <v>25</v>
      </c>
      <c r="E748" t="s">
        <v>26</v>
      </c>
      <c r="F748" t="s">
        <v>27</v>
      </c>
      <c r="G748">
        <v>53.453809999999997</v>
      </c>
      <c r="H748" t="s">
        <v>51</v>
      </c>
      <c r="I748" t="s">
        <v>168</v>
      </c>
      <c r="J748">
        <v>-2.2115469999999999</v>
      </c>
      <c r="K748">
        <v>1</v>
      </c>
      <c r="L748">
        <v>2</v>
      </c>
      <c r="M748" t="s">
        <v>169</v>
      </c>
      <c r="N748" t="s">
        <v>31</v>
      </c>
      <c r="O748" t="s">
        <v>32</v>
      </c>
      <c r="P748">
        <v>30</v>
      </c>
      <c r="Q748" t="s">
        <v>962</v>
      </c>
      <c r="R748" t="s">
        <v>34</v>
      </c>
      <c r="S748" t="s">
        <v>35</v>
      </c>
      <c r="T748" t="s">
        <v>254</v>
      </c>
      <c r="U748">
        <f>YEAR(Table1[[#This Row],[Accident Date]])</f>
        <v>2021</v>
      </c>
      <c r="V748" t="str">
        <f>TEXT(Table1[[#This Row],[Accident Date]],"mmm")</f>
        <v>Sep</v>
      </c>
      <c r="W748" t="str">
        <f>TEXT(Table1[[#This Row],[Time]],"h")</f>
        <v>8</v>
      </c>
    </row>
    <row r="749" spans="1:23" x14ac:dyDescent="0.2">
      <c r="A749">
        <v>2010000000000</v>
      </c>
      <c r="B749" s="4">
        <v>44440</v>
      </c>
      <c r="C749" t="s">
        <v>123</v>
      </c>
      <c r="D749" t="s">
        <v>56</v>
      </c>
      <c r="E749" t="s">
        <v>44</v>
      </c>
      <c r="F749" t="s">
        <v>27</v>
      </c>
      <c r="G749">
        <v>55.872903999999998</v>
      </c>
      <c r="H749" t="s">
        <v>51</v>
      </c>
      <c r="I749" t="s">
        <v>927</v>
      </c>
      <c r="J749">
        <v>-3.5593370000000002</v>
      </c>
      <c r="K749">
        <v>1</v>
      </c>
      <c r="L749">
        <v>2</v>
      </c>
      <c r="M749" t="s">
        <v>276</v>
      </c>
      <c r="N749" t="s">
        <v>42</v>
      </c>
      <c r="O749" t="s">
        <v>32</v>
      </c>
      <c r="P749">
        <v>50</v>
      </c>
      <c r="Q749" t="s">
        <v>975</v>
      </c>
      <c r="R749" t="s">
        <v>49</v>
      </c>
      <c r="S749" t="s">
        <v>280</v>
      </c>
      <c r="T749" t="s">
        <v>36</v>
      </c>
      <c r="U749">
        <f>YEAR(Table1[[#This Row],[Accident Date]])</f>
        <v>2021</v>
      </c>
      <c r="V749" t="str">
        <f>TEXT(Table1[[#This Row],[Accident Date]],"mmm")</f>
        <v>Sep</v>
      </c>
      <c r="W749" t="str">
        <f>TEXT(Table1[[#This Row],[Time]],"h")</f>
        <v>8</v>
      </c>
    </row>
    <row r="750" spans="1:23" x14ac:dyDescent="0.2">
      <c r="A750">
        <v>2010000000000</v>
      </c>
      <c r="B750" s="4">
        <v>44544</v>
      </c>
      <c r="C750" t="s">
        <v>72</v>
      </c>
      <c r="D750" t="s">
        <v>44</v>
      </c>
      <c r="E750" t="s">
        <v>44</v>
      </c>
      <c r="F750" t="s">
        <v>27</v>
      </c>
      <c r="G750">
        <v>50.905254999999997</v>
      </c>
      <c r="H750" t="s">
        <v>51</v>
      </c>
      <c r="I750" t="s">
        <v>333</v>
      </c>
      <c r="J750">
        <v>-6.1703000000000001E-2</v>
      </c>
      <c r="K750">
        <v>1</v>
      </c>
      <c r="L750">
        <v>1</v>
      </c>
      <c r="M750" t="s">
        <v>102</v>
      </c>
      <c r="N750" t="s">
        <v>127</v>
      </c>
      <c r="O750" t="s">
        <v>32</v>
      </c>
      <c r="P750">
        <v>30</v>
      </c>
      <c r="Q750" t="s">
        <v>954</v>
      </c>
      <c r="R750" t="s">
        <v>49</v>
      </c>
      <c r="S750" t="s">
        <v>35</v>
      </c>
      <c r="T750" t="s">
        <v>1161</v>
      </c>
      <c r="U750">
        <f>YEAR(Table1[[#This Row],[Accident Date]])</f>
        <v>2021</v>
      </c>
      <c r="V750" t="str">
        <f>TEXT(Table1[[#This Row],[Accident Date]],"mmm")</f>
        <v>Dec</v>
      </c>
      <c r="W750" t="str">
        <f>TEXT(Table1[[#This Row],[Time]],"h")</f>
        <v>8</v>
      </c>
    </row>
    <row r="751" spans="1:23" x14ac:dyDescent="0.2">
      <c r="A751" t="s">
        <v>1162</v>
      </c>
      <c r="B751" s="4">
        <v>44464</v>
      </c>
      <c r="C751" t="s">
        <v>24</v>
      </c>
      <c r="D751" t="s">
        <v>73</v>
      </c>
      <c r="E751" t="s">
        <v>111</v>
      </c>
      <c r="F751" t="s">
        <v>27</v>
      </c>
      <c r="G751">
        <v>55.856611999999998</v>
      </c>
      <c r="H751" t="s">
        <v>51</v>
      </c>
      <c r="I751" t="s">
        <v>1086</v>
      </c>
      <c r="J751">
        <v>-4.0779579999999997</v>
      </c>
      <c r="K751">
        <v>2</v>
      </c>
      <c r="L751">
        <v>2</v>
      </c>
      <c r="M751" t="s">
        <v>228</v>
      </c>
      <c r="N751" t="s">
        <v>42</v>
      </c>
      <c r="O751" t="s">
        <v>111</v>
      </c>
      <c r="P751">
        <v>30</v>
      </c>
      <c r="Q751" t="s">
        <v>983</v>
      </c>
      <c r="R751" t="s">
        <v>34</v>
      </c>
      <c r="S751" t="s">
        <v>35</v>
      </c>
      <c r="T751" t="s">
        <v>36</v>
      </c>
      <c r="U751">
        <f>YEAR(Table1[[#This Row],[Accident Date]])</f>
        <v>2021</v>
      </c>
      <c r="V751" t="str">
        <f>TEXT(Table1[[#This Row],[Accident Date]],"mmm")</f>
        <v>Sep</v>
      </c>
      <c r="W751" t="str">
        <f>TEXT(Table1[[#This Row],[Time]],"h")</f>
        <v>8</v>
      </c>
    </row>
    <row r="752" spans="1:23" x14ac:dyDescent="0.2">
      <c r="A752">
        <v>2010000000000</v>
      </c>
      <c r="B752" s="4">
        <v>44275</v>
      </c>
      <c r="C752" t="s">
        <v>24</v>
      </c>
      <c r="D752" t="s">
        <v>56</v>
      </c>
      <c r="E752" t="s">
        <v>44</v>
      </c>
      <c r="F752" t="s">
        <v>27</v>
      </c>
      <c r="G752">
        <v>50.846967999999997</v>
      </c>
      <c r="H752" t="s">
        <v>51</v>
      </c>
      <c r="I752" t="s">
        <v>1023</v>
      </c>
      <c r="J752">
        <v>-1.0711349999999999</v>
      </c>
      <c r="K752">
        <v>1</v>
      </c>
      <c r="L752">
        <v>2</v>
      </c>
      <c r="M752" t="s">
        <v>407</v>
      </c>
      <c r="N752" t="s">
        <v>31</v>
      </c>
      <c r="O752" t="s">
        <v>58</v>
      </c>
      <c r="P752">
        <v>40</v>
      </c>
      <c r="Q752" t="s">
        <v>983</v>
      </c>
      <c r="R752" t="s">
        <v>34</v>
      </c>
      <c r="S752" t="s">
        <v>35</v>
      </c>
      <c r="T752" t="s">
        <v>360</v>
      </c>
      <c r="U752">
        <f>YEAR(Table1[[#This Row],[Accident Date]])</f>
        <v>2021</v>
      </c>
      <c r="V752" t="str">
        <f>TEXT(Table1[[#This Row],[Accident Date]],"mmm")</f>
        <v>Mar</v>
      </c>
      <c r="W752" t="str">
        <f>TEXT(Table1[[#This Row],[Time]],"h")</f>
        <v>8</v>
      </c>
    </row>
    <row r="753" spans="1:23" x14ac:dyDescent="0.2">
      <c r="A753" t="s">
        <v>1163</v>
      </c>
      <c r="B753" s="4">
        <v>44465</v>
      </c>
      <c r="C753" t="s">
        <v>79</v>
      </c>
      <c r="D753" t="s">
        <v>73</v>
      </c>
      <c r="E753" t="s">
        <v>111</v>
      </c>
      <c r="F753" t="s">
        <v>63</v>
      </c>
      <c r="G753">
        <v>55.597116999999997</v>
      </c>
      <c r="H753" t="s">
        <v>51</v>
      </c>
      <c r="I753" t="s">
        <v>1164</v>
      </c>
      <c r="J753">
        <v>-4.6356789999999997</v>
      </c>
      <c r="K753">
        <v>1</v>
      </c>
      <c r="L753">
        <v>2</v>
      </c>
      <c r="M753" t="s">
        <v>228</v>
      </c>
      <c r="N753" t="s">
        <v>31</v>
      </c>
      <c r="O753" t="s">
        <v>111</v>
      </c>
      <c r="P753">
        <v>40</v>
      </c>
      <c r="Q753" t="s">
        <v>975</v>
      </c>
      <c r="R753" t="s">
        <v>49</v>
      </c>
      <c r="S753" t="s">
        <v>35</v>
      </c>
      <c r="T753" t="s">
        <v>209</v>
      </c>
      <c r="U753">
        <f>YEAR(Table1[[#This Row],[Accident Date]])</f>
        <v>2021</v>
      </c>
      <c r="V753" t="str">
        <f>TEXT(Table1[[#This Row],[Accident Date]],"mmm")</f>
        <v>Sep</v>
      </c>
      <c r="W753" t="str">
        <f>TEXT(Table1[[#This Row],[Time]],"h")</f>
        <v>8</v>
      </c>
    </row>
    <row r="754" spans="1:23" x14ac:dyDescent="0.2">
      <c r="A754">
        <v>2010000000000</v>
      </c>
      <c r="B754" s="4">
        <v>44910</v>
      </c>
      <c r="C754" t="s">
        <v>92</v>
      </c>
      <c r="D754" t="s">
        <v>56</v>
      </c>
      <c r="E754" t="s">
        <v>44</v>
      </c>
      <c r="F754" t="s">
        <v>27</v>
      </c>
      <c r="G754">
        <v>51.054060999999997</v>
      </c>
      <c r="H754" t="s">
        <v>51</v>
      </c>
      <c r="I754" t="s">
        <v>246</v>
      </c>
      <c r="J754">
        <v>0.50745200000000001</v>
      </c>
      <c r="K754">
        <v>2</v>
      </c>
      <c r="L754">
        <v>2</v>
      </c>
      <c r="M754" t="s">
        <v>131</v>
      </c>
      <c r="N754" t="s">
        <v>31</v>
      </c>
      <c r="O754" t="s">
        <v>32</v>
      </c>
      <c r="P754">
        <v>30</v>
      </c>
      <c r="Q754" t="s">
        <v>958</v>
      </c>
      <c r="R754" t="s">
        <v>49</v>
      </c>
      <c r="S754" t="s">
        <v>35</v>
      </c>
      <c r="T754" t="s">
        <v>36</v>
      </c>
      <c r="U754">
        <f>YEAR(Table1[[#This Row],[Accident Date]])</f>
        <v>2022</v>
      </c>
      <c r="V754" t="str">
        <f>TEXT(Table1[[#This Row],[Accident Date]],"mmm")</f>
        <v>Dec</v>
      </c>
      <c r="W754" t="str">
        <f>TEXT(Table1[[#This Row],[Time]],"h")</f>
        <v>8</v>
      </c>
    </row>
    <row r="755" spans="1:23" x14ac:dyDescent="0.2">
      <c r="A755" t="s">
        <v>1165</v>
      </c>
      <c r="B755" s="4">
        <v>44688</v>
      </c>
      <c r="C755" t="s">
        <v>24</v>
      </c>
      <c r="D755" t="s">
        <v>73</v>
      </c>
      <c r="E755" t="s">
        <v>39</v>
      </c>
      <c r="F755" t="s">
        <v>27</v>
      </c>
      <c r="G755">
        <v>51.615510999999998</v>
      </c>
      <c r="H755" t="s">
        <v>51</v>
      </c>
      <c r="I755" t="s">
        <v>240</v>
      </c>
      <c r="J755">
        <v>-0.42693599999999998</v>
      </c>
      <c r="K755">
        <v>1</v>
      </c>
      <c r="L755">
        <v>2</v>
      </c>
      <c r="M755" t="s">
        <v>30</v>
      </c>
      <c r="N755" t="s">
        <v>31</v>
      </c>
      <c r="O755" t="s">
        <v>32</v>
      </c>
      <c r="P755">
        <v>30</v>
      </c>
      <c r="Q755" t="s">
        <v>973</v>
      </c>
      <c r="R755" t="s">
        <v>34</v>
      </c>
      <c r="S755" t="s">
        <v>35</v>
      </c>
      <c r="T755" t="s">
        <v>36</v>
      </c>
      <c r="U755">
        <f>YEAR(Table1[[#This Row],[Accident Date]])</f>
        <v>2022</v>
      </c>
      <c r="V755" t="str">
        <f>TEXT(Table1[[#This Row],[Accident Date]],"mmm")</f>
        <v>May</v>
      </c>
      <c r="W755" t="str">
        <f>TEXT(Table1[[#This Row],[Time]],"h")</f>
        <v>8</v>
      </c>
    </row>
    <row r="756" spans="1:23" x14ac:dyDescent="0.2">
      <c r="A756" t="s">
        <v>1166</v>
      </c>
      <c r="B756" s="4">
        <v>44471</v>
      </c>
      <c r="C756" t="s">
        <v>24</v>
      </c>
      <c r="D756" t="s">
        <v>152</v>
      </c>
      <c r="E756" t="s">
        <v>39</v>
      </c>
      <c r="F756" t="s">
        <v>27</v>
      </c>
      <c r="G756">
        <v>53.460771999999999</v>
      </c>
      <c r="H756" t="s">
        <v>51</v>
      </c>
      <c r="I756" t="s">
        <v>1167</v>
      </c>
      <c r="J756">
        <v>-2.7563629999999999</v>
      </c>
      <c r="K756">
        <v>1</v>
      </c>
      <c r="L756">
        <v>2</v>
      </c>
      <c r="M756" t="s">
        <v>231</v>
      </c>
      <c r="N756" t="s">
        <v>42</v>
      </c>
      <c r="O756" t="s">
        <v>76</v>
      </c>
      <c r="P756">
        <v>30</v>
      </c>
      <c r="Q756" t="s">
        <v>958</v>
      </c>
      <c r="R756" t="s">
        <v>34</v>
      </c>
      <c r="S756" t="s">
        <v>85</v>
      </c>
      <c r="T756" t="s">
        <v>36</v>
      </c>
      <c r="U756">
        <f>YEAR(Table1[[#This Row],[Accident Date]])</f>
        <v>2021</v>
      </c>
      <c r="V756" t="str">
        <f>TEXT(Table1[[#This Row],[Accident Date]],"mmm")</f>
        <v>Oct</v>
      </c>
      <c r="W756" t="str">
        <f>TEXT(Table1[[#This Row],[Time]],"h")</f>
        <v>8</v>
      </c>
    </row>
    <row r="757" spans="1:23" x14ac:dyDescent="0.2">
      <c r="A757" t="s">
        <v>1168</v>
      </c>
      <c r="B757" s="4">
        <v>44741</v>
      </c>
      <c r="C757" t="s">
        <v>123</v>
      </c>
      <c r="D757" t="s">
        <v>73</v>
      </c>
      <c r="E757" t="s">
        <v>111</v>
      </c>
      <c r="F757" t="s">
        <v>27</v>
      </c>
      <c r="G757">
        <v>52.062775999999999</v>
      </c>
      <c r="H757" t="s">
        <v>51</v>
      </c>
      <c r="I757" t="s">
        <v>322</v>
      </c>
      <c r="J757">
        <v>-0.73351500000000003</v>
      </c>
      <c r="K757">
        <v>1</v>
      </c>
      <c r="L757">
        <v>2</v>
      </c>
      <c r="M757" t="s">
        <v>99</v>
      </c>
      <c r="N757" t="s">
        <v>31</v>
      </c>
      <c r="O757" t="s">
        <v>111</v>
      </c>
      <c r="P757">
        <v>60</v>
      </c>
      <c r="Q757" t="s">
        <v>983</v>
      </c>
      <c r="R757" t="s">
        <v>34</v>
      </c>
      <c r="S757" t="s">
        <v>35</v>
      </c>
      <c r="T757" t="s">
        <v>200</v>
      </c>
      <c r="U757">
        <f>YEAR(Table1[[#This Row],[Accident Date]])</f>
        <v>2022</v>
      </c>
      <c r="V757" t="str">
        <f>TEXT(Table1[[#This Row],[Accident Date]],"mmm")</f>
        <v>Jun</v>
      </c>
      <c r="W757" t="str">
        <f>TEXT(Table1[[#This Row],[Time]],"h")</f>
        <v>8</v>
      </c>
    </row>
    <row r="758" spans="1:23" x14ac:dyDescent="0.2">
      <c r="A758">
        <v>2010000000000</v>
      </c>
      <c r="B758" s="4">
        <v>44230</v>
      </c>
      <c r="C758" t="s">
        <v>123</v>
      </c>
      <c r="D758" t="s">
        <v>73</v>
      </c>
      <c r="E758" t="s">
        <v>226</v>
      </c>
      <c r="F758" t="s">
        <v>27</v>
      </c>
      <c r="G758">
        <v>52.953206000000002</v>
      </c>
      <c r="H758" t="s">
        <v>51</v>
      </c>
      <c r="I758" t="s">
        <v>707</v>
      </c>
      <c r="J758">
        <v>0.85730799999999996</v>
      </c>
      <c r="K758">
        <v>2</v>
      </c>
      <c r="L758">
        <v>2</v>
      </c>
      <c r="M758" t="s">
        <v>179</v>
      </c>
      <c r="N758" t="s">
        <v>127</v>
      </c>
      <c r="O758" t="s">
        <v>32</v>
      </c>
      <c r="P758">
        <v>30</v>
      </c>
      <c r="Q758" t="s">
        <v>983</v>
      </c>
      <c r="R758" t="s">
        <v>49</v>
      </c>
      <c r="S758" t="s">
        <v>35</v>
      </c>
      <c r="T758" t="s">
        <v>36</v>
      </c>
      <c r="U758">
        <f>YEAR(Table1[[#This Row],[Accident Date]])</f>
        <v>2021</v>
      </c>
      <c r="V758" t="str">
        <f>TEXT(Table1[[#This Row],[Accident Date]],"mmm")</f>
        <v>Feb</v>
      </c>
      <c r="W758" t="str">
        <f>TEXT(Table1[[#This Row],[Time]],"h")</f>
        <v>8</v>
      </c>
    </row>
    <row r="759" spans="1:23" x14ac:dyDescent="0.2">
      <c r="A759">
        <v>2010000000000</v>
      </c>
      <c r="B759" s="4">
        <v>44815</v>
      </c>
      <c r="C759" t="s">
        <v>79</v>
      </c>
      <c r="D759" t="s">
        <v>56</v>
      </c>
      <c r="E759" t="s">
        <v>44</v>
      </c>
      <c r="F759" t="s">
        <v>27</v>
      </c>
      <c r="G759">
        <v>51.756506999999999</v>
      </c>
      <c r="H759" t="s">
        <v>51</v>
      </c>
      <c r="I759" t="s">
        <v>951</v>
      </c>
      <c r="J759">
        <v>-3.0591940000000002</v>
      </c>
      <c r="K759">
        <v>1</v>
      </c>
      <c r="L759">
        <v>1</v>
      </c>
      <c r="M759" t="s">
        <v>952</v>
      </c>
      <c r="N759" t="s">
        <v>42</v>
      </c>
      <c r="O759" t="s">
        <v>32</v>
      </c>
      <c r="P759">
        <v>40</v>
      </c>
      <c r="Q759" t="s">
        <v>975</v>
      </c>
      <c r="R759" t="s">
        <v>49</v>
      </c>
      <c r="S759" t="s">
        <v>35</v>
      </c>
      <c r="T759" t="s">
        <v>36</v>
      </c>
      <c r="U759">
        <f>YEAR(Table1[[#This Row],[Accident Date]])</f>
        <v>2022</v>
      </c>
      <c r="V759" t="str">
        <f>TEXT(Table1[[#This Row],[Accident Date]],"mmm")</f>
        <v>Sep</v>
      </c>
      <c r="W759" t="str">
        <f>TEXT(Table1[[#This Row],[Time]],"h")</f>
        <v>8</v>
      </c>
    </row>
    <row r="760" spans="1:23" x14ac:dyDescent="0.2">
      <c r="A760" t="s">
        <v>1169</v>
      </c>
      <c r="B760" s="4">
        <v>44509</v>
      </c>
      <c r="C760" t="s">
        <v>72</v>
      </c>
      <c r="D760" t="s">
        <v>56</v>
      </c>
      <c r="E760" t="s">
        <v>44</v>
      </c>
      <c r="F760" t="s">
        <v>27</v>
      </c>
      <c r="G760">
        <v>52.280428000000001</v>
      </c>
      <c r="H760" t="s">
        <v>51</v>
      </c>
      <c r="I760" t="s">
        <v>1170</v>
      </c>
      <c r="J760">
        <v>-0.80002799999999996</v>
      </c>
      <c r="K760">
        <v>1</v>
      </c>
      <c r="L760">
        <v>3</v>
      </c>
      <c r="M760" t="s">
        <v>106</v>
      </c>
      <c r="N760" t="s">
        <v>42</v>
      </c>
      <c r="O760" t="s">
        <v>32</v>
      </c>
      <c r="P760">
        <v>60</v>
      </c>
      <c r="Q760" t="s">
        <v>977</v>
      </c>
      <c r="R760" t="s">
        <v>49</v>
      </c>
      <c r="S760" t="s">
        <v>35</v>
      </c>
      <c r="T760" t="s">
        <v>209</v>
      </c>
      <c r="U760">
        <f>YEAR(Table1[[#This Row],[Accident Date]])</f>
        <v>2021</v>
      </c>
      <c r="V760" t="str">
        <f>TEXT(Table1[[#This Row],[Accident Date]],"mmm")</f>
        <v>Nov</v>
      </c>
      <c r="W760" t="str">
        <f>TEXT(Table1[[#This Row],[Time]],"h")</f>
        <v>8</v>
      </c>
    </row>
    <row r="761" spans="1:23" x14ac:dyDescent="0.2">
      <c r="A761" t="s">
        <v>1171</v>
      </c>
      <c r="B761" s="4">
        <v>44786</v>
      </c>
      <c r="C761" t="s">
        <v>24</v>
      </c>
      <c r="D761" t="s">
        <v>73</v>
      </c>
      <c r="E761" t="s">
        <v>39</v>
      </c>
      <c r="F761" t="s">
        <v>27</v>
      </c>
      <c r="G761">
        <v>54.816384999999997</v>
      </c>
      <c r="H761" t="s">
        <v>51</v>
      </c>
      <c r="I761" t="s">
        <v>351</v>
      </c>
      <c r="J761">
        <v>-1.381545</v>
      </c>
      <c r="K761">
        <v>2</v>
      </c>
      <c r="L761">
        <v>2</v>
      </c>
      <c r="M761" t="s">
        <v>352</v>
      </c>
      <c r="N761" t="s">
        <v>42</v>
      </c>
      <c r="O761" t="s">
        <v>32</v>
      </c>
      <c r="P761">
        <v>30</v>
      </c>
      <c r="Q761" t="s">
        <v>954</v>
      </c>
      <c r="R761" t="s">
        <v>49</v>
      </c>
      <c r="S761" t="s">
        <v>85</v>
      </c>
      <c r="T761" t="s">
        <v>36</v>
      </c>
      <c r="U761">
        <f>YEAR(Table1[[#This Row],[Accident Date]])</f>
        <v>2022</v>
      </c>
      <c r="V761" t="str">
        <f>TEXT(Table1[[#This Row],[Accident Date]],"mmm")</f>
        <v>Aug</v>
      </c>
      <c r="W761" t="str">
        <f>TEXT(Table1[[#This Row],[Time]],"h")</f>
        <v>8</v>
      </c>
    </row>
    <row r="762" spans="1:23" x14ac:dyDescent="0.2">
      <c r="A762">
        <v>2010000000000</v>
      </c>
      <c r="B762" s="4">
        <v>44503</v>
      </c>
      <c r="C762" t="s">
        <v>123</v>
      </c>
      <c r="D762" t="s">
        <v>73</v>
      </c>
      <c r="E762" t="s">
        <v>39</v>
      </c>
      <c r="F762" t="s">
        <v>27</v>
      </c>
      <c r="G762">
        <v>53.043526</v>
      </c>
      <c r="H762" t="s">
        <v>51</v>
      </c>
      <c r="I762" t="s">
        <v>153</v>
      </c>
      <c r="J762">
        <v>-2.172094</v>
      </c>
      <c r="K762">
        <v>1</v>
      </c>
      <c r="L762">
        <v>3</v>
      </c>
      <c r="M762" t="s">
        <v>143</v>
      </c>
      <c r="N762" t="s">
        <v>42</v>
      </c>
      <c r="O762" t="s">
        <v>32</v>
      </c>
      <c r="P762">
        <v>30</v>
      </c>
      <c r="Q762" t="s">
        <v>954</v>
      </c>
      <c r="R762" t="s">
        <v>34</v>
      </c>
      <c r="S762" t="s">
        <v>85</v>
      </c>
      <c r="T762" t="s">
        <v>114</v>
      </c>
      <c r="U762">
        <f>YEAR(Table1[[#This Row],[Accident Date]])</f>
        <v>2021</v>
      </c>
      <c r="V762" t="str">
        <f>TEXT(Table1[[#This Row],[Accident Date]],"mmm")</f>
        <v>Nov</v>
      </c>
      <c r="W762" t="str">
        <f>TEXT(Table1[[#This Row],[Time]],"h")</f>
        <v>8</v>
      </c>
    </row>
    <row r="763" spans="1:23" x14ac:dyDescent="0.2">
      <c r="A763" t="s">
        <v>1172</v>
      </c>
      <c r="B763" s="4">
        <v>44334</v>
      </c>
      <c r="C763" t="s">
        <v>72</v>
      </c>
      <c r="D763" t="s">
        <v>56</v>
      </c>
      <c r="E763" t="s">
        <v>44</v>
      </c>
      <c r="F763" t="s">
        <v>27</v>
      </c>
      <c r="G763">
        <v>53.235163999999997</v>
      </c>
      <c r="H763" t="s">
        <v>51</v>
      </c>
      <c r="I763" t="s">
        <v>485</v>
      </c>
      <c r="J763">
        <v>-1.3874899999999999</v>
      </c>
      <c r="K763">
        <v>1</v>
      </c>
      <c r="L763">
        <v>2</v>
      </c>
      <c r="M763" t="s">
        <v>84</v>
      </c>
      <c r="N763" t="s">
        <v>42</v>
      </c>
      <c r="O763" t="s">
        <v>32</v>
      </c>
      <c r="P763">
        <v>30</v>
      </c>
      <c r="Q763" t="s">
        <v>962</v>
      </c>
      <c r="R763" t="s">
        <v>34</v>
      </c>
      <c r="S763" t="s">
        <v>35</v>
      </c>
      <c r="T763" t="s">
        <v>121</v>
      </c>
      <c r="U763">
        <f>YEAR(Table1[[#This Row],[Accident Date]])</f>
        <v>2021</v>
      </c>
      <c r="V763" t="str">
        <f>TEXT(Table1[[#This Row],[Accident Date]],"mmm")</f>
        <v>May</v>
      </c>
      <c r="W763" t="str">
        <f>TEXT(Table1[[#This Row],[Time]],"h")</f>
        <v>8</v>
      </c>
    </row>
    <row r="764" spans="1:23" x14ac:dyDescent="0.2">
      <c r="A764">
        <v>2010000000000</v>
      </c>
      <c r="B764" s="4">
        <v>44517</v>
      </c>
      <c r="C764" t="s">
        <v>123</v>
      </c>
      <c r="D764" t="s">
        <v>25</v>
      </c>
      <c r="E764" t="s">
        <v>26</v>
      </c>
      <c r="F764" t="s">
        <v>27</v>
      </c>
      <c r="G764">
        <v>52.740203999999999</v>
      </c>
      <c r="H764" t="s">
        <v>51</v>
      </c>
      <c r="I764" t="s">
        <v>1173</v>
      </c>
      <c r="J764">
        <v>0.41071600000000003</v>
      </c>
      <c r="K764">
        <v>1</v>
      </c>
      <c r="L764">
        <v>2</v>
      </c>
      <c r="M764" t="s">
        <v>179</v>
      </c>
      <c r="N764" t="s">
        <v>31</v>
      </c>
      <c r="O764" t="s">
        <v>32</v>
      </c>
      <c r="P764">
        <v>30</v>
      </c>
      <c r="Q764" t="s">
        <v>960</v>
      </c>
      <c r="R764" t="s">
        <v>34</v>
      </c>
      <c r="S764" t="s">
        <v>35</v>
      </c>
      <c r="T764" t="s">
        <v>36</v>
      </c>
      <c r="U764">
        <f>YEAR(Table1[[#This Row],[Accident Date]])</f>
        <v>2021</v>
      </c>
      <c r="V764" t="str">
        <f>TEXT(Table1[[#This Row],[Accident Date]],"mmm")</f>
        <v>Nov</v>
      </c>
      <c r="W764" t="str">
        <f>TEXT(Table1[[#This Row],[Time]],"h")</f>
        <v>8</v>
      </c>
    </row>
    <row r="765" spans="1:23" x14ac:dyDescent="0.2">
      <c r="A765" t="s">
        <v>1174</v>
      </c>
      <c r="B765" s="4">
        <v>44854</v>
      </c>
      <c r="C765" t="s">
        <v>92</v>
      </c>
      <c r="D765" t="s">
        <v>73</v>
      </c>
      <c r="E765" t="s">
        <v>39</v>
      </c>
      <c r="F765" t="s">
        <v>63</v>
      </c>
      <c r="G765">
        <v>53.077432999999999</v>
      </c>
      <c r="H765" t="s">
        <v>51</v>
      </c>
      <c r="I765" t="s">
        <v>287</v>
      </c>
      <c r="J765">
        <v>-0.77454900000000004</v>
      </c>
      <c r="K765">
        <v>1</v>
      </c>
      <c r="L765">
        <v>2</v>
      </c>
      <c r="M765" t="s">
        <v>288</v>
      </c>
      <c r="N765" t="s">
        <v>42</v>
      </c>
      <c r="O765" t="s">
        <v>32</v>
      </c>
      <c r="P765">
        <v>30</v>
      </c>
      <c r="Q765" t="s">
        <v>1060</v>
      </c>
      <c r="R765" t="s">
        <v>34</v>
      </c>
      <c r="S765" t="s">
        <v>35</v>
      </c>
      <c r="T765" t="s">
        <v>36</v>
      </c>
      <c r="U765">
        <f>YEAR(Table1[[#This Row],[Accident Date]])</f>
        <v>2022</v>
      </c>
      <c r="V765" t="str">
        <f>TEXT(Table1[[#This Row],[Accident Date]],"mmm")</f>
        <v>Oct</v>
      </c>
      <c r="W765" t="str">
        <f>TEXT(Table1[[#This Row],[Time]],"h")</f>
        <v>8</v>
      </c>
    </row>
    <row r="766" spans="1:23" x14ac:dyDescent="0.2">
      <c r="A766" t="s">
        <v>1175</v>
      </c>
      <c r="B766" s="4">
        <v>44373</v>
      </c>
      <c r="C766" t="s">
        <v>24</v>
      </c>
      <c r="D766" t="s">
        <v>44</v>
      </c>
      <c r="E766" t="s">
        <v>44</v>
      </c>
      <c r="F766" t="s">
        <v>27</v>
      </c>
      <c r="G766">
        <v>50.908628</v>
      </c>
      <c r="H766" t="s">
        <v>51</v>
      </c>
      <c r="I766" t="s">
        <v>830</v>
      </c>
      <c r="J766">
        <v>-4.2467740000000003</v>
      </c>
      <c r="K766">
        <v>1</v>
      </c>
      <c r="L766">
        <v>2</v>
      </c>
      <c r="M766" t="s">
        <v>136</v>
      </c>
      <c r="N766" t="s">
        <v>31</v>
      </c>
      <c r="O766" t="s">
        <v>32</v>
      </c>
      <c r="P766">
        <v>30</v>
      </c>
      <c r="Q766" t="s">
        <v>1176</v>
      </c>
      <c r="R766" t="s">
        <v>49</v>
      </c>
      <c r="S766" t="s">
        <v>35</v>
      </c>
      <c r="T766" t="s">
        <v>36</v>
      </c>
      <c r="U766">
        <f>YEAR(Table1[[#This Row],[Accident Date]])</f>
        <v>2021</v>
      </c>
      <c r="V766" t="str">
        <f>TEXT(Table1[[#This Row],[Accident Date]],"mmm")</f>
        <v>Jun</v>
      </c>
      <c r="W766" t="str">
        <f>TEXT(Table1[[#This Row],[Time]],"h")</f>
        <v>8</v>
      </c>
    </row>
    <row r="767" spans="1:23" x14ac:dyDescent="0.2">
      <c r="A767" t="s">
        <v>1177</v>
      </c>
      <c r="B767" s="4">
        <v>44778</v>
      </c>
      <c r="C767" t="s">
        <v>67</v>
      </c>
      <c r="D767" t="s">
        <v>73</v>
      </c>
      <c r="E767" t="s">
        <v>39</v>
      </c>
      <c r="F767" t="s">
        <v>27</v>
      </c>
      <c r="G767">
        <v>52.652954000000001</v>
      </c>
      <c r="H767" t="s">
        <v>51</v>
      </c>
      <c r="I767" t="s">
        <v>767</v>
      </c>
      <c r="J767">
        <v>-2.4404849999999998</v>
      </c>
      <c r="K767">
        <v>1</v>
      </c>
      <c r="L767">
        <v>2</v>
      </c>
      <c r="M767" t="s">
        <v>65</v>
      </c>
      <c r="N767" t="s">
        <v>31</v>
      </c>
      <c r="O767" t="s">
        <v>32</v>
      </c>
      <c r="P767">
        <v>30</v>
      </c>
      <c r="Q767" t="s">
        <v>975</v>
      </c>
      <c r="R767" t="s">
        <v>34</v>
      </c>
      <c r="S767" t="s">
        <v>35</v>
      </c>
      <c r="T767" t="s">
        <v>379</v>
      </c>
      <c r="U767">
        <f>YEAR(Table1[[#This Row],[Accident Date]])</f>
        <v>2022</v>
      </c>
      <c r="V767" t="str">
        <f>TEXT(Table1[[#This Row],[Accident Date]],"mmm")</f>
        <v>Aug</v>
      </c>
      <c r="W767" t="str">
        <f>TEXT(Table1[[#This Row],[Time]],"h")</f>
        <v>8</v>
      </c>
    </row>
    <row r="768" spans="1:23" x14ac:dyDescent="0.2">
      <c r="A768" t="s">
        <v>1178</v>
      </c>
      <c r="B768" s="4">
        <v>44737</v>
      </c>
      <c r="C768" t="s">
        <v>24</v>
      </c>
      <c r="D768" t="s">
        <v>56</v>
      </c>
      <c r="E768" t="s">
        <v>44</v>
      </c>
      <c r="F768" t="s">
        <v>27</v>
      </c>
      <c r="G768">
        <v>52.501722000000001</v>
      </c>
      <c r="H768" t="s">
        <v>51</v>
      </c>
      <c r="I768" t="s">
        <v>171</v>
      </c>
      <c r="J768">
        <v>-1.916291</v>
      </c>
      <c r="K768">
        <v>1</v>
      </c>
      <c r="L768">
        <v>1</v>
      </c>
      <c r="M768" t="s">
        <v>172</v>
      </c>
      <c r="N768" t="s">
        <v>31</v>
      </c>
      <c r="O768" t="s">
        <v>32</v>
      </c>
      <c r="P768">
        <v>30</v>
      </c>
      <c r="Q768" t="s">
        <v>975</v>
      </c>
      <c r="R768" t="s">
        <v>34</v>
      </c>
      <c r="S768" t="s">
        <v>35</v>
      </c>
      <c r="T768" t="s">
        <v>36</v>
      </c>
      <c r="U768">
        <f>YEAR(Table1[[#This Row],[Accident Date]])</f>
        <v>2022</v>
      </c>
      <c r="V768" t="str">
        <f>TEXT(Table1[[#This Row],[Accident Date]],"mmm")</f>
        <v>Jun</v>
      </c>
      <c r="W768" t="str">
        <f>TEXT(Table1[[#This Row],[Time]],"h")</f>
        <v>8</v>
      </c>
    </row>
    <row r="769" spans="1:23" x14ac:dyDescent="0.2">
      <c r="A769">
        <v>2010000000000</v>
      </c>
      <c r="B769" s="4">
        <v>44470</v>
      </c>
      <c r="C769" t="s">
        <v>67</v>
      </c>
      <c r="D769" t="s">
        <v>73</v>
      </c>
      <c r="E769" t="s">
        <v>111</v>
      </c>
      <c r="F769" t="s">
        <v>63</v>
      </c>
      <c r="G769">
        <v>54.233322999999999</v>
      </c>
      <c r="H769" t="s">
        <v>51</v>
      </c>
      <c r="I769" t="s">
        <v>750</v>
      </c>
      <c r="J769">
        <v>-1.3362909999999999</v>
      </c>
      <c r="K769">
        <v>1</v>
      </c>
      <c r="L769">
        <v>1</v>
      </c>
      <c r="M769" t="s">
        <v>48</v>
      </c>
      <c r="N769" t="s">
        <v>31</v>
      </c>
      <c r="O769" t="s">
        <v>32</v>
      </c>
      <c r="P769">
        <v>40</v>
      </c>
      <c r="Q769" t="s">
        <v>960</v>
      </c>
      <c r="R769" t="s">
        <v>49</v>
      </c>
      <c r="S769" t="s">
        <v>35</v>
      </c>
      <c r="T769" t="s">
        <v>209</v>
      </c>
      <c r="U769">
        <f>YEAR(Table1[[#This Row],[Accident Date]])</f>
        <v>2021</v>
      </c>
      <c r="V769" t="str">
        <f>TEXT(Table1[[#This Row],[Accident Date]],"mmm")</f>
        <v>Oct</v>
      </c>
      <c r="W769" t="str">
        <f>TEXT(Table1[[#This Row],[Time]],"h")</f>
        <v>8</v>
      </c>
    </row>
    <row r="770" spans="1:23" x14ac:dyDescent="0.2">
      <c r="A770" t="s">
        <v>1179</v>
      </c>
      <c r="B770" s="4">
        <v>44846</v>
      </c>
      <c r="C770" t="s">
        <v>123</v>
      </c>
      <c r="D770" t="s">
        <v>44</v>
      </c>
      <c r="E770" t="s">
        <v>44</v>
      </c>
      <c r="F770" t="s">
        <v>27</v>
      </c>
      <c r="G770">
        <v>50.522931</v>
      </c>
      <c r="H770" t="s">
        <v>51</v>
      </c>
      <c r="I770" t="s">
        <v>456</v>
      </c>
      <c r="J770">
        <v>-4.3168639999999998</v>
      </c>
      <c r="K770">
        <v>2</v>
      </c>
      <c r="L770">
        <v>2</v>
      </c>
      <c r="M770" t="s">
        <v>136</v>
      </c>
      <c r="N770" t="s">
        <v>31</v>
      </c>
      <c r="O770" t="s">
        <v>32</v>
      </c>
      <c r="P770">
        <v>30</v>
      </c>
      <c r="Q770" t="s">
        <v>958</v>
      </c>
      <c r="R770" t="s">
        <v>49</v>
      </c>
      <c r="S770" t="s">
        <v>35</v>
      </c>
      <c r="T770" t="s">
        <v>36</v>
      </c>
      <c r="U770">
        <f>YEAR(Table1[[#This Row],[Accident Date]])</f>
        <v>2022</v>
      </c>
      <c r="V770" t="str">
        <f>TEXT(Table1[[#This Row],[Accident Date]],"mmm")</f>
        <v>Oct</v>
      </c>
      <c r="W770" t="str">
        <f>TEXT(Table1[[#This Row],[Time]],"h")</f>
        <v>8</v>
      </c>
    </row>
    <row r="771" spans="1:23" x14ac:dyDescent="0.2">
      <c r="A771" t="s">
        <v>1180</v>
      </c>
      <c r="B771" s="4">
        <v>44485</v>
      </c>
      <c r="C771" t="s">
        <v>24</v>
      </c>
      <c r="D771" t="s">
        <v>25</v>
      </c>
      <c r="E771" t="s">
        <v>431</v>
      </c>
      <c r="F771" t="s">
        <v>27</v>
      </c>
      <c r="G771">
        <v>52.587800999999999</v>
      </c>
      <c r="H771" t="s">
        <v>51</v>
      </c>
      <c r="I771" t="s">
        <v>1181</v>
      </c>
      <c r="J771">
        <v>-2.132959</v>
      </c>
      <c r="K771">
        <v>1</v>
      </c>
      <c r="L771">
        <v>1</v>
      </c>
      <c r="M771" t="s">
        <v>172</v>
      </c>
      <c r="N771" t="s">
        <v>31</v>
      </c>
      <c r="O771" t="s">
        <v>58</v>
      </c>
      <c r="P771">
        <v>40</v>
      </c>
      <c r="Q771" t="s">
        <v>975</v>
      </c>
      <c r="R771" t="s">
        <v>34</v>
      </c>
      <c r="S771" t="s">
        <v>35</v>
      </c>
      <c r="T771" t="s">
        <v>36</v>
      </c>
      <c r="U771">
        <f>YEAR(Table1[[#This Row],[Accident Date]])</f>
        <v>2021</v>
      </c>
      <c r="V771" t="str">
        <f>TEXT(Table1[[#This Row],[Accident Date]],"mmm")</f>
        <v>Oct</v>
      </c>
      <c r="W771" t="str">
        <f>TEXT(Table1[[#This Row],[Time]],"h")</f>
        <v>8</v>
      </c>
    </row>
    <row r="772" spans="1:23" x14ac:dyDescent="0.2">
      <c r="A772" t="s">
        <v>1182</v>
      </c>
      <c r="B772" s="4">
        <v>44287</v>
      </c>
      <c r="C772" t="s">
        <v>92</v>
      </c>
      <c r="D772" t="s">
        <v>56</v>
      </c>
      <c r="E772" t="s">
        <v>44</v>
      </c>
      <c r="F772" t="s">
        <v>27</v>
      </c>
      <c r="G772">
        <v>53.153032000000003</v>
      </c>
      <c r="H772" t="s">
        <v>51</v>
      </c>
      <c r="I772" t="s">
        <v>522</v>
      </c>
      <c r="J772">
        <v>-0.59503499999999998</v>
      </c>
      <c r="K772">
        <v>2</v>
      </c>
      <c r="L772">
        <v>2</v>
      </c>
      <c r="M772" t="s">
        <v>523</v>
      </c>
      <c r="N772" t="s">
        <v>31</v>
      </c>
      <c r="O772" t="s">
        <v>32</v>
      </c>
      <c r="P772">
        <v>60</v>
      </c>
      <c r="Q772" t="s">
        <v>954</v>
      </c>
      <c r="R772" t="s">
        <v>49</v>
      </c>
      <c r="S772" t="s">
        <v>35</v>
      </c>
      <c r="T772" t="s">
        <v>36</v>
      </c>
      <c r="U772">
        <f>YEAR(Table1[[#This Row],[Accident Date]])</f>
        <v>2021</v>
      </c>
      <c r="V772" t="str">
        <f>TEXT(Table1[[#This Row],[Accident Date]],"mmm")</f>
        <v>Apr</v>
      </c>
      <c r="W772" t="str">
        <f>TEXT(Table1[[#This Row],[Time]],"h")</f>
        <v>8</v>
      </c>
    </row>
    <row r="773" spans="1:23" x14ac:dyDescent="0.2">
      <c r="A773" t="s">
        <v>1183</v>
      </c>
      <c r="B773" s="4">
        <v>44825</v>
      </c>
      <c r="C773" t="s">
        <v>123</v>
      </c>
      <c r="D773" t="s">
        <v>73</v>
      </c>
      <c r="E773" t="s">
        <v>39</v>
      </c>
      <c r="F773" t="s">
        <v>27</v>
      </c>
      <c r="G773">
        <v>53.844391999999999</v>
      </c>
      <c r="H773" t="s">
        <v>51</v>
      </c>
      <c r="I773" t="s">
        <v>40</v>
      </c>
      <c r="J773">
        <v>-3.0350269999999999</v>
      </c>
      <c r="K773">
        <v>1</v>
      </c>
      <c r="L773">
        <v>2</v>
      </c>
      <c r="M773" t="s">
        <v>41</v>
      </c>
      <c r="N773" t="s">
        <v>31</v>
      </c>
      <c r="O773" t="s">
        <v>32</v>
      </c>
      <c r="P773">
        <v>30</v>
      </c>
      <c r="Q773" t="s">
        <v>1038</v>
      </c>
      <c r="R773" t="s">
        <v>34</v>
      </c>
      <c r="S773" t="s">
        <v>35</v>
      </c>
      <c r="T773" t="s">
        <v>36</v>
      </c>
      <c r="U773">
        <f>YEAR(Table1[[#This Row],[Accident Date]])</f>
        <v>2022</v>
      </c>
      <c r="V773" t="str">
        <f>TEXT(Table1[[#This Row],[Accident Date]],"mmm")</f>
        <v>Sep</v>
      </c>
      <c r="W773" t="str">
        <f>TEXT(Table1[[#This Row],[Time]],"h")</f>
        <v>8</v>
      </c>
    </row>
    <row r="774" spans="1:23" x14ac:dyDescent="0.2">
      <c r="A774">
        <v>2010000000000</v>
      </c>
      <c r="B774" s="4">
        <v>44632</v>
      </c>
      <c r="C774" t="s">
        <v>24</v>
      </c>
      <c r="D774" t="s">
        <v>25</v>
      </c>
      <c r="E774" t="s">
        <v>26</v>
      </c>
      <c r="F774" t="s">
        <v>27</v>
      </c>
      <c r="G774">
        <v>53.973993</v>
      </c>
      <c r="H774" t="s">
        <v>51</v>
      </c>
      <c r="I774" t="s">
        <v>343</v>
      </c>
      <c r="J774">
        <v>-1.073607</v>
      </c>
      <c r="K774">
        <v>1</v>
      </c>
      <c r="L774">
        <v>2</v>
      </c>
      <c r="M774" t="s">
        <v>48</v>
      </c>
      <c r="N774" t="s">
        <v>42</v>
      </c>
      <c r="O774" t="s">
        <v>32</v>
      </c>
      <c r="P774">
        <v>30</v>
      </c>
      <c r="Q774" t="s">
        <v>977</v>
      </c>
      <c r="R774" t="s">
        <v>34</v>
      </c>
      <c r="S774" t="s">
        <v>280</v>
      </c>
      <c r="T774" t="s">
        <v>36</v>
      </c>
      <c r="U774">
        <f>YEAR(Table1[[#This Row],[Accident Date]])</f>
        <v>2022</v>
      </c>
      <c r="V774" t="str">
        <f>TEXT(Table1[[#This Row],[Accident Date]],"mmm")</f>
        <v>Mar</v>
      </c>
      <c r="W774" t="str">
        <f>TEXT(Table1[[#This Row],[Time]],"h")</f>
        <v>8</v>
      </c>
    </row>
    <row r="775" spans="1:23" x14ac:dyDescent="0.2">
      <c r="A775" t="s">
        <v>1184</v>
      </c>
      <c r="B775" s="4">
        <v>44215</v>
      </c>
      <c r="C775" t="s">
        <v>72</v>
      </c>
      <c r="D775" t="s">
        <v>73</v>
      </c>
      <c r="E775" t="s">
        <v>39</v>
      </c>
      <c r="F775" t="s">
        <v>27</v>
      </c>
      <c r="G775">
        <v>51.885157999999997</v>
      </c>
      <c r="H775" t="s">
        <v>51</v>
      </c>
      <c r="I775" t="s">
        <v>836</v>
      </c>
      <c r="J775">
        <v>0.168354</v>
      </c>
      <c r="K775">
        <v>1</v>
      </c>
      <c r="L775">
        <v>2</v>
      </c>
      <c r="M775" t="s">
        <v>182</v>
      </c>
      <c r="N775" t="s">
        <v>42</v>
      </c>
      <c r="O775" t="s">
        <v>32</v>
      </c>
      <c r="P775">
        <v>40</v>
      </c>
      <c r="Q775" t="s">
        <v>975</v>
      </c>
      <c r="R775" t="s">
        <v>49</v>
      </c>
      <c r="S775" t="s">
        <v>311</v>
      </c>
      <c r="T775" t="s">
        <v>36</v>
      </c>
      <c r="U775">
        <f>YEAR(Table1[[#This Row],[Accident Date]])</f>
        <v>2021</v>
      </c>
      <c r="V775" t="str">
        <f>TEXT(Table1[[#This Row],[Accident Date]],"mmm")</f>
        <v>Jan</v>
      </c>
      <c r="W775" t="str">
        <f>TEXT(Table1[[#This Row],[Time]],"h")</f>
        <v>8</v>
      </c>
    </row>
    <row r="776" spans="1:23" x14ac:dyDescent="0.2">
      <c r="A776">
        <v>2010000000000</v>
      </c>
      <c r="B776" s="4">
        <v>44618</v>
      </c>
      <c r="C776" t="s">
        <v>24</v>
      </c>
      <c r="D776" t="s">
        <v>44</v>
      </c>
      <c r="E776" t="s">
        <v>44</v>
      </c>
      <c r="F776" t="s">
        <v>27</v>
      </c>
      <c r="G776">
        <v>51.721381999999998</v>
      </c>
      <c r="H776" t="s">
        <v>51</v>
      </c>
      <c r="I776" t="s">
        <v>1185</v>
      </c>
      <c r="J776">
        <v>-2.4294920000000002</v>
      </c>
      <c r="K776">
        <v>1</v>
      </c>
      <c r="L776">
        <v>1</v>
      </c>
      <c r="M776" t="s">
        <v>336</v>
      </c>
      <c r="N776" t="s">
        <v>42</v>
      </c>
      <c r="O776" t="s">
        <v>32</v>
      </c>
      <c r="P776">
        <v>60</v>
      </c>
      <c r="Q776" t="s">
        <v>1186</v>
      </c>
      <c r="R776" t="s">
        <v>49</v>
      </c>
      <c r="S776" t="s">
        <v>280</v>
      </c>
      <c r="T776" t="s">
        <v>36</v>
      </c>
      <c r="U776">
        <f>YEAR(Table1[[#This Row],[Accident Date]])</f>
        <v>2022</v>
      </c>
      <c r="V776" t="str">
        <f>TEXT(Table1[[#This Row],[Accident Date]],"mmm")</f>
        <v>Feb</v>
      </c>
      <c r="W776" t="str">
        <f>TEXT(Table1[[#This Row],[Time]],"h")</f>
        <v>8</v>
      </c>
    </row>
    <row r="777" spans="1:23" x14ac:dyDescent="0.2">
      <c r="A777">
        <v>2010000000000</v>
      </c>
      <c r="B777" s="4">
        <v>44238</v>
      </c>
      <c r="C777" t="s">
        <v>92</v>
      </c>
      <c r="D777" t="s">
        <v>56</v>
      </c>
      <c r="E777" t="s">
        <v>44</v>
      </c>
      <c r="F777" t="s">
        <v>27</v>
      </c>
      <c r="G777">
        <v>51.466189</v>
      </c>
      <c r="H777" t="s">
        <v>51</v>
      </c>
      <c r="I777" t="s">
        <v>490</v>
      </c>
      <c r="J777">
        <v>0.62127900000000003</v>
      </c>
      <c r="K777">
        <v>2</v>
      </c>
      <c r="L777">
        <v>1</v>
      </c>
      <c r="M777" t="s">
        <v>131</v>
      </c>
      <c r="N777" t="s">
        <v>127</v>
      </c>
      <c r="O777" t="s">
        <v>32</v>
      </c>
      <c r="P777">
        <v>60</v>
      </c>
      <c r="Q777" t="s">
        <v>960</v>
      </c>
      <c r="R777" t="s">
        <v>49</v>
      </c>
      <c r="S777" t="s">
        <v>35</v>
      </c>
      <c r="T777" t="s">
        <v>86</v>
      </c>
      <c r="U777">
        <f>YEAR(Table1[[#This Row],[Accident Date]])</f>
        <v>2021</v>
      </c>
      <c r="V777" t="str">
        <f>TEXT(Table1[[#This Row],[Accident Date]],"mmm")</f>
        <v>Feb</v>
      </c>
      <c r="W777" t="str">
        <f>TEXT(Table1[[#This Row],[Time]],"h")</f>
        <v>8</v>
      </c>
    </row>
    <row r="778" spans="1:23" x14ac:dyDescent="0.2">
      <c r="A778">
        <v>2010000000000</v>
      </c>
      <c r="B778" s="4">
        <v>44352</v>
      </c>
      <c r="C778" t="s">
        <v>24</v>
      </c>
      <c r="D778" t="s">
        <v>73</v>
      </c>
      <c r="E778" t="s">
        <v>39</v>
      </c>
      <c r="F778" t="s">
        <v>27</v>
      </c>
      <c r="G778">
        <v>53.853141000000001</v>
      </c>
      <c r="H778" t="s">
        <v>51</v>
      </c>
      <c r="I778" t="s">
        <v>133</v>
      </c>
      <c r="J778">
        <v>-1.9162030000000001</v>
      </c>
      <c r="K778">
        <v>2</v>
      </c>
      <c r="L778">
        <v>1</v>
      </c>
      <c r="M778" t="s">
        <v>69</v>
      </c>
      <c r="N778" t="s">
        <v>31</v>
      </c>
      <c r="O778" t="s">
        <v>32</v>
      </c>
      <c r="P778">
        <v>30</v>
      </c>
      <c r="Q778" t="s">
        <v>958</v>
      </c>
      <c r="R778" t="s">
        <v>34</v>
      </c>
      <c r="S778" t="s">
        <v>35</v>
      </c>
      <c r="T778" t="s">
        <v>36</v>
      </c>
      <c r="U778">
        <f>YEAR(Table1[[#This Row],[Accident Date]])</f>
        <v>2021</v>
      </c>
      <c r="V778" t="str">
        <f>TEXT(Table1[[#This Row],[Accident Date]],"mmm")</f>
        <v>Jun</v>
      </c>
      <c r="W778" t="str">
        <f>TEXT(Table1[[#This Row],[Time]],"h")</f>
        <v>8</v>
      </c>
    </row>
    <row r="779" spans="1:23" x14ac:dyDescent="0.2">
      <c r="A779">
        <v>2010000000000</v>
      </c>
      <c r="B779" s="4">
        <v>44230</v>
      </c>
      <c r="C779" t="s">
        <v>123</v>
      </c>
      <c r="D779" t="s">
        <v>56</v>
      </c>
      <c r="E779" t="s">
        <v>44</v>
      </c>
      <c r="F779" t="s">
        <v>27</v>
      </c>
      <c r="G779">
        <v>52.624896999999997</v>
      </c>
      <c r="H779" t="s">
        <v>51</v>
      </c>
      <c r="I779" t="s">
        <v>1187</v>
      </c>
      <c r="J779">
        <v>-1.667279</v>
      </c>
      <c r="K779">
        <v>1</v>
      </c>
      <c r="L779">
        <v>3</v>
      </c>
      <c r="M779" t="s">
        <v>143</v>
      </c>
      <c r="N779" t="s">
        <v>42</v>
      </c>
      <c r="O779" t="s">
        <v>32</v>
      </c>
      <c r="P779">
        <v>30</v>
      </c>
      <c r="Q779" t="s">
        <v>954</v>
      </c>
      <c r="R779" t="s">
        <v>34</v>
      </c>
      <c r="S779" t="s">
        <v>35</v>
      </c>
      <c r="T779" t="s">
        <v>209</v>
      </c>
      <c r="U779">
        <f>YEAR(Table1[[#This Row],[Accident Date]])</f>
        <v>2021</v>
      </c>
      <c r="V779" t="str">
        <f>TEXT(Table1[[#This Row],[Accident Date]],"mmm")</f>
        <v>Feb</v>
      </c>
      <c r="W779" t="str">
        <f>TEXT(Table1[[#This Row],[Time]],"h")</f>
        <v>8</v>
      </c>
    </row>
    <row r="780" spans="1:23" x14ac:dyDescent="0.2">
      <c r="A780" t="s">
        <v>1188</v>
      </c>
      <c r="B780" s="4">
        <v>44356</v>
      </c>
      <c r="C780" t="s">
        <v>123</v>
      </c>
      <c r="D780" t="s">
        <v>73</v>
      </c>
      <c r="E780" t="s">
        <v>39</v>
      </c>
      <c r="F780" t="s">
        <v>27</v>
      </c>
      <c r="G780">
        <v>51.524436999999999</v>
      </c>
      <c r="H780" t="s">
        <v>51</v>
      </c>
      <c r="I780" t="s">
        <v>222</v>
      </c>
      <c r="J780">
        <v>-9.4625000000000001E-2</v>
      </c>
      <c r="K780">
        <v>1</v>
      </c>
      <c r="L780">
        <v>2</v>
      </c>
      <c r="M780" t="s">
        <v>30</v>
      </c>
      <c r="N780" t="s">
        <v>42</v>
      </c>
      <c r="O780" t="s">
        <v>32</v>
      </c>
      <c r="P780">
        <v>30</v>
      </c>
      <c r="Q780" t="s">
        <v>1121</v>
      </c>
      <c r="R780" t="s">
        <v>34</v>
      </c>
      <c r="S780" t="s">
        <v>85</v>
      </c>
      <c r="T780" t="s">
        <v>36</v>
      </c>
      <c r="U780">
        <f>YEAR(Table1[[#This Row],[Accident Date]])</f>
        <v>2021</v>
      </c>
      <c r="V780" t="str">
        <f>TEXT(Table1[[#This Row],[Accident Date]],"mmm")</f>
        <v>Jun</v>
      </c>
      <c r="W780" t="str">
        <f>TEXT(Table1[[#This Row],[Time]],"h")</f>
        <v>8</v>
      </c>
    </row>
    <row r="781" spans="1:23" x14ac:dyDescent="0.2">
      <c r="A781" t="s">
        <v>1189</v>
      </c>
      <c r="B781" s="4">
        <v>44297</v>
      </c>
      <c r="C781" t="s">
        <v>79</v>
      </c>
      <c r="D781" t="s">
        <v>73</v>
      </c>
      <c r="E781" t="s">
        <v>26</v>
      </c>
      <c r="F781" t="s">
        <v>27</v>
      </c>
      <c r="G781">
        <v>53.374867999999999</v>
      </c>
      <c r="H781" t="s">
        <v>51</v>
      </c>
      <c r="I781" t="s">
        <v>1114</v>
      </c>
      <c r="J781">
        <v>-3.028718</v>
      </c>
      <c r="K781">
        <v>3</v>
      </c>
      <c r="L781">
        <v>2</v>
      </c>
      <c r="M781" t="s">
        <v>231</v>
      </c>
      <c r="N781" t="s">
        <v>31</v>
      </c>
      <c r="O781" t="s">
        <v>32</v>
      </c>
      <c r="P781">
        <v>30</v>
      </c>
      <c r="Q781" t="s">
        <v>962</v>
      </c>
      <c r="R781" t="s">
        <v>34</v>
      </c>
      <c r="S781" t="s">
        <v>35</v>
      </c>
      <c r="T781" t="s">
        <v>36</v>
      </c>
      <c r="U781">
        <f>YEAR(Table1[[#This Row],[Accident Date]])</f>
        <v>2021</v>
      </c>
      <c r="V781" t="str">
        <f>TEXT(Table1[[#This Row],[Accident Date]],"mmm")</f>
        <v>Apr</v>
      </c>
      <c r="W781" t="str">
        <f>TEXT(Table1[[#This Row],[Time]],"h")</f>
        <v>8</v>
      </c>
    </row>
    <row r="782" spans="1:23" x14ac:dyDescent="0.2">
      <c r="A782">
        <v>2010000000000</v>
      </c>
      <c r="B782" s="4">
        <v>44265</v>
      </c>
      <c r="C782" t="s">
        <v>123</v>
      </c>
      <c r="D782" t="s">
        <v>73</v>
      </c>
      <c r="E782" t="s">
        <v>26</v>
      </c>
      <c r="F782" t="s">
        <v>27</v>
      </c>
      <c r="G782">
        <v>52.294482000000002</v>
      </c>
      <c r="H782" t="s">
        <v>51</v>
      </c>
      <c r="I782" t="s">
        <v>660</v>
      </c>
      <c r="J782">
        <v>-1.5511379999999999</v>
      </c>
      <c r="K782">
        <v>1</v>
      </c>
      <c r="L782">
        <v>2</v>
      </c>
      <c r="M782" t="s">
        <v>141</v>
      </c>
      <c r="N782" t="s">
        <v>42</v>
      </c>
      <c r="O782" t="s">
        <v>32</v>
      </c>
      <c r="P782">
        <v>30</v>
      </c>
      <c r="Q782" t="s">
        <v>958</v>
      </c>
      <c r="R782" t="s">
        <v>34</v>
      </c>
      <c r="S782" t="s">
        <v>85</v>
      </c>
      <c r="T782" t="s">
        <v>36</v>
      </c>
      <c r="U782">
        <f>YEAR(Table1[[#This Row],[Accident Date]])</f>
        <v>2021</v>
      </c>
      <c r="V782" t="str">
        <f>TEXT(Table1[[#This Row],[Accident Date]],"mmm")</f>
        <v>Mar</v>
      </c>
      <c r="W782" t="str">
        <f>TEXT(Table1[[#This Row],[Time]],"h")</f>
        <v>8</v>
      </c>
    </row>
    <row r="783" spans="1:23" x14ac:dyDescent="0.2">
      <c r="A783">
        <v>2010000000000</v>
      </c>
      <c r="B783" s="4">
        <v>44617</v>
      </c>
      <c r="C783" t="s">
        <v>67</v>
      </c>
      <c r="D783" t="s">
        <v>56</v>
      </c>
      <c r="E783" t="s">
        <v>44</v>
      </c>
      <c r="F783" t="s">
        <v>27</v>
      </c>
      <c r="G783">
        <v>54.971004999999998</v>
      </c>
      <c r="H783" t="s">
        <v>51</v>
      </c>
      <c r="I783" t="s">
        <v>532</v>
      </c>
      <c r="J783">
        <v>-1.6102129999999999</v>
      </c>
      <c r="K783">
        <v>1</v>
      </c>
      <c r="L783">
        <v>2</v>
      </c>
      <c r="M783" t="s">
        <v>190</v>
      </c>
      <c r="N783" t="s">
        <v>31</v>
      </c>
      <c r="O783" t="s">
        <v>32</v>
      </c>
      <c r="P783">
        <v>30</v>
      </c>
      <c r="Q783" t="s">
        <v>1088</v>
      </c>
      <c r="R783" t="s">
        <v>34</v>
      </c>
      <c r="S783" t="s">
        <v>35</v>
      </c>
      <c r="T783" t="s">
        <v>36</v>
      </c>
      <c r="U783">
        <f>YEAR(Table1[[#This Row],[Accident Date]])</f>
        <v>2022</v>
      </c>
      <c r="V783" t="str">
        <f>TEXT(Table1[[#This Row],[Accident Date]],"mmm")</f>
        <v>Feb</v>
      </c>
      <c r="W783" t="str">
        <f>TEXT(Table1[[#This Row],[Time]],"h")</f>
        <v>8</v>
      </c>
    </row>
    <row r="784" spans="1:23" x14ac:dyDescent="0.2">
      <c r="A784">
        <v>2010000000000</v>
      </c>
      <c r="B784" s="4">
        <v>44317</v>
      </c>
      <c r="C784" t="s">
        <v>24</v>
      </c>
      <c r="D784" t="s">
        <v>25</v>
      </c>
      <c r="E784" t="s">
        <v>26</v>
      </c>
      <c r="F784" t="s">
        <v>27</v>
      </c>
      <c r="G784">
        <v>52.688184999999997</v>
      </c>
      <c r="H784" t="s">
        <v>51</v>
      </c>
      <c r="I784" t="s">
        <v>1046</v>
      </c>
      <c r="J784">
        <v>-1.9336880000000001</v>
      </c>
      <c r="K784">
        <v>1</v>
      </c>
      <c r="L784">
        <v>2</v>
      </c>
      <c r="M784" t="s">
        <v>143</v>
      </c>
      <c r="N784" t="s">
        <v>31</v>
      </c>
      <c r="O784" t="s">
        <v>32</v>
      </c>
      <c r="P784">
        <v>30</v>
      </c>
      <c r="Q784" t="s">
        <v>956</v>
      </c>
      <c r="R784" t="s">
        <v>34</v>
      </c>
      <c r="S784" t="s">
        <v>35</v>
      </c>
      <c r="T784" t="s">
        <v>36</v>
      </c>
      <c r="U784">
        <f>YEAR(Table1[[#This Row],[Accident Date]])</f>
        <v>2021</v>
      </c>
      <c r="V784" t="str">
        <f>TEXT(Table1[[#This Row],[Accident Date]],"mmm")</f>
        <v>May</v>
      </c>
      <c r="W784" t="str">
        <f>TEXT(Table1[[#This Row],[Time]],"h")</f>
        <v>8</v>
      </c>
    </row>
    <row r="785" spans="1:23" x14ac:dyDescent="0.2">
      <c r="A785" t="s">
        <v>1190</v>
      </c>
      <c r="B785" s="4">
        <v>44840</v>
      </c>
      <c r="C785" t="s">
        <v>92</v>
      </c>
      <c r="D785" t="s">
        <v>56</v>
      </c>
      <c r="E785" t="s">
        <v>44</v>
      </c>
      <c r="F785" t="s">
        <v>27</v>
      </c>
      <c r="G785">
        <v>51.601408999999997</v>
      </c>
      <c r="H785" t="s">
        <v>51</v>
      </c>
      <c r="I785" t="s">
        <v>80</v>
      </c>
      <c r="J785">
        <v>8.5490999999999998E-2</v>
      </c>
      <c r="K785">
        <v>1</v>
      </c>
      <c r="L785">
        <v>1</v>
      </c>
      <c r="M785" t="s">
        <v>30</v>
      </c>
      <c r="N785" t="s">
        <v>42</v>
      </c>
      <c r="O785" t="s">
        <v>32</v>
      </c>
      <c r="P785">
        <v>30</v>
      </c>
      <c r="Q785" t="s">
        <v>977</v>
      </c>
      <c r="R785" t="s">
        <v>34</v>
      </c>
      <c r="S785" t="s">
        <v>35</v>
      </c>
      <c r="T785" t="s">
        <v>200</v>
      </c>
      <c r="U785">
        <f>YEAR(Table1[[#This Row],[Accident Date]])</f>
        <v>2022</v>
      </c>
      <c r="V785" t="str">
        <f>TEXT(Table1[[#This Row],[Accident Date]],"mmm")</f>
        <v>Oct</v>
      </c>
      <c r="W785" t="str">
        <f>TEXT(Table1[[#This Row],[Time]],"h")</f>
        <v>8</v>
      </c>
    </row>
    <row r="786" spans="1:23" x14ac:dyDescent="0.2">
      <c r="A786" t="s">
        <v>1191</v>
      </c>
      <c r="B786" s="4">
        <v>44398</v>
      </c>
      <c r="C786" t="s">
        <v>123</v>
      </c>
      <c r="D786" t="s">
        <v>73</v>
      </c>
      <c r="E786" t="s">
        <v>39</v>
      </c>
      <c r="F786" t="s">
        <v>27</v>
      </c>
      <c r="G786">
        <v>51.770457</v>
      </c>
      <c r="H786" t="s">
        <v>51</v>
      </c>
      <c r="I786" t="s">
        <v>819</v>
      </c>
      <c r="J786">
        <v>-0.30487999999999998</v>
      </c>
      <c r="K786">
        <v>1</v>
      </c>
      <c r="L786">
        <v>2</v>
      </c>
      <c r="M786" t="s">
        <v>182</v>
      </c>
      <c r="N786" t="s">
        <v>42</v>
      </c>
      <c r="O786" t="s">
        <v>32</v>
      </c>
      <c r="P786">
        <v>30</v>
      </c>
      <c r="Q786" t="s">
        <v>962</v>
      </c>
      <c r="R786" t="s">
        <v>34</v>
      </c>
      <c r="S786" t="s">
        <v>85</v>
      </c>
      <c r="T786" t="s">
        <v>36</v>
      </c>
      <c r="U786">
        <f>YEAR(Table1[[#This Row],[Accident Date]])</f>
        <v>2021</v>
      </c>
      <c r="V786" t="str">
        <f>TEXT(Table1[[#This Row],[Accident Date]],"mmm")</f>
        <v>Jul</v>
      </c>
      <c r="W786" t="str">
        <f>TEXT(Table1[[#This Row],[Time]],"h")</f>
        <v>8</v>
      </c>
    </row>
    <row r="787" spans="1:23" x14ac:dyDescent="0.2">
      <c r="A787">
        <v>2010000000000</v>
      </c>
      <c r="B787" s="4">
        <v>44286</v>
      </c>
      <c r="C787" t="s">
        <v>123</v>
      </c>
      <c r="D787" t="s">
        <v>56</v>
      </c>
      <c r="E787" t="s">
        <v>44</v>
      </c>
      <c r="F787" t="s">
        <v>27</v>
      </c>
      <c r="G787">
        <v>53.821316000000003</v>
      </c>
      <c r="H787" t="s">
        <v>51</v>
      </c>
      <c r="I787" t="s">
        <v>133</v>
      </c>
      <c r="J787">
        <v>-1.826338</v>
      </c>
      <c r="K787">
        <v>2</v>
      </c>
      <c r="L787">
        <v>2</v>
      </c>
      <c r="M787" t="s">
        <v>69</v>
      </c>
      <c r="N787" t="s">
        <v>42</v>
      </c>
      <c r="O787" t="s">
        <v>32</v>
      </c>
      <c r="P787">
        <v>30</v>
      </c>
      <c r="Q787" t="s">
        <v>1003</v>
      </c>
      <c r="R787" t="s">
        <v>49</v>
      </c>
      <c r="S787" t="s">
        <v>35</v>
      </c>
      <c r="T787" t="s">
        <v>36</v>
      </c>
      <c r="U787">
        <f>YEAR(Table1[[#This Row],[Accident Date]])</f>
        <v>2021</v>
      </c>
      <c r="V787" t="str">
        <f>TEXT(Table1[[#This Row],[Accident Date]],"mmm")</f>
        <v>Mar</v>
      </c>
      <c r="W787" t="str">
        <f>TEXT(Table1[[#This Row],[Time]],"h")</f>
        <v>8</v>
      </c>
    </row>
    <row r="788" spans="1:23" x14ac:dyDescent="0.2">
      <c r="A788" t="s">
        <v>1192</v>
      </c>
      <c r="B788" s="4">
        <v>44834</v>
      </c>
      <c r="C788" t="s">
        <v>67</v>
      </c>
      <c r="D788" t="s">
        <v>73</v>
      </c>
      <c r="E788" t="s">
        <v>111</v>
      </c>
      <c r="F788" t="s">
        <v>27</v>
      </c>
      <c r="G788">
        <v>52.035330999999999</v>
      </c>
      <c r="H788" t="s">
        <v>51</v>
      </c>
      <c r="I788" t="s">
        <v>1193</v>
      </c>
      <c r="J788">
        <v>1.0974680000000001</v>
      </c>
      <c r="K788">
        <v>1</v>
      </c>
      <c r="L788">
        <v>2</v>
      </c>
      <c r="M788" t="s">
        <v>237</v>
      </c>
      <c r="N788" t="s">
        <v>31</v>
      </c>
      <c r="O788" t="s">
        <v>58</v>
      </c>
      <c r="P788">
        <v>70</v>
      </c>
      <c r="Q788" t="s">
        <v>983</v>
      </c>
      <c r="R788" t="s">
        <v>49</v>
      </c>
      <c r="S788" t="s">
        <v>35</v>
      </c>
      <c r="T788" t="s">
        <v>36</v>
      </c>
      <c r="U788">
        <f>YEAR(Table1[[#This Row],[Accident Date]])</f>
        <v>2022</v>
      </c>
      <c r="V788" t="str">
        <f>TEXT(Table1[[#This Row],[Accident Date]],"mmm")</f>
        <v>Sep</v>
      </c>
      <c r="W788" t="str">
        <f>TEXT(Table1[[#This Row],[Time]],"h")</f>
        <v>8</v>
      </c>
    </row>
    <row r="789" spans="1:23" x14ac:dyDescent="0.2">
      <c r="A789" t="s">
        <v>1194</v>
      </c>
      <c r="B789" s="4">
        <v>44880</v>
      </c>
      <c r="C789" t="s">
        <v>72</v>
      </c>
      <c r="D789" t="s">
        <v>56</v>
      </c>
      <c r="E789" t="s">
        <v>44</v>
      </c>
      <c r="F789" t="s">
        <v>27</v>
      </c>
      <c r="G789">
        <v>53.846941999999999</v>
      </c>
      <c r="H789" t="s">
        <v>51</v>
      </c>
      <c r="I789" t="s">
        <v>40</v>
      </c>
      <c r="J789">
        <v>-3.0311370000000002</v>
      </c>
      <c r="K789">
        <v>1</v>
      </c>
      <c r="L789">
        <v>1</v>
      </c>
      <c r="M789" t="s">
        <v>41</v>
      </c>
      <c r="N789" t="s">
        <v>31</v>
      </c>
      <c r="O789" t="s">
        <v>32</v>
      </c>
      <c r="P789">
        <v>30</v>
      </c>
      <c r="Q789" t="s">
        <v>980</v>
      </c>
      <c r="R789" t="s">
        <v>34</v>
      </c>
      <c r="S789" t="s">
        <v>35</v>
      </c>
      <c r="T789" t="s">
        <v>36</v>
      </c>
      <c r="U789">
        <f>YEAR(Table1[[#This Row],[Accident Date]])</f>
        <v>2022</v>
      </c>
      <c r="V789" t="str">
        <f>TEXT(Table1[[#This Row],[Accident Date]],"mmm")</f>
        <v>Nov</v>
      </c>
      <c r="W789" t="str">
        <f>TEXT(Table1[[#This Row],[Time]],"h")</f>
        <v>8</v>
      </c>
    </row>
    <row r="790" spans="1:23" x14ac:dyDescent="0.2">
      <c r="A790" t="s">
        <v>1195</v>
      </c>
      <c r="B790" s="4">
        <v>44321</v>
      </c>
      <c r="C790" t="s">
        <v>123</v>
      </c>
      <c r="D790" t="s">
        <v>73</v>
      </c>
      <c r="E790" t="s">
        <v>39</v>
      </c>
      <c r="F790" t="s">
        <v>27</v>
      </c>
      <c r="G790">
        <v>53.887666000000003</v>
      </c>
      <c r="H790" t="s">
        <v>51</v>
      </c>
      <c r="I790" t="s">
        <v>777</v>
      </c>
      <c r="J790">
        <v>-2.7661790000000002</v>
      </c>
      <c r="K790">
        <v>1</v>
      </c>
      <c r="L790">
        <v>2</v>
      </c>
      <c r="M790" t="s">
        <v>41</v>
      </c>
      <c r="N790" t="s">
        <v>42</v>
      </c>
      <c r="O790" t="s">
        <v>76</v>
      </c>
      <c r="P790">
        <v>30</v>
      </c>
      <c r="Q790" t="s">
        <v>981</v>
      </c>
      <c r="R790" t="s">
        <v>49</v>
      </c>
      <c r="S790" t="s">
        <v>85</v>
      </c>
      <c r="T790" t="s">
        <v>36</v>
      </c>
      <c r="U790">
        <f>YEAR(Table1[[#This Row],[Accident Date]])</f>
        <v>2021</v>
      </c>
      <c r="V790" t="str">
        <f>TEXT(Table1[[#This Row],[Accident Date]],"mmm")</f>
        <v>May</v>
      </c>
      <c r="W790" t="str">
        <f>TEXT(Table1[[#This Row],[Time]],"h")</f>
        <v>8</v>
      </c>
    </row>
    <row r="791" spans="1:23" x14ac:dyDescent="0.2">
      <c r="A791" t="s">
        <v>1196</v>
      </c>
      <c r="B791" s="4">
        <v>44590</v>
      </c>
      <c r="C791" t="s">
        <v>24</v>
      </c>
      <c r="D791" t="s">
        <v>73</v>
      </c>
      <c r="E791" t="s">
        <v>39</v>
      </c>
      <c r="F791" t="s">
        <v>27</v>
      </c>
      <c r="G791">
        <v>50.736068000000003</v>
      </c>
      <c r="H791" t="s">
        <v>51</v>
      </c>
      <c r="I791" t="s">
        <v>1197</v>
      </c>
      <c r="J791">
        <v>-1.736108</v>
      </c>
      <c r="K791">
        <v>1</v>
      </c>
      <c r="L791">
        <v>2</v>
      </c>
      <c r="M791" t="s">
        <v>420</v>
      </c>
      <c r="N791" t="s">
        <v>31</v>
      </c>
      <c r="O791" t="s">
        <v>32</v>
      </c>
      <c r="P791">
        <v>30</v>
      </c>
      <c r="Q791" t="s">
        <v>1176</v>
      </c>
      <c r="R791" t="s">
        <v>34</v>
      </c>
      <c r="S791" t="s">
        <v>285</v>
      </c>
      <c r="T791" t="s">
        <v>36</v>
      </c>
      <c r="U791">
        <f>YEAR(Table1[[#This Row],[Accident Date]])</f>
        <v>2022</v>
      </c>
      <c r="V791" t="str">
        <f>TEXT(Table1[[#This Row],[Accident Date]],"mmm")</f>
        <v>Jan</v>
      </c>
      <c r="W791" t="str">
        <f>TEXT(Table1[[#This Row],[Time]],"h")</f>
        <v>8</v>
      </c>
    </row>
    <row r="792" spans="1:23" x14ac:dyDescent="0.2">
      <c r="A792" t="s">
        <v>1198</v>
      </c>
      <c r="B792" s="4">
        <v>44745</v>
      </c>
      <c r="C792" t="s">
        <v>79</v>
      </c>
      <c r="D792" t="s">
        <v>56</v>
      </c>
      <c r="E792" t="s">
        <v>44</v>
      </c>
      <c r="F792" t="s">
        <v>27</v>
      </c>
      <c r="G792">
        <v>53.684398000000002</v>
      </c>
      <c r="H792" t="s">
        <v>51</v>
      </c>
      <c r="I792" t="s">
        <v>985</v>
      </c>
      <c r="J792">
        <v>-2.772478</v>
      </c>
      <c r="K792">
        <v>1</v>
      </c>
      <c r="L792">
        <v>1</v>
      </c>
      <c r="M792" t="s">
        <v>41</v>
      </c>
      <c r="N792" t="s">
        <v>31</v>
      </c>
      <c r="O792" t="s">
        <v>32</v>
      </c>
      <c r="P792">
        <v>50</v>
      </c>
      <c r="Q792" t="s">
        <v>1022</v>
      </c>
      <c r="R792" t="s">
        <v>49</v>
      </c>
      <c r="S792" t="s">
        <v>35</v>
      </c>
      <c r="T792" t="s">
        <v>36</v>
      </c>
      <c r="U792">
        <f>YEAR(Table1[[#This Row],[Accident Date]])</f>
        <v>2022</v>
      </c>
      <c r="V792" t="str">
        <f>TEXT(Table1[[#This Row],[Accident Date]],"mmm")</f>
        <v>Jul</v>
      </c>
      <c r="W792" t="str">
        <f>TEXT(Table1[[#This Row],[Time]],"h")</f>
        <v>8</v>
      </c>
    </row>
    <row r="793" spans="1:23" x14ac:dyDescent="0.2">
      <c r="A793" t="s">
        <v>1199</v>
      </c>
      <c r="B793" s="4">
        <v>44510</v>
      </c>
      <c r="C793" t="s">
        <v>123</v>
      </c>
      <c r="D793" t="s">
        <v>73</v>
      </c>
      <c r="E793" t="s">
        <v>26</v>
      </c>
      <c r="F793" t="s">
        <v>27</v>
      </c>
      <c r="G793">
        <v>52.593983999999999</v>
      </c>
      <c r="H793" t="s">
        <v>51</v>
      </c>
      <c r="I793" t="s">
        <v>1181</v>
      </c>
      <c r="J793">
        <v>-2.1502500000000002</v>
      </c>
      <c r="K793">
        <v>2</v>
      </c>
      <c r="L793">
        <v>2</v>
      </c>
      <c r="M793" t="s">
        <v>172</v>
      </c>
      <c r="N793" t="s">
        <v>42</v>
      </c>
      <c r="O793" t="s">
        <v>32</v>
      </c>
      <c r="P793">
        <v>30</v>
      </c>
      <c r="Q793" t="s">
        <v>962</v>
      </c>
      <c r="R793" t="s">
        <v>34</v>
      </c>
      <c r="S793" t="s">
        <v>85</v>
      </c>
      <c r="T793" t="s">
        <v>86</v>
      </c>
      <c r="U793">
        <f>YEAR(Table1[[#This Row],[Accident Date]])</f>
        <v>2021</v>
      </c>
      <c r="V793" t="str">
        <f>TEXT(Table1[[#This Row],[Accident Date]],"mmm")</f>
        <v>Nov</v>
      </c>
      <c r="W793" t="str">
        <f>TEXT(Table1[[#This Row],[Time]],"h")</f>
        <v>8</v>
      </c>
    </row>
    <row r="794" spans="1:23" x14ac:dyDescent="0.2">
      <c r="A794">
        <v>2010000000000</v>
      </c>
      <c r="B794" s="4">
        <v>44628</v>
      </c>
      <c r="C794" t="s">
        <v>72</v>
      </c>
      <c r="D794" t="s">
        <v>25</v>
      </c>
      <c r="E794" t="s">
        <v>431</v>
      </c>
      <c r="F794" t="s">
        <v>27</v>
      </c>
      <c r="G794">
        <v>52.637735999999997</v>
      </c>
      <c r="H794" t="s">
        <v>51</v>
      </c>
      <c r="I794" t="s">
        <v>1187</v>
      </c>
      <c r="J794">
        <v>-1.694372</v>
      </c>
      <c r="K794">
        <v>1</v>
      </c>
      <c r="L794">
        <v>2</v>
      </c>
      <c r="M794" t="s">
        <v>143</v>
      </c>
      <c r="N794" t="s">
        <v>31</v>
      </c>
      <c r="O794" t="s">
        <v>32</v>
      </c>
      <c r="P794">
        <v>30</v>
      </c>
      <c r="Q794" t="s">
        <v>958</v>
      </c>
      <c r="R794" t="s">
        <v>34</v>
      </c>
      <c r="S794" t="s">
        <v>35</v>
      </c>
      <c r="T794" t="s">
        <v>36</v>
      </c>
      <c r="U794">
        <f>YEAR(Table1[[#This Row],[Accident Date]])</f>
        <v>2022</v>
      </c>
      <c r="V794" t="str">
        <f>TEXT(Table1[[#This Row],[Accident Date]],"mmm")</f>
        <v>Mar</v>
      </c>
      <c r="W794" t="str">
        <f>TEXT(Table1[[#This Row],[Time]],"h")</f>
        <v>8</v>
      </c>
    </row>
    <row r="795" spans="1:23" x14ac:dyDescent="0.2">
      <c r="A795" t="s">
        <v>1200</v>
      </c>
      <c r="B795" s="4">
        <v>44750</v>
      </c>
      <c r="C795" t="s">
        <v>67</v>
      </c>
      <c r="D795" t="s">
        <v>73</v>
      </c>
      <c r="E795" t="s">
        <v>26</v>
      </c>
      <c r="F795" t="s">
        <v>27</v>
      </c>
      <c r="G795">
        <v>52.592976</v>
      </c>
      <c r="H795" t="s">
        <v>51</v>
      </c>
      <c r="I795" t="s">
        <v>171</v>
      </c>
      <c r="J795">
        <v>-1.8355159999999999</v>
      </c>
      <c r="K795">
        <v>1</v>
      </c>
      <c r="L795">
        <v>1</v>
      </c>
      <c r="M795" t="s">
        <v>172</v>
      </c>
      <c r="N795" t="s">
        <v>31</v>
      </c>
      <c r="O795" t="s">
        <v>32</v>
      </c>
      <c r="P795">
        <v>40</v>
      </c>
      <c r="Q795" t="s">
        <v>973</v>
      </c>
      <c r="R795" t="s">
        <v>34</v>
      </c>
      <c r="S795" t="s">
        <v>35</v>
      </c>
      <c r="T795" t="s">
        <v>36</v>
      </c>
      <c r="U795">
        <f>YEAR(Table1[[#This Row],[Accident Date]])</f>
        <v>2022</v>
      </c>
      <c r="V795" t="str">
        <f>TEXT(Table1[[#This Row],[Accident Date]],"mmm")</f>
        <v>Jul</v>
      </c>
      <c r="W795" t="str">
        <f>TEXT(Table1[[#This Row],[Time]],"h")</f>
        <v>8</v>
      </c>
    </row>
    <row r="796" spans="1:23" x14ac:dyDescent="0.2">
      <c r="A796" t="s">
        <v>1201</v>
      </c>
      <c r="B796" s="4">
        <v>44291</v>
      </c>
      <c r="C796" t="s">
        <v>38</v>
      </c>
      <c r="D796" t="s">
        <v>56</v>
      </c>
      <c r="E796" t="s">
        <v>44</v>
      </c>
      <c r="F796" t="s">
        <v>27</v>
      </c>
      <c r="G796">
        <v>51.927439999999997</v>
      </c>
      <c r="H796" t="s">
        <v>51</v>
      </c>
      <c r="I796" t="s">
        <v>764</v>
      </c>
      <c r="J796">
        <v>-0.86414899999999994</v>
      </c>
      <c r="K796">
        <v>1</v>
      </c>
      <c r="L796">
        <v>1</v>
      </c>
      <c r="M796" t="s">
        <v>99</v>
      </c>
      <c r="N796" t="s">
        <v>31</v>
      </c>
      <c r="O796" t="s">
        <v>32</v>
      </c>
      <c r="P796">
        <v>60</v>
      </c>
      <c r="Q796" t="s">
        <v>1202</v>
      </c>
      <c r="R796" t="s">
        <v>49</v>
      </c>
      <c r="S796" t="s">
        <v>35</v>
      </c>
      <c r="T796" t="s">
        <v>36</v>
      </c>
      <c r="U796">
        <f>YEAR(Table1[[#This Row],[Accident Date]])</f>
        <v>2021</v>
      </c>
      <c r="V796" t="str">
        <f>TEXT(Table1[[#This Row],[Accident Date]],"mmm")</f>
        <v>Apr</v>
      </c>
      <c r="W796" t="str">
        <f>TEXT(Table1[[#This Row],[Time]],"h")</f>
        <v>8</v>
      </c>
    </row>
    <row r="797" spans="1:23" x14ac:dyDescent="0.2">
      <c r="A797" t="s">
        <v>1203</v>
      </c>
      <c r="B797" s="4">
        <v>44736</v>
      </c>
      <c r="C797" t="s">
        <v>67</v>
      </c>
      <c r="D797" t="s">
        <v>73</v>
      </c>
      <c r="E797" t="s">
        <v>39</v>
      </c>
      <c r="F797" t="s">
        <v>27</v>
      </c>
      <c r="G797">
        <v>50.205388999999997</v>
      </c>
      <c r="H797" t="s">
        <v>51</v>
      </c>
      <c r="I797" t="s">
        <v>456</v>
      </c>
      <c r="J797">
        <v>-5.1174549999999996</v>
      </c>
      <c r="K797">
        <v>1</v>
      </c>
      <c r="L797">
        <v>2</v>
      </c>
      <c r="M797" t="s">
        <v>136</v>
      </c>
      <c r="N797" t="s">
        <v>31</v>
      </c>
      <c r="O797" t="s">
        <v>32</v>
      </c>
      <c r="P797">
        <v>60</v>
      </c>
      <c r="Q797" t="s">
        <v>958</v>
      </c>
      <c r="R797" t="s">
        <v>49</v>
      </c>
      <c r="S797" t="s">
        <v>35</v>
      </c>
      <c r="T797" t="s">
        <v>36</v>
      </c>
      <c r="U797">
        <f>YEAR(Table1[[#This Row],[Accident Date]])</f>
        <v>2022</v>
      </c>
      <c r="V797" t="str">
        <f>TEXT(Table1[[#This Row],[Accident Date]],"mmm")</f>
        <v>Jun</v>
      </c>
      <c r="W797" t="str">
        <f>TEXT(Table1[[#This Row],[Time]],"h")</f>
        <v>8</v>
      </c>
    </row>
    <row r="798" spans="1:23" x14ac:dyDescent="0.2">
      <c r="A798" t="s">
        <v>1204</v>
      </c>
      <c r="B798" s="4">
        <v>44639</v>
      </c>
      <c r="C798" t="s">
        <v>24</v>
      </c>
      <c r="D798" t="s">
        <v>56</v>
      </c>
      <c r="E798" t="s">
        <v>44</v>
      </c>
      <c r="F798" t="s">
        <v>27</v>
      </c>
      <c r="G798">
        <v>53.781964000000002</v>
      </c>
      <c r="H798" t="s">
        <v>51</v>
      </c>
      <c r="I798" t="s">
        <v>1045</v>
      </c>
      <c r="J798">
        <v>-2.6602920000000001</v>
      </c>
      <c r="K798">
        <v>1</v>
      </c>
      <c r="L798">
        <v>3</v>
      </c>
      <c r="M798" t="s">
        <v>41</v>
      </c>
      <c r="N798" t="s">
        <v>31</v>
      </c>
      <c r="O798" t="s">
        <v>32</v>
      </c>
      <c r="P798">
        <v>30</v>
      </c>
      <c r="Q798" t="s">
        <v>954</v>
      </c>
      <c r="R798" t="s">
        <v>34</v>
      </c>
      <c r="S798" t="s">
        <v>35</v>
      </c>
      <c r="T798" t="s">
        <v>36</v>
      </c>
      <c r="U798">
        <f>YEAR(Table1[[#This Row],[Accident Date]])</f>
        <v>2022</v>
      </c>
      <c r="V798" t="str">
        <f>TEXT(Table1[[#This Row],[Accident Date]],"mmm")</f>
        <v>Mar</v>
      </c>
      <c r="W798" t="str">
        <f>TEXT(Table1[[#This Row],[Time]],"h")</f>
        <v>8</v>
      </c>
    </row>
    <row r="799" spans="1:23" x14ac:dyDescent="0.2">
      <c r="A799">
        <v>2010000000000</v>
      </c>
      <c r="B799" s="4">
        <v>44639</v>
      </c>
      <c r="C799" t="s">
        <v>24</v>
      </c>
      <c r="D799" t="s">
        <v>73</v>
      </c>
      <c r="E799" t="s">
        <v>39</v>
      </c>
      <c r="F799" t="s">
        <v>27</v>
      </c>
      <c r="G799">
        <v>51.217382000000001</v>
      </c>
      <c r="H799" t="s">
        <v>51</v>
      </c>
      <c r="I799" t="s">
        <v>347</v>
      </c>
      <c r="J799">
        <v>0.23749500000000001</v>
      </c>
      <c r="K799">
        <v>2</v>
      </c>
      <c r="L799">
        <v>2</v>
      </c>
      <c r="M799" t="s">
        <v>131</v>
      </c>
      <c r="N799" t="s">
        <v>31</v>
      </c>
      <c r="O799" t="s">
        <v>32</v>
      </c>
      <c r="P799">
        <v>40</v>
      </c>
      <c r="Q799" t="s">
        <v>954</v>
      </c>
      <c r="R799" t="s">
        <v>49</v>
      </c>
      <c r="S799" t="s">
        <v>35</v>
      </c>
      <c r="T799" t="s">
        <v>36</v>
      </c>
      <c r="U799">
        <f>YEAR(Table1[[#This Row],[Accident Date]])</f>
        <v>2022</v>
      </c>
      <c r="V799" t="str">
        <f>TEXT(Table1[[#This Row],[Accident Date]],"mmm")</f>
        <v>Mar</v>
      </c>
      <c r="W799" t="str">
        <f>TEXT(Table1[[#This Row],[Time]],"h")</f>
        <v>8</v>
      </c>
    </row>
    <row r="800" spans="1:23" x14ac:dyDescent="0.2">
      <c r="A800" t="s">
        <v>1205</v>
      </c>
      <c r="B800" s="4">
        <v>44218</v>
      </c>
      <c r="C800" t="s">
        <v>67</v>
      </c>
      <c r="D800" t="s">
        <v>73</v>
      </c>
      <c r="E800" t="s">
        <v>39</v>
      </c>
      <c r="F800" t="s">
        <v>27</v>
      </c>
      <c r="G800">
        <v>51.388668000000003</v>
      </c>
      <c r="H800" t="s">
        <v>51</v>
      </c>
      <c r="I800" t="s">
        <v>95</v>
      </c>
      <c r="J800">
        <v>-5.2263999999999998E-2</v>
      </c>
      <c r="K800">
        <v>1</v>
      </c>
      <c r="L800">
        <v>1</v>
      </c>
      <c r="M800" t="s">
        <v>30</v>
      </c>
      <c r="N800" t="s">
        <v>31</v>
      </c>
      <c r="O800" t="s">
        <v>32</v>
      </c>
      <c r="P800">
        <v>30</v>
      </c>
      <c r="Q800" t="s">
        <v>975</v>
      </c>
      <c r="R800" t="s">
        <v>34</v>
      </c>
      <c r="S800" t="s">
        <v>35</v>
      </c>
      <c r="T800" t="s">
        <v>36</v>
      </c>
      <c r="U800">
        <f>YEAR(Table1[[#This Row],[Accident Date]])</f>
        <v>2021</v>
      </c>
      <c r="V800" t="str">
        <f>TEXT(Table1[[#This Row],[Accident Date]],"mmm")</f>
        <v>Jan</v>
      </c>
      <c r="W800" t="str">
        <f>TEXT(Table1[[#This Row],[Time]],"h")</f>
        <v>8</v>
      </c>
    </row>
    <row r="801" spans="1:23" x14ac:dyDescent="0.2">
      <c r="A801" t="s">
        <v>1206</v>
      </c>
      <c r="B801" s="4">
        <v>44740</v>
      </c>
      <c r="C801" t="s">
        <v>72</v>
      </c>
      <c r="D801" t="s">
        <v>56</v>
      </c>
      <c r="E801" t="s">
        <v>44</v>
      </c>
      <c r="F801" t="s">
        <v>27</v>
      </c>
      <c r="G801">
        <v>51.532910000000001</v>
      </c>
      <c r="H801" t="s">
        <v>51</v>
      </c>
      <c r="I801" t="s">
        <v>434</v>
      </c>
      <c r="J801">
        <v>-0.31948700000000002</v>
      </c>
      <c r="K801">
        <v>3</v>
      </c>
      <c r="L801">
        <v>3</v>
      </c>
      <c r="M801" t="s">
        <v>30</v>
      </c>
      <c r="N801" t="s">
        <v>31</v>
      </c>
      <c r="O801" t="s">
        <v>58</v>
      </c>
      <c r="P801">
        <v>50</v>
      </c>
      <c r="Q801" t="s">
        <v>969</v>
      </c>
      <c r="R801" t="s">
        <v>34</v>
      </c>
      <c r="S801" t="s">
        <v>35</v>
      </c>
      <c r="T801" t="s">
        <v>36</v>
      </c>
      <c r="U801">
        <f>YEAR(Table1[[#This Row],[Accident Date]])</f>
        <v>2022</v>
      </c>
      <c r="V801" t="str">
        <f>TEXT(Table1[[#This Row],[Accident Date]],"mmm")</f>
        <v>Jun</v>
      </c>
      <c r="W801" t="str">
        <f>TEXT(Table1[[#This Row],[Time]],"h")</f>
        <v>8</v>
      </c>
    </row>
    <row r="802" spans="1:23" x14ac:dyDescent="0.2">
      <c r="A802">
        <v>2010000000000</v>
      </c>
      <c r="B802" s="4">
        <v>44899</v>
      </c>
      <c r="C802" t="s">
        <v>79</v>
      </c>
      <c r="D802" t="s">
        <v>56</v>
      </c>
      <c r="E802" t="s">
        <v>44</v>
      </c>
      <c r="F802" t="s">
        <v>27</v>
      </c>
      <c r="G802">
        <v>51.513078999999998</v>
      </c>
      <c r="H802" t="s">
        <v>51</v>
      </c>
      <c r="I802" t="s">
        <v>1207</v>
      </c>
      <c r="J802">
        <v>-2.5318640000000001</v>
      </c>
      <c r="K802">
        <v>1</v>
      </c>
      <c r="L802">
        <v>1</v>
      </c>
      <c r="M802" t="s">
        <v>175</v>
      </c>
      <c r="N802" t="s">
        <v>127</v>
      </c>
      <c r="O802" t="s">
        <v>32</v>
      </c>
      <c r="P802">
        <v>30</v>
      </c>
      <c r="Q802" t="s">
        <v>1068</v>
      </c>
      <c r="R802" t="s">
        <v>34</v>
      </c>
      <c r="S802" t="s">
        <v>35</v>
      </c>
      <c r="T802" t="s">
        <v>36</v>
      </c>
      <c r="U802">
        <f>YEAR(Table1[[#This Row],[Accident Date]])</f>
        <v>2022</v>
      </c>
      <c r="V802" t="str">
        <f>TEXT(Table1[[#This Row],[Accident Date]],"mmm")</f>
        <v>Dec</v>
      </c>
      <c r="W802" t="str">
        <f>TEXT(Table1[[#This Row],[Time]],"h")</f>
        <v>8</v>
      </c>
    </row>
    <row r="803" spans="1:23" x14ac:dyDescent="0.2">
      <c r="A803" t="s">
        <v>1208</v>
      </c>
      <c r="B803" s="4">
        <v>44846</v>
      </c>
      <c r="C803" t="s">
        <v>123</v>
      </c>
      <c r="D803" t="s">
        <v>73</v>
      </c>
      <c r="E803" t="s">
        <v>39</v>
      </c>
      <c r="F803" t="s">
        <v>27</v>
      </c>
      <c r="G803">
        <v>51.521599000000002</v>
      </c>
      <c r="H803" t="s">
        <v>51</v>
      </c>
      <c r="I803" t="s">
        <v>119</v>
      </c>
      <c r="J803">
        <v>2.1153999999999999E-2</v>
      </c>
      <c r="K803">
        <v>1</v>
      </c>
      <c r="L803">
        <v>2</v>
      </c>
      <c r="M803" t="s">
        <v>30</v>
      </c>
      <c r="N803" t="s">
        <v>31</v>
      </c>
      <c r="O803" t="s">
        <v>32</v>
      </c>
      <c r="P803">
        <v>30</v>
      </c>
      <c r="Q803" t="s">
        <v>977</v>
      </c>
      <c r="R803" t="s">
        <v>34</v>
      </c>
      <c r="S803" t="s">
        <v>35</v>
      </c>
      <c r="T803" t="s">
        <v>36</v>
      </c>
      <c r="U803">
        <f>YEAR(Table1[[#This Row],[Accident Date]])</f>
        <v>2022</v>
      </c>
      <c r="V803" t="str">
        <f>TEXT(Table1[[#This Row],[Accident Date]],"mmm")</f>
        <v>Oct</v>
      </c>
      <c r="W803" t="str">
        <f>TEXT(Table1[[#This Row],[Time]],"h")</f>
        <v>8</v>
      </c>
    </row>
    <row r="804" spans="1:23" x14ac:dyDescent="0.2">
      <c r="A804" t="s">
        <v>1209</v>
      </c>
      <c r="B804" s="4">
        <v>44231</v>
      </c>
      <c r="C804" t="s">
        <v>92</v>
      </c>
      <c r="D804" t="s">
        <v>73</v>
      </c>
      <c r="E804" t="s">
        <v>155</v>
      </c>
      <c r="F804" t="s">
        <v>27</v>
      </c>
      <c r="G804">
        <v>51.913423999999999</v>
      </c>
      <c r="H804" t="s">
        <v>51</v>
      </c>
      <c r="I804" t="s">
        <v>446</v>
      </c>
      <c r="J804">
        <v>0.89782300000000004</v>
      </c>
      <c r="K804">
        <v>1</v>
      </c>
      <c r="L804">
        <v>2</v>
      </c>
      <c r="M804" t="s">
        <v>75</v>
      </c>
      <c r="N804" t="s">
        <v>127</v>
      </c>
      <c r="O804" t="s">
        <v>32</v>
      </c>
      <c r="P804">
        <v>30</v>
      </c>
      <c r="Q804" t="s">
        <v>975</v>
      </c>
      <c r="R804" t="s">
        <v>34</v>
      </c>
      <c r="S804" t="s">
        <v>35</v>
      </c>
      <c r="T804" t="s">
        <v>36</v>
      </c>
      <c r="U804">
        <f>YEAR(Table1[[#This Row],[Accident Date]])</f>
        <v>2021</v>
      </c>
      <c r="V804" t="str">
        <f>TEXT(Table1[[#This Row],[Accident Date]],"mmm")</f>
        <v>Feb</v>
      </c>
      <c r="W804" t="str">
        <f>TEXT(Table1[[#This Row],[Time]],"h")</f>
        <v>8</v>
      </c>
    </row>
    <row r="805" spans="1:23" x14ac:dyDescent="0.2">
      <c r="A805">
        <v>2010000000000</v>
      </c>
      <c r="B805" s="4">
        <v>44365</v>
      </c>
      <c r="C805" t="s">
        <v>67</v>
      </c>
      <c r="D805" t="s">
        <v>56</v>
      </c>
      <c r="E805" t="s">
        <v>44</v>
      </c>
      <c r="F805" t="s">
        <v>27</v>
      </c>
      <c r="G805">
        <v>51.275823000000003</v>
      </c>
      <c r="H805" t="s">
        <v>51</v>
      </c>
      <c r="I805" t="s">
        <v>347</v>
      </c>
      <c r="J805">
        <v>0.28492699999999999</v>
      </c>
      <c r="K805">
        <v>1</v>
      </c>
      <c r="L805">
        <v>2</v>
      </c>
      <c r="M805" t="s">
        <v>131</v>
      </c>
      <c r="N805" t="s">
        <v>31</v>
      </c>
      <c r="O805" t="s">
        <v>32</v>
      </c>
      <c r="P805">
        <v>30</v>
      </c>
      <c r="Q805" t="s">
        <v>962</v>
      </c>
      <c r="R805" t="s">
        <v>49</v>
      </c>
      <c r="S805" t="s">
        <v>35</v>
      </c>
      <c r="T805" t="s">
        <v>36</v>
      </c>
      <c r="U805">
        <f>YEAR(Table1[[#This Row],[Accident Date]])</f>
        <v>2021</v>
      </c>
      <c r="V805" t="str">
        <f>TEXT(Table1[[#This Row],[Accident Date]],"mmm")</f>
        <v>Jun</v>
      </c>
      <c r="W805" t="str">
        <f>TEXT(Table1[[#This Row],[Time]],"h")</f>
        <v>8</v>
      </c>
    </row>
    <row r="806" spans="1:23" x14ac:dyDescent="0.2">
      <c r="A806">
        <v>2010000000000</v>
      </c>
      <c r="B806" s="4">
        <v>44688</v>
      </c>
      <c r="C806" t="s">
        <v>24</v>
      </c>
      <c r="D806" t="s">
        <v>73</v>
      </c>
      <c r="E806" t="s">
        <v>111</v>
      </c>
      <c r="F806" t="s">
        <v>27</v>
      </c>
      <c r="G806">
        <v>53.333706999999997</v>
      </c>
      <c r="H806" t="s">
        <v>51</v>
      </c>
      <c r="I806" t="s">
        <v>345</v>
      </c>
      <c r="J806">
        <v>-2.5716559999999999</v>
      </c>
      <c r="K806">
        <v>2</v>
      </c>
      <c r="L806">
        <v>2</v>
      </c>
      <c r="M806" t="s">
        <v>261</v>
      </c>
      <c r="N806" t="s">
        <v>31</v>
      </c>
      <c r="O806" t="s">
        <v>111</v>
      </c>
      <c r="P806">
        <v>60</v>
      </c>
      <c r="Q806" t="s">
        <v>983</v>
      </c>
      <c r="R806" t="s">
        <v>49</v>
      </c>
      <c r="S806" t="s">
        <v>35</v>
      </c>
      <c r="T806" t="s">
        <v>36</v>
      </c>
      <c r="U806">
        <f>YEAR(Table1[[#This Row],[Accident Date]])</f>
        <v>2022</v>
      </c>
      <c r="V806" t="str">
        <f>TEXT(Table1[[#This Row],[Accident Date]],"mmm")</f>
        <v>May</v>
      </c>
      <c r="W806" t="str">
        <f>TEXT(Table1[[#This Row],[Time]],"h")</f>
        <v>8</v>
      </c>
    </row>
    <row r="807" spans="1:23" x14ac:dyDescent="0.2">
      <c r="A807">
        <v>2010000000000</v>
      </c>
      <c r="B807" s="4">
        <v>44702</v>
      </c>
      <c r="C807" t="s">
        <v>24</v>
      </c>
      <c r="D807" t="s">
        <v>56</v>
      </c>
      <c r="E807" t="s">
        <v>44</v>
      </c>
      <c r="F807" t="s">
        <v>27</v>
      </c>
      <c r="G807">
        <v>52.671796999999998</v>
      </c>
      <c r="H807" t="s">
        <v>51</v>
      </c>
      <c r="I807" t="s">
        <v>704</v>
      </c>
      <c r="J807">
        <v>0.15282299999999999</v>
      </c>
      <c r="K807">
        <v>1</v>
      </c>
      <c r="L807">
        <v>2</v>
      </c>
      <c r="M807" t="s">
        <v>149</v>
      </c>
      <c r="N807" t="s">
        <v>31</v>
      </c>
      <c r="O807" t="s">
        <v>32</v>
      </c>
      <c r="P807">
        <v>30</v>
      </c>
      <c r="Q807" t="s">
        <v>1068</v>
      </c>
      <c r="R807" t="s">
        <v>34</v>
      </c>
      <c r="S807" t="s">
        <v>35</v>
      </c>
      <c r="T807" t="s">
        <v>36</v>
      </c>
      <c r="U807">
        <f>YEAR(Table1[[#This Row],[Accident Date]])</f>
        <v>2022</v>
      </c>
      <c r="V807" t="str">
        <f>TEXT(Table1[[#This Row],[Accident Date]],"mmm")</f>
        <v>May</v>
      </c>
      <c r="W807" t="str">
        <f>TEXT(Table1[[#This Row],[Time]],"h")</f>
        <v>8</v>
      </c>
    </row>
    <row r="808" spans="1:23" x14ac:dyDescent="0.2">
      <c r="A808" t="s">
        <v>1210</v>
      </c>
      <c r="B808" s="4">
        <v>44212</v>
      </c>
      <c r="C808" t="s">
        <v>24</v>
      </c>
      <c r="D808" t="s">
        <v>44</v>
      </c>
      <c r="E808" t="s">
        <v>44</v>
      </c>
      <c r="F808" t="s">
        <v>27</v>
      </c>
      <c r="G808">
        <v>50.546238000000002</v>
      </c>
      <c r="H808" t="s">
        <v>51</v>
      </c>
      <c r="I808" t="s">
        <v>1211</v>
      </c>
      <c r="J808">
        <v>-3.5931790000000001</v>
      </c>
      <c r="K808">
        <v>1</v>
      </c>
      <c r="L808">
        <v>2</v>
      </c>
      <c r="M808" t="s">
        <v>136</v>
      </c>
      <c r="N808" t="s">
        <v>31</v>
      </c>
      <c r="O808" t="s">
        <v>76</v>
      </c>
      <c r="P808">
        <v>20</v>
      </c>
      <c r="Q808" t="s">
        <v>1212</v>
      </c>
      <c r="R808" t="s">
        <v>34</v>
      </c>
      <c r="S808" t="s">
        <v>35</v>
      </c>
      <c r="T808" t="s">
        <v>36</v>
      </c>
      <c r="U808">
        <f>YEAR(Table1[[#This Row],[Accident Date]])</f>
        <v>2021</v>
      </c>
      <c r="V808" t="str">
        <f>TEXT(Table1[[#This Row],[Accident Date]],"mmm")</f>
        <v>Jan</v>
      </c>
      <c r="W808" t="str">
        <f>TEXT(Table1[[#This Row],[Time]],"h")</f>
        <v>8</v>
      </c>
    </row>
    <row r="809" spans="1:23" x14ac:dyDescent="0.2">
      <c r="A809" t="s">
        <v>1213</v>
      </c>
      <c r="B809" s="4">
        <v>44580</v>
      </c>
      <c r="C809" t="s">
        <v>123</v>
      </c>
      <c r="D809" t="s">
        <v>73</v>
      </c>
      <c r="E809" t="s">
        <v>204</v>
      </c>
      <c r="F809" t="s">
        <v>45</v>
      </c>
      <c r="G809">
        <v>51.437838999999997</v>
      </c>
      <c r="H809" t="s">
        <v>51</v>
      </c>
      <c r="I809" t="s">
        <v>205</v>
      </c>
      <c r="J809">
        <v>-0.375496</v>
      </c>
      <c r="K809">
        <v>1</v>
      </c>
      <c r="L809">
        <v>1</v>
      </c>
      <c r="M809" t="s">
        <v>30</v>
      </c>
      <c r="N809" t="s">
        <v>42</v>
      </c>
      <c r="O809" t="s">
        <v>58</v>
      </c>
      <c r="P809">
        <v>50</v>
      </c>
      <c r="Q809" t="s">
        <v>1214</v>
      </c>
      <c r="R809" t="s">
        <v>34</v>
      </c>
      <c r="S809" t="s">
        <v>35</v>
      </c>
      <c r="T809" t="s">
        <v>36</v>
      </c>
      <c r="U809">
        <f>YEAR(Table1[[#This Row],[Accident Date]])</f>
        <v>2022</v>
      </c>
      <c r="V809" t="str">
        <f>TEXT(Table1[[#This Row],[Accident Date]],"mmm")</f>
        <v>Jan</v>
      </c>
      <c r="W809" t="str">
        <f>TEXT(Table1[[#This Row],[Time]],"h")</f>
        <v>8</v>
      </c>
    </row>
    <row r="810" spans="1:23" x14ac:dyDescent="0.2">
      <c r="A810" t="s">
        <v>1215</v>
      </c>
      <c r="B810" s="4">
        <v>44895</v>
      </c>
      <c r="C810" t="s">
        <v>123</v>
      </c>
      <c r="D810" t="s">
        <v>73</v>
      </c>
      <c r="E810" t="s">
        <v>39</v>
      </c>
      <c r="F810" t="s">
        <v>27</v>
      </c>
      <c r="G810">
        <v>51.593693999999999</v>
      </c>
      <c r="H810" t="s">
        <v>51</v>
      </c>
      <c r="I810" t="s">
        <v>80</v>
      </c>
      <c r="J810">
        <v>6.4058000000000004E-2</v>
      </c>
      <c r="K810">
        <v>1</v>
      </c>
      <c r="L810">
        <v>1</v>
      </c>
      <c r="M810" t="s">
        <v>30</v>
      </c>
      <c r="N810" t="s">
        <v>197</v>
      </c>
      <c r="O810" t="s">
        <v>32</v>
      </c>
      <c r="P810">
        <v>30</v>
      </c>
      <c r="Q810" t="s">
        <v>1186</v>
      </c>
      <c r="R810" t="s">
        <v>34</v>
      </c>
      <c r="S810" t="s">
        <v>331</v>
      </c>
      <c r="T810" t="s">
        <v>36</v>
      </c>
      <c r="U810">
        <f>YEAR(Table1[[#This Row],[Accident Date]])</f>
        <v>2022</v>
      </c>
      <c r="V810" t="str">
        <f>TEXT(Table1[[#This Row],[Accident Date]],"mmm")</f>
        <v>Nov</v>
      </c>
      <c r="W810" t="str">
        <f>TEXT(Table1[[#This Row],[Time]],"h")</f>
        <v>8</v>
      </c>
    </row>
    <row r="811" spans="1:23" x14ac:dyDescent="0.2">
      <c r="A811">
        <v>2010000000000</v>
      </c>
      <c r="B811" s="4">
        <v>44232</v>
      </c>
      <c r="C811" t="s">
        <v>67</v>
      </c>
      <c r="D811" t="s">
        <v>56</v>
      </c>
      <c r="E811" t="s">
        <v>44</v>
      </c>
      <c r="F811" t="s">
        <v>27</v>
      </c>
      <c r="G811">
        <v>51.175885000000001</v>
      </c>
      <c r="H811" t="s">
        <v>51</v>
      </c>
      <c r="I811" t="s">
        <v>246</v>
      </c>
      <c r="J811">
        <v>0.36282300000000001</v>
      </c>
      <c r="K811">
        <v>1</v>
      </c>
      <c r="L811">
        <v>3</v>
      </c>
      <c r="M811" t="s">
        <v>131</v>
      </c>
      <c r="N811" t="s">
        <v>42</v>
      </c>
      <c r="O811" t="s">
        <v>32</v>
      </c>
      <c r="P811">
        <v>50</v>
      </c>
      <c r="Q811" t="s">
        <v>1109</v>
      </c>
      <c r="R811" t="s">
        <v>49</v>
      </c>
      <c r="S811" t="s">
        <v>35</v>
      </c>
      <c r="T811" t="s">
        <v>36</v>
      </c>
      <c r="U811">
        <f>YEAR(Table1[[#This Row],[Accident Date]])</f>
        <v>2021</v>
      </c>
      <c r="V811" t="str">
        <f>TEXT(Table1[[#This Row],[Accident Date]],"mmm")</f>
        <v>Feb</v>
      </c>
      <c r="W811" t="str">
        <f>TEXT(Table1[[#This Row],[Time]],"h")</f>
        <v>8</v>
      </c>
    </row>
    <row r="812" spans="1:23" x14ac:dyDescent="0.2">
      <c r="A812">
        <v>2010000000000</v>
      </c>
      <c r="B812" s="4">
        <v>44832</v>
      </c>
      <c r="C812" t="s">
        <v>123</v>
      </c>
      <c r="D812" t="s">
        <v>73</v>
      </c>
      <c r="E812" t="s">
        <v>39</v>
      </c>
      <c r="F812" t="s">
        <v>27</v>
      </c>
      <c r="G812">
        <v>52.639682000000001</v>
      </c>
      <c r="H812" t="s">
        <v>51</v>
      </c>
      <c r="I812" t="s">
        <v>319</v>
      </c>
      <c r="J812">
        <v>-1.1397330000000001</v>
      </c>
      <c r="K812">
        <v>1</v>
      </c>
      <c r="L812">
        <v>2</v>
      </c>
      <c r="M812" t="s">
        <v>320</v>
      </c>
      <c r="N812" t="s">
        <v>42</v>
      </c>
      <c r="O812" t="s">
        <v>32</v>
      </c>
      <c r="P812">
        <v>30</v>
      </c>
      <c r="Q812" t="s">
        <v>1031</v>
      </c>
      <c r="R812" t="s">
        <v>34</v>
      </c>
      <c r="S812" t="s">
        <v>85</v>
      </c>
      <c r="T812" t="s">
        <v>200</v>
      </c>
      <c r="U812">
        <f>YEAR(Table1[[#This Row],[Accident Date]])</f>
        <v>2022</v>
      </c>
      <c r="V812" t="str">
        <f>TEXT(Table1[[#This Row],[Accident Date]],"mmm")</f>
        <v>Sep</v>
      </c>
      <c r="W812" t="str">
        <f>TEXT(Table1[[#This Row],[Time]],"h")</f>
        <v>8</v>
      </c>
    </row>
    <row r="813" spans="1:23" x14ac:dyDescent="0.2">
      <c r="A813">
        <v>2010000000000</v>
      </c>
      <c r="B813" s="4">
        <v>44565</v>
      </c>
      <c r="C813" t="s">
        <v>72</v>
      </c>
      <c r="D813" t="s">
        <v>25</v>
      </c>
      <c r="E813" t="s">
        <v>39</v>
      </c>
      <c r="F813" t="s">
        <v>27</v>
      </c>
      <c r="G813">
        <v>51.411769</v>
      </c>
      <c r="H813" t="s">
        <v>51</v>
      </c>
      <c r="I813" t="s">
        <v>1216</v>
      </c>
      <c r="J813">
        <v>0.23547000000000001</v>
      </c>
      <c r="K813">
        <v>2</v>
      </c>
      <c r="L813">
        <v>4</v>
      </c>
      <c r="M813" t="s">
        <v>131</v>
      </c>
      <c r="N813" t="s">
        <v>197</v>
      </c>
      <c r="O813" t="s">
        <v>32</v>
      </c>
      <c r="P813">
        <v>30</v>
      </c>
      <c r="Q813" t="s">
        <v>1176</v>
      </c>
      <c r="R813" t="s">
        <v>49</v>
      </c>
      <c r="S813" t="s">
        <v>35</v>
      </c>
      <c r="T813" t="s">
        <v>36</v>
      </c>
      <c r="U813">
        <f>YEAR(Table1[[#This Row],[Accident Date]])</f>
        <v>2022</v>
      </c>
      <c r="V813" t="str">
        <f>TEXT(Table1[[#This Row],[Accident Date]],"mmm")</f>
        <v>Jan</v>
      </c>
      <c r="W813" t="str">
        <f>TEXT(Table1[[#This Row],[Time]],"h")</f>
        <v>8</v>
      </c>
    </row>
    <row r="814" spans="1:23" x14ac:dyDescent="0.2">
      <c r="A814">
        <v>2010000000000</v>
      </c>
      <c r="B814" s="4">
        <v>44705</v>
      </c>
      <c r="C814" t="s">
        <v>72</v>
      </c>
      <c r="D814" t="s">
        <v>73</v>
      </c>
      <c r="E814" t="s">
        <v>39</v>
      </c>
      <c r="F814" t="s">
        <v>63</v>
      </c>
      <c r="G814">
        <v>55.040233000000001</v>
      </c>
      <c r="H814" t="s">
        <v>51</v>
      </c>
      <c r="I814" t="s">
        <v>826</v>
      </c>
      <c r="J814">
        <v>-2.7625099999999998</v>
      </c>
      <c r="K814">
        <v>1</v>
      </c>
      <c r="L814">
        <v>2</v>
      </c>
      <c r="M814" t="s">
        <v>60</v>
      </c>
      <c r="N814" t="s">
        <v>31</v>
      </c>
      <c r="O814" t="s">
        <v>32</v>
      </c>
      <c r="P814">
        <v>60</v>
      </c>
      <c r="Q814" t="s">
        <v>977</v>
      </c>
      <c r="R814" t="s">
        <v>49</v>
      </c>
      <c r="S814" t="s">
        <v>35</v>
      </c>
      <c r="T814" t="s">
        <v>36</v>
      </c>
      <c r="U814">
        <f>YEAR(Table1[[#This Row],[Accident Date]])</f>
        <v>2022</v>
      </c>
      <c r="V814" t="str">
        <f>TEXT(Table1[[#This Row],[Accident Date]],"mmm")</f>
        <v>May</v>
      </c>
      <c r="W814" t="str">
        <f>TEXT(Table1[[#This Row],[Time]],"h")</f>
        <v>8</v>
      </c>
    </row>
    <row r="815" spans="1:23" x14ac:dyDescent="0.2">
      <c r="A815" t="s">
        <v>1217</v>
      </c>
      <c r="B815" s="4">
        <v>44285</v>
      </c>
      <c r="C815" t="s">
        <v>72</v>
      </c>
      <c r="D815" t="s">
        <v>73</v>
      </c>
      <c r="E815" t="s">
        <v>39</v>
      </c>
      <c r="F815" t="s">
        <v>27</v>
      </c>
      <c r="G815">
        <v>51.529788000000003</v>
      </c>
      <c r="H815" t="s">
        <v>51</v>
      </c>
      <c r="I815" t="s">
        <v>113</v>
      </c>
      <c r="J815">
        <v>-0.223583</v>
      </c>
      <c r="K815">
        <v>1</v>
      </c>
      <c r="L815">
        <v>2</v>
      </c>
      <c r="M815" t="s">
        <v>30</v>
      </c>
      <c r="N815" t="s">
        <v>31</v>
      </c>
      <c r="O815" t="s">
        <v>32</v>
      </c>
      <c r="P815">
        <v>30</v>
      </c>
      <c r="Q815" t="s">
        <v>1083</v>
      </c>
      <c r="R815" t="s">
        <v>34</v>
      </c>
      <c r="S815" t="s">
        <v>35</v>
      </c>
      <c r="T815" t="s">
        <v>360</v>
      </c>
      <c r="U815">
        <f>YEAR(Table1[[#This Row],[Accident Date]])</f>
        <v>2021</v>
      </c>
      <c r="V815" t="str">
        <f>TEXT(Table1[[#This Row],[Accident Date]],"mmm")</f>
        <v>Mar</v>
      </c>
      <c r="W815" t="str">
        <f>TEXT(Table1[[#This Row],[Time]],"h")</f>
        <v>8</v>
      </c>
    </row>
    <row r="816" spans="1:23" x14ac:dyDescent="0.2">
      <c r="A816" t="s">
        <v>1218</v>
      </c>
      <c r="B816" s="4">
        <v>44873</v>
      </c>
      <c r="C816" t="s">
        <v>72</v>
      </c>
      <c r="D816" t="s">
        <v>73</v>
      </c>
      <c r="E816" t="s">
        <v>39</v>
      </c>
      <c r="F816" t="s">
        <v>27</v>
      </c>
      <c r="G816">
        <v>50.740411000000002</v>
      </c>
      <c r="H816" t="s">
        <v>51</v>
      </c>
      <c r="I816" t="s">
        <v>1197</v>
      </c>
      <c r="J816">
        <v>-1.793906</v>
      </c>
      <c r="K816">
        <v>1</v>
      </c>
      <c r="L816">
        <v>2</v>
      </c>
      <c r="M816" t="s">
        <v>420</v>
      </c>
      <c r="N816" t="s">
        <v>31</v>
      </c>
      <c r="O816" t="s">
        <v>32</v>
      </c>
      <c r="P816">
        <v>30</v>
      </c>
      <c r="Q816" t="s">
        <v>1022</v>
      </c>
      <c r="R816" t="s">
        <v>34</v>
      </c>
      <c r="S816" t="s">
        <v>35</v>
      </c>
      <c r="T816" t="s">
        <v>36</v>
      </c>
      <c r="U816">
        <f>YEAR(Table1[[#This Row],[Accident Date]])</f>
        <v>2022</v>
      </c>
      <c r="V816" t="str">
        <f>TEXT(Table1[[#This Row],[Accident Date]],"mmm")</f>
        <v>Nov</v>
      </c>
      <c r="W816" t="str">
        <f>TEXT(Table1[[#This Row],[Time]],"h")</f>
        <v>8</v>
      </c>
    </row>
    <row r="817" spans="1:23" x14ac:dyDescent="0.2">
      <c r="A817" t="s">
        <v>1219</v>
      </c>
      <c r="B817" s="4">
        <v>44609</v>
      </c>
      <c r="C817" t="s">
        <v>92</v>
      </c>
      <c r="D817" t="s">
        <v>25</v>
      </c>
      <c r="E817" t="s">
        <v>39</v>
      </c>
      <c r="F817" t="s">
        <v>27</v>
      </c>
      <c r="G817">
        <v>51.511783000000001</v>
      </c>
      <c r="H817" t="s">
        <v>51</v>
      </c>
      <c r="I817" t="s">
        <v>415</v>
      </c>
      <c r="J817">
        <v>-8.5208999999999993E-2</v>
      </c>
      <c r="K817">
        <v>1</v>
      </c>
      <c r="L817">
        <v>2</v>
      </c>
      <c r="M817" t="s">
        <v>415</v>
      </c>
      <c r="N817" t="s">
        <v>31</v>
      </c>
      <c r="O817" t="s">
        <v>32</v>
      </c>
      <c r="P817">
        <v>30</v>
      </c>
      <c r="Q817" t="s">
        <v>1220</v>
      </c>
      <c r="R817" t="s">
        <v>34</v>
      </c>
      <c r="S817" t="s">
        <v>35</v>
      </c>
      <c r="T817" t="s">
        <v>36</v>
      </c>
      <c r="U817">
        <f>YEAR(Table1[[#This Row],[Accident Date]])</f>
        <v>2022</v>
      </c>
      <c r="V817" t="str">
        <f>TEXT(Table1[[#This Row],[Accident Date]],"mmm")</f>
        <v>Feb</v>
      </c>
      <c r="W817" t="str">
        <f>TEXT(Table1[[#This Row],[Time]],"h")</f>
        <v>8</v>
      </c>
    </row>
    <row r="818" spans="1:23" x14ac:dyDescent="0.2">
      <c r="A818">
        <v>2010000000000</v>
      </c>
      <c r="B818" s="4">
        <v>44547</v>
      </c>
      <c r="C818" t="s">
        <v>67</v>
      </c>
      <c r="D818" t="s">
        <v>73</v>
      </c>
      <c r="E818" t="s">
        <v>39</v>
      </c>
      <c r="F818" t="s">
        <v>63</v>
      </c>
      <c r="G818">
        <v>50.839379999999998</v>
      </c>
      <c r="H818" t="s">
        <v>51</v>
      </c>
      <c r="I818" t="s">
        <v>1221</v>
      </c>
      <c r="J818">
        <v>-0.74135899999999999</v>
      </c>
      <c r="K818">
        <v>3</v>
      </c>
      <c r="L818">
        <v>3</v>
      </c>
      <c r="M818" t="s">
        <v>102</v>
      </c>
      <c r="N818" t="s">
        <v>42</v>
      </c>
      <c r="O818" t="s">
        <v>32</v>
      </c>
      <c r="P818">
        <v>30</v>
      </c>
      <c r="Q818" t="s">
        <v>1222</v>
      </c>
      <c r="R818" t="s">
        <v>49</v>
      </c>
      <c r="S818" t="s">
        <v>35</v>
      </c>
      <c r="T818" t="s">
        <v>36</v>
      </c>
      <c r="U818">
        <f>YEAR(Table1[[#This Row],[Accident Date]])</f>
        <v>2021</v>
      </c>
      <c r="V818" t="str">
        <f>TEXT(Table1[[#This Row],[Accident Date]],"mmm")</f>
        <v>Dec</v>
      </c>
      <c r="W818" t="str">
        <f>TEXT(Table1[[#This Row],[Time]],"h")</f>
        <v>8</v>
      </c>
    </row>
    <row r="819" spans="1:23" x14ac:dyDescent="0.2">
      <c r="A819">
        <v>2010000000000</v>
      </c>
      <c r="B819" s="4">
        <v>44421</v>
      </c>
      <c r="C819" t="s">
        <v>67</v>
      </c>
      <c r="D819" t="s">
        <v>44</v>
      </c>
      <c r="E819" t="s">
        <v>44</v>
      </c>
      <c r="F819" t="s">
        <v>27</v>
      </c>
      <c r="G819">
        <v>50.865251000000001</v>
      </c>
      <c r="H819" t="s">
        <v>51</v>
      </c>
      <c r="I819" t="s">
        <v>1221</v>
      </c>
      <c r="J819">
        <v>-0.77235200000000004</v>
      </c>
      <c r="K819">
        <v>1</v>
      </c>
      <c r="L819">
        <v>2</v>
      </c>
      <c r="M819" t="s">
        <v>102</v>
      </c>
      <c r="N819" t="s">
        <v>42</v>
      </c>
      <c r="O819" t="s">
        <v>32</v>
      </c>
      <c r="P819">
        <v>30</v>
      </c>
      <c r="Q819" t="s">
        <v>960</v>
      </c>
      <c r="R819" t="s">
        <v>49</v>
      </c>
      <c r="S819" t="s">
        <v>85</v>
      </c>
      <c r="T819" t="s">
        <v>36</v>
      </c>
      <c r="U819">
        <f>YEAR(Table1[[#This Row],[Accident Date]])</f>
        <v>2021</v>
      </c>
      <c r="V819" t="str">
        <f>TEXT(Table1[[#This Row],[Accident Date]],"mmm")</f>
        <v>Aug</v>
      </c>
      <c r="W819" t="str">
        <f>TEXT(Table1[[#This Row],[Time]],"h")</f>
        <v>8</v>
      </c>
    </row>
    <row r="820" spans="1:23" x14ac:dyDescent="0.2">
      <c r="A820" t="s">
        <v>1223</v>
      </c>
      <c r="B820" s="4">
        <v>44719</v>
      </c>
      <c r="C820" t="s">
        <v>72</v>
      </c>
      <c r="D820" t="s">
        <v>73</v>
      </c>
      <c r="E820" t="s">
        <v>39</v>
      </c>
      <c r="F820" t="s">
        <v>27</v>
      </c>
      <c r="G820">
        <v>51.451875000000001</v>
      </c>
      <c r="H820" t="s">
        <v>51</v>
      </c>
      <c r="I820" t="s">
        <v>647</v>
      </c>
      <c r="J820">
        <v>4.3548000000000003E-2</v>
      </c>
      <c r="K820">
        <v>1</v>
      </c>
      <c r="L820">
        <v>2</v>
      </c>
      <c r="M820" t="s">
        <v>30</v>
      </c>
      <c r="N820" t="s">
        <v>31</v>
      </c>
      <c r="O820" t="s">
        <v>58</v>
      </c>
      <c r="P820">
        <v>30</v>
      </c>
      <c r="Q820" t="s">
        <v>958</v>
      </c>
      <c r="R820" t="s">
        <v>34</v>
      </c>
      <c r="S820" t="s">
        <v>35</v>
      </c>
      <c r="T820" t="s">
        <v>36</v>
      </c>
      <c r="U820">
        <f>YEAR(Table1[[#This Row],[Accident Date]])</f>
        <v>2022</v>
      </c>
      <c r="V820" t="str">
        <f>TEXT(Table1[[#This Row],[Accident Date]],"mmm")</f>
        <v>Jun</v>
      </c>
      <c r="W820" t="str">
        <f>TEXT(Table1[[#This Row],[Time]],"h")</f>
        <v>8</v>
      </c>
    </row>
    <row r="821" spans="1:23" x14ac:dyDescent="0.2">
      <c r="A821" t="s">
        <v>1224</v>
      </c>
      <c r="B821" s="4">
        <v>44265</v>
      </c>
      <c r="C821" t="s">
        <v>123</v>
      </c>
      <c r="D821" t="s">
        <v>56</v>
      </c>
      <c r="E821" t="s">
        <v>44</v>
      </c>
      <c r="F821" t="s">
        <v>27</v>
      </c>
      <c r="G821">
        <v>55.940781999999999</v>
      </c>
      <c r="H821" t="s">
        <v>51</v>
      </c>
      <c r="I821" t="s">
        <v>430</v>
      </c>
      <c r="J821">
        <v>-4.1586879999999997</v>
      </c>
      <c r="K821">
        <v>1</v>
      </c>
      <c r="L821">
        <v>1</v>
      </c>
      <c r="M821" t="s">
        <v>228</v>
      </c>
      <c r="N821" t="s">
        <v>31</v>
      </c>
      <c r="O821" t="s">
        <v>32</v>
      </c>
      <c r="P821">
        <v>30</v>
      </c>
      <c r="Q821" t="s">
        <v>975</v>
      </c>
      <c r="R821" t="s">
        <v>34</v>
      </c>
      <c r="S821" t="s">
        <v>35</v>
      </c>
      <c r="T821" t="s">
        <v>36</v>
      </c>
      <c r="U821">
        <f>YEAR(Table1[[#This Row],[Accident Date]])</f>
        <v>2021</v>
      </c>
      <c r="V821" t="str">
        <f>TEXT(Table1[[#This Row],[Accident Date]],"mmm")</f>
        <v>Mar</v>
      </c>
      <c r="W821" t="str">
        <f>TEXT(Table1[[#This Row],[Time]],"h")</f>
        <v>8</v>
      </c>
    </row>
    <row r="822" spans="1:23" x14ac:dyDescent="0.2">
      <c r="A822">
        <v>2010000000000</v>
      </c>
      <c r="B822" s="4">
        <v>44223</v>
      </c>
      <c r="C822" t="s">
        <v>123</v>
      </c>
      <c r="D822" t="s">
        <v>56</v>
      </c>
      <c r="E822" t="s">
        <v>44</v>
      </c>
      <c r="F822" t="s">
        <v>27</v>
      </c>
      <c r="G822">
        <v>56.079239000000001</v>
      </c>
      <c r="H822" t="s">
        <v>51</v>
      </c>
      <c r="I822" t="s">
        <v>1030</v>
      </c>
      <c r="J822">
        <v>-3.4476279999999999</v>
      </c>
      <c r="K822">
        <v>1</v>
      </c>
      <c r="L822">
        <v>1</v>
      </c>
      <c r="M822" t="s">
        <v>1030</v>
      </c>
      <c r="N822" t="s">
        <v>42</v>
      </c>
      <c r="O822" t="s">
        <v>32</v>
      </c>
      <c r="P822">
        <v>20</v>
      </c>
      <c r="Q822" t="s">
        <v>973</v>
      </c>
      <c r="R822" t="s">
        <v>34</v>
      </c>
      <c r="S822" t="s">
        <v>85</v>
      </c>
      <c r="T822" t="s">
        <v>200</v>
      </c>
      <c r="U822">
        <f>YEAR(Table1[[#This Row],[Accident Date]])</f>
        <v>2021</v>
      </c>
      <c r="V822" t="str">
        <f>TEXT(Table1[[#This Row],[Accident Date]],"mmm")</f>
        <v>Jan</v>
      </c>
      <c r="W822" t="str">
        <f>TEXT(Table1[[#This Row],[Time]],"h")</f>
        <v>8</v>
      </c>
    </row>
    <row r="823" spans="1:23" x14ac:dyDescent="0.2">
      <c r="A823">
        <v>2010000000000</v>
      </c>
      <c r="B823" s="4">
        <v>44261</v>
      </c>
      <c r="C823" t="s">
        <v>24</v>
      </c>
      <c r="D823" t="s">
        <v>56</v>
      </c>
      <c r="E823" t="s">
        <v>44</v>
      </c>
      <c r="F823" t="s">
        <v>27</v>
      </c>
      <c r="G823">
        <v>50.912666000000002</v>
      </c>
      <c r="H823" t="s">
        <v>51</v>
      </c>
      <c r="I823" t="s">
        <v>474</v>
      </c>
      <c r="J823">
        <v>-2.6238519999999999</v>
      </c>
      <c r="K823">
        <v>1</v>
      </c>
      <c r="L823">
        <v>1</v>
      </c>
      <c r="M823" t="s">
        <v>175</v>
      </c>
      <c r="N823" t="s">
        <v>127</v>
      </c>
      <c r="O823" t="s">
        <v>32</v>
      </c>
      <c r="P823">
        <v>60</v>
      </c>
      <c r="Q823" t="s">
        <v>983</v>
      </c>
      <c r="R823" t="s">
        <v>49</v>
      </c>
      <c r="S823" t="s">
        <v>35</v>
      </c>
      <c r="T823" t="s">
        <v>36</v>
      </c>
      <c r="U823">
        <f>YEAR(Table1[[#This Row],[Accident Date]])</f>
        <v>2021</v>
      </c>
      <c r="V823" t="str">
        <f>TEXT(Table1[[#This Row],[Accident Date]],"mmm")</f>
        <v>Mar</v>
      </c>
      <c r="W823" t="str">
        <f>TEXT(Table1[[#This Row],[Time]],"h")</f>
        <v>8</v>
      </c>
    </row>
    <row r="824" spans="1:23" x14ac:dyDescent="0.2">
      <c r="A824" t="s">
        <v>1225</v>
      </c>
      <c r="B824" s="4">
        <v>44650</v>
      </c>
      <c r="C824" t="s">
        <v>123</v>
      </c>
      <c r="D824" t="s">
        <v>73</v>
      </c>
      <c r="E824" t="s">
        <v>26</v>
      </c>
      <c r="F824" t="s">
        <v>27</v>
      </c>
      <c r="G824">
        <v>53.486300999999997</v>
      </c>
      <c r="H824" t="s">
        <v>51</v>
      </c>
      <c r="I824" t="s">
        <v>230</v>
      </c>
      <c r="J824">
        <v>-3.0428670000000002</v>
      </c>
      <c r="K824">
        <v>1</v>
      </c>
      <c r="L824">
        <v>2</v>
      </c>
      <c r="M824" t="s">
        <v>231</v>
      </c>
      <c r="N824" t="s">
        <v>42</v>
      </c>
      <c r="O824" t="s">
        <v>32</v>
      </c>
      <c r="P824">
        <v>30</v>
      </c>
      <c r="Q824" t="s">
        <v>1013</v>
      </c>
      <c r="R824" t="s">
        <v>34</v>
      </c>
      <c r="S824" t="s">
        <v>85</v>
      </c>
      <c r="T824" t="s">
        <v>36</v>
      </c>
      <c r="U824">
        <f>YEAR(Table1[[#This Row],[Accident Date]])</f>
        <v>2022</v>
      </c>
      <c r="V824" t="str">
        <f>TEXT(Table1[[#This Row],[Accident Date]],"mmm")</f>
        <v>Mar</v>
      </c>
      <c r="W824" t="str">
        <f>TEXT(Table1[[#This Row],[Time]],"h")</f>
        <v>8</v>
      </c>
    </row>
    <row r="825" spans="1:23" x14ac:dyDescent="0.2">
      <c r="A825" t="s">
        <v>1226</v>
      </c>
      <c r="B825" s="4">
        <v>44903</v>
      </c>
      <c r="C825" t="s">
        <v>92</v>
      </c>
      <c r="D825" t="s">
        <v>56</v>
      </c>
      <c r="E825" t="s">
        <v>44</v>
      </c>
      <c r="F825" t="s">
        <v>27</v>
      </c>
      <c r="G825">
        <v>51.615094999999997</v>
      </c>
      <c r="H825" t="s">
        <v>51</v>
      </c>
      <c r="I825" t="s">
        <v>256</v>
      </c>
      <c r="J825">
        <v>-6.7863000000000007E-2</v>
      </c>
      <c r="K825">
        <v>1</v>
      </c>
      <c r="L825">
        <v>2</v>
      </c>
      <c r="M825" t="s">
        <v>30</v>
      </c>
      <c r="N825" t="s">
        <v>31</v>
      </c>
      <c r="O825" t="s">
        <v>32</v>
      </c>
      <c r="P825">
        <v>30</v>
      </c>
      <c r="Q825" t="s">
        <v>975</v>
      </c>
      <c r="R825" t="s">
        <v>34</v>
      </c>
      <c r="S825" t="s">
        <v>35</v>
      </c>
      <c r="T825" t="s">
        <v>183</v>
      </c>
      <c r="U825">
        <f>YEAR(Table1[[#This Row],[Accident Date]])</f>
        <v>2022</v>
      </c>
      <c r="V825" t="str">
        <f>TEXT(Table1[[#This Row],[Accident Date]],"mmm")</f>
        <v>Dec</v>
      </c>
      <c r="W825" t="str">
        <f>TEXT(Table1[[#This Row],[Time]],"h")</f>
        <v>8</v>
      </c>
    </row>
    <row r="826" spans="1:23" x14ac:dyDescent="0.2">
      <c r="A826" t="s">
        <v>1227</v>
      </c>
      <c r="B826" s="4">
        <v>44530</v>
      </c>
      <c r="C826" t="s">
        <v>72</v>
      </c>
      <c r="D826" t="s">
        <v>73</v>
      </c>
      <c r="E826" t="s">
        <v>39</v>
      </c>
      <c r="F826" t="s">
        <v>27</v>
      </c>
      <c r="G826">
        <v>51.605234000000003</v>
      </c>
      <c r="H826" t="s">
        <v>51</v>
      </c>
      <c r="I826" t="s">
        <v>1228</v>
      </c>
      <c r="J826">
        <v>-0.34021200000000001</v>
      </c>
      <c r="K826">
        <v>1</v>
      </c>
      <c r="L826">
        <v>2</v>
      </c>
      <c r="M826" t="s">
        <v>30</v>
      </c>
      <c r="N826" t="s">
        <v>42</v>
      </c>
      <c r="O826" t="s">
        <v>58</v>
      </c>
      <c r="P826">
        <v>30</v>
      </c>
      <c r="Q826" t="s">
        <v>954</v>
      </c>
      <c r="R826" t="s">
        <v>34</v>
      </c>
      <c r="S826" t="s">
        <v>85</v>
      </c>
      <c r="T826" t="s">
        <v>36</v>
      </c>
      <c r="U826">
        <f>YEAR(Table1[[#This Row],[Accident Date]])</f>
        <v>2021</v>
      </c>
      <c r="V826" t="str">
        <f>TEXT(Table1[[#This Row],[Accident Date]],"mmm")</f>
        <v>Nov</v>
      </c>
      <c r="W826" t="str">
        <f>TEXT(Table1[[#This Row],[Time]],"h")</f>
        <v>8</v>
      </c>
    </row>
    <row r="827" spans="1:23" x14ac:dyDescent="0.2">
      <c r="A827">
        <v>2010000000000</v>
      </c>
      <c r="B827" s="4">
        <v>44525</v>
      </c>
      <c r="C827" t="s">
        <v>92</v>
      </c>
      <c r="D827" t="s">
        <v>73</v>
      </c>
      <c r="E827" t="s">
        <v>39</v>
      </c>
      <c r="F827" t="s">
        <v>27</v>
      </c>
      <c r="G827">
        <v>53.714511999999999</v>
      </c>
      <c r="H827" t="s">
        <v>51</v>
      </c>
      <c r="I827" t="s">
        <v>132</v>
      </c>
      <c r="J827">
        <v>-1.2709969999999999</v>
      </c>
      <c r="K827">
        <v>1</v>
      </c>
      <c r="L827">
        <v>2</v>
      </c>
      <c r="M827" t="s">
        <v>69</v>
      </c>
      <c r="N827" t="s">
        <v>42</v>
      </c>
      <c r="O827" t="s">
        <v>204</v>
      </c>
      <c r="P827">
        <v>30</v>
      </c>
      <c r="Q827" t="s">
        <v>954</v>
      </c>
      <c r="R827" t="s">
        <v>34</v>
      </c>
      <c r="S827" t="s">
        <v>35</v>
      </c>
      <c r="T827" t="s">
        <v>254</v>
      </c>
      <c r="U827">
        <f>YEAR(Table1[[#This Row],[Accident Date]])</f>
        <v>2021</v>
      </c>
      <c r="V827" t="str">
        <f>TEXT(Table1[[#This Row],[Accident Date]],"mmm")</f>
        <v>Nov</v>
      </c>
      <c r="W827" t="str">
        <f>TEXT(Table1[[#This Row],[Time]],"h")</f>
        <v>8</v>
      </c>
    </row>
    <row r="828" spans="1:23" x14ac:dyDescent="0.2">
      <c r="A828" t="s">
        <v>1229</v>
      </c>
      <c r="B828" s="4">
        <v>44492</v>
      </c>
      <c r="C828" t="s">
        <v>24</v>
      </c>
      <c r="D828" t="s">
        <v>73</v>
      </c>
      <c r="E828" t="s">
        <v>39</v>
      </c>
      <c r="F828" t="s">
        <v>27</v>
      </c>
      <c r="G828">
        <v>51.651381000000001</v>
      </c>
      <c r="H828" t="s">
        <v>51</v>
      </c>
      <c r="I828" t="s">
        <v>1230</v>
      </c>
      <c r="J828">
        <v>-0.40632400000000002</v>
      </c>
      <c r="K828">
        <v>1</v>
      </c>
      <c r="L828">
        <v>3</v>
      </c>
      <c r="M828" t="s">
        <v>182</v>
      </c>
      <c r="N828" t="s">
        <v>31</v>
      </c>
      <c r="O828" t="s">
        <v>76</v>
      </c>
      <c r="P828">
        <v>30</v>
      </c>
      <c r="Q828" t="s">
        <v>981</v>
      </c>
      <c r="R828" t="s">
        <v>34</v>
      </c>
      <c r="S828" t="s">
        <v>35</v>
      </c>
      <c r="T828" t="s">
        <v>36</v>
      </c>
      <c r="U828">
        <f>YEAR(Table1[[#This Row],[Accident Date]])</f>
        <v>2021</v>
      </c>
      <c r="V828" t="str">
        <f>TEXT(Table1[[#This Row],[Accident Date]],"mmm")</f>
        <v>Oct</v>
      </c>
      <c r="W828" t="str">
        <f>TEXT(Table1[[#This Row],[Time]],"h")</f>
        <v>8</v>
      </c>
    </row>
    <row r="829" spans="1:23" x14ac:dyDescent="0.2">
      <c r="A829">
        <v>2010000000000</v>
      </c>
      <c r="B829" s="4">
        <v>44202</v>
      </c>
      <c r="C829" t="s">
        <v>123</v>
      </c>
      <c r="D829" t="s">
        <v>1231</v>
      </c>
      <c r="E829" t="s">
        <v>39</v>
      </c>
      <c r="F829" t="s">
        <v>27</v>
      </c>
      <c r="G829">
        <v>51.511723000000003</v>
      </c>
      <c r="H829" t="s">
        <v>51</v>
      </c>
      <c r="I829" t="s">
        <v>1232</v>
      </c>
      <c r="J829">
        <v>-3.600838</v>
      </c>
      <c r="K829">
        <v>1</v>
      </c>
      <c r="L829">
        <v>1</v>
      </c>
      <c r="M829" t="s">
        <v>245</v>
      </c>
      <c r="N829" t="s">
        <v>127</v>
      </c>
      <c r="O829" t="s">
        <v>32</v>
      </c>
      <c r="P829">
        <v>30</v>
      </c>
      <c r="Q829" t="s">
        <v>1005</v>
      </c>
      <c r="R829" t="s">
        <v>34</v>
      </c>
      <c r="S829" t="s">
        <v>35</v>
      </c>
      <c r="T829" t="s">
        <v>36</v>
      </c>
      <c r="U829">
        <f>YEAR(Table1[[#This Row],[Accident Date]])</f>
        <v>2021</v>
      </c>
      <c r="V829" t="str">
        <f>TEXT(Table1[[#This Row],[Accident Date]],"mmm")</f>
        <v>Jan</v>
      </c>
      <c r="W829" t="str">
        <f>TEXT(Table1[[#This Row],[Time]],"h")</f>
        <v>8</v>
      </c>
    </row>
    <row r="830" spans="1:23" x14ac:dyDescent="0.2">
      <c r="A830" t="s">
        <v>1233</v>
      </c>
      <c r="B830" s="4">
        <v>44510</v>
      </c>
      <c r="C830" t="s">
        <v>123</v>
      </c>
      <c r="D830" t="s">
        <v>73</v>
      </c>
      <c r="E830" t="s">
        <v>39</v>
      </c>
      <c r="F830" t="s">
        <v>27</v>
      </c>
      <c r="G830">
        <v>51.445487999999997</v>
      </c>
      <c r="H830" t="s">
        <v>51</v>
      </c>
      <c r="I830" t="s">
        <v>689</v>
      </c>
      <c r="J830">
        <v>-0.46257500000000001</v>
      </c>
      <c r="K830">
        <v>1</v>
      </c>
      <c r="L830">
        <v>2</v>
      </c>
      <c r="M830" t="s">
        <v>147</v>
      </c>
      <c r="N830" t="s">
        <v>42</v>
      </c>
      <c r="O830" t="s">
        <v>58</v>
      </c>
      <c r="P830">
        <v>40</v>
      </c>
      <c r="Q830" t="s">
        <v>960</v>
      </c>
      <c r="R830" t="s">
        <v>34</v>
      </c>
      <c r="S830" t="s">
        <v>85</v>
      </c>
      <c r="T830" t="s">
        <v>36</v>
      </c>
      <c r="U830">
        <f>YEAR(Table1[[#This Row],[Accident Date]])</f>
        <v>2021</v>
      </c>
      <c r="V830" t="str">
        <f>TEXT(Table1[[#This Row],[Accident Date]],"mmm")</f>
        <v>Nov</v>
      </c>
      <c r="W830" t="str">
        <f>TEXT(Table1[[#This Row],[Time]],"h")</f>
        <v>8</v>
      </c>
    </row>
    <row r="831" spans="1:23" x14ac:dyDescent="0.2">
      <c r="A831">
        <v>2010000000000</v>
      </c>
      <c r="B831" s="4">
        <v>44476</v>
      </c>
      <c r="C831" t="s">
        <v>92</v>
      </c>
      <c r="D831" t="s">
        <v>73</v>
      </c>
      <c r="E831" t="s">
        <v>39</v>
      </c>
      <c r="F831" t="s">
        <v>27</v>
      </c>
      <c r="G831">
        <v>55.870541000000003</v>
      </c>
      <c r="H831" t="s">
        <v>51</v>
      </c>
      <c r="I831" t="s">
        <v>1089</v>
      </c>
      <c r="J831">
        <v>-3.0951249999999999</v>
      </c>
      <c r="K831">
        <v>1</v>
      </c>
      <c r="L831">
        <v>1</v>
      </c>
      <c r="M831" t="s">
        <v>276</v>
      </c>
      <c r="N831" t="s">
        <v>31</v>
      </c>
      <c r="O831" t="s">
        <v>32</v>
      </c>
      <c r="P831">
        <v>30</v>
      </c>
      <c r="Q831" t="s">
        <v>954</v>
      </c>
      <c r="R831" t="s">
        <v>34</v>
      </c>
      <c r="S831" t="s">
        <v>35</v>
      </c>
      <c r="T831" t="s">
        <v>36</v>
      </c>
      <c r="U831">
        <f>YEAR(Table1[[#This Row],[Accident Date]])</f>
        <v>2021</v>
      </c>
      <c r="V831" t="str">
        <f>TEXT(Table1[[#This Row],[Accident Date]],"mmm")</f>
        <v>Oct</v>
      </c>
      <c r="W831" t="str">
        <f>TEXT(Table1[[#This Row],[Time]],"h")</f>
        <v>8</v>
      </c>
    </row>
    <row r="832" spans="1:23" x14ac:dyDescent="0.2">
      <c r="A832">
        <v>2010000000000</v>
      </c>
      <c r="B832" s="4">
        <v>44217</v>
      </c>
      <c r="C832" t="s">
        <v>92</v>
      </c>
      <c r="D832" t="s">
        <v>56</v>
      </c>
      <c r="E832" t="s">
        <v>44</v>
      </c>
      <c r="F832" t="s">
        <v>27</v>
      </c>
      <c r="G832">
        <v>53.074921000000003</v>
      </c>
      <c r="H832" t="s">
        <v>51</v>
      </c>
      <c r="I832" t="s">
        <v>1234</v>
      </c>
      <c r="J832">
        <v>-1.946679</v>
      </c>
      <c r="K832">
        <v>2</v>
      </c>
      <c r="L832">
        <v>5</v>
      </c>
      <c r="M832" t="s">
        <v>143</v>
      </c>
      <c r="N832" t="s">
        <v>42</v>
      </c>
      <c r="O832" t="s">
        <v>32</v>
      </c>
      <c r="P832">
        <v>60</v>
      </c>
      <c r="Q832" t="s">
        <v>954</v>
      </c>
      <c r="R832" t="s">
        <v>49</v>
      </c>
      <c r="S832" t="s">
        <v>35</v>
      </c>
      <c r="T832" t="s">
        <v>36</v>
      </c>
      <c r="U832">
        <f>YEAR(Table1[[#This Row],[Accident Date]])</f>
        <v>2021</v>
      </c>
      <c r="V832" t="str">
        <f>TEXT(Table1[[#This Row],[Accident Date]],"mmm")</f>
        <v>Jan</v>
      </c>
      <c r="W832" t="str">
        <f>TEXT(Table1[[#This Row],[Time]],"h")</f>
        <v>8</v>
      </c>
    </row>
    <row r="833" spans="1:23" x14ac:dyDescent="0.2">
      <c r="A833" t="s">
        <v>1235</v>
      </c>
      <c r="B833" s="4">
        <v>44471</v>
      </c>
      <c r="C833" t="s">
        <v>24</v>
      </c>
      <c r="D833" t="s">
        <v>56</v>
      </c>
      <c r="E833" t="s">
        <v>44</v>
      </c>
      <c r="F833" t="s">
        <v>27</v>
      </c>
      <c r="G833">
        <v>54.057107999999999</v>
      </c>
      <c r="H833" t="s">
        <v>51</v>
      </c>
      <c r="I833" t="s">
        <v>243</v>
      </c>
      <c r="J833">
        <v>-2.791445</v>
      </c>
      <c r="K833">
        <v>1</v>
      </c>
      <c r="L833">
        <v>2</v>
      </c>
      <c r="M833" t="s">
        <v>41</v>
      </c>
      <c r="N833" t="s">
        <v>42</v>
      </c>
      <c r="O833" t="s">
        <v>32</v>
      </c>
      <c r="P833">
        <v>30</v>
      </c>
      <c r="Q833" t="s">
        <v>977</v>
      </c>
      <c r="R833" t="s">
        <v>34</v>
      </c>
      <c r="S833" t="s">
        <v>85</v>
      </c>
      <c r="T833" t="s">
        <v>36</v>
      </c>
      <c r="U833">
        <f>YEAR(Table1[[#This Row],[Accident Date]])</f>
        <v>2021</v>
      </c>
      <c r="V833" t="str">
        <f>TEXT(Table1[[#This Row],[Accident Date]],"mmm")</f>
        <v>Oct</v>
      </c>
      <c r="W833" t="str">
        <f>TEXT(Table1[[#This Row],[Time]],"h")</f>
        <v>8</v>
      </c>
    </row>
    <row r="834" spans="1:23" x14ac:dyDescent="0.2">
      <c r="A834">
        <v>2010000000000</v>
      </c>
      <c r="B834" s="4">
        <v>44728</v>
      </c>
      <c r="C834" t="s">
        <v>92</v>
      </c>
      <c r="D834" t="s">
        <v>56</v>
      </c>
      <c r="E834" t="s">
        <v>44</v>
      </c>
      <c r="F834" t="s">
        <v>27</v>
      </c>
      <c r="G834">
        <v>52.467604999999999</v>
      </c>
      <c r="H834" t="s">
        <v>51</v>
      </c>
      <c r="I834" t="s">
        <v>1236</v>
      </c>
      <c r="J834">
        <v>-1.592068</v>
      </c>
      <c r="K834">
        <v>1</v>
      </c>
      <c r="L834">
        <v>2</v>
      </c>
      <c r="M834" t="s">
        <v>141</v>
      </c>
      <c r="N834" t="s">
        <v>31</v>
      </c>
      <c r="O834" t="s">
        <v>58</v>
      </c>
      <c r="P834">
        <v>70</v>
      </c>
      <c r="Q834" t="s">
        <v>956</v>
      </c>
      <c r="R834" t="s">
        <v>49</v>
      </c>
      <c r="S834" t="s">
        <v>35</v>
      </c>
      <c r="T834" t="s">
        <v>36</v>
      </c>
      <c r="U834">
        <f>YEAR(Table1[[#This Row],[Accident Date]])</f>
        <v>2022</v>
      </c>
      <c r="V834" t="str">
        <f>TEXT(Table1[[#This Row],[Accident Date]],"mmm")</f>
        <v>Jun</v>
      </c>
      <c r="W834" t="str">
        <f>TEXT(Table1[[#This Row],[Time]],"h")</f>
        <v>8</v>
      </c>
    </row>
    <row r="835" spans="1:23" x14ac:dyDescent="0.2">
      <c r="A835">
        <v>2010000000000</v>
      </c>
      <c r="B835" s="4">
        <v>44531</v>
      </c>
      <c r="C835" t="s">
        <v>123</v>
      </c>
      <c r="D835" t="s">
        <v>73</v>
      </c>
      <c r="E835" t="s">
        <v>26</v>
      </c>
      <c r="F835" t="s">
        <v>27</v>
      </c>
      <c r="G835">
        <v>53.057628000000001</v>
      </c>
      <c r="H835" t="s">
        <v>51</v>
      </c>
      <c r="I835" t="s">
        <v>555</v>
      </c>
      <c r="J835">
        <v>-2.4266960000000002</v>
      </c>
      <c r="K835">
        <v>1</v>
      </c>
      <c r="L835">
        <v>2</v>
      </c>
      <c r="M835" t="s">
        <v>261</v>
      </c>
      <c r="N835" t="s">
        <v>31</v>
      </c>
      <c r="O835" t="s">
        <v>32</v>
      </c>
      <c r="P835">
        <v>40</v>
      </c>
      <c r="Q835" t="s">
        <v>966</v>
      </c>
      <c r="R835" t="s">
        <v>49</v>
      </c>
      <c r="S835" t="s">
        <v>35</v>
      </c>
      <c r="T835" t="s">
        <v>36</v>
      </c>
      <c r="U835">
        <f>YEAR(Table1[[#This Row],[Accident Date]])</f>
        <v>2021</v>
      </c>
      <c r="V835" t="str">
        <f>TEXT(Table1[[#This Row],[Accident Date]],"mmm")</f>
        <v>Dec</v>
      </c>
      <c r="W835" t="str">
        <f>TEXT(Table1[[#This Row],[Time]],"h")</f>
        <v>8</v>
      </c>
    </row>
    <row r="836" spans="1:23" x14ac:dyDescent="0.2">
      <c r="A836" t="s">
        <v>1237</v>
      </c>
      <c r="B836" s="4">
        <v>44204</v>
      </c>
      <c r="C836" t="s">
        <v>67</v>
      </c>
      <c r="D836" t="s">
        <v>73</v>
      </c>
      <c r="E836" t="s">
        <v>26</v>
      </c>
      <c r="F836" t="s">
        <v>27</v>
      </c>
      <c r="G836">
        <v>52.426215999999997</v>
      </c>
      <c r="H836" t="s">
        <v>51</v>
      </c>
      <c r="I836" t="s">
        <v>171</v>
      </c>
      <c r="J836">
        <v>-1.9351119999999999</v>
      </c>
      <c r="K836">
        <v>2</v>
      </c>
      <c r="L836">
        <v>2</v>
      </c>
      <c r="M836" t="s">
        <v>172</v>
      </c>
      <c r="N836" t="s">
        <v>42</v>
      </c>
      <c r="O836" t="s">
        <v>32</v>
      </c>
      <c r="P836">
        <v>30</v>
      </c>
      <c r="Q836" t="s">
        <v>977</v>
      </c>
      <c r="R836" t="s">
        <v>34</v>
      </c>
      <c r="S836" t="s">
        <v>35</v>
      </c>
      <c r="T836" t="s">
        <v>36</v>
      </c>
      <c r="U836">
        <f>YEAR(Table1[[#This Row],[Accident Date]])</f>
        <v>2021</v>
      </c>
      <c r="V836" t="str">
        <f>TEXT(Table1[[#This Row],[Accident Date]],"mmm")</f>
        <v>Jan</v>
      </c>
      <c r="W836" t="str">
        <f>TEXT(Table1[[#This Row],[Time]],"h")</f>
        <v>8</v>
      </c>
    </row>
    <row r="837" spans="1:23" x14ac:dyDescent="0.2">
      <c r="A837">
        <v>2010000000000</v>
      </c>
      <c r="B837" s="4">
        <v>44611</v>
      </c>
      <c r="C837" t="s">
        <v>24</v>
      </c>
      <c r="D837" t="s">
        <v>73</v>
      </c>
      <c r="E837" t="s">
        <v>155</v>
      </c>
      <c r="F837" t="s">
        <v>63</v>
      </c>
      <c r="G837">
        <v>52.118709000000003</v>
      </c>
      <c r="H837" t="s">
        <v>51</v>
      </c>
      <c r="I837" t="s">
        <v>760</v>
      </c>
      <c r="J837">
        <v>-8.1651000000000001E-2</v>
      </c>
      <c r="K837">
        <v>1</v>
      </c>
      <c r="L837">
        <v>3</v>
      </c>
      <c r="M837" t="s">
        <v>149</v>
      </c>
      <c r="N837" t="s">
        <v>31</v>
      </c>
      <c r="O837" t="s">
        <v>32</v>
      </c>
      <c r="P837">
        <v>60</v>
      </c>
      <c r="Q837" t="s">
        <v>960</v>
      </c>
      <c r="R837" t="s">
        <v>49</v>
      </c>
      <c r="S837" t="s">
        <v>35</v>
      </c>
      <c r="T837" t="s">
        <v>36</v>
      </c>
      <c r="U837">
        <f>YEAR(Table1[[#This Row],[Accident Date]])</f>
        <v>2022</v>
      </c>
      <c r="V837" t="str">
        <f>TEXT(Table1[[#This Row],[Accident Date]],"mmm")</f>
        <v>Feb</v>
      </c>
      <c r="W837" t="str">
        <f>TEXT(Table1[[#This Row],[Time]],"h")</f>
        <v>8</v>
      </c>
    </row>
    <row r="838" spans="1:23" x14ac:dyDescent="0.2">
      <c r="A838" t="s">
        <v>1238</v>
      </c>
      <c r="B838" s="4">
        <v>44819</v>
      </c>
      <c r="C838" t="s">
        <v>92</v>
      </c>
      <c r="D838" t="s">
        <v>56</v>
      </c>
      <c r="E838" t="s">
        <v>44</v>
      </c>
      <c r="F838" t="s">
        <v>27</v>
      </c>
      <c r="G838">
        <v>51.489949000000003</v>
      </c>
      <c r="H838" t="s">
        <v>51</v>
      </c>
      <c r="I838" t="s">
        <v>98</v>
      </c>
      <c r="J838">
        <v>-0.77076999999999996</v>
      </c>
      <c r="K838">
        <v>1</v>
      </c>
      <c r="L838">
        <v>3</v>
      </c>
      <c r="M838" t="s">
        <v>99</v>
      </c>
      <c r="N838" t="s">
        <v>42</v>
      </c>
      <c r="O838" t="s">
        <v>32</v>
      </c>
      <c r="P838">
        <v>30</v>
      </c>
      <c r="Q838" t="s">
        <v>1186</v>
      </c>
      <c r="R838" t="s">
        <v>49</v>
      </c>
      <c r="S838" t="s">
        <v>35</v>
      </c>
      <c r="T838" t="s">
        <v>36</v>
      </c>
      <c r="U838">
        <f>YEAR(Table1[[#This Row],[Accident Date]])</f>
        <v>2022</v>
      </c>
      <c r="V838" t="str">
        <f>TEXT(Table1[[#This Row],[Accident Date]],"mmm")</f>
        <v>Sep</v>
      </c>
      <c r="W838" t="str">
        <f>TEXT(Table1[[#This Row],[Time]],"h")</f>
        <v>8</v>
      </c>
    </row>
    <row r="839" spans="1:23" x14ac:dyDescent="0.2">
      <c r="A839">
        <v>2010000000000</v>
      </c>
      <c r="B839" s="4">
        <v>44525</v>
      </c>
      <c r="C839" t="s">
        <v>92</v>
      </c>
      <c r="D839" t="s">
        <v>73</v>
      </c>
      <c r="E839" t="s">
        <v>155</v>
      </c>
      <c r="F839" t="s">
        <v>27</v>
      </c>
      <c r="G839">
        <v>51.046089000000002</v>
      </c>
      <c r="H839" t="s">
        <v>51</v>
      </c>
      <c r="I839" t="s">
        <v>1221</v>
      </c>
      <c r="J839">
        <v>-0.50165899999999997</v>
      </c>
      <c r="K839">
        <v>1</v>
      </c>
      <c r="L839">
        <v>2</v>
      </c>
      <c r="M839" t="s">
        <v>102</v>
      </c>
      <c r="N839" t="s">
        <v>42</v>
      </c>
      <c r="O839" t="s">
        <v>32</v>
      </c>
      <c r="P839">
        <v>60</v>
      </c>
      <c r="Q839" t="s">
        <v>977</v>
      </c>
      <c r="R839" t="s">
        <v>49</v>
      </c>
      <c r="S839" t="s">
        <v>35</v>
      </c>
      <c r="T839" t="s">
        <v>36</v>
      </c>
      <c r="U839">
        <f>YEAR(Table1[[#This Row],[Accident Date]])</f>
        <v>2021</v>
      </c>
      <c r="V839" t="str">
        <f>TEXT(Table1[[#This Row],[Accident Date]],"mmm")</f>
        <v>Nov</v>
      </c>
      <c r="W839" t="str">
        <f>TEXT(Table1[[#This Row],[Time]],"h")</f>
        <v>8</v>
      </c>
    </row>
    <row r="840" spans="1:23" x14ac:dyDescent="0.2">
      <c r="A840" t="s">
        <v>1239</v>
      </c>
      <c r="B840" s="4">
        <v>44820</v>
      </c>
      <c r="C840" t="s">
        <v>67</v>
      </c>
      <c r="D840" t="s">
        <v>73</v>
      </c>
      <c r="E840" t="s">
        <v>39</v>
      </c>
      <c r="F840" t="s">
        <v>27</v>
      </c>
      <c r="G840">
        <v>53.080841999999997</v>
      </c>
      <c r="H840" t="s">
        <v>51</v>
      </c>
      <c r="I840" t="s">
        <v>986</v>
      </c>
      <c r="J840">
        <v>-4.3046660000000001</v>
      </c>
      <c r="K840">
        <v>1</v>
      </c>
      <c r="L840">
        <v>1</v>
      </c>
      <c r="M840" t="s">
        <v>117</v>
      </c>
      <c r="N840" t="s">
        <v>31</v>
      </c>
      <c r="O840" t="s">
        <v>32</v>
      </c>
      <c r="P840">
        <v>60</v>
      </c>
      <c r="Q840" t="s">
        <v>956</v>
      </c>
      <c r="R840" t="s">
        <v>49</v>
      </c>
      <c r="S840" t="s">
        <v>35</v>
      </c>
      <c r="T840" t="s">
        <v>36</v>
      </c>
      <c r="U840">
        <f>YEAR(Table1[[#This Row],[Accident Date]])</f>
        <v>2022</v>
      </c>
      <c r="V840" t="str">
        <f>TEXT(Table1[[#This Row],[Accident Date]],"mmm")</f>
        <v>Sep</v>
      </c>
      <c r="W840" t="str">
        <f>TEXT(Table1[[#This Row],[Time]],"h")</f>
        <v>8</v>
      </c>
    </row>
    <row r="841" spans="1:23" x14ac:dyDescent="0.2">
      <c r="A841">
        <v>2010000000000</v>
      </c>
      <c r="B841" s="4">
        <v>44611</v>
      </c>
      <c r="C841" t="s">
        <v>24</v>
      </c>
      <c r="D841" t="s">
        <v>152</v>
      </c>
      <c r="E841" t="s">
        <v>39</v>
      </c>
      <c r="F841" t="s">
        <v>27</v>
      </c>
      <c r="G841">
        <v>51.486382999999996</v>
      </c>
      <c r="H841" t="s">
        <v>51</v>
      </c>
      <c r="I841" t="s">
        <v>1207</v>
      </c>
      <c r="J841">
        <v>-2.5093740000000002</v>
      </c>
      <c r="K841">
        <v>1</v>
      </c>
      <c r="L841">
        <v>2</v>
      </c>
      <c r="M841" t="s">
        <v>175</v>
      </c>
      <c r="N841" t="s">
        <v>31</v>
      </c>
      <c r="O841" t="s">
        <v>32</v>
      </c>
      <c r="P841">
        <v>30</v>
      </c>
      <c r="Q841" t="s">
        <v>956</v>
      </c>
      <c r="R841" t="s">
        <v>34</v>
      </c>
      <c r="S841" t="s">
        <v>35</v>
      </c>
      <c r="T841" t="s">
        <v>36</v>
      </c>
      <c r="U841">
        <f>YEAR(Table1[[#This Row],[Accident Date]])</f>
        <v>2022</v>
      </c>
      <c r="V841" t="str">
        <f>TEXT(Table1[[#This Row],[Accident Date]],"mmm")</f>
        <v>Feb</v>
      </c>
      <c r="W841" t="str">
        <f>TEXT(Table1[[#This Row],[Time]],"h")</f>
        <v>8</v>
      </c>
    </row>
    <row r="842" spans="1:23" x14ac:dyDescent="0.2">
      <c r="A842" t="s">
        <v>1240</v>
      </c>
      <c r="B842" s="4">
        <v>44825</v>
      </c>
      <c r="C842" t="s">
        <v>123</v>
      </c>
      <c r="D842" t="s">
        <v>73</v>
      </c>
      <c r="E842" t="s">
        <v>111</v>
      </c>
      <c r="F842" t="s">
        <v>27</v>
      </c>
      <c r="G842">
        <v>51.530231999999998</v>
      </c>
      <c r="H842" t="s">
        <v>51</v>
      </c>
      <c r="I842" t="s">
        <v>240</v>
      </c>
      <c r="J842">
        <v>-0.41791200000000001</v>
      </c>
      <c r="K842">
        <v>2</v>
      </c>
      <c r="L842">
        <v>2</v>
      </c>
      <c r="M842" t="s">
        <v>30</v>
      </c>
      <c r="N842" t="s">
        <v>31</v>
      </c>
      <c r="O842" t="s">
        <v>111</v>
      </c>
      <c r="P842">
        <v>30</v>
      </c>
      <c r="Q842" t="s">
        <v>1036</v>
      </c>
      <c r="R842" t="s">
        <v>34</v>
      </c>
      <c r="S842" t="s">
        <v>35</v>
      </c>
      <c r="T842" t="s">
        <v>36</v>
      </c>
      <c r="U842">
        <f>YEAR(Table1[[#This Row],[Accident Date]])</f>
        <v>2022</v>
      </c>
      <c r="V842" t="str">
        <f>TEXT(Table1[[#This Row],[Accident Date]],"mmm")</f>
        <v>Sep</v>
      </c>
      <c r="W842" t="str">
        <f>TEXT(Table1[[#This Row],[Time]],"h")</f>
        <v>8</v>
      </c>
    </row>
    <row r="843" spans="1:23" x14ac:dyDescent="0.2">
      <c r="A843">
        <v>2010000000000</v>
      </c>
      <c r="B843" s="4">
        <v>44474</v>
      </c>
      <c r="C843" t="s">
        <v>72</v>
      </c>
      <c r="D843" t="s">
        <v>73</v>
      </c>
      <c r="E843" t="s">
        <v>39</v>
      </c>
      <c r="F843" t="s">
        <v>27</v>
      </c>
      <c r="G843">
        <v>50.792436000000002</v>
      </c>
      <c r="H843" t="s">
        <v>51</v>
      </c>
      <c r="I843" t="s">
        <v>425</v>
      </c>
      <c r="J843">
        <v>-0.67635999999999996</v>
      </c>
      <c r="K843">
        <v>1</v>
      </c>
      <c r="L843">
        <v>2</v>
      </c>
      <c r="M843" t="s">
        <v>102</v>
      </c>
      <c r="N843" t="s">
        <v>42</v>
      </c>
      <c r="O843" t="s">
        <v>32</v>
      </c>
      <c r="P843">
        <v>30</v>
      </c>
      <c r="Q843" t="s">
        <v>960</v>
      </c>
      <c r="R843" t="s">
        <v>34</v>
      </c>
      <c r="S843" t="s">
        <v>85</v>
      </c>
      <c r="T843" t="s">
        <v>36</v>
      </c>
      <c r="U843">
        <f>YEAR(Table1[[#This Row],[Accident Date]])</f>
        <v>2021</v>
      </c>
      <c r="V843" t="str">
        <f>TEXT(Table1[[#This Row],[Accident Date]],"mmm")</f>
        <v>Oct</v>
      </c>
      <c r="W843" t="str">
        <f>TEXT(Table1[[#This Row],[Time]],"h")</f>
        <v>8</v>
      </c>
    </row>
    <row r="844" spans="1:23" x14ac:dyDescent="0.2">
      <c r="A844">
        <v>2010000000000</v>
      </c>
      <c r="B844" s="4">
        <v>44272</v>
      </c>
      <c r="C844" t="s">
        <v>123</v>
      </c>
      <c r="D844" t="s">
        <v>56</v>
      </c>
      <c r="E844" t="s">
        <v>44</v>
      </c>
      <c r="F844" t="s">
        <v>63</v>
      </c>
      <c r="G844">
        <v>54.946711999999998</v>
      </c>
      <c r="H844" t="s">
        <v>51</v>
      </c>
      <c r="I844" t="s">
        <v>579</v>
      </c>
      <c r="J844">
        <v>-1.5497179999999999</v>
      </c>
      <c r="K844">
        <v>1</v>
      </c>
      <c r="L844">
        <v>1</v>
      </c>
      <c r="M844" t="s">
        <v>190</v>
      </c>
      <c r="N844" t="s">
        <v>31</v>
      </c>
      <c r="O844" t="s">
        <v>32</v>
      </c>
      <c r="P844">
        <v>30</v>
      </c>
      <c r="Q844" t="s">
        <v>1038</v>
      </c>
      <c r="R844" t="s">
        <v>34</v>
      </c>
      <c r="S844" t="s">
        <v>35</v>
      </c>
      <c r="T844" t="s">
        <v>36</v>
      </c>
      <c r="U844">
        <f>YEAR(Table1[[#This Row],[Accident Date]])</f>
        <v>2021</v>
      </c>
      <c r="V844" t="str">
        <f>TEXT(Table1[[#This Row],[Accident Date]],"mmm")</f>
        <v>Mar</v>
      </c>
      <c r="W844" t="str">
        <f>TEXT(Table1[[#This Row],[Time]],"h")</f>
        <v>8</v>
      </c>
    </row>
    <row r="845" spans="1:23" x14ac:dyDescent="0.2">
      <c r="A845" t="s">
        <v>1241</v>
      </c>
      <c r="B845" s="4">
        <v>44225</v>
      </c>
      <c r="C845" t="s">
        <v>67</v>
      </c>
      <c r="D845" t="s">
        <v>73</v>
      </c>
      <c r="E845" t="s">
        <v>39</v>
      </c>
      <c r="F845" t="s">
        <v>27</v>
      </c>
      <c r="G845">
        <v>51.485557</v>
      </c>
      <c r="H845" t="s">
        <v>51</v>
      </c>
      <c r="I845" t="s">
        <v>253</v>
      </c>
      <c r="J845">
        <v>-7.0751999999999995E-2</v>
      </c>
      <c r="K845">
        <v>2</v>
      </c>
      <c r="L845">
        <v>1</v>
      </c>
      <c r="M845" t="s">
        <v>30</v>
      </c>
      <c r="N845" t="s">
        <v>31</v>
      </c>
      <c r="O845" t="s">
        <v>32</v>
      </c>
      <c r="P845">
        <v>30</v>
      </c>
      <c r="Q845" t="s">
        <v>954</v>
      </c>
      <c r="R845" t="s">
        <v>34</v>
      </c>
      <c r="S845" t="s">
        <v>35</v>
      </c>
      <c r="T845" t="s">
        <v>36</v>
      </c>
      <c r="U845">
        <f>YEAR(Table1[[#This Row],[Accident Date]])</f>
        <v>2021</v>
      </c>
      <c r="V845" t="str">
        <f>TEXT(Table1[[#This Row],[Accident Date]],"mmm")</f>
        <v>Jan</v>
      </c>
      <c r="W845" t="str">
        <f>TEXT(Table1[[#This Row],[Time]],"h")</f>
        <v>8</v>
      </c>
    </row>
    <row r="846" spans="1:23" x14ac:dyDescent="0.2">
      <c r="A846" t="s">
        <v>1242</v>
      </c>
      <c r="B846" s="4">
        <v>44667</v>
      </c>
      <c r="C846" t="s">
        <v>24</v>
      </c>
      <c r="D846" t="s">
        <v>56</v>
      </c>
      <c r="E846" t="s">
        <v>44</v>
      </c>
      <c r="F846" t="s">
        <v>27</v>
      </c>
      <c r="G846">
        <v>53.411375999999997</v>
      </c>
      <c r="H846" t="s">
        <v>51</v>
      </c>
      <c r="I846" t="s">
        <v>168</v>
      </c>
      <c r="J846">
        <v>-2.2155480000000001</v>
      </c>
      <c r="K846">
        <v>1</v>
      </c>
      <c r="L846">
        <v>2</v>
      </c>
      <c r="M846" t="s">
        <v>169</v>
      </c>
      <c r="N846" t="s">
        <v>31</v>
      </c>
      <c r="O846" t="s">
        <v>32</v>
      </c>
      <c r="P846">
        <v>30</v>
      </c>
      <c r="Q846" t="s">
        <v>958</v>
      </c>
      <c r="R846" t="s">
        <v>34</v>
      </c>
      <c r="S846" t="s">
        <v>35</v>
      </c>
      <c r="T846" t="s">
        <v>209</v>
      </c>
      <c r="U846">
        <f>YEAR(Table1[[#This Row],[Accident Date]])</f>
        <v>2022</v>
      </c>
      <c r="V846" t="str">
        <f>TEXT(Table1[[#This Row],[Accident Date]],"mmm")</f>
        <v>Apr</v>
      </c>
      <c r="W846" t="str">
        <f>TEXT(Table1[[#This Row],[Time]],"h")</f>
        <v>8</v>
      </c>
    </row>
    <row r="847" spans="1:23" x14ac:dyDescent="0.2">
      <c r="A847" t="s">
        <v>1243</v>
      </c>
      <c r="B847" s="4">
        <v>44834</v>
      </c>
      <c r="C847" t="s">
        <v>67</v>
      </c>
      <c r="D847" t="s">
        <v>25</v>
      </c>
      <c r="E847" t="s">
        <v>39</v>
      </c>
      <c r="F847" t="s">
        <v>27</v>
      </c>
      <c r="G847">
        <v>51.618622000000002</v>
      </c>
      <c r="H847" t="s">
        <v>51</v>
      </c>
      <c r="I847" t="s">
        <v>80</v>
      </c>
      <c r="J847">
        <v>2.6907E-2</v>
      </c>
      <c r="K847">
        <v>2</v>
      </c>
      <c r="L847">
        <v>1</v>
      </c>
      <c r="M847" t="s">
        <v>30</v>
      </c>
      <c r="N847" t="s">
        <v>31</v>
      </c>
      <c r="O847" t="s">
        <v>58</v>
      </c>
      <c r="P847">
        <v>30</v>
      </c>
      <c r="Q847" t="s">
        <v>973</v>
      </c>
      <c r="R847" t="s">
        <v>49</v>
      </c>
      <c r="S847" t="s">
        <v>35</v>
      </c>
      <c r="T847" t="s">
        <v>36</v>
      </c>
      <c r="U847">
        <f>YEAR(Table1[[#This Row],[Accident Date]])</f>
        <v>2022</v>
      </c>
      <c r="V847" t="str">
        <f>TEXT(Table1[[#This Row],[Accident Date]],"mmm")</f>
        <v>Sep</v>
      </c>
      <c r="W847" t="str">
        <f>TEXT(Table1[[#This Row],[Time]],"h")</f>
        <v>8</v>
      </c>
    </row>
    <row r="848" spans="1:23" x14ac:dyDescent="0.2">
      <c r="A848">
        <v>2010000000000</v>
      </c>
      <c r="B848" s="4">
        <v>44708</v>
      </c>
      <c r="C848" t="s">
        <v>67</v>
      </c>
      <c r="D848" t="s">
        <v>56</v>
      </c>
      <c r="E848" t="s">
        <v>44</v>
      </c>
      <c r="F848" t="s">
        <v>27</v>
      </c>
      <c r="G848">
        <v>51.478822000000001</v>
      </c>
      <c r="H848" t="s">
        <v>51</v>
      </c>
      <c r="I848" t="s">
        <v>1207</v>
      </c>
      <c r="J848">
        <v>-2.5111620000000001</v>
      </c>
      <c r="K848">
        <v>1</v>
      </c>
      <c r="L848">
        <v>2</v>
      </c>
      <c r="M848" t="s">
        <v>175</v>
      </c>
      <c r="N848" t="s">
        <v>31</v>
      </c>
      <c r="O848" t="s">
        <v>32</v>
      </c>
      <c r="P848">
        <v>30</v>
      </c>
      <c r="Q848" t="s">
        <v>954</v>
      </c>
      <c r="R848" t="s">
        <v>34</v>
      </c>
      <c r="S848" t="s">
        <v>35</v>
      </c>
      <c r="T848" t="s">
        <v>36</v>
      </c>
      <c r="U848">
        <f>YEAR(Table1[[#This Row],[Accident Date]])</f>
        <v>2022</v>
      </c>
      <c r="V848" t="str">
        <f>TEXT(Table1[[#This Row],[Accident Date]],"mmm")</f>
        <v>May</v>
      </c>
      <c r="W848" t="str">
        <f>TEXT(Table1[[#This Row],[Time]],"h")</f>
        <v>8</v>
      </c>
    </row>
    <row r="849" spans="1:23" x14ac:dyDescent="0.2">
      <c r="A849">
        <v>2010000000000</v>
      </c>
      <c r="B849" s="4">
        <v>44742</v>
      </c>
      <c r="C849" t="s">
        <v>92</v>
      </c>
      <c r="D849" t="s">
        <v>56</v>
      </c>
      <c r="E849" t="s">
        <v>44</v>
      </c>
      <c r="F849" t="s">
        <v>27</v>
      </c>
      <c r="G849">
        <v>50.9482</v>
      </c>
      <c r="H849" t="s">
        <v>51</v>
      </c>
      <c r="I849" t="s">
        <v>1244</v>
      </c>
      <c r="J849">
        <v>0.23749700000000001</v>
      </c>
      <c r="K849">
        <v>1</v>
      </c>
      <c r="L849">
        <v>1</v>
      </c>
      <c r="M849" t="s">
        <v>102</v>
      </c>
      <c r="N849" t="s">
        <v>31</v>
      </c>
      <c r="O849" t="s">
        <v>32</v>
      </c>
      <c r="P849">
        <v>40</v>
      </c>
      <c r="Q849" t="s">
        <v>975</v>
      </c>
      <c r="R849" t="s">
        <v>49</v>
      </c>
      <c r="S849" t="s">
        <v>35</v>
      </c>
      <c r="T849" t="s">
        <v>36</v>
      </c>
      <c r="U849">
        <f>YEAR(Table1[[#This Row],[Accident Date]])</f>
        <v>2022</v>
      </c>
      <c r="V849" t="str">
        <f>TEXT(Table1[[#This Row],[Accident Date]],"mmm")</f>
        <v>Jun</v>
      </c>
      <c r="W849" t="str">
        <f>TEXT(Table1[[#This Row],[Time]],"h")</f>
        <v>8</v>
      </c>
    </row>
    <row r="850" spans="1:23" x14ac:dyDescent="0.2">
      <c r="A850">
        <v>2010000000000</v>
      </c>
      <c r="B850" s="4">
        <v>44621</v>
      </c>
      <c r="C850" t="s">
        <v>72</v>
      </c>
      <c r="D850" t="s">
        <v>73</v>
      </c>
      <c r="E850" t="s">
        <v>155</v>
      </c>
      <c r="F850" t="s">
        <v>27</v>
      </c>
      <c r="G850">
        <v>50.918320999999999</v>
      </c>
      <c r="H850" t="s">
        <v>51</v>
      </c>
      <c r="I850" t="s">
        <v>501</v>
      </c>
      <c r="J850">
        <v>-1.4848399999999999</v>
      </c>
      <c r="K850">
        <v>1</v>
      </c>
      <c r="L850">
        <v>3</v>
      </c>
      <c r="M850" t="s">
        <v>407</v>
      </c>
      <c r="N850" t="s">
        <v>31</v>
      </c>
      <c r="O850" t="s">
        <v>32</v>
      </c>
      <c r="P850">
        <v>30</v>
      </c>
      <c r="Q850" t="s">
        <v>956</v>
      </c>
      <c r="R850" t="s">
        <v>34</v>
      </c>
      <c r="S850" t="s">
        <v>35</v>
      </c>
      <c r="T850" t="s">
        <v>36</v>
      </c>
      <c r="U850">
        <f>YEAR(Table1[[#This Row],[Accident Date]])</f>
        <v>2022</v>
      </c>
      <c r="V850" t="str">
        <f>TEXT(Table1[[#This Row],[Accident Date]],"mmm")</f>
        <v>Mar</v>
      </c>
      <c r="W850" t="str">
        <f>TEXT(Table1[[#This Row],[Time]],"h")</f>
        <v>8</v>
      </c>
    </row>
    <row r="851" spans="1:23" x14ac:dyDescent="0.2">
      <c r="A851" t="s">
        <v>1245</v>
      </c>
      <c r="B851" s="4">
        <v>44355</v>
      </c>
      <c r="C851" t="s">
        <v>72</v>
      </c>
      <c r="D851" t="s">
        <v>73</v>
      </c>
      <c r="E851" t="s">
        <v>111</v>
      </c>
      <c r="F851" t="s">
        <v>27</v>
      </c>
      <c r="G851">
        <v>51.385382999999997</v>
      </c>
      <c r="H851" t="s">
        <v>51</v>
      </c>
      <c r="I851" t="s">
        <v>95</v>
      </c>
      <c r="J851">
        <v>-0.120959</v>
      </c>
      <c r="K851">
        <v>1</v>
      </c>
      <c r="L851">
        <v>2</v>
      </c>
      <c r="M851" t="s">
        <v>30</v>
      </c>
      <c r="N851" t="s">
        <v>31</v>
      </c>
      <c r="O851" t="s">
        <v>111</v>
      </c>
      <c r="P851">
        <v>30</v>
      </c>
      <c r="Q851" t="s">
        <v>977</v>
      </c>
      <c r="R851" t="s">
        <v>34</v>
      </c>
      <c r="S851" t="s">
        <v>35</v>
      </c>
      <c r="T851" t="s">
        <v>163</v>
      </c>
      <c r="U851">
        <f>YEAR(Table1[[#This Row],[Accident Date]])</f>
        <v>2021</v>
      </c>
      <c r="V851" t="str">
        <f>TEXT(Table1[[#This Row],[Accident Date]],"mmm")</f>
        <v>Jun</v>
      </c>
      <c r="W851" t="str">
        <f>TEXT(Table1[[#This Row],[Time]],"h")</f>
        <v>8</v>
      </c>
    </row>
    <row r="852" spans="1:23" x14ac:dyDescent="0.2">
      <c r="A852" t="s">
        <v>1246</v>
      </c>
      <c r="B852" s="4">
        <v>44378</v>
      </c>
      <c r="C852" t="s">
        <v>92</v>
      </c>
      <c r="D852" t="s">
        <v>44</v>
      </c>
      <c r="E852" t="s">
        <v>44</v>
      </c>
      <c r="F852" t="s">
        <v>27</v>
      </c>
      <c r="G852">
        <v>51.514783000000001</v>
      </c>
      <c r="H852" t="s">
        <v>51</v>
      </c>
      <c r="I852" t="s">
        <v>74</v>
      </c>
      <c r="J852">
        <v>0.41477399999999998</v>
      </c>
      <c r="K852">
        <v>1</v>
      </c>
      <c r="L852">
        <v>2</v>
      </c>
      <c r="M852" t="s">
        <v>75</v>
      </c>
      <c r="N852" t="s">
        <v>31</v>
      </c>
      <c r="O852" t="s">
        <v>58</v>
      </c>
      <c r="P852">
        <v>70</v>
      </c>
      <c r="Q852" t="s">
        <v>954</v>
      </c>
      <c r="R852" t="s">
        <v>49</v>
      </c>
      <c r="S852" t="s">
        <v>35</v>
      </c>
      <c r="T852" t="s">
        <v>36</v>
      </c>
      <c r="U852">
        <f>YEAR(Table1[[#This Row],[Accident Date]])</f>
        <v>2021</v>
      </c>
      <c r="V852" t="str">
        <f>TEXT(Table1[[#This Row],[Accident Date]],"mmm")</f>
        <v>Jul</v>
      </c>
      <c r="W852" t="str">
        <f>TEXT(Table1[[#This Row],[Time]],"h")</f>
        <v>8</v>
      </c>
    </row>
    <row r="853" spans="1:23" x14ac:dyDescent="0.2">
      <c r="A853">
        <v>2010000000000</v>
      </c>
      <c r="B853" s="4">
        <v>44613</v>
      </c>
      <c r="C853" t="s">
        <v>38</v>
      </c>
      <c r="D853" t="s">
        <v>56</v>
      </c>
      <c r="E853" t="s">
        <v>44</v>
      </c>
      <c r="F853" t="s">
        <v>27</v>
      </c>
      <c r="G853">
        <v>52.352637000000001</v>
      </c>
      <c r="H853" t="s">
        <v>51</v>
      </c>
      <c r="I853" t="s">
        <v>470</v>
      </c>
      <c r="J853">
        <v>-0.37930900000000001</v>
      </c>
      <c r="K853">
        <v>2</v>
      </c>
      <c r="L853">
        <v>1</v>
      </c>
      <c r="M853" t="s">
        <v>149</v>
      </c>
      <c r="N853" t="s">
        <v>197</v>
      </c>
      <c r="O853" t="s">
        <v>58</v>
      </c>
      <c r="P853">
        <v>70</v>
      </c>
      <c r="Q853" t="s">
        <v>1247</v>
      </c>
      <c r="R853" t="s">
        <v>49</v>
      </c>
      <c r="S853" t="s">
        <v>331</v>
      </c>
      <c r="T853" t="s">
        <v>360</v>
      </c>
      <c r="U853">
        <f>YEAR(Table1[[#This Row],[Accident Date]])</f>
        <v>2022</v>
      </c>
      <c r="V853" t="str">
        <f>TEXT(Table1[[#This Row],[Accident Date]],"mmm")</f>
        <v>Feb</v>
      </c>
      <c r="W853" t="str">
        <f>TEXT(Table1[[#This Row],[Time]],"h")</f>
        <v>8</v>
      </c>
    </row>
    <row r="854" spans="1:23" x14ac:dyDescent="0.2">
      <c r="A854" t="s">
        <v>1248</v>
      </c>
      <c r="B854" s="4">
        <v>44828</v>
      </c>
      <c r="C854" t="s">
        <v>24</v>
      </c>
      <c r="D854" t="s">
        <v>56</v>
      </c>
      <c r="E854" t="s">
        <v>44</v>
      </c>
      <c r="F854" t="s">
        <v>27</v>
      </c>
      <c r="G854">
        <v>51.46105</v>
      </c>
      <c r="H854" t="s">
        <v>51</v>
      </c>
      <c r="I854" t="s">
        <v>318</v>
      </c>
      <c r="J854">
        <v>-0.14016600000000001</v>
      </c>
      <c r="K854">
        <v>2</v>
      </c>
      <c r="L854">
        <v>2</v>
      </c>
      <c r="M854" t="s">
        <v>30</v>
      </c>
      <c r="N854" t="s">
        <v>31</v>
      </c>
      <c r="O854" t="s">
        <v>32</v>
      </c>
      <c r="P854">
        <v>30</v>
      </c>
      <c r="Q854" t="s">
        <v>962</v>
      </c>
      <c r="R854" t="s">
        <v>34</v>
      </c>
      <c r="S854" t="s">
        <v>35</v>
      </c>
      <c r="T854" t="s">
        <v>36</v>
      </c>
      <c r="U854">
        <f>YEAR(Table1[[#This Row],[Accident Date]])</f>
        <v>2022</v>
      </c>
      <c r="V854" t="str">
        <f>TEXT(Table1[[#This Row],[Accident Date]],"mmm")</f>
        <v>Sep</v>
      </c>
      <c r="W854" t="str">
        <f>TEXT(Table1[[#This Row],[Time]],"h")</f>
        <v>8</v>
      </c>
    </row>
    <row r="855" spans="1:23" x14ac:dyDescent="0.2">
      <c r="A855" t="s">
        <v>1249</v>
      </c>
      <c r="B855" s="4">
        <v>44677</v>
      </c>
      <c r="C855" t="s">
        <v>72</v>
      </c>
      <c r="D855" t="s">
        <v>56</v>
      </c>
      <c r="E855" t="s">
        <v>44</v>
      </c>
      <c r="F855" t="s">
        <v>27</v>
      </c>
      <c r="G855">
        <v>52.738173000000003</v>
      </c>
      <c r="H855" t="s">
        <v>51</v>
      </c>
      <c r="I855" t="s">
        <v>354</v>
      </c>
      <c r="J855">
        <v>-1.5582940000000001</v>
      </c>
      <c r="K855">
        <v>1</v>
      </c>
      <c r="L855">
        <v>1</v>
      </c>
      <c r="M855" t="s">
        <v>84</v>
      </c>
      <c r="N855" t="s">
        <v>31</v>
      </c>
      <c r="O855" t="s">
        <v>32</v>
      </c>
      <c r="P855">
        <v>30</v>
      </c>
      <c r="Q855" t="s">
        <v>975</v>
      </c>
      <c r="R855" t="s">
        <v>34</v>
      </c>
      <c r="S855" t="s">
        <v>35</v>
      </c>
      <c r="T855" t="s">
        <v>36</v>
      </c>
      <c r="U855">
        <f>YEAR(Table1[[#This Row],[Accident Date]])</f>
        <v>2022</v>
      </c>
      <c r="V855" t="str">
        <f>TEXT(Table1[[#This Row],[Accident Date]],"mmm")</f>
        <v>Apr</v>
      </c>
      <c r="W855" t="str">
        <f>TEXT(Table1[[#This Row],[Time]],"h")</f>
        <v>8</v>
      </c>
    </row>
    <row r="856" spans="1:23" x14ac:dyDescent="0.2">
      <c r="A856">
        <v>2010000000000</v>
      </c>
      <c r="B856" s="4">
        <v>44469</v>
      </c>
      <c r="C856" t="s">
        <v>92</v>
      </c>
      <c r="D856" t="s">
        <v>73</v>
      </c>
      <c r="E856" t="s">
        <v>155</v>
      </c>
      <c r="F856" t="s">
        <v>63</v>
      </c>
      <c r="G856">
        <v>53.053249000000001</v>
      </c>
      <c r="H856" t="s">
        <v>51</v>
      </c>
      <c r="I856" t="s">
        <v>116</v>
      </c>
      <c r="J856">
        <v>-3.2600579999999999</v>
      </c>
      <c r="K856">
        <v>1</v>
      </c>
      <c r="L856">
        <v>2</v>
      </c>
      <c r="M856" t="s">
        <v>117</v>
      </c>
      <c r="N856" t="s">
        <v>42</v>
      </c>
      <c r="O856" t="s">
        <v>32</v>
      </c>
      <c r="P856">
        <v>60</v>
      </c>
      <c r="Q856" t="s">
        <v>987</v>
      </c>
      <c r="R856" t="s">
        <v>49</v>
      </c>
      <c r="S856" t="s">
        <v>85</v>
      </c>
      <c r="T856" t="s">
        <v>36</v>
      </c>
      <c r="U856">
        <f>YEAR(Table1[[#This Row],[Accident Date]])</f>
        <v>2021</v>
      </c>
      <c r="V856" t="str">
        <f>TEXT(Table1[[#This Row],[Accident Date]],"mmm")</f>
        <v>Sep</v>
      </c>
      <c r="W856" t="str">
        <f>TEXT(Table1[[#This Row],[Time]],"h")</f>
        <v>8</v>
      </c>
    </row>
    <row r="857" spans="1:23" x14ac:dyDescent="0.2">
      <c r="A857" t="s">
        <v>1250</v>
      </c>
      <c r="B857" s="4">
        <v>44582</v>
      </c>
      <c r="C857" t="s">
        <v>67</v>
      </c>
      <c r="D857" t="s">
        <v>56</v>
      </c>
      <c r="E857" t="s">
        <v>44</v>
      </c>
      <c r="F857" t="s">
        <v>27</v>
      </c>
      <c r="G857">
        <v>51.584940000000003</v>
      </c>
      <c r="H857" t="s">
        <v>51</v>
      </c>
      <c r="I857" t="s">
        <v>80</v>
      </c>
      <c r="J857">
        <v>4.0131E-2</v>
      </c>
      <c r="K857">
        <v>1</v>
      </c>
      <c r="L857">
        <v>1</v>
      </c>
      <c r="M857" t="s">
        <v>30</v>
      </c>
      <c r="N857" t="s">
        <v>42</v>
      </c>
      <c r="O857" t="s">
        <v>58</v>
      </c>
      <c r="P857">
        <v>50</v>
      </c>
      <c r="Q857" t="s">
        <v>960</v>
      </c>
      <c r="R857" t="s">
        <v>34</v>
      </c>
      <c r="S857" t="s">
        <v>35</v>
      </c>
      <c r="T857" t="s">
        <v>36</v>
      </c>
      <c r="U857">
        <f>YEAR(Table1[[#This Row],[Accident Date]])</f>
        <v>2022</v>
      </c>
      <c r="V857" t="str">
        <f>TEXT(Table1[[#This Row],[Accident Date]],"mmm")</f>
        <v>Jan</v>
      </c>
      <c r="W857" t="str">
        <f>TEXT(Table1[[#This Row],[Time]],"h")</f>
        <v>8</v>
      </c>
    </row>
    <row r="858" spans="1:23" x14ac:dyDescent="0.2">
      <c r="A858" t="s">
        <v>1251</v>
      </c>
      <c r="B858" s="4">
        <v>44833</v>
      </c>
      <c r="C858" t="s">
        <v>92</v>
      </c>
      <c r="D858" t="s">
        <v>73</v>
      </c>
      <c r="E858" t="s">
        <v>39</v>
      </c>
      <c r="F858" t="s">
        <v>27</v>
      </c>
      <c r="G858">
        <v>51.571505999999999</v>
      </c>
      <c r="H858" t="s">
        <v>51</v>
      </c>
      <c r="I858" t="s">
        <v>93</v>
      </c>
      <c r="J858">
        <v>-0.22902700000000001</v>
      </c>
      <c r="K858">
        <v>1</v>
      </c>
      <c r="L858">
        <v>2</v>
      </c>
      <c r="M858" t="s">
        <v>30</v>
      </c>
      <c r="N858" t="s">
        <v>42</v>
      </c>
      <c r="O858" t="s">
        <v>32</v>
      </c>
      <c r="P858">
        <v>30</v>
      </c>
      <c r="Q858" t="s">
        <v>987</v>
      </c>
      <c r="R858" t="s">
        <v>34</v>
      </c>
      <c r="S858" t="s">
        <v>85</v>
      </c>
      <c r="T858" t="s">
        <v>360</v>
      </c>
      <c r="U858">
        <f>YEAR(Table1[[#This Row],[Accident Date]])</f>
        <v>2022</v>
      </c>
      <c r="V858" t="str">
        <f>TEXT(Table1[[#This Row],[Accident Date]],"mmm")</f>
        <v>Sep</v>
      </c>
      <c r="W858" t="str">
        <f>TEXT(Table1[[#This Row],[Time]],"h")</f>
        <v>8</v>
      </c>
    </row>
    <row r="859" spans="1:23" x14ac:dyDescent="0.2">
      <c r="A859" t="s">
        <v>1252</v>
      </c>
      <c r="B859" s="4">
        <v>44325</v>
      </c>
      <c r="C859" t="s">
        <v>79</v>
      </c>
      <c r="D859" t="s">
        <v>56</v>
      </c>
      <c r="E859" t="s">
        <v>44</v>
      </c>
      <c r="F859" t="s">
        <v>27</v>
      </c>
      <c r="G859">
        <v>53.761834999999998</v>
      </c>
      <c r="H859" t="s">
        <v>51</v>
      </c>
      <c r="I859" t="s">
        <v>1045</v>
      </c>
      <c r="J859">
        <v>-2.7652519999999998</v>
      </c>
      <c r="K859">
        <v>1</v>
      </c>
      <c r="L859">
        <v>1</v>
      </c>
      <c r="M859" t="s">
        <v>41</v>
      </c>
      <c r="N859" t="s">
        <v>31</v>
      </c>
      <c r="O859" t="s">
        <v>58</v>
      </c>
      <c r="P859">
        <v>50</v>
      </c>
      <c r="Q859" t="s">
        <v>956</v>
      </c>
      <c r="R859" t="s">
        <v>49</v>
      </c>
      <c r="S859" t="s">
        <v>35</v>
      </c>
      <c r="T859" t="s">
        <v>36</v>
      </c>
      <c r="U859">
        <f>YEAR(Table1[[#This Row],[Accident Date]])</f>
        <v>2021</v>
      </c>
      <c r="V859" t="str">
        <f>TEXT(Table1[[#This Row],[Accident Date]],"mmm")</f>
        <v>May</v>
      </c>
      <c r="W859" t="str">
        <f>TEXT(Table1[[#This Row],[Time]],"h")</f>
        <v>8</v>
      </c>
    </row>
    <row r="860" spans="1:23" x14ac:dyDescent="0.2">
      <c r="A860" t="s">
        <v>1253</v>
      </c>
      <c r="B860" s="4">
        <v>44847</v>
      </c>
      <c r="C860" t="s">
        <v>92</v>
      </c>
      <c r="D860" t="s">
        <v>44</v>
      </c>
      <c r="E860" t="s">
        <v>44</v>
      </c>
      <c r="F860" t="s">
        <v>27</v>
      </c>
      <c r="G860">
        <v>50.205241999999998</v>
      </c>
      <c r="H860" t="s">
        <v>51</v>
      </c>
      <c r="I860" t="s">
        <v>456</v>
      </c>
      <c r="J860">
        <v>-5.38293</v>
      </c>
      <c r="K860">
        <v>1</v>
      </c>
      <c r="L860">
        <v>2</v>
      </c>
      <c r="M860" t="s">
        <v>136</v>
      </c>
      <c r="N860" t="s">
        <v>31</v>
      </c>
      <c r="O860" t="s">
        <v>32</v>
      </c>
      <c r="P860">
        <v>60</v>
      </c>
      <c r="Q860" t="s">
        <v>1186</v>
      </c>
      <c r="R860" t="s">
        <v>49</v>
      </c>
      <c r="S860" t="s">
        <v>35</v>
      </c>
      <c r="T860" t="s">
        <v>36</v>
      </c>
      <c r="U860">
        <f>YEAR(Table1[[#This Row],[Accident Date]])</f>
        <v>2022</v>
      </c>
      <c r="V860" t="str">
        <f>TEXT(Table1[[#This Row],[Accident Date]],"mmm")</f>
        <v>Oct</v>
      </c>
      <c r="W860" t="str">
        <f>TEXT(Table1[[#This Row],[Time]],"h")</f>
        <v>8</v>
      </c>
    </row>
    <row r="861" spans="1:23" x14ac:dyDescent="0.2">
      <c r="A861">
        <v>2010000000000</v>
      </c>
      <c r="B861" s="4">
        <v>44441</v>
      </c>
      <c r="C861" t="s">
        <v>92</v>
      </c>
      <c r="D861" t="s">
        <v>44</v>
      </c>
      <c r="E861" t="s">
        <v>44</v>
      </c>
      <c r="F861" t="s">
        <v>27</v>
      </c>
      <c r="G861">
        <v>50.840781</v>
      </c>
      <c r="H861" t="s">
        <v>51</v>
      </c>
      <c r="I861" t="s">
        <v>1254</v>
      </c>
      <c r="J861">
        <v>0.43221599999999999</v>
      </c>
      <c r="K861">
        <v>1</v>
      </c>
      <c r="L861">
        <v>1</v>
      </c>
      <c r="M861" t="s">
        <v>102</v>
      </c>
      <c r="N861" t="s">
        <v>42</v>
      </c>
      <c r="O861" t="s">
        <v>32</v>
      </c>
      <c r="P861">
        <v>30</v>
      </c>
      <c r="Q861" t="s">
        <v>983</v>
      </c>
      <c r="R861" t="s">
        <v>34</v>
      </c>
      <c r="S861" t="s">
        <v>35</v>
      </c>
      <c r="T861" t="s">
        <v>36</v>
      </c>
      <c r="U861">
        <f>YEAR(Table1[[#This Row],[Accident Date]])</f>
        <v>2021</v>
      </c>
      <c r="V861" t="str">
        <f>TEXT(Table1[[#This Row],[Accident Date]],"mmm")</f>
        <v>Sep</v>
      </c>
      <c r="W861" t="str">
        <f>TEXT(Table1[[#This Row],[Time]],"h")</f>
        <v>8</v>
      </c>
    </row>
    <row r="862" spans="1:23" x14ac:dyDescent="0.2">
      <c r="A862" t="s">
        <v>1255</v>
      </c>
      <c r="B862" s="4">
        <v>44443</v>
      </c>
      <c r="C862" t="s">
        <v>24</v>
      </c>
      <c r="D862" t="s">
        <v>73</v>
      </c>
      <c r="E862" t="s">
        <v>39</v>
      </c>
      <c r="F862" t="s">
        <v>27</v>
      </c>
      <c r="G862">
        <v>52.188144999999999</v>
      </c>
      <c r="H862" t="s">
        <v>51</v>
      </c>
      <c r="I862" t="s">
        <v>1256</v>
      </c>
      <c r="J862">
        <v>-2.2186530000000002</v>
      </c>
      <c r="K862">
        <v>1</v>
      </c>
      <c r="L862">
        <v>2</v>
      </c>
      <c r="M862" t="s">
        <v>65</v>
      </c>
      <c r="N862" t="s">
        <v>31</v>
      </c>
      <c r="O862" t="s">
        <v>58</v>
      </c>
      <c r="P862">
        <v>30</v>
      </c>
      <c r="Q862" t="s">
        <v>954</v>
      </c>
      <c r="R862" t="s">
        <v>34</v>
      </c>
      <c r="S862" t="s">
        <v>35</v>
      </c>
      <c r="T862" t="s">
        <v>36</v>
      </c>
      <c r="U862">
        <f>YEAR(Table1[[#This Row],[Accident Date]])</f>
        <v>2021</v>
      </c>
      <c r="V862" t="str">
        <f>TEXT(Table1[[#This Row],[Accident Date]],"mmm")</f>
        <v>Sep</v>
      </c>
      <c r="W862" t="str">
        <f>TEXT(Table1[[#This Row],[Time]],"h")</f>
        <v>8</v>
      </c>
    </row>
    <row r="863" spans="1:23" x14ac:dyDescent="0.2">
      <c r="A863">
        <v>2010000000000</v>
      </c>
      <c r="B863" s="4">
        <v>44215</v>
      </c>
      <c r="C863" t="s">
        <v>72</v>
      </c>
      <c r="D863" t="s">
        <v>73</v>
      </c>
      <c r="E863" t="s">
        <v>39</v>
      </c>
      <c r="F863" t="s">
        <v>63</v>
      </c>
      <c r="G863">
        <v>56.829694000000003</v>
      </c>
      <c r="H863" t="s">
        <v>51</v>
      </c>
      <c r="I863" t="s">
        <v>250</v>
      </c>
      <c r="J863">
        <v>-2.459117</v>
      </c>
      <c r="K863">
        <v>1</v>
      </c>
      <c r="L863">
        <v>2</v>
      </c>
      <c r="M863" t="s">
        <v>251</v>
      </c>
      <c r="N863" t="s">
        <v>42</v>
      </c>
      <c r="O863" t="s">
        <v>58</v>
      </c>
      <c r="P863">
        <v>70</v>
      </c>
      <c r="Q863" t="s">
        <v>987</v>
      </c>
      <c r="R863" t="s">
        <v>49</v>
      </c>
      <c r="S863" t="s">
        <v>35</v>
      </c>
      <c r="T863" t="s">
        <v>36</v>
      </c>
      <c r="U863">
        <f>YEAR(Table1[[#This Row],[Accident Date]])</f>
        <v>2021</v>
      </c>
      <c r="V863" t="str">
        <f>TEXT(Table1[[#This Row],[Accident Date]],"mmm")</f>
        <v>Jan</v>
      </c>
      <c r="W863" t="str">
        <f>TEXT(Table1[[#This Row],[Time]],"h")</f>
        <v>8</v>
      </c>
    </row>
    <row r="864" spans="1:23" x14ac:dyDescent="0.2">
      <c r="A864" t="s">
        <v>1257</v>
      </c>
      <c r="B864" s="4">
        <v>44331</v>
      </c>
      <c r="C864" t="s">
        <v>24</v>
      </c>
      <c r="D864" t="s">
        <v>56</v>
      </c>
      <c r="E864" t="s">
        <v>44</v>
      </c>
      <c r="F864" t="s">
        <v>27</v>
      </c>
      <c r="G864">
        <v>51.377113999999999</v>
      </c>
      <c r="H864" t="s">
        <v>51</v>
      </c>
      <c r="I864" t="s">
        <v>95</v>
      </c>
      <c r="J864">
        <v>-2.8183E-2</v>
      </c>
      <c r="K864">
        <v>1</v>
      </c>
      <c r="L864">
        <v>1</v>
      </c>
      <c r="M864" t="s">
        <v>30</v>
      </c>
      <c r="N864" t="s">
        <v>42</v>
      </c>
      <c r="O864" t="s">
        <v>32</v>
      </c>
      <c r="P864">
        <v>30</v>
      </c>
      <c r="Q864" t="s">
        <v>997</v>
      </c>
      <c r="R864" t="s">
        <v>34</v>
      </c>
      <c r="S864" t="s">
        <v>85</v>
      </c>
      <c r="T864" t="s">
        <v>36</v>
      </c>
      <c r="U864">
        <f>YEAR(Table1[[#This Row],[Accident Date]])</f>
        <v>2021</v>
      </c>
      <c r="V864" t="str">
        <f>TEXT(Table1[[#This Row],[Accident Date]],"mmm")</f>
        <v>May</v>
      </c>
      <c r="W864" t="str">
        <f>TEXT(Table1[[#This Row],[Time]],"h")</f>
        <v>8</v>
      </c>
    </row>
    <row r="865" spans="1:23" x14ac:dyDescent="0.2">
      <c r="A865" t="s">
        <v>1258</v>
      </c>
      <c r="B865" s="4">
        <v>44639</v>
      </c>
      <c r="C865" t="s">
        <v>24</v>
      </c>
      <c r="D865" t="s">
        <v>73</v>
      </c>
      <c r="E865" t="s">
        <v>39</v>
      </c>
      <c r="F865" t="s">
        <v>27</v>
      </c>
      <c r="G865">
        <v>53.756084999999999</v>
      </c>
      <c r="H865" t="s">
        <v>51</v>
      </c>
      <c r="I865" t="s">
        <v>875</v>
      </c>
      <c r="J865">
        <v>-0.33183099999999999</v>
      </c>
      <c r="K865">
        <v>2</v>
      </c>
      <c r="L865">
        <v>2</v>
      </c>
      <c r="M865" t="s">
        <v>157</v>
      </c>
      <c r="N865" t="s">
        <v>31</v>
      </c>
      <c r="O865" t="s">
        <v>32</v>
      </c>
      <c r="P865">
        <v>30</v>
      </c>
      <c r="Q865" t="s">
        <v>966</v>
      </c>
      <c r="R865" t="s">
        <v>34</v>
      </c>
      <c r="S865" t="s">
        <v>35</v>
      </c>
      <c r="T865" t="s">
        <v>36</v>
      </c>
      <c r="U865">
        <f>YEAR(Table1[[#This Row],[Accident Date]])</f>
        <v>2022</v>
      </c>
      <c r="V865" t="str">
        <f>TEXT(Table1[[#This Row],[Accident Date]],"mmm")</f>
        <v>Mar</v>
      </c>
      <c r="W865" t="str">
        <f>TEXT(Table1[[#This Row],[Time]],"h")</f>
        <v>8</v>
      </c>
    </row>
    <row r="866" spans="1:23" x14ac:dyDescent="0.2">
      <c r="A866" t="s">
        <v>1259</v>
      </c>
      <c r="B866" s="4">
        <v>44523</v>
      </c>
      <c r="C866" t="s">
        <v>72</v>
      </c>
      <c r="D866" t="s">
        <v>44</v>
      </c>
      <c r="E866" t="s">
        <v>44</v>
      </c>
      <c r="F866" t="s">
        <v>27</v>
      </c>
      <c r="G866">
        <v>53.390245999999998</v>
      </c>
      <c r="H866" t="s">
        <v>51</v>
      </c>
      <c r="I866" t="s">
        <v>185</v>
      </c>
      <c r="J866">
        <v>-1.4472179999999999</v>
      </c>
      <c r="K866">
        <v>1</v>
      </c>
      <c r="L866">
        <v>3</v>
      </c>
      <c r="M866" t="s">
        <v>166</v>
      </c>
      <c r="N866" t="s">
        <v>42</v>
      </c>
      <c r="O866" t="s">
        <v>58</v>
      </c>
      <c r="P866">
        <v>30</v>
      </c>
      <c r="Q866" t="s">
        <v>1222</v>
      </c>
      <c r="R866" t="s">
        <v>34</v>
      </c>
      <c r="S866" t="s">
        <v>35</v>
      </c>
      <c r="T866" t="s">
        <v>36</v>
      </c>
      <c r="U866">
        <f>YEAR(Table1[[#This Row],[Accident Date]])</f>
        <v>2021</v>
      </c>
      <c r="V866" t="str">
        <f>TEXT(Table1[[#This Row],[Accident Date]],"mmm")</f>
        <v>Nov</v>
      </c>
      <c r="W866" t="str">
        <f>TEXT(Table1[[#This Row],[Time]],"h")</f>
        <v>8</v>
      </c>
    </row>
    <row r="867" spans="1:23" x14ac:dyDescent="0.2">
      <c r="A867">
        <v>2010000000000</v>
      </c>
      <c r="B867" s="4">
        <v>44292</v>
      </c>
      <c r="C867" t="s">
        <v>72</v>
      </c>
      <c r="D867" t="s">
        <v>73</v>
      </c>
      <c r="E867" t="s">
        <v>26</v>
      </c>
      <c r="F867" t="s">
        <v>63</v>
      </c>
      <c r="G867">
        <v>50.784999999999997</v>
      </c>
      <c r="H867" t="s">
        <v>51</v>
      </c>
      <c r="I867" t="s">
        <v>1260</v>
      </c>
      <c r="J867">
        <v>0.31368699999999999</v>
      </c>
      <c r="K867">
        <v>1</v>
      </c>
      <c r="L867">
        <v>2</v>
      </c>
      <c r="M867" t="s">
        <v>102</v>
      </c>
      <c r="N867" t="s">
        <v>31</v>
      </c>
      <c r="O867" t="s">
        <v>32</v>
      </c>
      <c r="P867">
        <v>30</v>
      </c>
      <c r="Q867" t="s">
        <v>977</v>
      </c>
      <c r="R867" t="s">
        <v>34</v>
      </c>
      <c r="S867" t="s">
        <v>35</v>
      </c>
      <c r="T867" t="s">
        <v>36</v>
      </c>
      <c r="U867">
        <f>YEAR(Table1[[#This Row],[Accident Date]])</f>
        <v>2021</v>
      </c>
      <c r="V867" t="str">
        <f>TEXT(Table1[[#This Row],[Accident Date]],"mmm")</f>
        <v>Apr</v>
      </c>
      <c r="W867" t="str">
        <f>TEXT(Table1[[#This Row],[Time]],"h")</f>
        <v>8</v>
      </c>
    </row>
    <row r="868" spans="1:23" x14ac:dyDescent="0.2">
      <c r="A868" t="s">
        <v>1261</v>
      </c>
      <c r="B868" s="4">
        <v>44670</v>
      </c>
      <c r="C868" t="s">
        <v>72</v>
      </c>
      <c r="D868" t="s">
        <v>73</v>
      </c>
      <c r="E868" t="s">
        <v>39</v>
      </c>
      <c r="F868" t="s">
        <v>27</v>
      </c>
      <c r="G868">
        <v>51.510244</v>
      </c>
      <c r="H868" t="s">
        <v>51</v>
      </c>
      <c r="I868" t="s">
        <v>434</v>
      </c>
      <c r="J868">
        <v>-0.28804000000000002</v>
      </c>
      <c r="K868">
        <v>1</v>
      </c>
      <c r="L868">
        <v>1</v>
      </c>
      <c r="M868" t="s">
        <v>30</v>
      </c>
      <c r="N868" t="s">
        <v>31</v>
      </c>
      <c r="O868" t="s">
        <v>32</v>
      </c>
      <c r="P868">
        <v>30</v>
      </c>
      <c r="Q868" t="s">
        <v>983</v>
      </c>
      <c r="R868" t="s">
        <v>34</v>
      </c>
      <c r="S868" t="s">
        <v>35</v>
      </c>
      <c r="T868" t="s">
        <v>36</v>
      </c>
      <c r="U868">
        <f>YEAR(Table1[[#This Row],[Accident Date]])</f>
        <v>2022</v>
      </c>
      <c r="V868" t="str">
        <f>TEXT(Table1[[#This Row],[Accident Date]],"mmm")</f>
        <v>Apr</v>
      </c>
      <c r="W868" t="str">
        <f>TEXT(Table1[[#This Row],[Time]],"h")</f>
        <v>8</v>
      </c>
    </row>
    <row r="869" spans="1:23" x14ac:dyDescent="0.2">
      <c r="A869">
        <v>2010000000000</v>
      </c>
      <c r="B869" s="4">
        <v>44622</v>
      </c>
      <c r="C869" t="s">
        <v>123</v>
      </c>
      <c r="D869" t="s">
        <v>73</v>
      </c>
      <c r="E869" t="s">
        <v>39</v>
      </c>
      <c r="F869" t="s">
        <v>45</v>
      </c>
      <c r="G869">
        <v>51.037951</v>
      </c>
      <c r="H869" t="s">
        <v>51</v>
      </c>
      <c r="I869" t="s">
        <v>130</v>
      </c>
      <c r="J869">
        <v>0.86751100000000003</v>
      </c>
      <c r="K869">
        <v>2</v>
      </c>
      <c r="L869">
        <v>5</v>
      </c>
      <c r="M869" t="s">
        <v>131</v>
      </c>
      <c r="N869" t="s">
        <v>31</v>
      </c>
      <c r="O869" t="s">
        <v>32</v>
      </c>
      <c r="P869">
        <v>60</v>
      </c>
      <c r="Q869" t="s">
        <v>973</v>
      </c>
      <c r="R869" t="s">
        <v>49</v>
      </c>
      <c r="S869" t="s">
        <v>35</v>
      </c>
      <c r="T869" t="s">
        <v>36</v>
      </c>
      <c r="U869">
        <f>YEAR(Table1[[#This Row],[Accident Date]])</f>
        <v>2022</v>
      </c>
      <c r="V869" t="str">
        <f>TEXT(Table1[[#This Row],[Accident Date]],"mmm")</f>
        <v>Mar</v>
      </c>
      <c r="W869" t="str">
        <f>TEXT(Table1[[#This Row],[Time]],"h")</f>
        <v>8</v>
      </c>
    </row>
    <row r="870" spans="1:23" x14ac:dyDescent="0.2">
      <c r="A870" t="s">
        <v>1262</v>
      </c>
      <c r="B870" s="4">
        <v>44386</v>
      </c>
      <c r="C870" t="s">
        <v>67</v>
      </c>
      <c r="D870" t="s">
        <v>56</v>
      </c>
      <c r="E870" t="s">
        <v>44</v>
      </c>
      <c r="F870" t="s">
        <v>27</v>
      </c>
      <c r="G870">
        <v>52.703086999999996</v>
      </c>
      <c r="H870" t="s">
        <v>346</v>
      </c>
      <c r="I870" t="s">
        <v>1263</v>
      </c>
      <c r="J870">
        <v>1.633184</v>
      </c>
      <c r="K870">
        <v>1</v>
      </c>
      <c r="L870">
        <v>2</v>
      </c>
      <c r="M870" t="s">
        <v>179</v>
      </c>
      <c r="N870" t="s">
        <v>31</v>
      </c>
      <c r="O870" t="s">
        <v>32</v>
      </c>
      <c r="P870">
        <v>30</v>
      </c>
      <c r="Q870" t="s">
        <v>954</v>
      </c>
      <c r="R870" t="s">
        <v>49</v>
      </c>
      <c r="S870" t="s">
        <v>35</v>
      </c>
      <c r="T870" t="s">
        <v>36</v>
      </c>
      <c r="U870">
        <f>YEAR(Table1[[#This Row],[Accident Date]])</f>
        <v>2021</v>
      </c>
      <c r="V870" t="str">
        <f>TEXT(Table1[[#This Row],[Accident Date]],"mmm")</f>
        <v>Jul</v>
      </c>
      <c r="W870" t="str">
        <f>TEXT(Table1[[#This Row],[Time]],"h")</f>
        <v>8</v>
      </c>
    </row>
    <row r="871" spans="1:23" x14ac:dyDescent="0.2">
      <c r="A871" t="s">
        <v>1264</v>
      </c>
      <c r="B871" s="4">
        <v>44827</v>
      </c>
      <c r="C871" t="s">
        <v>67</v>
      </c>
      <c r="D871" t="s">
        <v>73</v>
      </c>
      <c r="E871" t="s">
        <v>39</v>
      </c>
      <c r="F871" t="s">
        <v>27</v>
      </c>
      <c r="G871">
        <v>52.033909000000001</v>
      </c>
      <c r="H871" t="s">
        <v>51</v>
      </c>
      <c r="I871" t="s">
        <v>330</v>
      </c>
      <c r="J871">
        <v>0.22059799999999999</v>
      </c>
      <c r="K871">
        <v>1</v>
      </c>
      <c r="L871">
        <v>2</v>
      </c>
      <c r="M871" t="s">
        <v>75</v>
      </c>
      <c r="N871" t="s">
        <v>42</v>
      </c>
      <c r="O871" t="s">
        <v>32</v>
      </c>
      <c r="P871">
        <v>60</v>
      </c>
      <c r="Q871" t="s">
        <v>958</v>
      </c>
      <c r="R871" t="s">
        <v>49</v>
      </c>
      <c r="S871" t="s">
        <v>85</v>
      </c>
      <c r="T871" t="s">
        <v>183</v>
      </c>
      <c r="U871">
        <f>YEAR(Table1[[#This Row],[Accident Date]])</f>
        <v>2022</v>
      </c>
      <c r="V871" t="str">
        <f>TEXT(Table1[[#This Row],[Accident Date]],"mmm")</f>
        <v>Sep</v>
      </c>
      <c r="W871" t="str">
        <f>TEXT(Table1[[#This Row],[Time]],"h")</f>
        <v>8</v>
      </c>
    </row>
    <row r="872" spans="1:23" x14ac:dyDescent="0.2">
      <c r="A872">
        <v>2010000000000</v>
      </c>
      <c r="B872" s="4">
        <v>44750</v>
      </c>
      <c r="C872" t="s">
        <v>67</v>
      </c>
      <c r="D872" t="s">
        <v>73</v>
      </c>
      <c r="E872" t="s">
        <v>39</v>
      </c>
      <c r="F872" t="s">
        <v>27</v>
      </c>
      <c r="G872">
        <v>51.859344</v>
      </c>
      <c r="H872" t="s">
        <v>51</v>
      </c>
      <c r="I872" t="s">
        <v>1265</v>
      </c>
      <c r="J872">
        <v>-2.0823010000000002</v>
      </c>
      <c r="K872">
        <v>2</v>
      </c>
      <c r="L872">
        <v>2</v>
      </c>
      <c r="M872" t="s">
        <v>336</v>
      </c>
      <c r="N872" t="s">
        <v>31</v>
      </c>
      <c r="O872" t="s">
        <v>32</v>
      </c>
      <c r="P872">
        <v>60</v>
      </c>
      <c r="Q872" t="s">
        <v>1176</v>
      </c>
      <c r="R872" t="s">
        <v>49</v>
      </c>
      <c r="S872" t="s">
        <v>35</v>
      </c>
      <c r="T872" t="s">
        <v>200</v>
      </c>
      <c r="U872">
        <f>YEAR(Table1[[#This Row],[Accident Date]])</f>
        <v>2022</v>
      </c>
      <c r="V872" t="str">
        <f>TEXT(Table1[[#This Row],[Accident Date]],"mmm")</f>
        <v>Jul</v>
      </c>
      <c r="W872" t="str">
        <f>TEXT(Table1[[#This Row],[Time]],"h")</f>
        <v>8</v>
      </c>
    </row>
    <row r="873" spans="1:23" x14ac:dyDescent="0.2">
      <c r="A873">
        <v>2010000000000</v>
      </c>
      <c r="B873" s="4">
        <v>44598</v>
      </c>
      <c r="C873" t="s">
        <v>79</v>
      </c>
      <c r="D873" t="s">
        <v>73</v>
      </c>
      <c r="E873" t="s">
        <v>39</v>
      </c>
      <c r="F873" t="s">
        <v>27</v>
      </c>
      <c r="G873">
        <v>54.120198000000002</v>
      </c>
      <c r="H873" t="s">
        <v>51</v>
      </c>
      <c r="I873" t="s">
        <v>1266</v>
      </c>
      <c r="J873">
        <v>-3.2308490000000001</v>
      </c>
      <c r="K873">
        <v>1</v>
      </c>
      <c r="L873">
        <v>2</v>
      </c>
      <c r="M873" t="s">
        <v>60</v>
      </c>
      <c r="N873" t="s">
        <v>42</v>
      </c>
      <c r="O873" t="s">
        <v>32</v>
      </c>
      <c r="P873">
        <v>20</v>
      </c>
      <c r="Q873" t="s">
        <v>1222</v>
      </c>
      <c r="R873" t="s">
        <v>34</v>
      </c>
      <c r="S873" t="s">
        <v>35</v>
      </c>
      <c r="T873" t="s">
        <v>36</v>
      </c>
      <c r="U873">
        <f>YEAR(Table1[[#This Row],[Accident Date]])</f>
        <v>2022</v>
      </c>
      <c r="V873" t="str">
        <f>TEXT(Table1[[#This Row],[Accident Date]],"mmm")</f>
        <v>Feb</v>
      </c>
      <c r="W873" t="str">
        <f>TEXT(Table1[[#This Row],[Time]],"h")</f>
        <v>8</v>
      </c>
    </row>
    <row r="874" spans="1:23" x14ac:dyDescent="0.2">
      <c r="A874">
        <v>2010000000000</v>
      </c>
      <c r="B874" s="4">
        <v>44544</v>
      </c>
      <c r="C874" t="s">
        <v>72</v>
      </c>
      <c r="D874" t="s">
        <v>56</v>
      </c>
      <c r="E874" t="s">
        <v>44</v>
      </c>
      <c r="F874" t="s">
        <v>63</v>
      </c>
      <c r="G874">
        <v>52.414971999999999</v>
      </c>
      <c r="H874" t="s">
        <v>51</v>
      </c>
      <c r="I874" t="s">
        <v>470</v>
      </c>
      <c r="J874">
        <v>-0.26703500000000002</v>
      </c>
      <c r="K874">
        <v>1</v>
      </c>
      <c r="L874">
        <v>1</v>
      </c>
      <c r="M874" t="s">
        <v>149</v>
      </c>
      <c r="N874" t="s">
        <v>42</v>
      </c>
      <c r="O874" t="s">
        <v>58</v>
      </c>
      <c r="P874">
        <v>70</v>
      </c>
      <c r="Q874" t="s">
        <v>1007</v>
      </c>
      <c r="R874" t="s">
        <v>49</v>
      </c>
      <c r="S874" t="s">
        <v>280</v>
      </c>
      <c r="T874" t="s">
        <v>36</v>
      </c>
      <c r="U874">
        <f>YEAR(Table1[[#This Row],[Accident Date]])</f>
        <v>2021</v>
      </c>
      <c r="V874" t="str">
        <f>TEXT(Table1[[#This Row],[Accident Date]],"mmm")</f>
        <v>Dec</v>
      </c>
      <c r="W874" t="str">
        <f>TEXT(Table1[[#This Row],[Time]],"h")</f>
        <v>8</v>
      </c>
    </row>
    <row r="875" spans="1:23" x14ac:dyDescent="0.2">
      <c r="A875">
        <v>2010000000000</v>
      </c>
      <c r="B875" s="4">
        <v>44313</v>
      </c>
      <c r="C875" t="s">
        <v>72</v>
      </c>
      <c r="D875" t="s">
        <v>56</v>
      </c>
      <c r="E875" t="s">
        <v>44</v>
      </c>
      <c r="F875" t="s">
        <v>27</v>
      </c>
      <c r="G875">
        <v>53.773279000000002</v>
      </c>
      <c r="H875" t="s">
        <v>51</v>
      </c>
      <c r="I875" t="s">
        <v>133</v>
      </c>
      <c r="J875">
        <v>-1.7521880000000001</v>
      </c>
      <c r="K875">
        <v>1</v>
      </c>
      <c r="L875">
        <v>1</v>
      </c>
      <c r="M875" t="s">
        <v>69</v>
      </c>
      <c r="N875" t="s">
        <v>31</v>
      </c>
      <c r="O875" t="s">
        <v>32</v>
      </c>
      <c r="P875">
        <v>30</v>
      </c>
      <c r="Q875" t="s">
        <v>977</v>
      </c>
      <c r="R875" t="s">
        <v>34</v>
      </c>
      <c r="S875" t="s">
        <v>35</v>
      </c>
      <c r="T875" t="s">
        <v>36</v>
      </c>
      <c r="U875">
        <f>YEAR(Table1[[#This Row],[Accident Date]])</f>
        <v>2021</v>
      </c>
      <c r="V875" t="str">
        <f>TEXT(Table1[[#This Row],[Accident Date]],"mmm")</f>
        <v>Apr</v>
      </c>
      <c r="W875" t="str">
        <f>TEXT(Table1[[#This Row],[Time]],"h")</f>
        <v>8</v>
      </c>
    </row>
    <row r="876" spans="1:23" x14ac:dyDescent="0.2">
      <c r="A876">
        <v>2010000000000</v>
      </c>
      <c r="B876" s="4">
        <v>44601</v>
      </c>
      <c r="C876" t="s">
        <v>123</v>
      </c>
      <c r="D876" t="s">
        <v>56</v>
      </c>
      <c r="E876" t="s">
        <v>44</v>
      </c>
      <c r="F876" t="s">
        <v>27</v>
      </c>
      <c r="G876">
        <v>52.364669999999997</v>
      </c>
      <c r="H876" t="s">
        <v>51</v>
      </c>
      <c r="I876" t="s">
        <v>660</v>
      </c>
      <c r="J876">
        <v>-1.521201</v>
      </c>
      <c r="K876">
        <v>2</v>
      </c>
      <c r="L876">
        <v>3</v>
      </c>
      <c r="M876" t="s">
        <v>141</v>
      </c>
      <c r="N876" t="s">
        <v>42</v>
      </c>
      <c r="O876" t="s">
        <v>58</v>
      </c>
      <c r="P876">
        <v>70</v>
      </c>
      <c r="Q876" t="s">
        <v>1099</v>
      </c>
      <c r="R876" t="s">
        <v>49</v>
      </c>
      <c r="S876" t="s">
        <v>35</v>
      </c>
      <c r="T876" t="s">
        <v>36</v>
      </c>
      <c r="U876">
        <f>YEAR(Table1[[#This Row],[Accident Date]])</f>
        <v>2022</v>
      </c>
      <c r="V876" t="str">
        <f>TEXT(Table1[[#This Row],[Accident Date]],"mmm")</f>
        <v>Feb</v>
      </c>
      <c r="W876" t="str">
        <f>TEXT(Table1[[#This Row],[Time]],"h")</f>
        <v>8</v>
      </c>
    </row>
    <row r="877" spans="1:23" x14ac:dyDescent="0.2">
      <c r="A877">
        <v>2010000000000</v>
      </c>
      <c r="B877" s="4">
        <v>44231</v>
      </c>
      <c r="C877" t="s">
        <v>92</v>
      </c>
      <c r="D877" t="s">
        <v>73</v>
      </c>
      <c r="E877" t="s">
        <v>39</v>
      </c>
      <c r="F877" t="s">
        <v>27</v>
      </c>
      <c r="G877">
        <v>53.779646</v>
      </c>
      <c r="H877" t="s">
        <v>51</v>
      </c>
      <c r="I877" t="s">
        <v>68</v>
      </c>
      <c r="J877">
        <v>-1.5591170000000001</v>
      </c>
      <c r="K877">
        <v>1</v>
      </c>
      <c r="L877">
        <v>1</v>
      </c>
      <c r="M877" t="s">
        <v>69</v>
      </c>
      <c r="N877" t="s">
        <v>197</v>
      </c>
      <c r="O877" t="s">
        <v>32</v>
      </c>
      <c r="P877">
        <v>30</v>
      </c>
      <c r="Q877" t="s">
        <v>977</v>
      </c>
      <c r="R877" t="s">
        <v>34</v>
      </c>
      <c r="S877" t="s">
        <v>331</v>
      </c>
      <c r="T877" t="s">
        <v>36</v>
      </c>
      <c r="U877">
        <f>YEAR(Table1[[#This Row],[Accident Date]])</f>
        <v>2021</v>
      </c>
      <c r="V877" t="str">
        <f>TEXT(Table1[[#This Row],[Accident Date]],"mmm")</f>
        <v>Feb</v>
      </c>
      <c r="W877" t="str">
        <f>TEXT(Table1[[#This Row],[Time]],"h")</f>
        <v>8</v>
      </c>
    </row>
    <row r="878" spans="1:23" x14ac:dyDescent="0.2">
      <c r="A878">
        <v>2010000000000</v>
      </c>
      <c r="B878" s="4">
        <v>44818</v>
      </c>
      <c r="C878" t="s">
        <v>123</v>
      </c>
      <c r="D878" t="s">
        <v>73</v>
      </c>
      <c r="E878" t="s">
        <v>26</v>
      </c>
      <c r="F878" t="s">
        <v>27</v>
      </c>
      <c r="G878">
        <v>51.241396999999999</v>
      </c>
      <c r="H878" t="s">
        <v>51</v>
      </c>
      <c r="I878" t="s">
        <v>406</v>
      </c>
      <c r="J878">
        <v>-1.262486</v>
      </c>
      <c r="K878">
        <v>1</v>
      </c>
      <c r="L878">
        <v>2</v>
      </c>
      <c r="M878" t="s">
        <v>407</v>
      </c>
      <c r="N878" t="s">
        <v>31</v>
      </c>
      <c r="O878" t="s">
        <v>32</v>
      </c>
      <c r="P878">
        <v>30</v>
      </c>
      <c r="Q878" t="s">
        <v>1267</v>
      </c>
      <c r="R878" t="s">
        <v>49</v>
      </c>
      <c r="S878" t="s">
        <v>35</v>
      </c>
      <c r="T878" t="s">
        <v>36</v>
      </c>
      <c r="U878">
        <f>YEAR(Table1[[#This Row],[Accident Date]])</f>
        <v>2022</v>
      </c>
      <c r="V878" t="str">
        <f>TEXT(Table1[[#This Row],[Accident Date]],"mmm")</f>
        <v>Sep</v>
      </c>
      <c r="W878" t="str">
        <f>TEXT(Table1[[#This Row],[Time]],"h")</f>
        <v>8</v>
      </c>
    </row>
    <row r="879" spans="1:23" x14ac:dyDescent="0.2">
      <c r="A879" t="s">
        <v>1268</v>
      </c>
      <c r="B879" s="4">
        <v>44284</v>
      </c>
      <c r="C879" t="s">
        <v>38</v>
      </c>
      <c r="D879" t="s">
        <v>56</v>
      </c>
      <c r="E879" t="s">
        <v>44</v>
      </c>
      <c r="F879" t="s">
        <v>27</v>
      </c>
      <c r="G879">
        <v>51.442073000000001</v>
      </c>
      <c r="H879" t="s">
        <v>51</v>
      </c>
      <c r="I879" t="s">
        <v>689</v>
      </c>
      <c r="J879">
        <v>-0.52571500000000004</v>
      </c>
      <c r="K879">
        <v>1</v>
      </c>
      <c r="L879">
        <v>1</v>
      </c>
      <c r="M879" t="s">
        <v>147</v>
      </c>
      <c r="N879" t="s">
        <v>31</v>
      </c>
      <c r="O879" t="s">
        <v>58</v>
      </c>
      <c r="P879">
        <v>50</v>
      </c>
      <c r="Q879" t="s">
        <v>1269</v>
      </c>
      <c r="R879" t="s">
        <v>49</v>
      </c>
      <c r="S879" t="s">
        <v>280</v>
      </c>
      <c r="T879" t="s">
        <v>36</v>
      </c>
      <c r="U879">
        <f>YEAR(Table1[[#This Row],[Accident Date]])</f>
        <v>2021</v>
      </c>
      <c r="V879" t="str">
        <f>TEXT(Table1[[#This Row],[Accident Date]],"mmm")</f>
        <v>Mar</v>
      </c>
      <c r="W879" t="str">
        <f>TEXT(Table1[[#This Row],[Time]],"h")</f>
        <v>8</v>
      </c>
    </row>
    <row r="880" spans="1:23" x14ac:dyDescent="0.2">
      <c r="A880" t="s">
        <v>1270</v>
      </c>
      <c r="B880" s="4">
        <v>44315</v>
      </c>
      <c r="C880" t="s">
        <v>92</v>
      </c>
      <c r="D880" t="s">
        <v>44</v>
      </c>
      <c r="E880" t="s">
        <v>44</v>
      </c>
      <c r="F880" t="s">
        <v>27</v>
      </c>
      <c r="G880">
        <v>54.518742000000003</v>
      </c>
      <c r="H880" t="s">
        <v>51</v>
      </c>
      <c r="I880" t="s">
        <v>859</v>
      </c>
      <c r="J880">
        <v>-1.4381120000000001</v>
      </c>
      <c r="K880">
        <v>1</v>
      </c>
      <c r="L880">
        <v>1</v>
      </c>
      <c r="M880" t="s">
        <v>352</v>
      </c>
      <c r="N880" t="s">
        <v>42</v>
      </c>
      <c r="O880" t="s">
        <v>32</v>
      </c>
      <c r="P880">
        <v>60</v>
      </c>
      <c r="Q880" t="s">
        <v>1267</v>
      </c>
      <c r="R880" t="s">
        <v>49</v>
      </c>
      <c r="S880" t="s">
        <v>35</v>
      </c>
      <c r="T880" t="s">
        <v>36</v>
      </c>
      <c r="U880">
        <f>YEAR(Table1[[#This Row],[Accident Date]])</f>
        <v>2021</v>
      </c>
      <c r="V880" t="str">
        <f>TEXT(Table1[[#This Row],[Accident Date]],"mmm")</f>
        <v>Apr</v>
      </c>
      <c r="W880" t="str">
        <f>TEXT(Table1[[#This Row],[Time]],"h")</f>
        <v>8</v>
      </c>
    </row>
    <row r="881" spans="1:23" x14ac:dyDescent="0.2">
      <c r="A881">
        <v>2010000000000</v>
      </c>
      <c r="B881" s="4">
        <v>44490</v>
      </c>
      <c r="C881" t="s">
        <v>92</v>
      </c>
      <c r="D881" t="s">
        <v>73</v>
      </c>
      <c r="E881" t="s">
        <v>39</v>
      </c>
      <c r="F881" t="s">
        <v>27</v>
      </c>
      <c r="G881">
        <v>55.966227000000003</v>
      </c>
      <c r="H881" t="s">
        <v>51</v>
      </c>
      <c r="I881" t="s">
        <v>275</v>
      </c>
      <c r="J881">
        <v>-3.2564350000000002</v>
      </c>
      <c r="K881">
        <v>1</v>
      </c>
      <c r="L881">
        <v>2</v>
      </c>
      <c r="M881" t="s">
        <v>276</v>
      </c>
      <c r="N881" t="s">
        <v>42</v>
      </c>
      <c r="O881" t="s">
        <v>32</v>
      </c>
      <c r="P881">
        <v>30</v>
      </c>
      <c r="Q881" t="s">
        <v>956</v>
      </c>
      <c r="R881" t="s">
        <v>34</v>
      </c>
      <c r="S881" t="s">
        <v>280</v>
      </c>
      <c r="T881" t="s">
        <v>36</v>
      </c>
      <c r="U881">
        <f>YEAR(Table1[[#This Row],[Accident Date]])</f>
        <v>2021</v>
      </c>
      <c r="V881" t="str">
        <f>TEXT(Table1[[#This Row],[Accident Date]],"mmm")</f>
        <v>Oct</v>
      </c>
      <c r="W881" t="str">
        <f>TEXT(Table1[[#This Row],[Time]],"h")</f>
        <v>8</v>
      </c>
    </row>
    <row r="882" spans="1:23" x14ac:dyDescent="0.2">
      <c r="A882" t="s">
        <v>1271</v>
      </c>
      <c r="B882" s="4">
        <v>44357</v>
      </c>
      <c r="C882" t="s">
        <v>92</v>
      </c>
      <c r="D882" t="s">
        <v>73</v>
      </c>
      <c r="E882" t="s">
        <v>26</v>
      </c>
      <c r="F882" t="s">
        <v>27</v>
      </c>
      <c r="G882">
        <v>51.183458000000002</v>
      </c>
      <c r="H882" t="s">
        <v>51</v>
      </c>
      <c r="I882" t="s">
        <v>279</v>
      </c>
      <c r="J882">
        <v>-1.741716</v>
      </c>
      <c r="K882">
        <v>1</v>
      </c>
      <c r="L882">
        <v>2</v>
      </c>
      <c r="M882" t="s">
        <v>279</v>
      </c>
      <c r="N882" t="s">
        <v>42</v>
      </c>
      <c r="O882" t="s">
        <v>32</v>
      </c>
      <c r="P882">
        <v>60</v>
      </c>
      <c r="Q882" t="s">
        <v>954</v>
      </c>
      <c r="R882" t="s">
        <v>49</v>
      </c>
      <c r="S882" t="s">
        <v>85</v>
      </c>
      <c r="T882" t="s">
        <v>36</v>
      </c>
      <c r="U882">
        <f>YEAR(Table1[[#This Row],[Accident Date]])</f>
        <v>2021</v>
      </c>
      <c r="V882" t="str">
        <f>TEXT(Table1[[#This Row],[Accident Date]],"mmm")</f>
        <v>Jun</v>
      </c>
      <c r="W882" t="str">
        <f>TEXT(Table1[[#This Row],[Time]],"h")</f>
        <v>8</v>
      </c>
    </row>
    <row r="883" spans="1:23" x14ac:dyDescent="0.2">
      <c r="A883" t="s">
        <v>1272</v>
      </c>
      <c r="B883" s="4">
        <v>44621</v>
      </c>
      <c r="C883" t="s">
        <v>72</v>
      </c>
      <c r="D883" t="s">
        <v>56</v>
      </c>
      <c r="E883" t="s">
        <v>44</v>
      </c>
      <c r="F883" t="s">
        <v>27</v>
      </c>
      <c r="G883">
        <v>51.448537999999999</v>
      </c>
      <c r="H883" t="s">
        <v>51</v>
      </c>
      <c r="I883" t="s">
        <v>441</v>
      </c>
      <c r="J883">
        <v>-0.87348300000000001</v>
      </c>
      <c r="K883">
        <v>1</v>
      </c>
      <c r="L883">
        <v>2</v>
      </c>
      <c r="M883" t="s">
        <v>99</v>
      </c>
      <c r="N883" t="s">
        <v>127</v>
      </c>
      <c r="O883" t="s">
        <v>32</v>
      </c>
      <c r="P883">
        <v>60</v>
      </c>
      <c r="Q883" t="s">
        <v>1088</v>
      </c>
      <c r="R883" t="s">
        <v>49</v>
      </c>
      <c r="S883" t="s">
        <v>35</v>
      </c>
      <c r="T883" t="s">
        <v>36</v>
      </c>
      <c r="U883">
        <f>YEAR(Table1[[#This Row],[Accident Date]])</f>
        <v>2022</v>
      </c>
      <c r="V883" t="str">
        <f>TEXT(Table1[[#This Row],[Accident Date]],"mmm")</f>
        <v>Mar</v>
      </c>
      <c r="W883" t="str">
        <f>TEXT(Table1[[#This Row],[Time]],"h")</f>
        <v>8</v>
      </c>
    </row>
    <row r="884" spans="1:23" x14ac:dyDescent="0.2">
      <c r="A884" t="s">
        <v>1273</v>
      </c>
      <c r="B884" s="4">
        <v>44763</v>
      </c>
      <c r="C884" t="s">
        <v>92</v>
      </c>
      <c r="D884" t="s">
        <v>56</v>
      </c>
      <c r="E884" t="s">
        <v>44</v>
      </c>
      <c r="F884" t="s">
        <v>27</v>
      </c>
      <c r="G884">
        <v>52.229044000000002</v>
      </c>
      <c r="H884" t="s">
        <v>51</v>
      </c>
      <c r="I884" t="s">
        <v>894</v>
      </c>
      <c r="J884">
        <v>-1.1842969999999999</v>
      </c>
      <c r="K884">
        <v>1</v>
      </c>
      <c r="L884">
        <v>2</v>
      </c>
      <c r="M884" t="s">
        <v>106</v>
      </c>
      <c r="N884" t="s">
        <v>31</v>
      </c>
      <c r="O884" t="s">
        <v>32</v>
      </c>
      <c r="P884">
        <v>40</v>
      </c>
      <c r="Q884" t="s">
        <v>956</v>
      </c>
      <c r="R884" t="s">
        <v>49</v>
      </c>
      <c r="S884" t="s">
        <v>35</v>
      </c>
      <c r="T884" t="s">
        <v>36</v>
      </c>
      <c r="U884">
        <f>YEAR(Table1[[#This Row],[Accident Date]])</f>
        <v>2022</v>
      </c>
      <c r="V884" t="str">
        <f>TEXT(Table1[[#This Row],[Accident Date]],"mmm")</f>
        <v>Jul</v>
      </c>
      <c r="W884" t="str">
        <f>TEXT(Table1[[#This Row],[Time]],"h")</f>
        <v>8</v>
      </c>
    </row>
    <row r="885" spans="1:23" x14ac:dyDescent="0.2">
      <c r="A885">
        <v>2010000000000</v>
      </c>
      <c r="B885" s="4">
        <v>44859</v>
      </c>
      <c r="C885" t="s">
        <v>72</v>
      </c>
      <c r="D885" t="s">
        <v>56</v>
      </c>
      <c r="E885" t="s">
        <v>44</v>
      </c>
      <c r="F885" t="s">
        <v>27</v>
      </c>
      <c r="G885">
        <v>50.855342</v>
      </c>
      <c r="H885" t="s">
        <v>51</v>
      </c>
      <c r="I885" t="s">
        <v>394</v>
      </c>
      <c r="J885">
        <v>-0.22574900000000001</v>
      </c>
      <c r="K885">
        <v>1</v>
      </c>
      <c r="L885">
        <v>2</v>
      </c>
      <c r="M885" t="s">
        <v>102</v>
      </c>
      <c r="N885" t="s">
        <v>31</v>
      </c>
      <c r="O885" t="s">
        <v>32</v>
      </c>
      <c r="P885">
        <v>30</v>
      </c>
      <c r="Q885" t="s">
        <v>977</v>
      </c>
      <c r="R885" t="s">
        <v>34</v>
      </c>
      <c r="S885" t="s">
        <v>35</v>
      </c>
      <c r="T885" t="s">
        <v>36</v>
      </c>
      <c r="U885">
        <f>YEAR(Table1[[#This Row],[Accident Date]])</f>
        <v>2022</v>
      </c>
      <c r="V885" t="str">
        <f>TEXT(Table1[[#This Row],[Accident Date]],"mmm")</f>
        <v>Oct</v>
      </c>
      <c r="W885" t="str">
        <f>TEXT(Table1[[#This Row],[Time]],"h")</f>
        <v>8</v>
      </c>
    </row>
    <row r="886" spans="1:23" x14ac:dyDescent="0.2">
      <c r="A886" t="s">
        <v>1274</v>
      </c>
      <c r="B886" s="4">
        <v>44881</v>
      </c>
      <c r="C886" t="s">
        <v>123</v>
      </c>
      <c r="D886" t="s">
        <v>73</v>
      </c>
      <c r="E886" t="s">
        <v>155</v>
      </c>
      <c r="F886" t="s">
        <v>27</v>
      </c>
      <c r="G886">
        <v>53.773944999999998</v>
      </c>
      <c r="H886" t="s">
        <v>51</v>
      </c>
      <c r="I886" t="s">
        <v>219</v>
      </c>
      <c r="J886">
        <v>-2.3424309999999999</v>
      </c>
      <c r="K886">
        <v>1</v>
      </c>
      <c r="L886">
        <v>1</v>
      </c>
      <c r="M886" t="s">
        <v>41</v>
      </c>
      <c r="N886" t="s">
        <v>42</v>
      </c>
      <c r="O886" t="s">
        <v>32</v>
      </c>
      <c r="P886">
        <v>30</v>
      </c>
      <c r="Q886" t="s">
        <v>975</v>
      </c>
      <c r="R886" t="s">
        <v>34</v>
      </c>
      <c r="S886" t="s">
        <v>280</v>
      </c>
      <c r="T886" t="s">
        <v>183</v>
      </c>
      <c r="U886">
        <f>YEAR(Table1[[#This Row],[Accident Date]])</f>
        <v>2022</v>
      </c>
      <c r="V886" t="str">
        <f>TEXT(Table1[[#This Row],[Accident Date]],"mmm")</f>
        <v>Nov</v>
      </c>
      <c r="W886" t="str">
        <f>TEXT(Table1[[#This Row],[Time]],"h")</f>
        <v>8</v>
      </c>
    </row>
    <row r="887" spans="1:23" x14ac:dyDescent="0.2">
      <c r="A887" t="s">
        <v>1275</v>
      </c>
      <c r="B887" s="4">
        <v>44575</v>
      </c>
      <c r="C887" t="s">
        <v>67</v>
      </c>
      <c r="D887" t="s">
        <v>56</v>
      </c>
      <c r="E887" t="s">
        <v>44</v>
      </c>
      <c r="F887" t="s">
        <v>27</v>
      </c>
      <c r="G887">
        <v>52.406740999999997</v>
      </c>
      <c r="H887" t="s">
        <v>51</v>
      </c>
      <c r="I887" t="s">
        <v>1074</v>
      </c>
      <c r="J887">
        <v>-0.84438000000000002</v>
      </c>
      <c r="K887">
        <v>3</v>
      </c>
      <c r="L887">
        <v>3</v>
      </c>
      <c r="M887" t="s">
        <v>106</v>
      </c>
      <c r="N887" t="s">
        <v>31</v>
      </c>
      <c r="O887" t="s">
        <v>58</v>
      </c>
      <c r="P887">
        <v>70</v>
      </c>
      <c r="Q887" t="s">
        <v>954</v>
      </c>
      <c r="R887" t="s">
        <v>49</v>
      </c>
      <c r="S887" t="s">
        <v>129</v>
      </c>
      <c r="T887" t="s">
        <v>200</v>
      </c>
      <c r="U887">
        <f>YEAR(Table1[[#This Row],[Accident Date]])</f>
        <v>2022</v>
      </c>
      <c r="V887" t="str">
        <f>TEXT(Table1[[#This Row],[Accident Date]],"mmm")</f>
        <v>Jan</v>
      </c>
      <c r="W887" t="str">
        <f>TEXT(Table1[[#This Row],[Time]],"h")</f>
        <v>8</v>
      </c>
    </row>
    <row r="888" spans="1:23" x14ac:dyDescent="0.2">
      <c r="A888" t="s">
        <v>1276</v>
      </c>
      <c r="B888" s="4">
        <v>44917</v>
      </c>
      <c r="C888" t="s">
        <v>92</v>
      </c>
      <c r="D888" t="s">
        <v>56</v>
      </c>
      <c r="E888" t="s">
        <v>44</v>
      </c>
      <c r="F888" t="s">
        <v>63</v>
      </c>
      <c r="G888">
        <v>52.831527000000001</v>
      </c>
      <c r="H888" t="s">
        <v>51</v>
      </c>
      <c r="I888" t="s">
        <v>605</v>
      </c>
      <c r="J888">
        <v>-0.98053599999999996</v>
      </c>
      <c r="K888">
        <v>2</v>
      </c>
      <c r="L888">
        <v>2</v>
      </c>
      <c r="M888" t="s">
        <v>288</v>
      </c>
      <c r="N888" t="s">
        <v>127</v>
      </c>
      <c r="O888" t="s">
        <v>32</v>
      </c>
      <c r="P888">
        <v>60</v>
      </c>
      <c r="Q888" t="s">
        <v>966</v>
      </c>
      <c r="R888" t="s">
        <v>49</v>
      </c>
      <c r="S888" t="s">
        <v>331</v>
      </c>
      <c r="T888" t="s">
        <v>183</v>
      </c>
      <c r="U888">
        <f>YEAR(Table1[[#This Row],[Accident Date]])</f>
        <v>2022</v>
      </c>
      <c r="V888" t="str">
        <f>TEXT(Table1[[#This Row],[Accident Date]],"mmm")</f>
        <v>Dec</v>
      </c>
      <c r="W888" t="str">
        <f>TEXT(Table1[[#This Row],[Time]],"h")</f>
        <v>8</v>
      </c>
    </row>
    <row r="889" spans="1:23" x14ac:dyDescent="0.2">
      <c r="A889">
        <v>2010000000000</v>
      </c>
      <c r="B889" s="4">
        <v>44881</v>
      </c>
      <c r="C889" t="s">
        <v>123</v>
      </c>
      <c r="D889" t="s">
        <v>56</v>
      </c>
      <c r="E889" t="s">
        <v>44</v>
      </c>
      <c r="F889" t="s">
        <v>27</v>
      </c>
      <c r="G889">
        <v>52.676192</v>
      </c>
      <c r="H889" t="s">
        <v>51</v>
      </c>
      <c r="I889" t="s">
        <v>1277</v>
      </c>
      <c r="J889">
        <v>-0.53568700000000002</v>
      </c>
      <c r="K889">
        <v>1</v>
      </c>
      <c r="L889">
        <v>4</v>
      </c>
      <c r="M889" t="s">
        <v>320</v>
      </c>
      <c r="N889" t="s">
        <v>42</v>
      </c>
      <c r="O889" t="s">
        <v>58</v>
      </c>
      <c r="P889">
        <v>70</v>
      </c>
      <c r="Q889" t="s">
        <v>962</v>
      </c>
      <c r="R889" t="s">
        <v>49</v>
      </c>
      <c r="S889" t="s">
        <v>129</v>
      </c>
      <c r="T889" t="s">
        <v>200</v>
      </c>
      <c r="U889">
        <f>YEAR(Table1[[#This Row],[Accident Date]])</f>
        <v>2022</v>
      </c>
      <c r="V889" t="str">
        <f>TEXT(Table1[[#This Row],[Accident Date]],"mmm")</f>
        <v>Nov</v>
      </c>
      <c r="W889" t="str">
        <f>TEXT(Table1[[#This Row],[Time]],"h")</f>
        <v>8</v>
      </c>
    </row>
    <row r="890" spans="1:23" x14ac:dyDescent="0.2">
      <c r="A890">
        <v>2010000000000</v>
      </c>
      <c r="B890" s="4">
        <v>44358</v>
      </c>
      <c r="C890" t="s">
        <v>67</v>
      </c>
      <c r="D890" t="s">
        <v>73</v>
      </c>
      <c r="E890" t="s">
        <v>39</v>
      </c>
      <c r="F890" t="s">
        <v>27</v>
      </c>
      <c r="G890">
        <v>50.828076000000003</v>
      </c>
      <c r="H890" t="s">
        <v>51</v>
      </c>
      <c r="I890" t="s">
        <v>394</v>
      </c>
      <c r="J890">
        <v>-0.13817499999999999</v>
      </c>
      <c r="K890">
        <v>1</v>
      </c>
      <c r="L890">
        <v>1</v>
      </c>
      <c r="M890" t="s">
        <v>102</v>
      </c>
      <c r="N890" t="s">
        <v>31</v>
      </c>
      <c r="O890" t="s">
        <v>32</v>
      </c>
      <c r="P890">
        <v>30</v>
      </c>
      <c r="Q890" t="s">
        <v>975</v>
      </c>
      <c r="R890" t="s">
        <v>34</v>
      </c>
      <c r="S890" t="s">
        <v>35</v>
      </c>
      <c r="T890" t="s">
        <v>36</v>
      </c>
      <c r="U890">
        <f>YEAR(Table1[[#This Row],[Accident Date]])</f>
        <v>2021</v>
      </c>
      <c r="V890" t="str">
        <f>TEXT(Table1[[#This Row],[Accident Date]],"mmm")</f>
        <v>Jun</v>
      </c>
      <c r="W890" t="str">
        <f>TEXT(Table1[[#This Row],[Time]],"h")</f>
        <v>8</v>
      </c>
    </row>
    <row r="891" spans="1:23" x14ac:dyDescent="0.2">
      <c r="A891" t="s">
        <v>1278</v>
      </c>
      <c r="B891" s="4">
        <v>44471</v>
      </c>
      <c r="C891" t="s">
        <v>24</v>
      </c>
      <c r="D891" t="s">
        <v>73</v>
      </c>
      <c r="E891" t="s">
        <v>111</v>
      </c>
      <c r="F891" t="s">
        <v>27</v>
      </c>
      <c r="G891">
        <v>53.778855</v>
      </c>
      <c r="H891" t="s">
        <v>51</v>
      </c>
      <c r="I891" t="s">
        <v>875</v>
      </c>
      <c r="J891">
        <v>-0.38632499999999997</v>
      </c>
      <c r="K891">
        <v>2</v>
      </c>
      <c r="L891">
        <v>1</v>
      </c>
      <c r="M891" t="s">
        <v>157</v>
      </c>
      <c r="N891" t="s">
        <v>31</v>
      </c>
      <c r="O891" t="s">
        <v>111</v>
      </c>
      <c r="P891">
        <v>30</v>
      </c>
      <c r="Q891" t="s">
        <v>954</v>
      </c>
      <c r="R891" t="s">
        <v>34</v>
      </c>
      <c r="S891" t="s">
        <v>35</v>
      </c>
      <c r="T891" t="s">
        <v>36</v>
      </c>
      <c r="U891">
        <f>YEAR(Table1[[#This Row],[Accident Date]])</f>
        <v>2021</v>
      </c>
      <c r="V891" t="str">
        <f>TEXT(Table1[[#This Row],[Accident Date]],"mmm")</f>
        <v>Oct</v>
      </c>
      <c r="W891" t="str">
        <f>TEXT(Table1[[#This Row],[Time]],"h")</f>
        <v>8</v>
      </c>
    </row>
    <row r="892" spans="1:23" x14ac:dyDescent="0.2">
      <c r="A892" t="s">
        <v>1279</v>
      </c>
      <c r="B892" s="4">
        <v>44758</v>
      </c>
      <c r="C892" t="s">
        <v>24</v>
      </c>
      <c r="D892" t="s">
        <v>56</v>
      </c>
      <c r="E892" t="s">
        <v>44</v>
      </c>
      <c r="F892" t="s">
        <v>63</v>
      </c>
      <c r="G892">
        <v>51.481813000000002</v>
      </c>
      <c r="H892" t="s">
        <v>51</v>
      </c>
      <c r="I892" t="s">
        <v>253</v>
      </c>
      <c r="J892">
        <v>-6.1836000000000002E-2</v>
      </c>
      <c r="K892">
        <v>2</v>
      </c>
      <c r="L892">
        <v>2</v>
      </c>
      <c r="M892" t="s">
        <v>30</v>
      </c>
      <c r="N892" t="s">
        <v>31</v>
      </c>
      <c r="O892" t="s">
        <v>32</v>
      </c>
      <c r="P892">
        <v>30</v>
      </c>
      <c r="Q892" t="s">
        <v>954</v>
      </c>
      <c r="R892" t="s">
        <v>34</v>
      </c>
      <c r="S892" t="s">
        <v>35</v>
      </c>
      <c r="T892" t="s">
        <v>36</v>
      </c>
      <c r="U892">
        <f>YEAR(Table1[[#This Row],[Accident Date]])</f>
        <v>2022</v>
      </c>
      <c r="V892" t="str">
        <f>TEXT(Table1[[#This Row],[Accident Date]],"mmm")</f>
        <v>Jul</v>
      </c>
      <c r="W892" t="str">
        <f>TEXT(Table1[[#This Row],[Time]],"h")</f>
        <v>8</v>
      </c>
    </row>
    <row r="893" spans="1:23" x14ac:dyDescent="0.2">
      <c r="A893">
        <v>2010000000000</v>
      </c>
      <c r="B893" s="4">
        <v>44826</v>
      </c>
      <c r="C893" t="s">
        <v>92</v>
      </c>
      <c r="D893" t="s">
        <v>73</v>
      </c>
      <c r="E893" t="s">
        <v>39</v>
      </c>
      <c r="F893" t="s">
        <v>27</v>
      </c>
      <c r="G893">
        <v>50.835419000000002</v>
      </c>
      <c r="H893" t="s">
        <v>51</v>
      </c>
      <c r="I893" t="s">
        <v>1280</v>
      </c>
      <c r="J893">
        <v>-0.234458</v>
      </c>
      <c r="K893">
        <v>1</v>
      </c>
      <c r="L893">
        <v>2</v>
      </c>
      <c r="M893" t="s">
        <v>102</v>
      </c>
      <c r="N893" t="s">
        <v>31</v>
      </c>
      <c r="O893" t="s">
        <v>32</v>
      </c>
      <c r="P893">
        <v>30</v>
      </c>
      <c r="Q893" t="s">
        <v>987</v>
      </c>
      <c r="R893" t="s">
        <v>34</v>
      </c>
      <c r="S893" t="s">
        <v>35</v>
      </c>
      <c r="T893" t="s">
        <v>36</v>
      </c>
      <c r="U893">
        <f>YEAR(Table1[[#This Row],[Accident Date]])</f>
        <v>2022</v>
      </c>
      <c r="V893" t="str">
        <f>TEXT(Table1[[#This Row],[Accident Date]],"mmm")</f>
        <v>Sep</v>
      </c>
      <c r="W893" t="str">
        <f>TEXT(Table1[[#This Row],[Time]],"h")</f>
        <v>8</v>
      </c>
    </row>
    <row r="894" spans="1:23" x14ac:dyDescent="0.2">
      <c r="A894" t="s">
        <v>1281</v>
      </c>
      <c r="B894" s="4">
        <v>44637</v>
      </c>
      <c r="C894" t="s">
        <v>92</v>
      </c>
      <c r="D894" t="s">
        <v>56</v>
      </c>
      <c r="E894" t="s">
        <v>44</v>
      </c>
      <c r="F894" t="s">
        <v>27</v>
      </c>
      <c r="G894">
        <v>51.918908999999999</v>
      </c>
      <c r="H894" t="s">
        <v>51</v>
      </c>
      <c r="I894" t="s">
        <v>764</v>
      </c>
      <c r="J894">
        <v>-0.93256099999999997</v>
      </c>
      <c r="K894">
        <v>2</v>
      </c>
      <c r="L894">
        <v>1</v>
      </c>
      <c r="M894" t="s">
        <v>99</v>
      </c>
      <c r="N894" t="s">
        <v>31</v>
      </c>
      <c r="O894" t="s">
        <v>32</v>
      </c>
      <c r="P894">
        <v>30</v>
      </c>
      <c r="Q894" t="s">
        <v>1282</v>
      </c>
      <c r="R894" t="s">
        <v>49</v>
      </c>
      <c r="S894" t="s">
        <v>35</v>
      </c>
      <c r="T894" t="s">
        <v>36</v>
      </c>
      <c r="U894">
        <f>YEAR(Table1[[#This Row],[Accident Date]])</f>
        <v>2022</v>
      </c>
      <c r="V894" t="str">
        <f>TEXT(Table1[[#This Row],[Accident Date]],"mmm")</f>
        <v>Mar</v>
      </c>
      <c r="W894" t="str">
        <f>TEXT(Table1[[#This Row],[Time]],"h")</f>
        <v>8</v>
      </c>
    </row>
    <row r="895" spans="1:23" x14ac:dyDescent="0.2">
      <c r="A895" t="s">
        <v>1283</v>
      </c>
      <c r="B895" s="4">
        <v>44292</v>
      </c>
      <c r="C895" t="s">
        <v>72</v>
      </c>
      <c r="D895" t="s">
        <v>44</v>
      </c>
      <c r="E895" t="s">
        <v>44</v>
      </c>
      <c r="F895" t="s">
        <v>27</v>
      </c>
      <c r="G895">
        <v>53.341242999999999</v>
      </c>
      <c r="H895" t="s">
        <v>51</v>
      </c>
      <c r="I895" t="s">
        <v>185</v>
      </c>
      <c r="J895">
        <v>-1.3891249999999999</v>
      </c>
      <c r="K895">
        <v>1</v>
      </c>
      <c r="L895">
        <v>2</v>
      </c>
      <c r="M895" t="s">
        <v>166</v>
      </c>
      <c r="N895" t="s">
        <v>31</v>
      </c>
      <c r="O895" t="s">
        <v>32</v>
      </c>
      <c r="P895">
        <v>30</v>
      </c>
      <c r="Q895" t="s">
        <v>958</v>
      </c>
      <c r="R895" t="s">
        <v>34</v>
      </c>
      <c r="S895" t="s">
        <v>35</v>
      </c>
      <c r="T895" t="s">
        <v>36</v>
      </c>
      <c r="U895">
        <f>YEAR(Table1[[#This Row],[Accident Date]])</f>
        <v>2021</v>
      </c>
      <c r="V895" t="str">
        <f>TEXT(Table1[[#This Row],[Accident Date]],"mmm")</f>
        <v>Apr</v>
      </c>
      <c r="W895" t="str">
        <f>TEXT(Table1[[#This Row],[Time]],"h")</f>
        <v>8</v>
      </c>
    </row>
    <row r="896" spans="1:23" x14ac:dyDescent="0.2">
      <c r="A896" t="s">
        <v>1284</v>
      </c>
      <c r="B896" s="4">
        <v>44728</v>
      </c>
      <c r="C896" t="s">
        <v>92</v>
      </c>
      <c r="D896" t="s">
        <v>73</v>
      </c>
      <c r="E896" t="s">
        <v>111</v>
      </c>
      <c r="F896" t="s">
        <v>27</v>
      </c>
      <c r="G896">
        <v>53.480271999999999</v>
      </c>
      <c r="H896" t="s">
        <v>51</v>
      </c>
      <c r="I896" t="s">
        <v>1080</v>
      </c>
      <c r="J896">
        <v>-2.5009939999999999</v>
      </c>
      <c r="K896">
        <v>1</v>
      </c>
      <c r="L896">
        <v>1</v>
      </c>
      <c r="M896" t="s">
        <v>169</v>
      </c>
      <c r="N896" t="s">
        <v>31</v>
      </c>
      <c r="O896" t="s">
        <v>111</v>
      </c>
      <c r="P896">
        <v>60</v>
      </c>
      <c r="Q896" t="s">
        <v>983</v>
      </c>
      <c r="R896" t="s">
        <v>49</v>
      </c>
      <c r="S896" t="s">
        <v>35</v>
      </c>
      <c r="T896" t="s">
        <v>360</v>
      </c>
      <c r="U896">
        <f>YEAR(Table1[[#This Row],[Accident Date]])</f>
        <v>2022</v>
      </c>
      <c r="V896" t="str">
        <f>TEXT(Table1[[#This Row],[Accident Date]],"mmm")</f>
        <v>Jun</v>
      </c>
      <c r="W896" t="str">
        <f>TEXT(Table1[[#This Row],[Time]],"h")</f>
        <v>8</v>
      </c>
    </row>
    <row r="897" spans="1:23" x14ac:dyDescent="0.2">
      <c r="A897">
        <v>2010000000000</v>
      </c>
      <c r="B897" s="4">
        <v>44259</v>
      </c>
      <c r="C897" t="s">
        <v>92</v>
      </c>
      <c r="D897" t="s">
        <v>56</v>
      </c>
      <c r="E897" t="s">
        <v>44</v>
      </c>
      <c r="F897" t="s">
        <v>27</v>
      </c>
      <c r="G897">
        <v>56.505637</v>
      </c>
      <c r="H897" t="s">
        <v>51</v>
      </c>
      <c r="I897" t="s">
        <v>1285</v>
      </c>
      <c r="J897">
        <v>-2.9739610000000001</v>
      </c>
      <c r="K897">
        <v>1</v>
      </c>
      <c r="L897">
        <v>1</v>
      </c>
      <c r="M897" t="s">
        <v>1286</v>
      </c>
      <c r="N897" t="s">
        <v>127</v>
      </c>
      <c r="O897" t="s">
        <v>32</v>
      </c>
      <c r="P897">
        <v>60</v>
      </c>
      <c r="Q897" t="s">
        <v>958</v>
      </c>
      <c r="R897" t="s">
        <v>49</v>
      </c>
      <c r="S897" t="s">
        <v>35</v>
      </c>
      <c r="T897" t="s">
        <v>36</v>
      </c>
      <c r="U897">
        <f>YEAR(Table1[[#This Row],[Accident Date]])</f>
        <v>2021</v>
      </c>
      <c r="V897" t="str">
        <f>TEXT(Table1[[#This Row],[Accident Date]],"mmm")</f>
        <v>Mar</v>
      </c>
      <c r="W897" t="str">
        <f>TEXT(Table1[[#This Row],[Time]],"h")</f>
        <v>8</v>
      </c>
    </row>
    <row r="898" spans="1:23" x14ac:dyDescent="0.2">
      <c r="A898" t="s">
        <v>1287</v>
      </c>
      <c r="B898" s="4">
        <v>44762</v>
      </c>
      <c r="C898" t="s">
        <v>123</v>
      </c>
      <c r="D898" t="s">
        <v>73</v>
      </c>
      <c r="E898" t="s">
        <v>39</v>
      </c>
      <c r="F898" t="s">
        <v>27</v>
      </c>
      <c r="G898">
        <v>53.389449999999997</v>
      </c>
      <c r="H898" t="s">
        <v>51</v>
      </c>
      <c r="I898" t="s">
        <v>1288</v>
      </c>
      <c r="J898">
        <v>-2.1533370000000001</v>
      </c>
      <c r="K898">
        <v>1</v>
      </c>
      <c r="L898">
        <v>2</v>
      </c>
      <c r="M898" t="s">
        <v>169</v>
      </c>
      <c r="N898" t="s">
        <v>42</v>
      </c>
      <c r="O898" t="s">
        <v>32</v>
      </c>
      <c r="P898">
        <v>20</v>
      </c>
      <c r="Q898" t="s">
        <v>1031</v>
      </c>
      <c r="R898" t="s">
        <v>34</v>
      </c>
      <c r="S898" t="s">
        <v>35</v>
      </c>
      <c r="T898" t="s">
        <v>121</v>
      </c>
      <c r="U898">
        <f>YEAR(Table1[[#This Row],[Accident Date]])</f>
        <v>2022</v>
      </c>
      <c r="V898" t="str">
        <f>TEXT(Table1[[#This Row],[Accident Date]],"mmm")</f>
        <v>Jul</v>
      </c>
      <c r="W898" t="str">
        <f>TEXT(Table1[[#This Row],[Time]],"h")</f>
        <v>8</v>
      </c>
    </row>
    <row r="899" spans="1:23" x14ac:dyDescent="0.2">
      <c r="A899" t="s">
        <v>1289</v>
      </c>
      <c r="B899" s="4">
        <v>44492</v>
      </c>
      <c r="C899" t="s">
        <v>24</v>
      </c>
      <c r="D899" t="s">
        <v>73</v>
      </c>
      <c r="E899" t="s">
        <v>26</v>
      </c>
      <c r="F899" t="s">
        <v>27</v>
      </c>
      <c r="G899">
        <v>51.203254000000001</v>
      </c>
      <c r="H899" t="s">
        <v>51</v>
      </c>
      <c r="I899" t="s">
        <v>540</v>
      </c>
      <c r="J899">
        <v>-0.15357699999999999</v>
      </c>
      <c r="K899">
        <v>2</v>
      </c>
      <c r="L899">
        <v>2</v>
      </c>
      <c r="M899" t="s">
        <v>147</v>
      </c>
      <c r="N899" t="s">
        <v>42</v>
      </c>
      <c r="O899" t="s">
        <v>32</v>
      </c>
      <c r="P899">
        <v>40</v>
      </c>
      <c r="Q899" t="s">
        <v>958</v>
      </c>
      <c r="R899" t="s">
        <v>49</v>
      </c>
      <c r="S899" t="s">
        <v>35</v>
      </c>
      <c r="T899" t="s">
        <v>36</v>
      </c>
      <c r="U899">
        <f>YEAR(Table1[[#This Row],[Accident Date]])</f>
        <v>2021</v>
      </c>
      <c r="V899" t="str">
        <f>TEXT(Table1[[#This Row],[Accident Date]],"mmm")</f>
        <v>Oct</v>
      </c>
      <c r="W899" t="str">
        <f>TEXT(Table1[[#This Row],[Time]],"h")</f>
        <v>8</v>
      </c>
    </row>
    <row r="900" spans="1:23" x14ac:dyDescent="0.2">
      <c r="A900" t="s">
        <v>1290</v>
      </c>
      <c r="B900" s="4">
        <v>44860</v>
      </c>
      <c r="C900" t="s">
        <v>123</v>
      </c>
      <c r="D900" t="s">
        <v>56</v>
      </c>
      <c r="E900" t="s">
        <v>44</v>
      </c>
      <c r="F900" t="s">
        <v>27</v>
      </c>
      <c r="G900">
        <v>53.284373000000002</v>
      </c>
      <c r="H900" t="s">
        <v>51</v>
      </c>
      <c r="I900" t="s">
        <v>452</v>
      </c>
      <c r="J900">
        <v>-1.2967880000000001</v>
      </c>
      <c r="K900">
        <v>1</v>
      </c>
      <c r="L900">
        <v>1</v>
      </c>
      <c r="M900" t="s">
        <v>84</v>
      </c>
      <c r="N900" t="s">
        <v>42</v>
      </c>
      <c r="O900" t="s">
        <v>58</v>
      </c>
      <c r="P900">
        <v>70</v>
      </c>
      <c r="Q900" t="s">
        <v>983</v>
      </c>
      <c r="R900" t="s">
        <v>49</v>
      </c>
      <c r="S900" t="s">
        <v>85</v>
      </c>
      <c r="T900" t="s">
        <v>36</v>
      </c>
      <c r="U900">
        <f>YEAR(Table1[[#This Row],[Accident Date]])</f>
        <v>2022</v>
      </c>
      <c r="V900" t="str">
        <f>TEXT(Table1[[#This Row],[Accident Date]],"mmm")</f>
        <v>Oct</v>
      </c>
      <c r="W900" t="str">
        <f>TEXT(Table1[[#This Row],[Time]],"h")</f>
        <v>8</v>
      </c>
    </row>
    <row r="901" spans="1:23" x14ac:dyDescent="0.2">
      <c r="A901" t="s">
        <v>1291</v>
      </c>
      <c r="B901" s="4">
        <v>44577</v>
      </c>
      <c r="C901" t="s">
        <v>79</v>
      </c>
      <c r="D901" t="s">
        <v>44</v>
      </c>
      <c r="E901" t="s">
        <v>44</v>
      </c>
      <c r="F901" t="s">
        <v>27</v>
      </c>
      <c r="G901">
        <v>51.189525000000003</v>
      </c>
      <c r="H901" t="s">
        <v>51</v>
      </c>
      <c r="I901" t="s">
        <v>1292</v>
      </c>
      <c r="J901">
        <v>-3.895184</v>
      </c>
      <c r="K901">
        <v>1</v>
      </c>
      <c r="L901">
        <v>1</v>
      </c>
      <c r="M901" t="s">
        <v>136</v>
      </c>
      <c r="N901" t="s">
        <v>42</v>
      </c>
      <c r="O901" t="s">
        <v>32</v>
      </c>
      <c r="P901">
        <v>60</v>
      </c>
      <c r="Q901" t="s">
        <v>973</v>
      </c>
      <c r="R901" t="s">
        <v>49</v>
      </c>
      <c r="S901" t="s">
        <v>85</v>
      </c>
      <c r="T901" t="s">
        <v>36</v>
      </c>
      <c r="U901">
        <f>YEAR(Table1[[#This Row],[Accident Date]])</f>
        <v>2022</v>
      </c>
      <c r="V901" t="str">
        <f>TEXT(Table1[[#This Row],[Accident Date]],"mmm")</f>
        <v>Jan</v>
      </c>
      <c r="W901" t="str">
        <f>TEXT(Table1[[#This Row],[Time]],"h")</f>
        <v>8</v>
      </c>
    </row>
    <row r="902" spans="1:23" x14ac:dyDescent="0.2">
      <c r="A902" t="s">
        <v>1293</v>
      </c>
      <c r="B902" s="4">
        <v>44254</v>
      </c>
      <c r="C902" t="s">
        <v>24</v>
      </c>
      <c r="D902" t="s">
        <v>73</v>
      </c>
      <c r="E902" t="s">
        <v>155</v>
      </c>
      <c r="F902" t="s">
        <v>27</v>
      </c>
      <c r="G902">
        <v>51.776605000000004</v>
      </c>
      <c r="H902" t="s">
        <v>51</v>
      </c>
      <c r="I902" t="s">
        <v>995</v>
      </c>
      <c r="J902">
        <v>-4.0227539999999999</v>
      </c>
      <c r="K902">
        <v>1</v>
      </c>
      <c r="L902">
        <v>1</v>
      </c>
      <c r="M902" t="s">
        <v>358</v>
      </c>
      <c r="N902" t="s">
        <v>31</v>
      </c>
      <c r="O902" t="s">
        <v>32</v>
      </c>
      <c r="P902">
        <v>30</v>
      </c>
      <c r="Q902" t="s">
        <v>980</v>
      </c>
      <c r="R902" t="s">
        <v>34</v>
      </c>
      <c r="S902" t="s">
        <v>35</v>
      </c>
      <c r="T902" t="s">
        <v>36</v>
      </c>
      <c r="U902">
        <f>YEAR(Table1[[#This Row],[Accident Date]])</f>
        <v>2021</v>
      </c>
      <c r="V902" t="str">
        <f>TEXT(Table1[[#This Row],[Accident Date]],"mmm")</f>
        <v>Feb</v>
      </c>
      <c r="W902" t="str">
        <f>TEXT(Table1[[#This Row],[Time]],"h")</f>
        <v>8</v>
      </c>
    </row>
    <row r="903" spans="1:23" x14ac:dyDescent="0.2">
      <c r="A903" t="s">
        <v>1294</v>
      </c>
      <c r="B903" s="4">
        <v>44229</v>
      </c>
      <c r="C903" t="s">
        <v>72</v>
      </c>
      <c r="D903" t="s">
        <v>73</v>
      </c>
      <c r="E903" t="s">
        <v>39</v>
      </c>
      <c r="F903" t="s">
        <v>27</v>
      </c>
      <c r="G903">
        <v>53.376337999999997</v>
      </c>
      <c r="H903" t="s">
        <v>51</v>
      </c>
      <c r="I903" t="s">
        <v>185</v>
      </c>
      <c r="J903">
        <v>-1.4932449999999999</v>
      </c>
      <c r="K903">
        <v>2</v>
      </c>
      <c r="L903">
        <v>2</v>
      </c>
      <c r="M903" t="s">
        <v>166</v>
      </c>
      <c r="N903" t="s">
        <v>127</v>
      </c>
      <c r="O903" t="s">
        <v>58</v>
      </c>
      <c r="P903">
        <v>30</v>
      </c>
      <c r="Q903" t="s">
        <v>958</v>
      </c>
      <c r="R903" t="s">
        <v>34</v>
      </c>
      <c r="S903" t="s">
        <v>331</v>
      </c>
      <c r="T903" t="s">
        <v>36</v>
      </c>
      <c r="U903">
        <f>YEAR(Table1[[#This Row],[Accident Date]])</f>
        <v>2021</v>
      </c>
      <c r="V903" t="str">
        <f>TEXT(Table1[[#This Row],[Accident Date]],"mmm")</f>
        <v>Feb</v>
      </c>
      <c r="W903" t="str">
        <f>TEXT(Table1[[#This Row],[Time]],"h")</f>
        <v>8</v>
      </c>
    </row>
    <row r="904" spans="1:23" x14ac:dyDescent="0.2">
      <c r="A904" t="s">
        <v>1295</v>
      </c>
      <c r="B904" s="4">
        <v>44488</v>
      </c>
      <c r="C904" t="s">
        <v>72</v>
      </c>
      <c r="D904" t="s">
        <v>73</v>
      </c>
      <c r="E904" t="s">
        <v>39</v>
      </c>
      <c r="F904" t="s">
        <v>27</v>
      </c>
      <c r="G904">
        <v>51.236944000000001</v>
      </c>
      <c r="H904" t="s">
        <v>51</v>
      </c>
      <c r="I904" t="s">
        <v>279</v>
      </c>
      <c r="J904">
        <v>-1.664067</v>
      </c>
      <c r="K904">
        <v>1</v>
      </c>
      <c r="L904">
        <v>2</v>
      </c>
      <c r="M904" t="s">
        <v>279</v>
      </c>
      <c r="N904" t="s">
        <v>31</v>
      </c>
      <c r="O904" t="s">
        <v>32</v>
      </c>
      <c r="P904">
        <v>30</v>
      </c>
      <c r="Q904" t="s">
        <v>958</v>
      </c>
      <c r="R904" t="s">
        <v>49</v>
      </c>
      <c r="S904" t="s">
        <v>35</v>
      </c>
      <c r="T904" t="s">
        <v>114</v>
      </c>
      <c r="U904">
        <f>YEAR(Table1[[#This Row],[Accident Date]])</f>
        <v>2021</v>
      </c>
      <c r="V904" t="str">
        <f>TEXT(Table1[[#This Row],[Accident Date]],"mmm")</f>
        <v>Oct</v>
      </c>
      <c r="W904" t="str">
        <f>TEXT(Table1[[#This Row],[Time]],"h")</f>
        <v>8</v>
      </c>
    </row>
    <row r="905" spans="1:23" x14ac:dyDescent="0.2">
      <c r="A905">
        <v>2010000000000</v>
      </c>
      <c r="B905" s="4">
        <v>44216</v>
      </c>
      <c r="C905" t="s">
        <v>123</v>
      </c>
      <c r="D905" t="s">
        <v>56</v>
      </c>
      <c r="E905" t="s">
        <v>44</v>
      </c>
      <c r="F905" t="s">
        <v>27</v>
      </c>
      <c r="G905">
        <v>50.889054000000002</v>
      </c>
      <c r="H905" t="s">
        <v>51</v>
      </c>
      <c r="I905" t="s">
        <v>498</v>
      </c>
      <c r="J905">
        <v>-1.129443</v>
      </c>
      <c r="K905">
        <v>2</v>
      </c>
      <c r="L905">
        <v>2</v>
      </c>
      <c r="M905" t="s">
        <v>407</v>
      </c>
      <c r="N905" t="s">
        <v>42</v>
      </c>
      <c r="O905" t="s">
        <v>32</v>
      </c>
      <c r="P905">
        <v>60</v>
      </c>
      <c r="Q905" t="s">
        <v>983</v>
      </c>
      <c r="R905" t="s">
        <v>49</v>
      </c>
      <c r="S905" t="s">
        <v>311</v>
      </c>
      <c r="T905" t="s">
        <v>36</v>
      </c>
      <c r="U905">
        <f>YEAR(Table1[[#This Row],[Accident Date]])</f>
        <v>2021</v>
      </c>
      <c r="V905" t="str">
        <f>TEXT(Table1[[#This Row],[Accident Date]],"mmm")</f>
        <v>Jan</v>
      </c>
      <c r="W905" t="str">
        <f>TEXT(Table1[[#This Row],[Time]],"h")</f>
        <v>8</v>
      </c>
    </row>
    <row r="906" spans="1:23" x14ac:dyDescent="0.2">
      <c r="A906" t="s">
        <v>1296</v>
      </c>
      <c r="B906" s="4">
        <v>44302</v>
      </c>
      <c r="C906" t="s">
        <v>67</v>
      </c>
      <c r="D906" t="s">
        <v>73</v>
      </c>
      <c r="E906" t="s">
        <v>111</v>
      </c>
      <c r="F906" t="s">
        <v>63</v>
      </c>
      <c r="G906">
        <v>52.060929999999999</v>
      </c>
      <c r="H906" t="s">
        <v>51</v>
      </c>
      <c r="I906" t="s">
        <v>935</v>
      </c>
      <c r="J906">
        <v>-1.3520000000000001E-2</v>
      </c>
      <c r="K906">
        <v>1</v>
      </c>
      <c r="L906">
        <v>2</v>
      </c>
      <c r="M906" t="s">
        <v>182</v>
      </c>
      <c r="N906" t="s">
        <v>42</v>
      </c>
      <c r="O906" t="s">
        <v>111</v>
      </c>
      <c r="P906">
        <v>60</v>
      </c>
      <c r="Q906" t="s">
        <v>1062</v>
      </c>
      <c r="R906" t="s">
        <v>49</v>
      </c>
      <c r="S906" t="s">
        <v>35</v>
      </c>
      <c r="T906" t="s">
        <v>36</v>
      </c>
      <c r="U906">
        <f>YEAR(Table1[[#This Row],[Accident Date]])</f>
        <v>2021</v>
      </c>
      <c r="V906" t="str">
        <f>TEXT(Table1[[#This Row],[Accident Date]],"mmm")</f>
        <v>Apr</v>
      </c>
      <c r="W906" t="str">
        <f>TEXT(Table1[[#This Row],[Time]],"h")</f>
        <v>8</v>
      </c>
    </row>
    <row r="907" spans="1:23" x14ac:dyDescent="0.2">
      <c r="A907">
        <v>2010000000000</v>
      </c>
      <c r="B907" s="4">
        <v>44387</v>
      </c>
      <c r="C907" t="s">
        <v>24</v>
      </c>
      <c r="D907" t="s">
        <v>73</v>
      </c>
      <c r="E907" t="s">
        <v>111</v>
      </c>
      <c r="F907" t="s">
        <v>27</v>
      </c>
      <c r="G907">
        <v>52.689911000000002</v>
      </c>
      <c r="H907" t="s">
        <v>51</v>
      </c>
      <c r="I907" t="s">
        <v>142</v>
      </c>
      <c r="J907">
        <v>-2.0123950000000002</v>
      </c>
      <c r="K907">
        <v>1</v>
      </c>
      <c r="L907">
        <v>2</v>
      </c>
      <c r="M907" t="s">
        <v>143</v>
      </c>
      <c r="N907" t="s">
        <v>42</v>
      </c>
      <c r="O907" t="s">
        <v>32</v>
      </c>
      <c r="P907">
        <v>30</v>
      </c>
      <c r="Q907" t="s">
        <v>958</v>
      </c>
      <c r="R907" t="s">
        <v>49</v>
      </c>
      <c r="S907" t="s">
        <v>35</v>
      </c>
      <c r="T907" t="s">
        <v>36</v>
      </c>
      <c r="U907">
        <f>YEAR(Table1[[#This Row],[Accident Date]])</f>
        <v>2021</v>
      </c>
      <c r="V907" t="str">
        <f>TEXT(Table1[[#This Row],[Accident Date]],"mmm")</f>
        <v>Jul</v>
      </c>
      <c r="W907" t="str">
        <f>TEXT(Table1[[#This Row],[Time]],"h")</f>
        <v>8</v>
      </c>
    </row>
    <row r="908" spans="1:23" x14ac:dyDescent="0.2">
      <c r="A908" t="s">
        <v>1297</v>
      </c>
      <c r="B908" s="4">
        <v>44866</v>
      </c>
      <c r="C908" t="s">
        <v>72</v>
      </c>
      <c r="D908" t="s">
        <v>73</v>
      </c>
      <c r="E908" t="s">
        <v>155</v>
      </c>
      <c r="F908" t="s">
        <v>27</v>
      </c>
      <c r="G908">
        <v>57.998049000000002</v>
      </c>
      <c r="H908" t="s">
        <v>51</v>
      </c>
      <c r="I908" t="s">
        <v>1095</v>
      </c>
      <c r="J908">
        <v>-3.887346</v>
      </c>
      <c r="K908">
        <v>2</v>
      </c>
      <c r="L908">
        <v>2</v>
      </c>
      <c r="M908" t="s">
        <v>283</v>
      </c>
      <c r="N908" t="s">
        <v>31</v>
      </c>
      <c r="O908" t="s">
        <v>32</v>
      </c>
      <c r="P908">
        <v>60</v>
      </c>
      <c r="Q908" t="s">
        <v>956</v>
      </c>
      <c r="R908" t="s">
        <v>49</v>
      </c>
      <c r="S908" t="s">
        <v>35</v>
      </c>
      <c r="T908" t="s">
        <v>254</v>
      </c>
      <c r="U908">
        <f>YEAR(Table1[[#This Row],[Accident Date]])</f>
        <v>2022</v>
      </c>
      <c r="V908" t="str">
        <f>TEXT(Table1[[#This Row],[Accident Date]],"mmm")</f>
        <v>Nov</v>
      </c>
      <c r="W908" t="str">
        <f>TEXT(Table1[[#This Row],[Time]],"h")</f>
        <v>8</v>
      </c>
    </row>
    <row r="909" spans="1:23" x14ac:dyDescent="0.2">
      <c r="A909">
        <v>2010000000000</v>
      </c>
      <c r="B909" s="4">
        <v>44308</v>
      </c>
      <c r="C909" t="s">
        <v>92</v>
      </c>
      <c r="D909" t="s">
        <v>73</v>
      </c>
      <c r="E909" t="s">
        <v>39</v>
      </c>
      <c r="F909" t="s">
        <v>27</v>
      </c>
      <c r="G909">
        <v>54.438684000000002</v>
      </c>
      <c r="H909" t="s">
        <v>51</v>
      </c>
      <c r="I909" t="s">
        <v>1298</v>
      </c>
      <c r="J909">
        <v>-1.549911</v>
      </c>
      <c r="K909">
        <v>1</v>
      </c>
      <c r="L909">
        <v>2</v>
      </c>
      <c r="M909" t="s">
        <v>48</v>
      </c>
      <c r="N909" t="s">
        <v>31</v>
      </c>
      <c r="O909" t="s">
        <v>32</v>
      </c>
      <c r="P909">
        <v>60</v>
      </c>
      <c r="Q909" t="s">
        <v>980</v>
      </c>
      <c r="R909" t="s">
        <v>49</v>
      </c>
      <c r="S909" t="s">
        <v>35</v>
      </c>
      <c r="T909" t="s">
        <v>36</v>
      </c>
      <c r="U909">
        <f>YEAR(Table1[[#This Row],[Accident Date]])</f>
        <v>2021</v>
      </c>
      <c r="V909" t="str">
        <f>TEXT(Table1[[#This Row],[Accident Date]],"mmm")</f>
        <v>Apr</v>
      </c>
      <c r="W909" t="str">
        <f>TEXT(Table1[[#This Row],[Time]],"h")</f>
        <v>8</v>
      </c>
    </row>
    <row r="910" spans="1:23" x14ac:dyDescent="0.2">
      <c r="A910" t="s">
        <v>1299</v>
      </c>
      <c r="B910" s="4">
        <v>44470</v>
      </c>
      <c r="C910" t="s">
        <v>67</v>
      </c>
      <c r="D910" t="s">
        <v>73</v>
      </c>
      <c r="E910" t="s">
        <v>39</v>
      </c>
      <c r="F910" t="s">
        <v>27</v>
      </c>
      <c r="G910">
        <v>51.461098</v>
      </c>
      <c r="H910" t="s">
        <v>51</v>
      </c>
      <c r="I910" t="s">
        <v>187</v>
      </c>
      <c r="J910">
        <v>-0.16031899999999999</v>
      </c>
      <c r="K910">
        <v>1</v>
      </c>
      <c r="L910">
        <v>2</v>
      </c>
      <c r="M910" t="s">
        <v>30</v>
      </c>
      <c r="N910" t="s">
        <v>31</v>
      </c>
      <c r="O910" t="s">
        <v>32</v>
      </c>
      <c r="P910">
        <v>30</v>
      </c>
      <c r="Q910" t="s">
        <v>1300</v>
      </c>
      <c r="R910" t="s">
        <v>34</v>
      </c>
      <c r="S910" t="s">
        <v>35</v>
      </c>
      <c r="T910" t="s">
        <v>36</v>
      </c>
      <c r="U910">
        <f>YEAR(Table1[[#This Row],[Accident Date]])</f>
        <v>2021</v>
      </c>
      <c r="V910" t="str">
        <f>TEXT(Table1[[#This Row],[Accident Date]],"mmm")</f>
        <v>Oct</v>
      </c>
      <c r="W910" t="str">
        <f>TEXT(Table1[[#This Row],[Time]],"h")</f>
        <v>9</v>
      </c>
    </row>
    <row r="911" spans="1:23" x14ac:dyDescent="0.2">
      <c r="A911" t="s">
        <v>1301</v>
      </c>
      <c r="B911" s="4">
        <v>44275</v>
      </c>
      <c r="C911" t="s">
        <v>24</v>
      </c>
      <c r="D911" t="s">
        <v>73</v>
      </c>
      <c r="E911" t="s">
        <v>39</v>
      </c>
      <c r="F911" t="s">
        <v>27</v>
      </c>
      <c r="G911">
        <v>53.409191999999997</v>
      </c>
      <c r="H911" t="s">
        <v>51</v>
      </c>
      <c r="I911" t="s">
        <v>417</v>
      </c>
      <c r="J911">
        <v>-2.9770430000000001</v>
      </c>
      <c r="K911">
        <v>1</v>
      </c>
      <c r="L911">
        <v>2</v>
      </c>
      <c r="M911" t="s">
        <v>231</v>
      </c>
      <c r="N911" t="s">
        <v>31</v>
      </c>
      <c r="O911" t="s">
        <v>32</v>
      </c>
      <c r="P911">
        <v>30</v>
      </c>
      <c r="Q911" t="s">
        <v>1302</v>
      </c>
      <c r="R911" t="s">
        <v>34</v>
      </c>
      <c r="S911" t="s">
        <v>35</v>
      </c>
      <c r="T911" t="s">
        <v>36</v>
      </c>
      <c r="U911">
        <f>YEAR(Table1[[#This Row],[Accident Date]])</f>
        <v>2021</v>
      </c>
      <c r="V911" t="str">
        <f>TEXT(Table1[[#This Row],[Accident Date]],"mmm")</f>
        <v>Mar</v>
      </c>
      <c r="W911" t="str">
        <f>TEXT(Table1[[#This Row],[Time]],"h")</f>
        <v>9</v>
      </c>
    </row>
    <row r="912" spans="1:23" x14ac:dyDescent="0.2">
      <c r="A912" t="s">
        <v>1303</v>
      </c>
      <c r="B912" s="4">
        <v>44380</v>
      </c>
      <c r="C912" t="s">
        <v>24</v>
      </c>
      <c r="D912" t="s">
        <v>25</v>
      </c>
      <c r="E912" t="s">
        <v>39</v>
      </c>
      <c r="F912" t="s">
        <v>27</v>
      </c>
      <c r="G912">
        <v>53.517401</v>
      </c>
      <c r="H912" t="s">
        <v>51</v>
      </c>
      <c r="I912" t="s">
        <v>1304</v>
      </c>
      <c r="J912">
        <v>-1.1007899999999999</v>
      </c>
      <c r="K912">
        <v>2</v>
      </c>
      <c r="L912">
        <v>2</v>
      </c>
      <c r="M912" t="s">
        <v>166</v>
      </c>
      <c r="N912" t="s">
        <v>31</v>
      </c>
      <c r="O912" t="s">
        <v>32</v>
      </c>
      <c r="P912">
        <v>40</v>
      </c>
      <c r="Q912" t="s">
        <v>1305</v>
      </c>
      <c r="R912" t="s">
        <v>34</v>
      </c>
      <c r="S912" t="s">
        <v>35</v>
      </c>
      <c r="T912" t="s">
        <v>36</v>
      </c>
      <c r="U912">
        <f>YEAR(Table1[[#This Row],[Accident Date]])</f>
        <v>2021</v>
      </c>
      <c r="V912" t="str">
        <f>TEXT(Table1[[#This Row],[Accident Date]],"mmm")</f>
        <v>Jul</v>
      </c>
      <c r="W912" t="str">
        <f>TEXT(Table1[[#This Row],[Time]],"h")</f>
        <v>9</v>
      </c>
    </row>
    <row r="913" spans="1:23" x14ac:dyDescent="0.2">
      <c r="A913">
        <v>2010000000000</v>
      </c>
      <c r="B913" s="4">
        <v>44801</v>
      </c>
      <c r="C913" t="s">
        <v>79</v>
      </c>
      <c r="D913" t="s">
        <v>73</v>
      </c>
      <c r="E913" t="s">
        <v>39</v>
      </c>
      <c r="F913" t="s">
        <v>27</v>
      </c>
      <c r="G913">
        <v>51.814197</v>
      </c>
      <c r="H913" t="s">
        <v>51</v>
      </c>
      <c r="I913" t="s">
        <v>1185</v>
      </c>
      <c r="J913">
        <v>-2.1750600000000002</v>
      </c>
      <c r="K913">
        <v>1</v>
      </c>
      <c r="L913">
        <v>2</v>
      </c>
      <c r="M913" t="s">
        <v>336</v>
      </c>
      <c r="N913" t="s">
        <v>31</v>
      </c>
      <c r="O913" t="s">
        <v>32</v>
      </c>
      <c r="P913">
        <v>50</v>
      </c>
      <c r="Q913" t="s">
        <v>1302</v>
      </c>
      <c r="R913" t="s">
        <v>49</v>
      </c>
      <c r="S913" t="s">
        <v>35</v>
      </c>
      <c r="T913" t="s">
        <v>209</v>
      </c>
      <c r="U913">
        <f>YEAR(Table1[[#This Row],[Accident Date]])</f>
        <v>2022</v>
      </c>
      <c r="V913" t="str">
        <f>TEXT(Table1[[#This Row],[Accident Date]],"mmm")</f>
        <v>Aug</v>
      </c>
      <c r="W913" t="str">
        <f>TEXT(Table1[[#This Row],[Time]],"h")</f>
        <v>9</v>
      </c>
    </row>
    <row r="914" spans="1:23" x14ac:dyDescent="0.2">
      <c r="A914" t="s">
        <v>1306</v>
      </c>
      <c r="B914" s="4">
        <v>44695</v>
      </c>
      <c r="C914" t="s">
        <v>24</v>
      </c>
      <c r="D914" t="s">
        <v>25</v>
      </c>
      <c r="E914" t="s">
        <v>39</v>
      </c>
      <c r="F914" t="s">
        <v>27</v>
      </c>
      <c r="G914">
        <v>53.392873999999999</v>
      </c>
      <c r="H914" t="s">
        <v>51</v>
      </c>
      <c r="I914" t="s">
        <v>1288</v>
      </c>
      <c r="J914">
        <v>-2.1464319999999999</v>
      </c>
      <c r="K914">
        <v>1</v>
      </c>
      <c r="L914">
        <v>2</v>
      </c>
      <c r="M914" t="s">
        <v>169</v>
      </c>
      <c r="N914" t="s">
        <v>31</v>
      </c>
      <c r="O914" t="s">
        <v>32</v>
      </c>
      <c r="P914">
        <v>30</v>
      </c>
      <c r="Q914" t="s">
        <v>1307</v>
      </c>
      <c r="R914" t="s">
        <v>34</v>
      </c>
      <c r="S914" t="s">
        <v>35</v>
      </c>
      <c r="T914" t="s">
        <v>36</v>
      </c>
      <c r="U914">
        <f>YEAR(Table1[[#This Row],[Accident Date]])</f>
        <v>2022</v>
      </c>
      <c r="V914" t="str">
        <f>TEXT(Table1[[#This Row],[Accident Date]],"mmm")</f>
        <v>May</v>
      </c>
      <c r="W914" t="str">
        <f>TEXT(Table1[[#This Row],[Time]],"h")</f>
        <v>9</v>
      </c>
    </row>
    <row r="915" spans="1:23" x14ac:dyDescent="0.2">
      <c r="A915" t="s">
        <v>1308</v>
      </c>
      <c r="B915" s="4">
        <v>44595</v>
      </c>
      <c r="C915" t="s">
        <v>92</v>
      </c>
      <c r="D915" t="s">
        <v>56</v>
      </c>
      <c r="E915" t="s">
        <v>44</v>
      </c>
      <c r="F915" t="s">
        <v>27</v>
      </c>
      <c r="G915">
        <v>53.388190000000002</v>
      </c>
      <c r="H915" t="s">
        <v>51</v>
      </c>
      <c r="I915" t="s">
        <v>503</v>
      </c>
      <c r="J915">
        <v>-0.962924</v>
      </c>
      <c r="K915">
        <v>1</v>
      </c>
      <c r="L915">
        <v>2</v>
      </c>
      <c r="M915" t="s">
        <v>288</v>
      </c>
      <c r="N915" t="s">
        <v>127</v>
      </c>
      <c r="O915" t="s">
        <v>32</v>
      </c>
      <c r="P915">
        <v>60</v>
      </c>
      <c r="Q915" t="s">
        <v>1309</v>
      </c>
      <c r="R915" t="s">
        <v>49</v>
      </c>
      <c r="S915" t="s">
        <v>35</v>
      </c>
      <c r="T915" t="s">
        <v>121</v>
      </c>
      <c r="U915">
        <f>YEAR(Table1[[#This Row],[Accident Date]])</f>
        <v>2022</v>
      </c>
      <c r="V915" t="str">
        <f>TEXT(Table1[[#This Row],[Accident Date]],"mmm")</f>
        <v>Feb</v>
      </c>
      <c r="W915" t="str">
        <f>TEXT(Table1[[#This Row],[Time]],"h")</f>
        <v>9</v>
      </c>
    </row>
    <row r="916" spans="1:23" x14ac:dyDescent="0.2">
      <c r="A916" t="s">
        <v>1310</v>
      </c>
      <c r="B916" s="4">
        <v>44358</v>
      </c>
      <c r="C916" t="s">
        <v>67</v>
      </c>
      <c r="D916" t="s">
        <v>56</v>
      </c>
      <c r="E916" t="s">
        <v>44</v>
      </c>
      <c r="F916" t="s">
        <v>27</v>
      </c>
      <c r="G916">
        <v>52.301887999999998</v>
      </c>
      <c r="H916" t="s">
        <v>51</v>
      </c>
      <c r="I916" t="s">
        <v>714</v>
      </c>
      <c r="J916">
        <v>0.71878600000000004</v>
      </c>
      <c r="K916">
        <v>1</v>
      </c>
      <c r="L916">
        <v>2</v>
      </c>
      <c r="M916" t="s">
        <v>237</v>
      </c>
      <c r="N916" t="s">
        <v>42</v>
      </c>
      <c r="O916" t="s">
        <v>32</v>
      </c>
      <c r="P916">
        <v>30</v>
      </c>
      <c r="Q916" t="s">
        <v>1311</v>
      </c>
      <c r="R916" t="s">
        <v>49</v>
      </c>
      <c r="S916" t="s">
        <v>85</v>
      </c>
      <c r="T916" t="s">
        <v>200</v>
      </c>
      <c r="U916">
        <f>YEAR(Table1[[#This Row],[Accident Date]])</f>
        <v>2021</v>
      </c>
      <c r="V916" t="str">
        <f>TEXT(Table1[[#This Row],[Accident Date]],"mmm")</f>
        <v>Jun</v>
      </c>
      <c r="W916" t="str">
        <f>TEXT(Table1[[#This Row],[Time]],"h")</f>
        <v>9</v>
      </c>
    </row>
    <row r="917" spans="1:23" x14ac:dyDescent="0.2">
      <c r="A917" t="s">
        <v>1312</v>
      </c>
      <c r="B917" s="4">
        <v>44209</v>
      </c>
      <c r="C917" t="s">
        <v>123</v>
      </c>
      <c r="D917" t="s">
        <v>73</v>
      </c>
      <c r="E917" t="s">
        <v>39</v>
      </c>
      <c r="F917" t="s">
        <v>27</v>
      </c>
      <c r="G917">
        <v>52.483569000000003</v>
      </c>
      <c r="H917" t="s">
        <v>51</v>
      </c>
      <c r="I917" t="s">
        <v>171</v>
      </c>
      <c r="J917">
        <v>-1.926339</v>
      </c>
      <c r="K917">
        <v>1</v>
      </c>
      <c r="L917">
        <v>2</v>
      </c>
      <c r="M917" t="s">
        <v>172</v>
      </c>
      <c r="N917" t="s">
        <v>31</v>
      </c>
      <c r="O917" t="s">
        <v>32</v>
      </c>
      <c r="P917">
        <v>30</v>
      </c>
      <c r="Q917" t="s">
        <v>1313</v>
      </c>
      <c r="R917" t="s">
        <v>34</v>
      </c>
      <c r="S917" t="s">
        <v>35</v>
      </c>
      <c r="T917" t="s">
        <v>209</v>
      </c>
      <c r="U917">
        <f>YEAR(Table1[[#This Row],[Accident Date]])</f>
        <v>2021</v>
      </c>
      <c r="V917" t="str">
        <f>TEXT(Table1[[#This Row],[Accident Date]],"mmm")</f>
        <v>Jan</v>
      </c>
      <c r="W917" t="str">
        <f>TEXT(Table1[[#This Row],[Time]],"h")</f>
        <v>9</v>
      </c>
    </row>
    <row r="918" spans="1:23" x14ac:dyDescent="0.2">
      <c r="A918" t="s">
        <v>1314</v>
      </c>
      <c r="B918" s="4">
        <v>44419</v>
      </c>
      <c r="C918" t="s">
        <v>123</v>
      </c>
      <c r="D918" t="s">
        <v>56</v>
      </c>
      <c r="E918" t="s">
        <v>44</v>
      </c>
      <c r="F918" t="s">
        <v>27</v>
      </c>
      <c r="G918">
        <v>51.457650999999998</v>
      </c>
      <c r="H918" t="s">
        <v>51</v>
      </c>
      <c r="I918" t="s">
        <v>608</v>
      </c>
      <c r="J918">
        <v>0.152922</v>
      </c>
      <c r="K918">
        <v>1</v>
      </c>
      <c r="L918">
        <v>2</v>
      </c>
      <c r="M918" t="s">
        <v>30</v>
      </c>
      <c r="N918" t="s">
        <v>31</v>
      </c>
      <c r="O918" t="s">
        <v>32</v>
      </c>
      <c r="P918">
        <v>30</v>
      </c>
      <c r="Q918" t="s">
        <v>1315</v>
      </c>
      <c r="R918" t="s">
        <v>34</v>
      </c>
      <c r="S918" t="s">
        <v>35</v>
      </c>
      <c r="T918" t="s">
        <v>36</v>
      </c>
      <c r="U918">
        <f>YEAR(Table1[[#This Row],[Accident Date]])</f>
        <v>2021</v>
      </c>
      <c r="V918" t="str">
        <f>TEXT(Table1[[#This Row],[Accident Date]],"mmm")</f>
        <v>Aug</v>
      </c>
      <c r="W918" t="str">
        <f>TEXT(Table1[[#This Row],[Time]],"h")</f>
        <v>9</v>
      </c>
    </row>
    <row r="919" spans="1:23" x14ac:dyDescent="0.2">
      <c r="A919" t="s">
        <v>1316</v>
      </c>
      <c r="B919" s="4">
        <v>44531</v>
      </c>
      <c r="C919" t="s">
        <v>123</v>
      </c>
      <c r="D919" t="s">
        <v>44</v>
      </c>
      <c r="E919" t="s">
        <v>44</v>
      </c>
      <c r="F919" t="s">
        <v>27</v>
      </c>
      <c r="G919">
        <v>51.655411000000001</v>
      </c>
      <c r="H919" t="s">
        <v>51</v>
      </c>
      <c r="I919" t="s">
        <v>297</v>
      </c>
      <c r="J919">
        <v>0.17226</v>
      </c>
      <c r="K919">
        <v>1</v>
      </c>
      <c r="L919">
        <v>1</v>
      </c>
      <c r="M919" t="s">
        <v>75</v>
      </c>
      <c r="N919" t="s">
        <v>127</v>
      </c>
      <c r="O919" t="s">
        <v>32</v>
      </c>
      <c r="P919">
        <v>60</v>
      </c>
      <c r="Q919" t="s">
        <v>1307</v>
      </c>
      <c r="R919" t="s">
        <v>49</v>
      </c>
      <c r="S919" t="s">
        <v>35</v>
      </c>
      <c r="T919" t="s">
        <v>36</v>
      </c>
      <c r="U919">
        <f>YEAR(Table1[[#This Row],[Accident Date]])</f>
        <v>2021</v>
      </c>
      <c r="V919" t="str">
        <f>TEXT(Table1[[#This Row],[Accident Date]],"mmm")</f>
        <v>Dec</v>
      </c>
      <c r="W919" t="str">
        <f>TEXT(Table1[[#This Row],[Time]],"h")</f>
        <v>9</v>
      </c>
    </row>
    <row r="920" spans="1:23" x14ac:dyDescent="0.2">
      <c r="A920" t="s">
        <v>1317</v>
      </c>
      <c r="B920" s="4">
        <v>44708</v>
      </c>
      <c r="C920" t="s">
        <v>67</v>
      </c>
      <c r="D920" t="s">
        <v>56</v>
      </c>
      <c r="E920" t="s">
        <v>44</v>
      </c>
      <c r="F920" t="s">
        <v>27</v>
      </c>
      <c r="G920">
        <v>53.578296999999999</v>
      </c>
      <c r="H920" t="s">
        <v>51</v>
      </c>
      <c r="I920" t="s">
        <v>156</v>
      </c>
      <c r="J920">
        <v>-0.654833</v>
      </c>
      <c r="K920">
        <v>1</v>
      </c>
      <c r="L920">
        <v>2</v>
      </c>
      <c r="M920" t="s">
        <v>157</v>
      </c>
      <c r="N920" t="s">
        <v>31</v>
      </c>
      <c r="O920" t="s">
        <v>32</v>
      </c>
      <c r="P920">
        <v>30</v>
      </c>
      <c r="Q920" t="s">
        <v>1318</v>
      </c>
      <c r="R920" t="s">
        <v>34</v>
      </c>
      <c r="S920" t="s">
        <v>35</v>
      </c>
      <c r="T920" t="s">
        <v>114</v>
      </c>
      <c r="U920">
        <f>YEAR(Table1[[#This Row],[Accident Date]])</f>
        <v>2022</v>
      </c>
      <c r="V920" t="str">
        <f>TEXT(Table1[[#This Row],[Accident Date]],"mmm")</f>
        <v>May</v>
      </c>
      <c r="W920" t="str">
        <f>TEXT(Table1[[#This Row],[Time]],"h")</f>
        <v>9</v>
      </c>
    </row>
    <row r="921" spans="1:23" x14ac:dyDescent="0.2">
      <c r="A921" t="s">
        <v>1319</v>
      </c>
      <c r="B921" s="4">
        <v>44539</v>
      </c>
      <c r="C921" t="s">
        <v>92</v>
      </c>
      <c r="D921" t="s">
        <v>73</v>
      </c>
      <c r="E921" t="s">
        <v>111</v>
      </c>
      <c r="F921" t="s">
        <v>27</v>
      </c>
      <c r="G921">
        <v>51.892910000000001</v>
      </c>
      <c r="H921" t="s">
        <v>51</v>
      </c>
      <c r="I921" t="s">
        <v>446</v>
      </c>
      <c r="J921">
        <v>0.86510399999999998</v>
      </c>
      <c r="K921">
        <v>1</v>
      </c>
      <c r="L921">
        <v>2</v>
      </c>
      <c r="M921" t="s">
        <v>75</v>
      </c>
      <c r="N921" t="s">
        <v>42</v>
      </c>
      <c r="O921" t="s">
        <v>111</v>
      </c>
      <c r="P921">
        <v>60</v>
      </c>
      <c r="Q921" t="s">
        <v>1320</v>
      </c>
      <c r="R921" t="s">
        <v>49</v>
      </c>
      <c r="S921" t="s">
        <v>35</v>
      </c>
      <c r="T921" t="s">
        <v>114</v>
      </c>
      <c r="U921">
        <f>YEAR(Table1[[#This Row],[Accident Date]])</f>
        <v>2021</v>
      </c>
      <c r="V921" t="str">
        <f>TEXT(Table1[[#This Row],[Accident Date]],"mmm")</f>
        <v>Dec</v>
      </c>
      <c r="W921" t="str">
        <f>TEXT(Table1[[#This Row],[Time]],"h")</f>
        <v>9</v>
      </c>
    </row>
    <row r="922" spans="1:23" x14ac:dyDescent="0.2">
      <c r="A922" t="s">
        <v>1321</v>
      </c>
      <c r="B922" s="4">
        <v>44368</v>
      </c>
      <c r="C922" t="s">
        <v>38</v>
      </c>
      <c r="D922" t="s">
        <v>25</v>
      </c>
      <c r="E922" t="s">
        <v>431</v>
      </c>
      <c r="F922" t="s">
        <v>27</v>
      </c>
      <c r="G922">
        <v>52.589337</v>
      </c>
      <c r="H922" t="s">
        <v>51</v>
      </c>
      <c r="I922" t="s">
        <v>1181</v>
      </c>
      <c r="J922">
        <v>-2.1267640000000001</v>
      </c>
      <c r="K922">
        <v>1</v>
      </c>
      <c r="L922">
        <v>2</v>
      </c>
      <c r="M922" t="s">
        <v>172</v>
      </c>
      <c r="N922" t="s">
        <v>31</v>
      </c>
      <c r="O922" t="s">
        <v>58</v>
      </c>
      <c r="P922">
        <v>40</v>
      </c>
      <c r="Q922" t="s">
        <v>1322</v>
      </c>
      <c r="R922" t="s">
        <v>34</v>
      </c>
      <c r="S922" t="s">
        <v>35</v>
      </c>
      <c r="T922" t="s">
        <v>114</v>
      </c>
      <c r="U922">
        <f>YEAR(Table1[[#This Row],[Accident Date]])</f>
        <v>2021</v>
      </c>
      <c r="V922" t="str">
        <f>TEXT(Table1[[#This Row],[Accident Date]],"mmm")</f>
        <v>Jun</v>
      </c>
      <c r="W922" t="str">
        <f>TEXT(Table1[[#This Row],[Time]],"h")</f>
        <v>9</v>
      </c>
    </row>
    <row r="923" spans="1:23" x14ac:dyDescent="0.2">
      <c r="A923">
        <v>2010000000000</v>
      </c>
      <c r="B923" s="4">
        <v>44469</v>
      </c>
      <c r="C923" t="s">
        <v>92</v>
      </c>
      <c r="D923" t="s">
        <v>73</v>
      </c>
      <c r="E923" t="s">
        <v>26</v>
      </c>
      <c r="F923" t="s">
        <v>27</v>
      </c>
      <c r="G923">
        <v>53.092810999999998</v>
      </c>
      <c r="H923" t="s">
        <v>444</v>
      </c>
      <c r="I923" t="s">
        <v>555</v>
      </c>
      <c r="J923">
        <v>-2.441678</v>
      </c>
      <c r="K923">
        <v>1</v>
      </c>
      <c r="L923">
        <v>2</v>
      </c>
      <c r="M923" t="s">
        <v>261</v>
      </c>
      <c r="N923" t="s">
        <v>42</v>
      </c>
      <c r="O923" t="s">
        <v>32</v>
      </c>
      <c r="P923">
        <v>30</v>
      </c>
      <c r="Q923" t="s">
        <v>1323</v>
      </c>
      <c r="R923" t="s">
        <v>34</v>
      </c>
      <c r="S923" t="s">
        <v>35</v>
      </c>
      <c r="T923" t="s">
        <v>36</v>
      </c>
      <c r="U923">
        <f>YEAR(Table1[[#This Row],[Accident Date]])</f>
        <v>2021</v>
      </c>
      <c r="V923" t="str">
        <f>TEXT(Table1[[#This Row],[Accident Date]],"mmm")</f>
        <v>Sep</v>
      </c>
      <c r="W923" t="str">
        <f>TEXT(Table1[[#This Row],[Time]],"h")</f>
        <v>9</v>
      </c>
    </row>
    <row r="924" spans="1:23" x14ac:dyDescent="0.2">
      <c r="A924" t="s">
        <v>1324</v>
      </c>
      <c r="B924" s="4">
        <v>44405</v>
      </c>
      <c r="C924" t="s">
        <v>123</v>
      </c>
      <c r="D924" t="s">
        <v>56</v>
      </c>
      <c r="E924" t="s">
        <v>44</v>
      </c>
      <c r="F924" t="s">
        <v>27</v>
      </c>
      <c r="G924">
        <v>51.23809</v>
      </c>
      <c r="H924" t="s">
        <v>51</v>
      </c>
      <c r="I924" t="s">
        <v>1325</v>
      </c>
      <c r="J924">
        <v>-0.32294699999999998</v>
      </c>
      <c r="K924">
        <v>1</v>
      </c>
      <c r="L924">
        <v>1</v>
      </c>
      <c r="M924" t="s">
        <v>147</v>
      </c>
      <c r="N924" t="s">
        <v>31</v>
      </c>
      <c r="O924" t="s">
        <v>32</v>
      </c>
      <c r="P924">
        <v>30</v>
      </c>
      <c r="Q924" t="s">
        <v>1326</v>
      </c>
      <c r="R924" t="s">
        <v>34</v>
      </c>
      <c r="S924" t="s">
        <v>35</v>
      </c>
      <c r="T924" t="s">
        <v>36</v>
      </c>
      <c r="U924">
        <f>YEAR(Table1[[#This Row],[Accident Date]])</f>
        <v>2021</v>
      </c>
      <c r="V924" t="str">
        <f>TEXT(Table1[[#This Row],[Accident Date]],"mmm")</f>
        <v>Jul</v>
      </c>
      <c r="W924" t="str">
        <f>TEXT(Table1[[#This Row],[Time]],"h")</f>
        <v>9</v>
      </c>
    </row>
    <row r="925" spans="1:23" x14ac:dyDescent="0.2">
      <c r="A925" t="s">
        <v>1327</v>
      </c>
      <c r="B925" s="4">
        <v>44833</v>
      </c>
      <c r="C925" t="s">
        <v>92</v>
      </c>
      <c r="D925" t="s">
        <v>73</v>
      </c>
      <c r="E925" t="s">
        <v>39</v>
      </c>
      <c r="F925" t="s">
        <v>27</v>
      </c>
      <c r="G925">
        <v>53.566862999999998</v>
      </c>
      <c r="H925" t="s">
        <v>51</v>
      </c>
      <c r="I925" t="s">
        <v>1055</v>
      </c>
      <c r="J925">
        <v>-9.7364999999999993E-2</v>
      </c>
      <c r="K925">
        <v>1</v>
      </c>
      <c r="L925">
        <v>1</v>
      </c>
      <c r="M925" t="s">
        <v>157</v>
      </c>
      <c r="N925" t="s">
        <v>42</v>
      </c>
      <c r="O925" t="s">
        <v>32</v>
      </c>
      <c r="P925">
        <v>30</v>
      </c>
      <c r="Q925" t="s">
        <v>1328</v>
      </c>
      <c r="R925" t="s">
        <v>34</v>
      </c>
      <c r="S925" t="s">
        <v>85</v>
      </c>
      <c r="T925" t="s">
        <v>36</v>
      </c>
      <c r="U925">
        <f>YEAR(Table1[[#This Row],[Accident Date]])</f>
        <v>2022</v>
      </c>
      <c r="V925" t="str">
        <f>TEXT(Table1[[#This Row],[Accident Date]],"mmm")</f>
        <v>Sep</v>
      </c>
      <c r="W925" t="str">
        <f>TEXT(Table1[[#This Row],[Time]],"h")</f>
        <v>9</v>
      </c>
    </row>
    <row r="926" spans="1:23" x14ac:dyDescent="0.2">
      <c r="A926" t="s">
        <v>1329</v>
      </c>
      <c r="B926" s="4">
        <v>44216</v>
      </c>
      <c r="C926" t="s">
        <v>123</v>
      </c>
      <c r="D926" t="s">
        <v>44</v>
      </c>
      <c r="E926" t="s">
        <v>44</v>
      </c>
      <c r="F926" t="s">
        <v>27</v>
      </c>
      <c r="G926">
        <v>53.433712999999997</v>
      </c>
      <c r="H926" t="s">
        <v>51</v>
      </c>
      <c r="I926" t="s">
        <v>1330</v>
      </c>
      <c r="J926">
        <v>-2.431206</v>
      </c>
      <c r="K926">
        <v>1</v>
      </c>
      <c r="L926">
        <v>1</v>
      </c>
      <c r="M926" t="s">
        <v>169</v>
      </c>
      <c r="N926" t="s">
        <v>127</v>
      </c>
      <c r="O926" t="s">
        <v>32</v>
      </c>
      <c r="P926">
        <v>30</v>
      </c>
      <c r="Q926" t="s">
        <v>1331</v>
      </c>
      <c r="R926" t="s">
        <v>34</v>
      </c>
      <c r="S926" t="s">
        <v>35</v>
      </c>
      <c r="T926" t="s">
        <v>36</v>
      </c>
      <c r="U926">
        <f>YEAR(Table1[[#This Row],[Accident Date]])</f>
        <v>2021</v>
      </c>
      <c r="V926" t="str">
        <f>TEXT(Table1[[#This Row],[Accident Date]],"mmm")</f>
        <v>Jan</v>
      </c>
      <c r="W926" t="str">
        <f>TEXT(Table1[[#This Row],[Time]],"h")</f>
        <v>9</v>
      </c>
    </row>
    <row r="927" spans="1:23" x14ac:dyDescent="0.2">
      <c r="A927" t="s">
        <v>1332</v>
      </c>
      <c r="B927" s="4">
        <v>44288</v>
      </c>
      <c r="C927" t="s">
        <v>67</v>
      </c>
      <c r="D927" t="s">
        <v>73</v>
      </c>
      <c r="E927" t="s">
        <v>26</v>
      </c>
      <c r="F927" t="s">
        <v>27</v>
      </c>
      <c r="G927">
        <v>53.901350000000001</v>
      </c>
      <c r="H927" t="s">
        <v>51</v>
      </c>
      <c r="I927" t="s">
        <v>777</v>
      </c>
      <c r="J927">
        <v>-3.0384129999999998</v>
      </c>
      <c r="K927">
        <v>1</v>
      </c>
      <c r="L927">
        <v>2</v>
      </c>
      <c r="M927" t="s">
        <v>41</v>
      </c>
      <c r="N927" t="s">
        <v>31</v>
      </c>
      <c r="O927" t="s">
        <v>32</v>
      </c>
      <c r="P927">
        <v>40</v>
      </c>
      <c r="Q927" t="s">
        <v>1328</v>
      </c>
      <c r="R927" t="s">
        <v>34</v>
      </c>
      <c r="S927" t="s">
        <v>35</v>
      </c>
      <c r="T927" t="s">
        <v>36</v>
      </c>
      <c r="U927">
        <f>YEAR(Table1[[#This Row],[Accident Date]])</f>
        <v>2021</v>
      </c>
      <c r="V927" t="str">
        <f>TEXT(Table1[[#This Row],[Accident Date]],"mmm")</f>
        <v>Apr</v>
      </c>
      <c r="W927" t="str">
        <f>TEXT(Table1[[#This Row],[Time]],"h")</f>
        <v>9</v>
      </c>
    </row>
    <row r="928" spans="1:23" x14ac:dyDescent="0.2">
      <c r="A928" t="s">
        <v>1333</v>
      </c>
      <c r="B928" s="4">
        <v>44226</v>
      </c>
      <c r="C928" t="s">
        <v>24</v>
      </c>
      <c r="D928" t="s">
        <v>56</v>
      </c>
      <c r="E928" t="s">
        <v>44</v>
      </c>
      <c r="F928" t="s">
        <v>27</v>
      </c>
      <c r="G928">
        <v>51.655515999999999</v>
      </c>
      <c r="H928" t="s">
        <v>51</v>
      </c>
      <c r="I928" t="s">
        <v>256</v>
      </c>
      <c r="J928">
        <v>-5.9637999999999997E-2</v>
      </c>
      <c r="K928">
        <v>1</v>
      </c>
      <c r="L928">
        <v>2</v>
      </c>
      <c r="M928" t="s">
        <v>30</v>
      </c>
      <c r="N928" t="s">
        <v>31</v>
      </c>
      <c r="O928" t="s">
        <v>58</v>
      </c>
      <c r="P928">
        <v>40</v>
      </c>
      <c r="Q928" t="s">
        <v>1334</v>
      </c>
      <c r="R928" t="s">
        <v>34</v>
      </c>
      <c r="S928" t="s">
        <v>35</v>
      </c>
      <c r="T928" t="s">
        <v>36</v>
      </c>
      <c r="U928">
        <f>YEAR(Table1[[#This Row],[Accident Date]])</f>
        <v>2021</v>
      </c>
      <c r="V928" t="str">
        <f>TEXT(Table1[[#This Row],[Accident Date]],"mmm")</f>
        <v>Jan</v>
      </c>
      <c r="W928" t="str">
        <f>TEXT(Table1[[#This Row],[Time]],"h")</f>
        <v>9</v>
      </c>
    </row>
    <row r="929" spans="1:23" x14ac:dyDescent="0.2">
      <c r="A929" t="s">
        <v>1335</v>
      </c>
      <c r="B929" s="4">
        <v>44485</v>
      </c>
      <c r="C929" t="s">
        <v>24</v>
      </c>
      <c r="D929" t="s">
        <v>56</v>
      </c>
      <c r="E929" t="s">
        <v>44</v>
      </c>
      <c r="F929" t="s">
        <v>63</v>
      </c>
      <c r="G929">
        <v>51.242790999999997</v>
      </c>
      <c r="H929" t="s">
        <v>51</v>
      </c>
      <c r="I929" t="s">
        <v>397</v>
      </c>
      <c r="J929">
        <v>-0.50387199999999999</v>
      </c>
      <c r="K929">
        <v>1</v>
      </c>
      <c r="L929">
        <v>3</v>
      </c>
      <c r="M929" t="s">
        <v>147</v>
      </c>
      <c r="N929" t="s">
        <v>42</v>
      </c>
      <c r="O929" t="s">
        <v>32</v>
      </c>
      <c r="P929">
        <v>60</v>
      </c>
      <c r="Q929" t="s">
        <v>1336</v>
      </c>
      <c r="R929" t="s">
        <v>49</v>
      </c>
      <c r="S929" t="s">
        <v>35</v>
      </c>
      <c r="T929" t="s">
        <v>36</v>
      </c>
      <c r="U929">
        <f>YEAR(Table1[[#This Row],[Accident Date]])</f>
        <v>2021</v>
      </c>
      <c r="V929" t="str">
        <f>TEXT(Table1[[#This Row],[Accident Date]],"mmm")</f>
        <v>Oct</v>
      </c>
      <c r="W929" t="str">
        <f>TEXT(Table1[[#This Row],[Time]],"h")</f>
        <v>9</v>
      </c>
    </row>
    <row r="930" spans="1:23" x14ac:dyDescent="0.2">
      <c r="A930" t="s">
        <v>1337</v>
      </c>
      <c r="B930" s="4">
        <v>44201</v>
      </c>
      <c r="C930" t="s">
        <v>72</v>
      </c>
      <c r="D930" t="s">
        <v>56</v>
      </c>
      <c r="E930" t="s">
        <v>44</v>
      </c>
      <c r="F930" t="s">
        <v>27</v>
      </c>
      <c r="G930">
        <v>53.732076999999997</v>
      </c>
      <c r="H930" t="s">
        <v>51</v>
      </c>
      <c r="I930" t="s">
        <v>985</v>
      </c>
      <c r="J930">
        <v>-2.6440480000000002</v>
      </c>
      <c r="K930">
        <v>2</v>
      </c>
      <c r="L930">
        <v>2</v>
      </c>
      <c r="M930" t="s">
        <v>41</v>
      </c>
      <c r="N930" t="s">
        <v>42</v>
      </c>
      <c r="O930" t="s">
        <v>58</v>
      </c>
      <c r="P930">
        <v>70</v>
      </c>
      <c r="Q930" t="s">
        <v>1338</v>
      </c>
      <c r="R930" t="s">
        <v>49</v>
      </c>
      <c r="S930" t="s">
        <v>35</v>
      </c>
      <c r="T930" t="s">
        <v>36</v>
      </c>
      <c r="U930">
        <f>YEAR(Table1[[#This Row],[Accident Date]])</f>
        <v>2021</v>
      </c>
      <c r="V930" t="str">
        <f>TEXT(Table1[[#This Row],[Accident Date]],"mmm")</f>
        <v>Jan</v>
      </c>
      <c r="W930" t="str">
        <f>TEXT(Table1[[#This Row],[Time]],"h")</f>
        <v>9</v>
      </c>
    </row>
    <row r="931" spans="1:23" x14ac:dyDescent="0.2">
      <c r="A931" t="s">
        <v>1339</v>
      </c>
      <c r="B931" s="4">
        <v>44806</v>
      </c>
      <c r="C931" t="s">
        <v>67</v>
      </c>
      <c r="D931" t="s">
        <v>73</v>
      </c>
      <c r="E931" t="s">
        <v>39</v>
      </c>
      <c r="F931" t="s">
        <v>27</v>
      </c>
      <c r="G931">
        <v>51.562218000000001</v>
      </c>
      <c r="H931" t="s">
        <v>51</v>
      </c>
      <c r="I931" t="s">
        <v>113</v>
      </c>
      <c r="J931">
        <v>-0.257378</v>
      </c>
      <c r="K931">
        <v>1</v>
      </c>
      <c r="L931">
        <v>2</v>
      </c>
      <c r="M931" t="s">
        <v>30</v>
      </c>
      <c r="N931" t="s">
        <v>31</v>
      </c>
      <c r="O931" t="s">
        <v>32</v>
      </c>
      <c r="P931">
        <v>30</v>
      </c>
      <c r="Q931" t="s">
        <v>1340</v>
      </c>
      <c r="R931" t="s">
        <v>34</v>
      </c>
      <c r="S931" t="s">
        <v>35</v>
      </c>
      <c r="T931" t="s">
        <v>121</v>
      </c>
      <c r="U931">
        <f>YEAR(Table1[[#This Row],[Accident Date]])</f>
        <v>2022</v>
      </c>
      <c r="V931" t="str">
        <f>TEXT(Table1[[#This Row],[Accident Date]],"mmm")</f>
        <v>Sep</v>
      </c>
      <c r="W931" t="str">
        <f>TEXT(Table1[[#This Row],[Time]],"h")</f>
        <v>9</v>
      </c>
    </row>
    <row r="932" spans="1:23" x14ac:dyDescent="0.2">
      <c r="A932" t="s">
        <v>1341</v>
      </c>
      <c r="B932" s="4">
        <v>44285</v>
      </c>
      <c r="C932" t="s">
        <v>72</v>
      </c>
      <c r="D932" t="s">
        <v>56</v>
      </c>
      <c r="E932" t="s">
        <v>44</v>
      </c>
      <c r="F932" t="s">
        <v>27</v>
      </c>
      <c r="G932">
        <v>51.356977999999998</v>
      </c>
      <c r="H932" t="s">
        <v>51</v>
      </c>
      <c r="I932" t="s">
        <v>363</v>
      </c>
      <c r="J932">
        <v>-0.14998700000000001</v>
      </c>
      <c r="K932">
        <v>1</v>
      </c>
      <c r="L932">
        <v>2</v>
      </c>
      <c r="M932" t="s">
        <v>30</v>
      </c>
      <c r="N932" t="s">
        <v>31</v>
      </c>
      <c r="O932" t="s">
        <v>32</v>
      </c>
      <c r="P932">
        <v>30</v>
      </c>
      <c r="Q932" t="s">
        <v>1305</v>
      </c>
      <c r="R932" t="s">
        <v>34</v>
      </c>
      <c r="S932" t="s">
        <v>35</v>
      </c>
      <c r="T932" t="s">
        <v>36</v>
      </c>
      <c r="U932">
        <f>YEAR(Table1[[#This Row],[Accident Date]])</f>
        <v>2021</v>
      </c>
      <c r="V932" t="str">
        <f>TEXT(Table1[[#This Row],[Accident Date]],"mmm")</f>
        <v>Mar</v>
      </c>
      <c r="W932" t="str">
        <f>TEXT(Table1[[#This Row],[Time]],"h")</f>
        <v>9</v>
      </c>
    </row>
    <row r="933" spans="1:23" x14ac:dyDescent="0.2">
      <c r="A933" t="s">
        <v>1342</v>
      </c>
      <c r="B933" s="4">
        <v>44503</v>
      </c>
      <c r="C933" t="s">
        <v>123</v>
      </c>
      <c r="D933" t="s">
        <v>56</v>
      </c>
      <c r="E933" t="s">
        <v>44</v>
      </c>
      <c r="F933" t="s">
        <v>27</v>
      </c>
      <c r="G933">
        <v>51.490644000000003</v>
      </c>
      <c r="H933" t="s">
        <v>51</v>
      </c>
      <c r="I933" t="s">
        <v>205</v>
      </c>
      <c r="J933">
        <v>-0.306925</v>
      </c>
      <c r="K933">
        <v>1</v>
      </c>
      <c r="L933">
        <v>3</v>
      </c>
      <c r="M933" t="s">
        <v>30</v>
      </c>
      <c r="N933" t="s">
        <v>31</v>
      </c>
      <c r="O933" t="s">
        <v>58</v>
      </c>
      <c r="P933">
        <v>40</v>
      </c>
      <c r="Q933" t="s">
        <v>1307</v>
      </c>
      <c r="R933" t="s">
        <v>34</v>
      </c>
      <c r="S933" t="s">
        <v>35</v>
      </c>
      <c r="T933" t="s">
        <v>36</v>
      </c>
      <c r="U933">
        <f>YEAR(Table1[[#This Row],[Accident Date]])</f>
        <v>2021</v>
      </c>
      <c r="V933" t="str">
        <f>TEXT(Table1[[#This Row],[Accident Date]],"mmm")</f>
        <v>Nov</v>
      </c>
      <c r="W933" t="str">
        <f>TEXT(Table1[[#This Row],[Time]],"h")</f>
        <v>9</v>
      </c>
    </row>
    <row r="934" spans="1:23" x14ac:dyDescent="0.2">
      <c r="A934" t="s">
        <v>1343</v>
      </c>
      <c r="B934" s="4">
        <v>44579</v>
      </c>
      <c r="C934" t="s">
        <v>72</v>
      </c>
      <c r="D934" t="s">
        <v>73</v>
      </c>
      <c r="E934" t="s">
        <v>26</v>
      </c>
      <c r="F934" t="s">
        <v>27</v>
      </c>
      <c r="G934">
        <v>51.458036</v>
      </c>
      <c r="H934" t="s">
        <v>51</v>
      </c>
      <c r="I934" t="s">
        <v>233</v>
      </c>
      <c r="J934">
        <v>-1.009126</v>
      </c>
      <c r="K934">
        <v>2</v>
      </c>
      <c r="L934">
        <v>2</v>
      </c>
      <c r="M934" t="s">
        <v>99</v>
      </c>
      <c r="N934" t="s">
        <v>42</v>
      </c>
      <c r="O934" t="s">
        <v>32</v>
      </c>
      <c r="P934">
        <v>30</v>
      </c>
      <c r="Q934" t="s">
        <v>1344</v>
      </c>
      <c r="R934" t="s">
        <v>34</v>
      </c>
      <c r="S934" t="s">
        <v>35</v>
      </c>
      <c r="T934" t="s">
        <v>36</v>
      </c>
      <c r="U934">
        <f>YEAR(Table1[[#This Row],[Accident Date]])</f>
        <v>2022</v>
      </c>
      <c r="V934" t="str">
        <f>TEXT(Table1[[#This Row],[Accident Date]],"mmm")</f>
        <v>Jan</v>
      </c>
      <c r="W934" t="str">
        <f>TEXT(Table1[[#This Row],[Time]],"h")</f>
        <v>9</v>
      </c>
    </row>
    <row r="935" spans="1:23" x14ac:dyDescent="0.2">
      <c r="A935" t="s">
        <v>1345</v>
      </c>
      <c r="B935" s="4">
        <v>44551</v>
      </c>
      <c r="C935" t="s">
        <v>72</v>
      </c>
      <c r="D935" t="s">
        <v>56</v>
      </c>
      <c r="E935" t="s">
        <v>44</v>
      </c>
      <c r="F935" t="s">
        <v>27</v>
      </c>
      <c r="G935">
        <v>52.112541</v>
      </c>
      <c r="H935" t="s">
        <v>51</v>
      </c>
      <c r="I935" t="s">
        <v>553</v>
      </c>
      <c r="J935">
        <v>-1.939511</v>
      </c>
      <c r="K935">
        <v>1</v>
      </c>
      <c r="L935">
        <v>2</v>
      </c>
      <c r="M935" t="s">
        <v>65</v>
      </c>
      <c r="N935" t="s">
        <v>127</v>
      </c>
      <c r="O935" t="s">
        <v>32</v>
      </c>
      <c r="P935">
        <v>60</v>
      </c>
      <c r="Q935" t="s">
        <v>1305</v>
      </c>
      <c r="R935" t="s">
        <v>49</v>
      </c>
      <c r="S935" t="s">
        <v>35</v>
      </c>
      <c r="T935" t="s">
        <v>36</v>
      </c>
      <c r="U935">
        <f>YEAR(Table1[[#This Row],[Accident Date]])</f>
        <v>2021</v>
      </c>
      <c r="V935" t="str">
        <f>TEXT(Table1[[#This Row],[Accident Date]],"mmm")</f>
        <v>Dec</v>
      </c>
      <c r="W935" t="str">
        <f>TEXT(Table1[[#This Row],[Time]],"h")</f>
        <v>9</v>
      </c>
    </row>
    <row r="936" spans="1:23" x14ac:dyDescent="0.2">
      <c r="A936">
        <v>2010000000000</v>
      </c>
      <c r="B936" s="4">
        <v>44871</v>
      </c>
      <c r="C936" t="s">
        <v>79</v>
      </c>
      <c r="D936" t="s">
        <v>73</v>
      </c>
      <c r="E936" t="s">
        <v>39</v>
      </c>
      <c r="F936" t="s">
        <v>27</v>
      </c>
      <c r="G936">
        <v>53.302979999999998</v>
      </c>
      <c r="H936" t="s">
        <v>51</v>
      </c>
      <c r="I936" t="s">
        <v>260</v>
      </c>
      <c r="J936">
        <v>-2.7033010000000002</v>
      </c>
      <c r="K936">
        <v>1</v>
      </c>
      <c r="L936">
        <v>3</v>
      </c>
      <c r="M936" t="s">
        <v>261</v>
      </c>
      <c r="N936" t="s">
        <v>31</v>
      </c>
      <c r="O936" t="s">
        <v>32</v>
      </c>
      <c r="P936">
        <v>40</v>
      </c>
      <c r="Q936" t="s">
        <v>1346</v>
      </c>
      <c r="R936" t="s">
        <v>49</v>
      </c>
      <c r="S936" t="s">
        <v>35</v>
      </c>
      <c r="T936" t="s">
        <v>36</v>
      </c>
      <c r="U936">
        <f>YEAR(Table1[[#This Row],[Accident Date]])</f>
        <v>2022</v>
      </c>
      <c r="V936" t="str">
        <f>TEXT(Table1[[#This Row],[Accident Date]],"mmm")</f>
        <v>Nov</v>
      </c>
      <c r="W936" t="str">
        <f>TEXT(Table1[[#This Row],[Time]],"h")</f>
        <v>9</v>
      </c>
    </row>
    <row r="937" spans="1:23" x14ac:dyDescent="0.2">
      <c r="A937">
        <v>2010000000000</v>
      </c>
      <c r="B937" s="4">
        <v>44203</v>
      </c>
      <c r="C937" t="s">
        <v>92</v>
      </c>
      <c r="D937" t="s">
        <v>25</v>
      </c>
      <c r="E937" t="s">
        <v>155</v>
      </c>
      <c r="F937" t="s">
        <v>27</v>
      </c>
      <c r="G937">
        <v>52.807732999999999</v>
      </c>
      <c r="H937" t="s">
        <v>51</v>
      </c>
      <c r="I937" t="s">
        <v>437</v>
      </c>
      <c r="J937">
        <v>-1.6311709999999999</v>
      </c>
      <c r="K937">
        <v>1</v>
      </c>
      <c r="L937">
        <v>2</v>
      </c>
      <c r="M937" t="s">
        <v>143</v>
      </c>
      <c r="N937" t="s">
        <v>42</v>
      </c>
      <c r="O937" t="s">
        <v>32</v>
      </c>
      <c r="P937">
        <v>30</v>
      </c>
      <c r="Q937" t="s">
        <v>1305</v>
      </c>
      <c r="R937" t="s">
        <v>34</v>
      </c>
      <c r="S937" t="s">
        <v>35</v>
      </c>
      <c r="T937" t="s">
        <v>36</v>
      </c>
      <c r="U937">
        <f>YEAR(Table1[[#This Row],[Accident Date]])</f>
        <v>2021</v>
      </c>
      <c r="V937" t="str">
        <f>TEXT(Table1[[#This Row],[Accident Date]],"mmm")</f>
        <v>Jan</v>
      </c>
      <c r="W937" t="str">
        <f>TEXT(Table1[[#This Row],[Time]],"h")</f>
        <v>9</v>
      </c>
    </row>
    <row r="938" spans="1:23" x14ac:dyDescent="0.2">
      <c r="A938" t="s">
        <v>1347</v>
      </c>
      <c r="B938" s="4">
        <v>44252</v>
      </c>
      <c r="C938" t="s">
        <v>92</v>
      </c>
      <c r="D938" t="s">
        <v>73</v>
      </c>
      <c r="E938" t="s">
        <v>39</v>
      </c>
      <c r="F938" t="s">
        <v>27</v>
      </c>
      <c r="G938">
        <v>51.528422999999997</v>
      </c>
      <c r="H938" t="s">
        <v>51</v>
      </c>
      <c r="I938" t="s">
        <v>434</v>
      </c>
      <c r="J938">
        <v>-0.351802</v>
      </c>
      <c r="K938">
        <v>1</v>
      </c>
      <c r="L938">
        <v>1</v>
      </c>
      <c r="M938" t="s">
        <v>30</v>
      </c>
      <c r="N938" t="s">
        <v>31</v>
      </c>
      <c r="O938" t="s">
        <v>32</v>
      </c>
      <c r="P938">
        <v>30</v>
      </c>
      <c r="Q938" t="s">
        <v>1348</v>
      </c>
      <c r="R938" t="s">
        <v>34</v>
      </c>
      <c r="S938" t="s">
        <v>35</v>
      </c>
      <c r="T938" t="s">
        <v>36</v>
      </c>
      <c r="U938">
        <f>YEAR(Table1[[#This Row],[Accident Date]])</f>
        <v>2021</v>
      </c>
      <c r="V938" t="str">
        <f>TEXT(Table1[[#This Row],[Accident Date]],"mmm")</f>
        <v>Feb</v>
      </c>
      <c r="W938" t="str">
        <f>TEXT(Table1[[#This Row],[Time]],"h")</f>
        <v>9</v>
      </c>
    </row>
    <row r="939" spans="1:23" x14ac:dyDescent="0.2">
      <c r="A939">
        <v>2010000000000</v>
      </c>
      <c r="B939" s="4">
        <v>44490</v>
      </c>
      <c r="C939" t="s">
        <v>92</v>
      </c>
      <c r="D939" t="s">
        <v>73</v>
      </c>
      <c r="E939" t="s">
        <v>39</v>
      </c>
      <c r="F939" t="s">
        <v>27</v>
      </c>
      <c r="G939">
        <v>53.245635999999998</v>
      </c>
      <c r="H939" t="s">
        <v>51</v>
      </c>
      <c r="I939" t="s">
        <v>555</v>
      </c>
      <c r="J939">
        <v>-2.1462289999999999</v>
      </c>
      <c r="K939">
        <v>1</v>
      </c>
      <c r="L939">
        <v>2</v>
      </c>
      <c r="M939" t="s">
        <v>261</v>
      </c>
      <c r="N939" t="s">
        <v>42</v>
      </c>
      <c r="O939" t="s">
        <v>32</v>
      </c>
      <c r="P939">
        <v>40</v>
      </c>
      <c r="Q939" t="s">
        <v>1349</v>
      </c>
      <c r="R939" t="s">
        <v>34</v>
      </c>
      <c r="S939" t="s">
        <v>35</v>
      </c>
      <c r="T939" t="s">
        <v>360</v>
      </c>
      <c r="U939">
        <f>YEAR(Table1[[#This Row],[Accident Date]])</f>
        <v>2021</v>
      </c>
      <c r="V939" t="str">
        <f>TEXT(Table1[[#This Row],[Accident Date]],"mmm")</f>
        <v>Oct</v>
      </c>
      <c r="W939" t="str">
        <f>TEXT(Table1[[#This Row],[Time]],"h")</f>
        <v>9</v>
      </c>
    </row>
    <row r="940" spans="1:23" x14ac:dyDescent="0.2">
      <c r="A940" t="s">
        <v>1350</v>
      </c>
      <c r="B940" s="4">
        <v>44512</v>
      </c>
      <c r="C940" t="s">
        <v>67</v>
      </c>
      <c r="D940" t="s">
        <v>25</v>
      </c>
      <c r="E940" t="s">
        <v>26</v>
      </c>
      <c r="F940" t="s">
        <v>45</v>
      </c>
      <c r="G940">
        <v>51.507783000000003</v>
      </c>
      <c r="H940" t="s">
        <v>51</v>
      </c>
      <c r="I940" t="s">
        <v>57</v>
      </c>
      <c r="J940">
        <v>-0.127023</v>
      </c>
      <c r="K940">
        <v>1</v>
      </c>
      <c r="L940">
        <v>1</v>
      </c>
      <c r="M940" t="s">
        <v>30</v>
      </c>
      <c r="N940" t="s">
        <v>31</v>
      </c>
      <c r="O940" t="s">
        <v>32</v>
      </c>
      <c r="P940">
        <v>30</v>
      </c>
      <c r="Q940" t="s">
        <v>1311</v>
      </c>
      <c r="R940" t="s">
        <v>34</v>
      </c>
      <c r="S940" t="s">
        <v>35</v>
      </c>
      <c r="T940" t="s">
        <v>36</v>
      </c>
      <c r="U940">
        <f>YEAR(Table1[[#This Row],[Accident Date]])</f>
        <v>2021</v>
      </c>
      <c r="V940" t="str">
        <f>TEXT(Table1[[#This Row],[Accident Date]],"mmm")</f>
        <v>Nov</v>
      </c>
      <c r="W940" t="str">
        <f>TEXT(Table1[[#This Row],[Time]],"h")</f>
        <v>9</v>
      </c>
    </row>
    <row r="941" spans="1:23" x14ac:dyDescent="0.2">
      <c r="A941">
        <v>2010000000000</v>
      </c>
      <c r="B941" s="4">
        <v>44349</v>
      </c>
      <c r="C941" t="s">
        <v>123</v>
      </c>
      <c r="D941" t="s">
        <v>25</v>
      </c>
      <c r="E941" t="s">
        <v>39</v>
      </c>
      <c r="F941" t="s">
        <v>27</v>
      </c>
      <c r="G941">
        <v>53.028264</v>
      </c>
      <c r="H941" t="s">
        <v>51</v>
      </c>
      <c r="I941" t="s">
        <v>450</v>
      </c>
      <c r="J941">
        <v>-2.2149749999999999</v>
      </c>
      <c r="K941">
        <v>1</v>
      </c>
      <c r="L941">
        <v>1</v>
      </c>
      <c r="M941" t="s">
        <v>143</v>
      </c>
      <c r="N941" t="s">
        <v>42</v>
      </c>
      <c r="O941" t="s">
        <v>32</v>
      </c>
      <c r="P941">
        <v>30</v>
      </c>
      <c r="Q941" t="s">
        <v>1300</v>
      </c>
      <c r="R941" t="s">
        <v>34</v>
      </c>
      <c r="S941" t="s">
        <v>35</v>
      </c>
      <c r="T941" t="s">
        <v>36</v>
      </c>
      <c r="U941">
        <f>YEAR(Table1[[#This Row],[Accident Date]])</f>
        <v>2021</v>
      </c>
      <c r="V941" t="str">
        <f>TEXT(Table1[[#This Row],[Accident Date]],"mmm")</f>
        <v>Jun</v>
      </c>
      <c r="W941" t="str">
        <f>TEXT(Table1[[#This Row],[Time]],"h")</f>
        <v>9</v>
      </c>
    </row>
    <row r="942" spans="1:23" x14ac:dyDescent="0.2">
      <c r="A942" t="s">
        <v>1351</v>
      </c>
      <c r="B942" s="4">
        <v>44209</v>
      </c>
      <c r="C942" t="s">
        <v>123</v>
      </c>
      <c r="D942" t="s">
        <v>56</v>
      </c>
      <c r="E942" t="s">
        <v>44</v>
      </c>
      <c r="F942" t="s">
        <v>27</v>
      </c>
      <c r="G942">
        <v>56.208064</v>
      </c>
      <c r="H942" t="s">
        <v>51</v>
      </c>
      <c r="I942" t="s">
        <v>1352</v>
      </c>
      <c r="J942">
        <v>-4.9274449999999996</v>
      </c>
      <c r="K942">
        <v>1</v>
      </c>
      <c r="L942">
        <v>2</v>
      </c>
      <c r="M942" t="s">
        <v>228</v>
      </c>
      <c r="N942" t="s">
        <v>42</v>
      </c>
      <c r="O942" t="s">
        <v>32</v>
      </c>
      <c r="P942">
        <v>60</v>
      </c>
      <c r="Q942" t="s">
        <v>1300</v>
      </c>
      <c r="R942" t="s">
        <v>49</v>
      </c>
      <c r="S942" t="s">
        <v>85</v>
      </c>
      <c r="T942" t="s">
        <v>209</v>
      </c>
      <c r="U942">
        <f>YEAR(Table1[[#This Row],[Accident Date]])</f>
        <v>2021</v>
      </c>
      <c r="V942" t="str">
        <f>TEXT(Table1[[#This Row],[Accident Date]],"mmm")</f>
        <v>Jan</v>
      </c>
      <c r="W942" t="str">
        <f>TEXT(Table1[[#This Row],[Time]],"h")</f>
        <v>9</v>
      </c>
    </row>
    <row r="943" spans="1:23" x14ac:dyDescent="0.2">
      <c r="A943" t="s">
        <v>1353</v>
      </c>
      <c r="B943" s="4">
        <v>44578</v>
      </c>
      <c r="C943" t="s">
        <v>38</v>
      </c>
      <c r="D943" t="s">
        <v>73</v>
      </c>
      <c r="E943" t="s">
        <v>39</v>
      </c>
      <c r="F943" t="s">
        <v>27</v>
      </c>
      <c r="G943">
        <v>51.404636000000004</v>
      </c>
      <c r="H943" t="s">
        <v>51</v>
      </c>
      <c r="I943" t="s">
        <v>428</v>
      </c>
      <c r="J943">
        <v>-0.30420900000000001</v>
      </c>
      <c r="K943">
        <v>1</v>
      </c>
      <c r="L943">
        <v>2</v>
      </c>
      <c r="M943" t="s">
        <v>30</v>
      </c>
      <c r="N943" t="s">
        <v>42</v>
      </c>
      <c r="O943" t="s">
        <v>32</v>
      </c>
      <c r="P943">
        <v>30</v>
      </c>
      <c r="Q943" t="s">
        <v>1336</v>
      </c>
      <c r="R943" t="s">
        <v>34</v>
      </c>
      <c r="S943" t="s">
        <v>35</v>
      </c>
      <c r="T943" t="s">
        <v>36</v>
      </c>
      <c r="U943">
        <f>YEAR(Table1[[#This Row],[Accident Date]])</f>
        <v>2022</v>
      </c>
      <c r="V943" t="str">
        <f>TEXT(Table1[[#This Row],[Accident Date]],"mmm")</f>
        <v>Jan</v>
      </c>
      <c r="W943" t="str">
        <f>TEXT(Table1[[#This Row],[Time]],"h")</f>
        <v>9</v>
      </c>
    </row>
    <row r="944" spans="1:23" x14ac:dyDescent="0.2">
      <c r="A944" t="s">
        <v>1354</v>
      </c>
      <c r="B944" s="4">
        <v>44318</v>
      </c>
      <c r="C944" t="s">
        <v>79</v>
      </c>
      <c r="D944" t="s">
        <v>56</v>
      </c>
      <c r="E944" t="s">
        <v>44</v>
      </c>
      <c r="F944" t="s">
        <v>27</v>
      </c>
      <c r="G944">
        <v>52.601495</v>
      </c>
      <c r="H944" t="s">
        <v>51</v>
      </c>
      <c r="I944" t="s">
        <v>1181</v>
      </c>
      <c r="J944">
        <v>-2.1039129999999999</v>
      </c>
      <c r="K944">
        <v>1</v>
      </c>
      <c r="L944">
        <v>1</v>
      </c>
      <c r="M944" t="s">
        <v>172</v>
      </c>
      <c r="N944" t="s">
        <v>31</v>
      </c>
      <c r="O944" t="s">
        <v>32</v>
      </c>
      <c r="P944">
        <v>30</v>
      </c>
      <c r="Q944" t="s">
        <v>1338</v>
      </c>
      <c r="R944" t="s">
        <v>34</v>
      </c>
      <c r="S944" t="s">
        <v>35</v>
      </c>
      <c r="T944" t="s">
        <v>36</v>
      </c>
      <c r="U944">
        <f>YEAR(Table1[[#This Row],[Accident Date]])</f>
        <v>2021</v>
      </c>
      <c r="V944" t="str">
        <f>TEXT(Table1[[#This Row],[Accident Date]],"mmm")</f>
        <v>May</v>
      </c>
      <c r="W944" t="str">
        <f>TEXT(Table1[[#This Row],[Time]],"h")</f>
        <v>9</v>
      </c>
    </row>
    <row r="945" spans="1:23" x14ac:dyDescent="0.2">
      <c r="A945">
        <v>2010000000000</v>
      </c>
      <c r="B945" s="4">
        <v>44527</v>
      </c>
      <c r="C945" t="s">
        <v>24</v>
      </c>
      <c r="D945" t="s">
        <v>56</v>
      </c>
      <c r="E945" t="s">
        <v>44</v>
      </c>
      <c r="F945" t="s">
        <v>63</v>
      </c>
      <c r="G945">
        <v>53.875332999999998</v>
      </c>
      <c r="H945" t="s">
        <v>51</v>
      </c>
      <c r="I945" t="s">
        <v>68</v>
      </c>
      <c r="J945">
        <v>-1.599788</v>
      </c>
      <c r="K945">
        <v>3</v>
      </c>
      <c r="L945">
        <v>3</v>
      </c>
      <c r="M945" t="s">
        <v>69</v>
      </c>
      <c r="N945" t="s">
        <v>42</v>
      </c>
      <c r="O945" t="s">
        <v>32</v>
      </c>
      <c r="P945">
        <v>30</v>
      </c>
      <c r="Q945" t="s">
        <v>1355</v>
      </c>
      <c r="R945" t="s">
        <v>49</v>
      </c>
      <c r="S945" t="s">
        <v>35</v>
      </c>
      <c r="T945" t="s">
        <v>121</v>
      </c>
      <c r="U945">
        <f>YEAR(Table1[[#This Row],[Accident Date]])</f>
        <v>2021</v>
      </c>
      <c r="V945" t="str">
        <f>TEXT(Table1[[#This Row],[Accident Date]],"mmm")</f>
        <v>Nov</v>
      </c>
      <c r="W945" t="str">
        <f>TEXT(Table1[[#This Row],[Time]],"h")</f>
        <v>9</v>
      </c>
    </row>
    <row r="946" spans="1:23" x14ac:dyDescent="0.2">
      <c r="A946" t="s">
        <v>1356</v>
      </c>
      <c r="B946" s="4">
        <v>44450</v>
      </c>
      <c r="C946" t="s">
        <v>24</v>
      </c>
      <c r="D946" t="s">
        <v>73</v>
      </c>
      <c r="E946" t="s">
        <v>39</v>
      </c>
      <c r="F946" t="s">
        <v>27</v>
      </c>
      <c r="G946">
        <v>54.518659999999997</v>
      </c>
      <c r="H946" t="s">
        <v>51</v>
      </c>
      <c r="I946" t="s">
        <v>859</v>
      </c>
      <c r="J946">
        <v>-1.571896</v>
      </c>
      <c r="K946">
        <v>1</v>
      </c>
      <c r="L946">
        <v>2</v>
      </c>
      <c r="M946" t="s">
        <v>352</v>
      </c>
      <c r="N946" t="s">
        <v>31</v>
      </c>
      <c r="O946" t="s">
        <v>32</v>
      </c>
      <c r="P946">
        <v>30</v>
      </c>
      <c r="Q946" t="s">
        <v>1357</v>
      </c>
      <c r="R946" t="s">
        <v>34</v>
      </c>
      <c r="S946" t="s">
        <v>35</v>
      </c>
      <c r="T946" t="s">
        <v>36</v>
      </c>
      <c r="U946">
        <f>YEAR(Table1[[#This Row],[Accident Date]])</f>
        <v>2021</v>
      </c>
      <c r="V946" t="str">
        <f>TEXT(Table1[[#This Row],[Accident Date]],"mmm")</f>
        <v>Sep</v>
      </c>
      <c r="W946" t="str">
        <f>TEXT(Table1[[#This Row],[Time]],"h")</f>
        <v>9</v>
      </c>
    </row>
    <row r="947" spans="1:23" x14ac:dyDescent="0.2">
      <c r="A947">
        <v>2010000000000</v>
      </c>
      <c r="B947" s="4">
        <v>44863</v>
      </c>
      <c r="C947" t="s">
        <v>24</v>
      </c>
      <c r="D947" t="s">
        <v>73</v>
      </c>
      <c r="E947" t="s">
        <v>155</v>
      </c>
      <c r="F947" t="s">
        <v>27</v>
      </c>
      <c r="G947">
        <v>52.596406000000002</v>
      </c>
      <c r="H947" t="s">
        <v>51</v>
      </c>
      <c r="I947" t="s">
        <v>1236</v>
      </c>
      <c r="J947">
        <v>-1.6105080000000001</v>
      </c>
      <c r="K947">
        <v>1</v>
      </c>
      <c r="L947">
        <v>2</v>
      </c>
      <c r="M947" t="s">
        <v>141</v>
      </c>
      <c r="N947" t="s">
        <v>31</v>
      </c>
      <c r="O947" t="s">
        <v>32</v>
      </c>
      <c r="P947">
        <v>50</v>
      </c>
      <c r="Q947" t="s">
        <v>1338</v>
      </c>
      <c r="R947" t="s">
        <v>49</v>
      </c>
      <c r="S947" t="s">
        <v>35</v>
      </c>
      <c r="T947" t="s">
        <v>36</v>
      </c>
      <c r="U947">
        <f>YEAR(Table1[[#This Row],[Accident Date]])</f>
        <v>2022</v>
      </c>
      <c r="V947" t="str">
        <f>TEXT(Table1[[#This Row],[Accident Date]],"mmm")</f>
        <v>Oct</v>
      </c>
      <c r="W947" t="str">
        <f>TEXT(Table1[[#This Row],[Time]],"h")</f>
        <v>9</v>
      </c>
    </row>
    <row r="948" spans="1:23" x14ac:dyDescent="0.2">
      <c r="A948" t="s">
        <v>1358</v>
      </c>
      <c r="B948" s="4">
        <v>44777</v>
      </c>
      <c r="C948" t="s">
        <v>92</v>
      </c>
      <c r="D948" t="s">
        <v>73</v>
      </c>
      <c r="E948" t="s">
        <v>111</v>
      </c>
      <c r="F948" t="s">
        <v>27</v>
      </c>
      <c r="G948">
        <v>52.502020999999999</v>
      </c>
      <c r="H948" t="s">
        <v>51</v>
      </c>
      <c r="I948" t="s">
        <v>802</v>
      </c>
      <c r="J948">
        <v>-2.0011459999999999</v>
      </c>
      <c r="K948">
        <v>1</v>
      </c>
      <c r="L948">
        <v>1</v>
      </c>
      <c r="M948" t="s">
        <v>172</v>
      </c>
      <c r="N948" t="s">
        <v>42</v>
      </c>
      <c r="O948" t="s">
        <v>58</v>
      </c>
      <c r="P948">
        <v>30</v>
      </c>
      <c r="Q948" t="s">
        <v>1359</v>
      </c>
      <c r="R948" t="s">
        <v>34</v>
      </c>
      <c r="S948" t="s">
        <v>85</v>
      </c>
      <c r="T948" t="s">
        <v>36</v>
      </c>
      <c r="U948">
        <f>YEAR(Table1[[#This Row],[Accident Date]])</f>
        <v>2022</v>
      </c>
      <c r="V948" t="str">
        <f>TEXT(Table1[[#This Row],[Accident Date]],"mmm")</f>
        <v>Aug</v>
      </c>
      <c r="W948" t="str">
        <f>TEXT(Table1[[#This Row],[Time]],"h")</f>
        <v>9</v>
      </c>
    </row>
    <row r="949" spans="1:23" x14ac:dyDescent="0.2">
      <c r="A949" t="s">
        <v>1360</v>
      </c>
      <c r="B949" s="4">
        <v>44782</v>
      </c>
      <c r="C949" t="s">
        <v>72</v>
      </c>
      <c r="D949" t="s">
        <v>56</v>
      </c>
      <c r="E949" t="s">
        <v>44</v>
      </c>
      <c r="F949" t="s">
        <v>27</v>
      </c>
      <c r="G949">
        <v>52.13738</v>
      </c>
      <c r="H949" t="s">
        <v>51</v>
      </c>
      <c r="I949" t="s">
        <v>52</v>
      </c>
      <c r="J949">
        <v>-0.47334799999999999</v>
      </c>
      <c r="K949">
        <v>1</v>
      </c>
      <c r="L949">
        <v>1</v>
      </c>
      <c r="M949" t="s">
        <v>53</v>
      </c>
      <c r="N949" t="s">
        <v>31</v>
      </c>
      <c r="O949" t="s">
        <v>32</v>
      </c>
      <c r="P949">
        <v>30</v>
      </c>
      <c r="Q949" t="s">
        <v>1326</v>
      </c>
      <c r="R949" t="s">
        <v>34</v>
      </c>
      <c r="S949" t="s">
        <v>35</v>
      </c>
      <c r="T949" t="s">
        <v>36</v>
      </c>
      <c r="U949">
        <f>YEAR(Table1[[#This Row],[Accident Date]])</f>
        <v>2022</v>
      </c>
      <c r="V949" t="str">
        <f>TEXT(Table1[[#This Row],[Accident Date]],"mmm")</f>
        <v>Aug</v>
      </c>
      <c r="W949" t="str">
        <f>TEXT(Table1[[#This Row],[Time]],"h")</f>
        <v>9</v>
      </c>
    </row>
    <row r="950" spans="1:23" x14ac:dyDescent="0.2">
      <c r="A950" t="s">
        <v>1361</v>
      </c>
      <c r="B950" s="4">
        <v>44700</v>
      </c>
      <c r="C950" t="s">
        <v>92</v>
      </c>
      <c r="D950" t="s">
        <v>25</v>
      </c>
      <c r="E950" t="s">
        <v>226</v>
      </c>
      <c r="F950" t="s">
        <v>27</v>
      </c>
      <c r="G950">
        <v>53.686929999999997</v>
      </c>
      <c r="H950" t="s">
        <v>51</v>
      </c>
      <c r="I950" t="s">
        <v>391</v>
      </c>
      <c r="J950">
        <v>-2.6650119999999999</v>
      </c>
      <c r="K950">
        <v>1</v>
      </c>
      <c r="L950">
        <v>2</v>
      </c>
      <c r="M950" t="s">
        <v>41</v>
      </c>
      <c r="N950" t="s">
        <v>31</v>
      </c>
      <c r="O950" t="s">
        <v>58</v>
      </c>
      <c r="P950">
        <v>50</v>
      </c>
      <c r="Q950" t="s">
        <v>1305</v>
      </c>
      <c r="R950" t="s">
        <v>49</v>
      </c>
      <c r="S950" t="s">
        <v>35</v>
      </c>
      <c r="T950" t="s">
        <v>163</v>
      </c>
      <c r="U950">
        <f>YEAR(Table1[[#This Row],[Accident Date]])</f>
        <v>2022</v>
      </c>
      <c r="V950" t="str">
        <f>TEXT(Table1[[#This Row],[Accident Date]],"mmm")</f>
        <v>May</v>
      </c>
      <c r="W950" t="str">
        <f>TEXT(Table1[[#This Row],[Time]],"h")</f>
        <v>9</v>
      </c>
    </row>
    <row r="951" spans="1:23" x14ac:dyDescent="0.2">
      <c r="A951" t="s">
        <v>1362</v>
      </c>
      <c r="B951" s="4">
        <v>44463</v>
      </c>
      <c r="C951" t="s">
        <v>67</v>
      </c>
      <c r="D951" t="s">
        <v>73</v>
      </c>
      <c r="E951" t="s">
        <v>39</v>
      </c>
      <c r="F951" t="s">
        <v>63</v>
      </c>
      <c r="G951">
        <v>52.488283000000003</v>
      </c>
      <c r="H951" t="s">
        <v>51</v>
      </c>
      <c r="I951" t="s">
        <v>171</v>
      </c>
      <c r="J951">
        <v>-1.8684540000000001</v>
      </c>
      <c r="K951">
        <v>1</v>
      </c>
      <c r="L951">
        <v>1</v>
      </c>
      <c r="M951" t="s">
        <v>172</v>
      </c>
      <c r="N951" t="s">
        <v>31</v>
      </c>
      <c r="O951" t="s">
        <v>32</v>
      </c>
      <c r="P951">
        <v>30</v>
      </c>
      <c r="Q951" t="s">
        <v>1363</v>
      </c>
      <c r="R951" t="s">
        <v>34</v>
      </c>
      <c r="S951" t="s">
        <v>35</v>
      </c>
      <c r="T951" t="s">
        <v>36</v>
      </c>
      <c r="U951">
        <f>YEAR(Table1[[#This Row],[Accident Date]])</f>
        <v>2021</v>
      </c>
      <c r="V951" t="str">
        <f>TEXT(Table1[[#This Row],[Accident Date]],"mmm")</f>
        <v>Sep</v>
      </c>
      <c r="W951" t="str">
        <f>TEXT(Table1[[#This Row],[Time]],"h")</f>
        <v>9</v>
      </c>
    </row>
    <row r="952" spans="1:23" x14ac:dyDescent="0.2">
      <c r="A952">
        <v>2010000000000</v>
      </c>
      <c r="B952" s="4">
        <v>44470</v>
      </c>
      <c r="C952" t="s">
        <v>67</v>
      </c>
      <c r="D952" t="s">
        <v>73</v>
      </c>
      <c r="E952" t="s">
        <v>155</v>
      </c>
      <c r="F952" t="s">
        <v>63</v>
      </c>
      <c r="G952">
        <v>52.303128999999998</v>
      </c>
      <c r="H952" t="s">
        <v>51</v>
      </c>
      <c r="I952" t="s">
        <v>760</v>
      </c>
      <c r="J952">
        <v>5.2162E-2</v>
      </c>
      <c r="K952">
        <v>1</v>
      </c>
      <c r="L952">
        <v>2</v>
      </c>
      <c r="M952" t="s">
        <v>149</v>
      </c>
      <c r="N952" t="s">
        <v>31</v>
      </c>
      <c r="O952" t="s">
        <v>32</v>
      </c>
      <c r="P952">
        <v>60</v>
      </c>
      <c r="Q952" t="s">
        <v>1364</v>
      </c>
      <c r="R952" t="s">
        <v>49</v>
      </c>
      <c r="S952" t="s">
        <v>35</v>
      </c>
      <c r="T952" t="s">
        <v>36</v>
      </c>
      <c r="U952">
        <f>YEAR(Table1[[#This Row],[Accident Date]])</f>
        <v>2021</v>
      </c>
      <c r="V952" t="str">
        <f>TEXT(Table1[[#This Row],[Accident Date]],"mmm")</f>
        <v>Oct</v>
      </c>
      <c r="W952" t="str">
        <f>TEXT(Table1[[#This Row],[Time]],"h")</f>
        <v>9</v>
      </c>
    </row>
    <row r="953" spans="1:23" x14ac:dyDescent="0.2">
      <c r="A953">
        <v>2010000000000</v>
      </c>
      <c r="B953" s="4">
        <v>44702</v>
      </c>
      <c r="C953" t="s">
        <v>24</v>
      </c>
      <c r="D953" t="s">
        <v>56</v>
      </c>
      <c r="E953" t="s">
        <v>44</v>
      </c>
      <c r="F953" t="s">
        <v>27</v>
      </c>
      <c r="G953">
        <v>53.728656999999998</v>
      </c>
      <c r="H953" t="s">
        <v>51</v>
      </c>
      <c r="I953" t="s">
        <v>544</v>
      </c>
      <c r="J953">
        <v>-1.733201</v>
      </c>
      <c r="K953">
        <v>3</v>
      </c>
      <c r="L953">
        <v>5</v>
      </c>
      <c r="M953" t="s">
        <v>69</v>
      </c>
      <c r="N953" t="s">
        <v>31</v>
      </c>
      <c r="O953" t="s">
        <v>58</v>
      </c>
      <c r="P953">
        <v>70</v>
      </c>
      <c r="Q953" t="s">
        <v>1363</v>
      </c>
      <c r="R953" t="s">
        <v>49</v>
      </c>
      <c r="S953" t="s">
        <v>35</v>
      </c>
      <c r="T953" t="s">
        <v>36</v>
      </c>
      <c r="U953">
        <f>YEAR(Table1[[#This Row],[Accident Date]])</f>
        <v>2022</v>
      </c>
      <c r="V953" t="str">
        <f>TEXT(Table1[[#This Row],[Accident Date]],"mmm")</f>
        <v>May</v>
      </c>
      <c r="W953" t="str">
        <f>TEXT(Table1[[#This Row],[Time]],"h")</f>
        <v>9</v>
      </c>
    </row>
    <row r="954" spans="1:23" x14ac:dyDescent="0.2">
      <c r="A954" t="s">
        <v>1365</v>
      </c>
      <c r="B954" s="4">
        <v>44914</v>
      </c>
      <c r="C954" t="s">
        <v>38</v>
      </c>
      <c r="D954" t="s">
        <v>73</v>
      </c>
      <c r="E954" t="s">
        <v>39</v>
      </c>
      <c r="F954" t="s">
        <v>27</v>
      </c>
      <c r="G954">
        <v>51.466475000000003</v>
      </c>
      <c r="H954" t="s">
        <v>51</v>
      </c>
      <c r="I954" t="s">
        <v>29</v>
      </c>
      <c r="J954">
        <v>-2.1165E-2</v>
      </c>
      <c r="K954">
        <v>1</v>
      </c>
      <c r="L954">
        <v>1</v>
      </c>
      <c r="M954" t="s">
        <v>30</v>
      </c>
      <c r="N954" t="s">
        <v>31</v>
      </c>
      <c r="O954" t="s">
        <v>32</v>
      </c>
      <c r="P954">
        <v>30</v>
      </c>
      <c r="Q954" t="s">
        <v>1305</v>
      </c>
      <c r="R954" t="s">
        <v>34</v>
      </c>
      <c r="S954" t="s">
        <v>35</v>
      </c>
      <c r="T954" t="s">
        <v>200</v>
      </c>
      <c r="U954">
        <f>YEAR(Table1[[#This Row],[Accident Date]])</f>
        <v>2022</v>
      </c>
      <c r="V954" t="str">
        <f>TEXT(Table1[[#This Row],[Accident Date]],"mmm")</f>
        <v>Dec</v>
      </c>
      <c r="W954" t="str">
        <f>TEXT(Table1[[#This Row],[Time]],"h")</f>
        <v>9</v>
      </c>
    </row>
    <row r="955" spans="1:23" x14ac:dyDescent="0.2">
      <c r="A955" t="s">
        <v>1366</v>
      </c>
      <c r="B955" s="4">
        <v>44530</v>
      </c>
      <c r="C955" t="s">
        <v>72</v>
      </c>
      <c r="D955" t="s">
        <v>73</v>
      </c>
      <c r="E955" t="s">
        <v>39</v>
      </c>
      <c r="F955" t="s">
        <v>63</v>
      </c>
      <c r="G955">
        <v>52.419392999999999</v>
      </c>
      <c r="H955" t="s">
        <v>51</v>
      </c>
      <c r="I955" t="s">
        <v>1074</v>
      </c>
      <c r="J955">
        <v>-0.72802699999999998</v>
      </c>
      <c r="K955">
        <v>1</v>
      </c>
      <c r="L955">
        <v>2</v>
      </c>
      <c r="M955" t="s">
        <v>106</v>
      </c>
      <c r="N955" t="s">
        <v>42</v>
      </c>
      <c r="O955" t="s">
        <v>32</v>
      </c>
      <c r="P955">
        <v>40</v>
      </c>
      <c r="Q955" t="s">
        <v>1367</v>
      </c>
      <c r="R955" t="s">
        <v>49</v>
      </c>
      <c r="S955" t="s">
        <v>35</v>
      </c>
      <c r="T955" t="s">
        <v>36</v>
      </c>
      <c r="U955">
        <f>YEAR(Table1[[#This Row],[Accident Date]])</f>
        <v>2021</v>
      </c>
      <c r="V955" t="str">
        <f>TEXT(Table1[[#This Row],[Accident Date]],"mmm")</f>
        <v>Nov</v>
      </c>
      <c r="W955" t="str">
        <f>TEXT(Table1[[#This Row],[Time]],"h")</f>
        <v>9</v>
      </c>
    </row>
    <row r="956" spans="1:23" x14ac:dyDescent="0.2">
      <c r="A956" t="s">
        <v>1368</v>
      </c>
      <c r="B956" s="4">
        <v>44755</v>
      </c>
      <c r="C956" t="s">
        <v>123</v>
      </c>
      <c r="D956" t="s">
        <v>73</v>
      </c>
      <c r="E956" t="s">
        <v>26</v>
      </c>
      <c r="F956" t="s">
        <v>27</v>
      </c>
      <c r="G956">
        <v>52.49635</v>
      </c>
      <c r="H956" t="s">
        <v>51</v>
      </c>
      <c r="I956" t="s">
        <v>171</v>
      </c>
      <c r="J956">
        <v>-1.8481019999999999</v>
      </c>
      <c r="K956">
        <v>1</v>
      </c>
      <c r="L956">
        <v>3</v>
      </c>
      <c r="M956" t="s">
        <v>172</v>
      </c>
      <c r="N956" t="s">
        <v>31</v>
      </c>
      <c r="O956" t="s">
        <v>32</v>
      </c>
      <c r="P956">
        <v>30</v>
      </c>
      <c r="Q956" t="s">
        <v>1302</v>
      </c>
      <c r="R956" t="s">
        <v>34</v>
      </c>
      <c r="S956" t="s">
        <v>35</v>
      </c>
      <c r="T956" t="s">
        <v>36</v>
      </c>
      <c r="U956">
        <f>YEAR(Table1[[#This Row],[Accident Date]])</f>
        <v>2022</v>
      </c>
      <c r="V956" t="str">
        <f>TEXT(Table1[[#This Row],[Accident Date]],"mmm")</f>
        <v>Jul</v>
      </c>
      <c r="W956" t="str">
        <f>TEXT(Table1[[#This Row],[Time]],"h")</f>
        <v>9</v>
      </c>
    </row>
    <row r="957" spans="1:23" x14ac:dyDescent="0.2">
      <c r="A957">
        <v>2010000000000</v>
      </c>
      <c r="B957" s="4">
        <v>44735</v>
      </c>
      <c r="C957" t="s">
        <v>92</v>
      </c>
      <c r="D957" t="s">
        <v>56</v>
      </c>
      <c r="E957" t="s">
        <v>44</v>
      </c>
      <c r="F957" t="s">
        <v>27</v>
      </c>
      <c r="G957">
        <v>52.525013000000001</v>
      </c>
      <c r="H957" t="s">
        <v>51</v>
      </c>
      <c r="I957" t="s">
        <v>162</v>
      </c>
      <c r="J957">
        <v>-1.4689030000000001</v>
      </c>
      <c r="K957">
        <v>1</v>
      </c>
      <c r="L957">
        <v>3</v>
      </c>
      <c r="M957" t="s">
        <v>141</v>
      </c>
      <c r="N957" t="s">
        <v>31</v>
      </c>
      <c r="O957" t="s">
        <v>32</v>
      </c>
      <c r="P957">
        <v>30</v>
      </c>
      <c r="Q957" t="s">
        <v>1346</v>
      </c>
      <c r="R957" t="s">
        <v>34</v>
      </c>
      <c r="S957" t="s">
        <v>35</v>
      </c>
      <c r="T957" t="s">
        <v>36</v>
      </c>
      <c r="U957">
        <f>YEAR(Table1[[#This Row],[Accident Date]])</f>
        <v>2022</v>
      </c>
      <c r="V957" t="str">
        <f>TEXT(Table1[[#This Row],[Accident Date]],"mmm")</f>
        <v>Jun</v>
      </c>
      <c r="W957" t="str">
        <f>TEXT(Table1[[#This Row],[Time]],"h")</f>
        <v>9</v>
      </c>
    </row>
    <row r="958" spans="1:23" x14ac:dyDescent="0.2">
      <c r="A958">
        <v>2010000000000</v>
      </c>
      <c r="B958" s="4">
        <v>44445</v>
      </c>
      <c r="C958" t="s">
        <v>38</v>
      </c>
      <c r="D958" t="s">
        <v>73</v>
      </c>
      <c r="E958" t="s">
        <v>204</v>
      </c>
      <c r="F958" t="s">
        <v>63</v>
      </c>
      <c r="G958">
        <v>52.812573999999998</v>
      </c>
      <c r="H958" t="s">
        <v>51</v>
      </c>
      <c r="I958" t="s">
        <v>712</v>
      </c>
      <c r="J958">
        <v>-1.3066519999999999</v>
      </c>
      <c r="K958">
        <v>1</v>
      </c>
      <c r="L958">
        <v>2</v>
      </c>
      <c r="M958" t="s">
        <v>320</v>
      </c>
      <c r="N958" t="s">
        <v>31</v>
      </c>
      <c r="O958" t="s">
        <v>58</v>
      </c>
      <c r="P958">
        <v>70</v>
      </c>
      <c r="Q958" t="s">
        <v>1338</v>
      </c>
      <c r="R958" t="s">
        <v>49</v>
      </c>
      <c r="S958" t="s">
        <v>35</v>
      </c>
      <c r="T958" t="s">
        <v>36</v>
      </c>
      <c r="U958">
        <f>YEAR(Table1[[#This Row],[Accident Date]])</f>
        <v>2021</v>
      </c>
      <c r="V958" t="str">
        <f>TEXT(Table1[[#This Row],[Accident Date]],"mmm")</f>
        <v>Sep</v>
      </c>
      <c r="W958" t="str">
        <f>TEXT(Table1[[#This Row],[Time]],"h")</f>
        <v>9</v>
      </c>
    </row>
    <row r="959" spans="1:23" x14ac:dyDescent="0.2">
      <c r="A959">
        <v>2010000000000</v>
      </c>
      <c r="B959" s="4">
        <v>44280</v>
      </c>
      <c r="C959" t="s">
        <v>92</v>
      </c>
      <c r="D959" t="s">
        <v>56</v>
      </c>
      <c r="E959" t="s">
        <v>44</v>
      </c>
      <c r="F959" t="s">
        <v>27</v>
      </c>
      <c r="G959">
        <v>51.417706000000003</v>
      </c>
      <c r="H959" t="s">
        <v>51</v>
      </c>
      <c r="I959" t="s">
        <v>1216</v>
      </c>
      <c r="J959">
        <v>0.29127799999999998</v>
      </c>
      <c r="K959">
        <v>2</v>
      </c>
      <c r="L959">
        <v>2</v>
      </c>
      <c r="M959" t="s">
        <v>131</v>
      </c>
      <c r="N959" t="s">
        <v>31</v>
      </c>
      <c r="O959" t="s">
        <v>32</v>
      </c>
      <c r="P959">
        <v>30</v>
      </c>
      <c r="Q959" t="s">
        <v>1302</v>
      </c>
      <c r="R959" t="s">
        <v>49</v>
      </c>
      <c r="S959" t="s">
        <v>285</v>
      </c>
      <c r="T959" t="s">
        <v>36</v>
      </c>
      <c r="U959">
        <f>YEAR(Table1[[#This Row],[Accident Date]])</f>
        <v>2021</v>
      </c>
      <c r="V959" t="str">
        <f>TEXT(Table1[[#This Row],[Accident Date]],"mmm")</f>
        <v>Mar</v>
      </c>
      <c r="W959" t="str">
        <f>TEXT(Table1[[#This Row],[Time]],"h")</f>
        <v>9</v>
      </c>
    </row>
    <row r="960" spans="1:23" x14ac:dyDescent="0.2">
      <c r="A960">
        <v>2010000000000</v>
      </c>
      <c r="B960" s="4">
        <v>44810</v>
      </c>
      <c r="C960" t="s">
        <v>72</v>
      </c>
      <c r="D960" t="s">
        <v>73</v>
      </c>
      <c r="E960" t="s">
        <v>155</v>
      </c>
      <c r="F960" t="s">
        <v>63</v>
      </c>
      <c r="G960">
        <v>52.647796999999997</v>
      </c>
      <c r="H960" t="s">
        <v>51</v>
      </c>
      <c r="I960" t="s">
        <v>698</v>
      </c>
      <c r="J960">
        <v>-1.3080780000000001</v>
      </c>
      <c r="K960">
        <v>2</v>
      </c>
      <c r="L960">
        <v>2</v>
      </c>
      <c r="M960" t="s">
        <v>320</v>
      </c>
      <c r="N960" t="s">
        <v>31</v>
      </c>
      <c r="O960" t="s">
        <v>32</v>
      </c>
      <c r="P960">
        <v>60</v>
      </c>
      <c r="Q960" t="s">
        <v>1336</v>
      </c>
      <c r="R960" t="s">
        <v>49</v>
      </c>
      <c r="S960" t="s">
        <v>35</v>
      </c>
      <c r="T960" t="s">
        <v>36</v>
      </c>
      <c r="U960">
        <f>YEAR(Table1[[#This Row],[Accident Date]])</f>
        <v>2022</v>
      </c>
      <c r="V960" t="str">
        <f>TEXT(Table1[[#This Row],[Accident Date]],"mmm")</f>
        <v>Sep</v>
      </c>
      <c r="W960" t="str">
        <f>TEXT(Table1[[#This Row],[Time]],"h")</f>
        <v>9</v>
      </c>
    </row>
    <row r="961" spans="1:23" x14ac:dyDescent="0.2">
      <c r="A961" t="s">
        <v>1369</v>
      </c>
      <c r="B961" s="4">
        <v>44317</v>
      </c>
      <c r="C961" t="s">
        <v>24</v>
      </c>
      <c r="D961" t="s">
        <v>73</v>
      </c>
      <c r="E961" t="s">
        <v>111</v>
      </c>
      <c r="F961" t="s">
        <v>27</v>
      </c>
      <c r="G961">
        <v>53.423237999999998</v>
      </c>
      <c r="H961" t="s">
        <v>51</v>
      </c>
      <c r="I961" t="s">
        <v>165</v>
      </c>
      <c r="J961">
        <v>-1.2499549999999999</v>
      </c>
      <c r="K961">
        <v>1</v>
      </c>
      <c r="L961">
        <v>2</v>
      </c>
      <c r="M961" t="s">
        <v>166</v>
      </c>
      <c r="N961" t="s">
        <v>31</v>
      </c>
      <c r="O961" t="s">
        <v>111</v>
      </c>
      <c r="P961">
        <v>40</v>
      </c>
      <c r="Q961" t="s">
        <v>1326</v>
      </c>
      <c r="R961" t="s">
        <v>49</v>
      </c>
      <c r="S961" t="s">
        <v>35</v>
      </c>
      <c r="T961" t="s">
        <v>36</v>
      </c>
      <c r="U961">
        <f>YEAR(Table1[[#This Row],[Accident Date]])</f>
        <v>2021</v>
      </c>
      <c r="V961" t="str">
        <f>TEXT(Table1[[#This Row],[Accident Date]],"mmm")</f>
        <v>May</v>
      </c>
      <c r="W961" t="str">
        <f>TEXT(Table1[[#This Row],[Time]],"h")</f>
        <v>9</v>
      </c>
    </row>
    <row r="962" spans="1:23" x14ac:dyDescent="0.2">
      <c r="A962">
        <v>2010000000000</v>
      </c>
      <c r="B962" s="4">
        <v>44401</v>
      </c>
      <c r="C962" t="s">
        <v>24</v>
      </c>
      <c r="D962" t="s">
        <v>73</v>
      </c>
      <c r="E962" t="s">
        <v>39</v>
      </c>
      <c r="F962" t="s">
        <v>27</v>
      </c>
      <c r="G962">
        <v>51.207932999999997</v>
      </c>
      <c r="H962" t="s">
        <v>51</v>
      </c>
      <c r="I962" t="s">
        <v>603</v>
      </c>
      <c r="J962">
        <v>-1.4771780000000001</v>
      </c>
      <c r="K962">
        <v>1</v>
      </c>
      <c r="L962">
        <v>2</v>
      </c>
      <c r="M962" t="s">
        <v>407</v>
      </c>
      <c r="N962" t="s">
        <v>42</v>
      </c>
      <c r="O962" t="s">
        <v>32</v>
      </c>
      <c r="P962">
        <v>30</v>
      </c>
      <c r="Q962" t="s">
        <v>1326</v>
      </c>
      <c r="R962" t="s">
        <v>34</v>
      </c>
      <c r="S962" t="s">
        <v>85</v>
      </c>
      <c r="T962" t="s">
        <v>36</v>
      </c>
      <c r="U962">
        <f>YEAR(Table1[[#This Row],[Accident Date]])</f>
        <v>2021</v>
      </c>
      <c r="V962" t="str">
        <f>TEXT(Table1[[#This Row],[Accident Date]],"mmm")</f>
        <v>Jul</v>
      </c>
      <c r="W962" t="str">
        <f>TEXT(Table1[[#This Row],[Time]],"h")</f>
        <v>9</v>
      </c>
    </row>
    <row r="963" spans="1:23" x14ac:dyDescent="0.2">
      <c r="A963" t="s">
        <v>1370</v>
      </c>
      <c r="B963" s="4">
        <v>44780</v>
      </c>
      <c r="C963" t="s">
        <v>79</v>
      </c>
      <c r="D963" t="s">
        <v>44</v>
      </c>
      <c r="E963" t="s">
        <v>44</v>
      </c>
      <c r="F963" t="s">
        <v>27</v>
      </c>
      <c r="G963">
        <v>51.920566999999998</v>
      </c>
      <c r="H963" t="s">
        <v>51</v>
      </c>
      <c r="I963" t="s">
        <v>935</v>
      </c>
      <c r="J963">
        <v>-0.370923</v>
      </c>
      <c r="K963">
        <v>1</v>
      </c>
      <c r="L963">
        <v>1</v>
      </c>
      <c r="M963" t="s">
        <v>182</v>
      </c>
      <c r="N963" t="s">
        <v>42</v>
      </c>
      <c r="O963" t="s">
        <v>58</v>
      </c>
      <c r="P963">
        <v>70</v>
      </c>
      <c r="Q963" t="s">
        <v>1315</v>
      </c>
      <c r="R963" t="s">
        <v>49</v>
      </c>
      <c r="S963" t="s">
        <v>35</v>
      </c>
      <c r="T963" t="s">
        <v>36</v>
      </c>
      <c r="U963">
        <f>YEAR(Table1[[#This Row],[Accident Date]])</f>
        <v>2022</v>
      </c>
      <c r="V963" t="str">
        <f>TEXT(Table1[[#This Row],[Accident Date]],"mmm")</f>
        <v>Aug</v>
      </c>
      <c r="W963" t="str">
        <f>TEXT(Table1[[#This Row],[Time]],"h")</f>
        <v>9</v>
      </c>
    </row>
    <row r="964" spans="1:23" x14ac:dyDescent="0.2">
      <c r="A964">
        <v>2010000000000</v>
      </c>
      <c r="B964" s="4">
        <v>44698</v>
      </c>
      <c r="C964" t="s">
        <v>72</v>
      </c>
      <c r="D964" t="s">
        <v>25</v>
      </c>
      <c r="E964" t="s">
        <v>26</v>
      </c>
      <c r="F964" t="s">
        <v>63</v>
      </c>
      <c r="G964">
        <v>50.83417</v>
      </c>
      <c r="H964" t="s">
        <v>51</v>
      </c>
      <c r="I964" t="s">
        <v>918</v>
      </c>
      <c r="J964">
        <v>-0.364736</v>
      </c>
      <c r="K964">
        <v>1</v>
      </c>
      <c r="L964">
        <v>1</v>
      </c>
      <c r="M964" t="s">
        <v>102</v>
      </c>
      <c r="N964" t="s">
        <v>31</v>
      </c>
      <c r="O964" t="s">
        <v>58</v>
      </c>
      <c r="P964">
        <v>40</v>
      </c>
      <c r="Q964" t="s">
        <v>1349</v>
      </c>
      <c r="R964" t="s">
        <v>34</v>
      </c>
      <c r="S964" t="s">
        <v>35</v>
      </c>
      <c r="T964" t="s">
        <v>36</v>
      </c>
      <c r="U964">
        <f>YEAR(Table1[[#This Row],[Accident Date]])</f>
        <v>2022</v>
      </c>
      <c r="V964" t="str">
        <f>TEXT(Table1[[#This Row],[Accident Date]],"mmm")</f>
        <v>May</v>
      </c>
      <c r="W964" t="str">
        <f>TEXT(Table1[[#This Row],[Time]],"h")</f>
        <v>9</v>
      </c>
    </row>
    <row r="965" spans="1:23" x14ac:dyDescent="0.2">
      <c r="A965" t="s">
        <v>1371</v>
      </c>
      <c r="B965" s="4">
        <v>44322</v>
      </c>
      <c r="C965" t="s">
        <v>92</v>
      </c>
      <c r="D965" t="s">
        <v>56</v>
      </c>
      <c r="E965" t="s">
        <v>44</v>
      </c>
      <c r="F965" t="s">
        <v>45</v>
      </c>
      <c r="G965">
        <v>51.519578000000003</v>
      </c>
      <c r="H965" t="s">
        <v>51</v>
      </c>
      <c r="I965" t="s">
        <v>57</v>
      </c>
      <c r="J965">
        <v>-0.15637699999999999</v>
      </c>
      <c r="K965">
        <v>3</v>
      </c>
      <c r="L965">
        <v>1</v>
      </c>
      <c r="M965" t="s">
        <v>30</v>
      </c>
      <c r="N965" t="s">
        <v>31</v>
      </c>
      <c r="O965" t="s">
        <v>32</v>
      </c>
      <c r="P965">
        <v>30</v>
      </c>
      <c r="Q965" t="s">
        <v>1336</v>
      </c>
      <c r="R965" t="s">
        <v>34</v>
      </c>
      <c r="S965" t="s">
        <v>35</v>
      </c>
      <c r="T965" t="s">
        <v>36</v>
      </c>
      <c r="U965">
        <f>YEAR(Table1[[#This Row],[Accident Date]])</f>
        <v>2021</v>
      </c>
      <c r="V965" t="str">
        <f>TEXT(Table1[[#This Row],[Accident Date]],"mmm")</f>
        <v>May</v>
      </c>
      <c r="W965" t="str">
        <f>TEXT(Table1[[#This Row],[Time]],"h")</f>
        <v>9</v>
      </c>
    </row>
    <row r="966" spans="1:23" x14ac:dyDescent="0.2">
      <c r="A966">
        <v>2010000000000</v>
      </c>
      <c r="B966" s="4">
        <v>44890</v>
      </c>
      <c r="C966" t="s">
        <v>67</v>
      </c>
      <c r="D966" t="s">
        <v>56</v>
      </c>
      <c r="E966" t="s">
        <v>44</v>
      </c>
      <c r="F966" t="s">
        <v>27</v>
      </c>
      <c r="G966">
        <v>54.999459999999999</v>
      </c>
      <c r="H966" t="s">
        <v>51</v>
      </c>
      <c r="I966" t="s">
        <v>532</v>
      </c>
      <c r="J966">
        <v>-1.6934149999999999</v>
      </c>
      <c r="K966">
        <v>1</v>
      </c>
      <c r="L966">
        <v>1</v>
      </c>
      <c r="M966" t="s">
        <v>190</v>
      </c>
      <c r="N966" t="s">
        <v>197</v>
      </c>
      <c r="O966" t="s">
        <v>32</v>
      </c>
      <c r="P966">
        <v>30</v>
      </c>
      <c r="Q966" t="s">
        <v>1305</v>
      </c>
      <c r="R966" t="s">
        <v>34</v>
      </c>
      <c r="S966" t="s">
        <v>331</v>
      </c>
      <c r="T966" t="s">
        <v>183</v>
      </c>
      <c r="U966">
        <f>YEAR(Table1[[#This Row],[Accident Date]])</f>
        <v>2022</v>
      </c>
      <c r="V966" t="str">
        <f>TEXT(Table1[[#This Row],[Accident Date]],"mmm")</f>
        <v>Nov</v>
      </c>
      <c r="W966" t="str">
        <f>TEXT(Table1[[#This Row],[Time]],"h")</f>
        <v>9</v>
      </c>
    </row>
    <row r="967" spans="1:23" x14ac:dyDescent="0.2">
      <c r="A967">
        <v>2010000000000</v>
      </c>
      <c r="B967" s="4">
        <v>44651</v>
      </c>
      <c r="C967" t="s">
        <v>92</v>
      </c>
      <c r="D967" t="s">
        <v>56</v>
      </c>
      <c r="E967" t="s">
        <v>44</v>
      </c>
      <c r="F967" t="s">
        <v>27</v>
      </c>
      <c r="G967">
        <v>51.661161999999997</v>
      </c>
      <c r="H967" t="s">
        <v>51</v>
      </c>
      <c r="I967" t="s">
        <v>888</v>
      </c>
      <c r="J967">
        <v>-3.941551</v>
      </c>
      <c r="K967">
        <v>1</v>
      </c>
      <c r="L967">
        <v>1</v>
      </c>
      <c r="M967" t="s">
        <v>245</v>
      </c>
      <c r="N967" t="s">
        <v>42</v>
      </c>
      <c r="O967" t="s">
        <v>32</v>
      </c>
      <c r="P967">
        <v>20</v>
      </c>
      <c r="Q967" t="s">
        <v>1307</v>
      </c>
      <c r="R967" t="s">
        <v>34</v>
      </c>
      <c r="S967" t="s">
        <v>311</v>
      </c>
      <c r="T967" t="s">
        <v>36</v>
      </c>
      <c r="U967">
        <f>YEAR(Table1[[#This Row],[Accident Date]])</f>
        <v>2022</v>
      </c>
      <c r="V967" t="str">
        <f>TEXT(Table1[[#This Row],[Accident Date]],"mmm")</f>
        <v>Mar</v>
      </c>
      <c r="W967" t="str">
        <f>TEXT(Table1[[#This Row],[Time]],"h")</f>
        <v>9</v>
      </c>
    </row>
    <row r="968" spans="1:23" x14ac:dyDescent="0.2">
      <c r="A968" t="s">
        <v>1372</v>
      </c>
      <c r="B968" s="4">
        <v>44494</v>
      </c>
      <c r="C968" t="s">
        <v>38</v>
      </c>
      <c r="D968" t="s">
        <v>56</v>
      </c>
      <c r="E968" t="s">
        <v>44</v>
      </c>
      <c r="F968" t="s">
        <v>27</v>
      </c>
      <c r="G968">
        <v>51.220430999999998</v>
      </c>
      <c r="H968" t="s">
        <v>51</v>
      </c>
      <c r="I968" t="s">
        <v>397</v>
      </c>
      <c r="J968">
        <v>-0.53481199999999995</v>
      </c>
      <c r="K968">
        <v>1</v>
      </c>
      <c r="L968">
        <v>1</v>
      </c>
      <c r="M968" t="s">
        <v>147</v>
      </c>
      <c r="N968" t="s">
        <v>42</v>
      </c>
      <c r="O968" t="s">
        <v>32</v>
      </c>
      <c r="P968">
        <v>60</v>
      </c>
      <c r="Q968" t="s">
        <v>1307</v>
      </c>
      <c r="R968" t="s">
        <v>49</v>
      </c>
      <c r="S968" t="s">
        <v>35</v>
      </c>
      <c r="T968" t="s">
        <v>36</v>
      </c>
      <c r="U968">
        <f>YEAR(Table1[[#This Row],[Accident Date]])</f>
        <v>2021</v>
      </c>
      <c r="V968" t="str">
        <f>TEXT(Table1[[#This Row],[Accident Date]],"mmm")</f>
        <v>Oct</v>
      </c>
      <c r="W968" t="str">
        <f>TEXT(Table1[[#This Row],[Time]],"h")</f>
        <v>9</v>
      </c>
    </row>
    <row r="969" spans="1:23" x14ac:dyDescent="0.2">
      <c r="A969">
        <v>2010000000000</v>
      </c>
      <c r="B969" s="4">
        <v>44309</v>
      </c>
      <c r="C969" t="s">
        <v>67</v>
      </c>
      <c r="D969" t="s">
        <v>73</v>
      </c>
      <c r="E969" t="s">
        <v>226</v>
      </c>
      <c r="F969" t="s">
        <v>27</v>
      </c>
      <c r="G969">
        <v>55.875936000000003</v>
      </c>
      <c r="H969" t="s">
        <v>51</v>
      </c>
      <c r="I969" t="s">
        <v>927</v>
      </c>
      <c r="J969">
        <v>-3.5180579999999999</v>
      </c>
      <c r="K969">
        <v>3</v>
      </c>
      <c r="L969">
        <v>2</v>
      </c>
      <c r="M969" t="s">
        <v>276</v>
      </c>
      <c r="N969" t="s">
        <v>31</v>
      </c>
      <c r="O969" t="s">
        <v>32</v>
      </c>
      <c r="P969">
        <v>30</v>
      </c>
      <c r="Q969" t="s">
        <v>1300</v>
      </c>
      <c r="R969" t="s">
        <v>34</v>
      </c>
      <c r="S969" t="s">
        <v>35</v>
      </c>
      <c r="T969" t="s">
        <v>36</v>
      </c>
      <c r="U969">
        <f>YEAR(Table1[[#This Row],[Accident Date]])</f>
        <v>2021</v>
      </c>
      <c r="V969" t="str">
        <f>TEXT(Table1[[#This Row],[Accident Date]],"mmm")</f>
        <v>Apr</v>
      </c>
      <c r="W969" t="str">
        <f>TEXT(Table1[[#This Row],[Time]],"h")</f>
        <v>9</v>
      </c>
    </row>
    <row r="970" spans="1:23" x14ac:dyDescent="0.2">
      <c r="A970" t="s">
        <v>1373</v>
      </c>
      <c r="B970" s="4">
        <v>44314</v>
      </c>
      <c r="C970" t="s">
        <v>123</v>
      </c>
      <c r="D970" t="s">
        <v>73</v>
      </c>
      <c r="E970" t="s">
        <v>39</v>
      </c>
      <c r="F970" t="s">
        <v>27</v>
      </c>
      <c r="G970">
        <v>51.657642000000003</v>
      </c>
      <c r="H970" t="s">
        <v>51</v>
      </c>
      <c r="I970" t="s">
        <v>680</v>
      </c>
      <c r="J970">
        <v>-0.252274</v>
      </c>
      <c r="K970">
        <v>1</v>
      </c>
      <c r="L970">
        <v>2</v>
      </c>
      <c r="M970" t="s">
        <v>182</v>
      </c>
      <c r="N970" t="s">
        <v>31</v>
      </c>
      <c r="O970" t="s">
        <v>58</v>
      </c>
      <c r="P970">
        <v>30</v>
      </c>
      <c r="Q970" t="s">
        <v>1367</v>
      </c>
      <c r="R970" t="s">
        <v>34</v>
      </c>
      <c r="S970" t="s">
        <v>35</v>
      </c>
      <c r="T970" t="s">
        <v>36</v>
      </c>
      <c r="U970">
        <f>YEAR(Table1[[#This Row],[Accident Date]])</f>
        <v>2021</v>
      </c>
      <c r="V970" t="str">
        <f>TEXT(Table1[[#This Row],[Accident Date]],"mmm")</f>
        <v>Apr</v>
      </c>
      <c r="W970" t="str">
        <f>TEXT(Table1[[#This Row],[Time]],"h")</f>
        <v>9</v>
      </c>
    </row>
    <row r="971" spans="1:23" x14ac:dyDescent="0.2">
      <c r="A971" t="s">
        <v>1374</v>
      </c>
      <c r="B971" s="4">
        <v>44698</v>
      </c>
      <c r="C971" t="s">
        <v>72</v>
      </c>
      <c r="D971" t="s">
        <v>25</v>
      </c>
      <c r="E971" t="s">
        <v>431</v>
      </c>
      <c r="F971" t="s">
        <v>27</v>
      </c>
      <c r="G971">
        <v>50.717571</v>
      </c>
      <c r="H971" t="s">
        <v>51</v>
      </c>
      <c r="I971" t="s">
        <v>1052</v>
      </c>
      <c r="J971">
        <v>-1.984953</v>
      </c>
      <c r="K971">
        <v>1</v>
      </c>
      <c r="L971">
        <v>2</v>
      </c>
      <c r="M971" t="s">
        <v>420</v>
      </c>
      <c r="N971" t="s">
        <v>31</v>
      </c>
      <c r="O971" t="s">
        <v>58</v>
      </c>
      <c r="P971">
        <v>30</v>
      </c>
      <c r="Q971" t="s">
        <v>1375</v>
      </c>
      <c r="R971" t="s">
        <v>34</v>
      </c>
      <c r="S971" t="s">
        <v>35</v>
      </c>
      <c r="T971" t="s">
        <v>36</v>
      </c>
      <c r="U971">
        <f>YEAR(Table1[[#This Row],[Accident Date]])</f>
        <v>2022</v>
      </c>
      <c r="V971" t="str">
        <f>TEXT(Table1[[#This Row],[Accident Date]],"mmm")</f>
        <v>May</v>
      </c>
      <c r="W971" t="str">
        <f>TEXT(Table1[[#This Row],[Time]],"h")</f>
        <v>9</v>
      </c>
    </row>
    <row r="972" spans="1:23" x14ac:dyDescent="0.2">
      <c r="A972">
        <v>2010000000000</v>
      </c>
      <c r="B972" s="4">
        <v>44611</v>
      </c>
      <c r="C972" t="s">
        <v>24</v>
      </c>
      <c r="D972" t="s">
        <v>73</v>
      </c>
      <c r="E972" t="s">
        <v>26</v>
      </c>
      <c r="F972" t="s">
        <v>27</v>
      </c>
      <c r="G972">
        <v>51.178576999999997</v>
      </c>
      <c r="H972" t="s">
        <v>51</v>
      </c>
      <c r="I972" t="s">
        <v>926</v>
      </c>
      <c r="J972">
        <v>0.61250800000000005</v>
      </c>
      <c r="K972">
        <v>3</v>
      </c>
      <c r="L972">
        <v>4</v>
      </c>
      <c r="M972" t="s">
        <v>131</v>
      </c>
      <c r="N972" t="s">
        <v>31</v>
      </c>
      <c r="O972" t="s">
        <v>32</v>
      </c>
      <c r="P972">
        <v>50</v>
      </c>
      <c r="Q972" t="s">
        <v>1318</v>
      </c>
      <c r="R972" t="s">
        <v>49</v>
      </c>
      <c r="S972" t="s">
        <v>35</v>
      </c>
      <c r="T972" t="s">
        <v>36</v>
      </c>
      <c r="U972">
        <f>YEAR(Table1[[#This Row],[Accident Date]])</f>
        <v>2022</v>
      </c>
      <c r="V972" t="str">
        <f>TEXT(Table1[[#This Row],[Accident Date]],"mmm")</f>
        <v>Feb</v>
      </c>
      <c r="W972" t="str">
        <f>TEXT(Table1[[#This Row],[Time]],"h")</f>
        <v>9</v>
      </c>
    </row>
    <row r="973" spans="1:23" x14ac:dyDescent="0.2">
      <c r="A973">
        <v>2010000000000</v>
      </c>
      <c r="B973" s="4">
        <v>44372</v>
      </c>
      <c r="C973" t="s">
        <v>67</v>
      </c>
      <c r="D973" t="s">
        <v>73</v>
      </c>
      <c r="E973" t="s">
        <v>155</v>
      </c>
      <c r="F973" t="s">
        <v>27</v>
      </c>
      <c r="G973">
        <v>51.042802000000002</v>
      </c>
      <c r="H973" t="s">
        <v>51</v>
      </c>
      <c r="I973" t="s">
        <v>784</v>
      </c>
      <c r="J973">
        <v>-0.892482</v>
      </c>
      <c r="K973">
        <v>1</v>
      </c>
      <c r="L973">
        <v>2</v>
      </c>
      <c r="M973" t="s">
        <v>407</v>
      </c>
      <c r="N973" t="s">
        <v>31</v>
      </c>
      <c r="O973" t="s">
        <v>32</v>
      </c>
      <c r="P973">
        <v>30</v>
      </c>
      <c r="Q973" t="s">
        <v>1328</v>
      </c>
      <c r="R973" t="s">
        <v>49</v>
      </c>
      <c r="S973" t="s">
        <v>35</v>
      </c>
      <c r="T973" t="s">
        <v>36</v>
      </c>
      <c r="U973">
        <f>YEAR(Table1[[#This Row],[Accident Date]])</f>
        <v>2021</v>
      </c>
      <c r="V973" t="str">
        <f>TEXT(Table1[[#This Row],[Accident Date]],"mmm")</f>
        <v>Jun</v>
      </c>
      <c r="W973" t="str">
        <f>TEXT(Table1[[#This Row],[Time]],"h")</f>
        <v>9</v>
      </c>
    </row>
    <row r="974" spans="1:23" x14ac:dyDescent="0.2">
      <c r="A974" t="s">
        <v>1376</v>
      </c>
      <c r="B974" s="4">
        <v>44369</v>
      </c>
      <c r="C974" t="s">
        <v>72</v>
      </c>
      <c r="D974" t="s">
        <v>73</v>
      </c>
      <c r="E974" t="s">
        <v>39</v>
      </c>
      <c r="F974" t="s">
        <v>27</v>
      </c>
      <c r="G974">
        <v>53.472194999999999</v>
      </c>
      <c r="H974" t="s">
        <v>51</v>
      </c>
      <c r="I974" t="s">
        <v>168</v>
      </c>
      <c r="J974">
        <v>-2.234086</v>
      </c>
      <c r="K974">
        <v>1</v>
      </c>
      <c r="L974">
        <v>2</v>
      </c>
      <c r="M974" t="s">
        <v>169</v>
      </c>
      <c r="N974" t="s">
        <v>42</v>
      </c>
      <c r="O974" t="s">
        <v>204</v>
      </c>
      <c r="P974">
        <v>50</v>
      </c>
      <c r="Q974" t="s">
        <v>1311</v>
      </c>
      <c r="R974" t="s">
        <v>34</v>
      </c>
      <c r="S974" t="s">
        <v>35</v>
      </c>
      <c r="T974" t="s">
        <v>36</v>
      </c>
      <c r="U974">
        <f>YEAR(Table1[[#This Row],[Accident Date]])</f>
        <v>2021</v>
      </c>
      <c r="V974" t="str">
        <f>TEXT(Table1[[#This Row],[Accident Date]],"mmm")</f>
        <v>Jun</v>
      </c>
      <c r="W974" t="str">
        <f>TEXT(Table1[[#This Row],[Time]],"h")</f>
        <v>9</v>
      </c>
    </row>
    <row r="975" spans="1:23" x14ac:dyDescent="0.2">
      <c r="A975">
        <v>2010000000000</v>
      </c>
      <c r="B975" s="4">
        <v>44630</v>
      </c>
      <c r="C975" t="s">
        <v>92</v>
      </c>
      <c r="D975" t="s">
        <v>25</v>
      </c>
      <c r="E975" t="s">
        <v>155</v>
      </c>
      <c r="F975" t="s">
        <v>27</v>
      </c>
      <c r="G975">
        <v>54.970528999999999</v>
      </c>
      <c r="H975" t="s">
        <v>51</v>
      </c>
      <c r="I975" t="s">
        <v>532</v>
      </c>
      <c r="J975">
        <v>-1.6951970000000001</v>
      </c>
      <c r="K975">
        <v>2</v>
      </c>
      <c r="L975">
        <v>2</v>
      </c>
      <c r="M975" t="s">
        <v>190</v>
      </c>
      <c r="N975" t="s">
        <v>31</v>
      </c>
      <c r="O975" t="s">
        <v>32</v>
      </c>
      <c r="P975">
        <v>30</v>
      </c>
      <c r="Q975" t="s">
        <v>1375</v>
      </c>
      <c r="R975" t="s">
        <v>34</v>
      </c>
      <c r="S975" t="s">
        <v>35</v>
      </c>
      <c r="T975" t="s">
        <v>36</v>
      </c>
      <c r="U975">
        <f>YEAR(Table1[[#This Row],[Accident Date]])</f>
        <v>2022</v>
      </c>
      <c r="V975" t="str">
        <f>TEXT(Table1[[#This Row],[Accident Date]],"mmm")</f>
        <v>Mar</v>
      </c>
      <c r="W975" t="str">
        <f>TEXT(Table1[[#This Row],[Time]],"h")</f>
        <v>9</v>
      </c>
    </row>
    <row r="976" spans="1:23" x14ac:dyDescent="0.2">
      <c r="A976" t="s">
        <v>1377</v>
      </c>
      <c r="B976" s="4">
        <v>44529</v>
      </c>
      <c r="C976" t="s">
        <v>38</v>
      </c>
      <c r="D976" t="s">
        <v>44</v>
      </c>
      <c r="E976" t="s">
        <v>44</v>
      </c>
      <c r="F976" t="s">
        <v>27</v>
      </c>
      <c r="G976">
        <v>51.177303000000002</v>
      </c>
      <c r="H976" t="s">
        <v>51</v>
      </c>
      <c r="I976" t="s">
        <v>279</v>
      </c>
      <c r="J976">
        <v>-1.8154250000000001</v>
      </c>
      <c r="K976">
        <v>1</v>
      </c>
      <c r="L976">
        <v>3</v>
      </c>
      <c r="M976" t="s">
        <v>279</v>
      </c>
      <c r="N976" t="s">
        <v>42</v>
      </c>
      <c r="O976" t="s">
        <v>32</v>
      </c>
      <c r="P976">
        <v>60</v>
      </c>
      <c r="Q976" t="s">
        <v>1300</v>
      </c>
      <c r="R976" t="s">
        <v>49</v>
      </c>
      <c r="S976" t="s">
        <v>85</v>
      </c>
      <c r="T976" t="s">
        <v>36</v>
      </c>
      <c r="U976">
        <f>YEAR(Table1[[#This Row],[Accident Date]])</f>
        <v>2021</v>
      </c>
      <c r="V976" t="str">
        <f>TEXT(Table1[[#This Row],[Accident Date]],"mmm")</f>
        <v>Nov</v>
      </c>
      <c r="W976" t="str">
        <f>TEXT(Table1[[#This Row],[Time]],"h")</f>
        <v>9</v>
      </c>
    </row>
    <row r="977" spans="1:23" x14ac:dyDescent="0.2">
      <c r="A977" t="s">
        <v>1378</v>
      </c>
      <c r="B977" s="4">
        <v>44499</v>
      </c>
      <c r="C977" t="s">
        <v>24</v>
      </c>
      <c r="D977" t="s">
        <v>73</v>
      </c>
      <c r="E977" t="s">
        <v>431</v>
      </c>
      <c r="F977" t="s">
        <v>27</v>
      </c>
      <c r="G977">
        <v>51.783954000000001</v>
      </c>
      <c r="H977" t="s">
        <v>51</v>
      </c>
      <c r="I977" t="s">
        <v>995</v>
      </c>
      <c r="J977">
        <v>-4.4751719999999997</v>
      </c>
      <c r="K977">
        <v>1</v>
      </c>
      <c r="L977">
        <v>2</v>
      </c>
      <c r="M977" t="s">
        <v>358</v>
      </c>
      <c r="N977" t="s">
        <v>31</v>
      </c>
      <c r="O977" t="s">
        <v>32</v>
      </c>
      <c r="P977">
        <v>60</v>
      </c>
      <c r="Q977" t="s">
        <v>1348</v>
      </c>
      <c r="R977" t="s">
        <v>49</v>
      </c>
      <c r="S977" t="s">
        <v>35</v>
      </c>
      <c r="T977" t="s">
        <v>36</v>
      </c>
      <c r="U977">
        <f>YEAR(Table1[[#This Row],[Accident Date]])</f>
        <v>2021</v>
      </c>
      <c r="V977" t="str">
        <f>TEXT(Table1[[#This Row],[Accident Date]],"mmm")</f>
        <v>Oct</v>
      </c>
      <c r="W977" t="str">
        <f>TEXT(Table1[[#This Row],[Time]],"h")</f>
        <v>9</v>
      </c>
    </row>
    <row r="978" spans="1:23" x14ac:dyDescent="0.2">
      <c r="A978">
        <v>2010000000000</v>
      </c>
      <c r="B978" s="4">
        <v>44849</v>
      </c>
      <c r="C978" t="s">
        <v>24</v>
      </c>
      <c r="D978" t="s">
        <v>73</v>
      </c>
      <c r="E978" t="s">
        <v>111</v>
      </c>
      <c r="F978" t="s">
        <v>27</v>
      </c>
      <c r="G978">
        <v>52.758307000000002</v>
      </c>
      <c r="H978" t="s">
        <v>51</v>
      </c>
      <c r="I978" t="s">
        <v>142</v>
      </c>
      <c r="J978">
        <v>-1.93699</v>
      </c>
      <c r="K978">
        <v>1</v>
      </c>
      <c r="L978">
        <v>2</v>
      </c>
      <c r="M978" t="s">
        <v>143</v>
      </c>
      <c r="N978" t="s">
        <v>31</v>
      </c>
      <c r="O978" t="s">
        <v>111</v>
      </c>
      <c r="P978">
        <v>30</v>
      </c>
      <c r="Q978" t="s">
        <v>1302</v>
      </c>
      <c r="R978" t="s">
        <v>34</v>
      </c>
      <c r="S978" t="s">
        <v>35</v>
      </c>
      <c r="T978" t="s">
        <v>36</v>
      </c>
      <c r="U978">
        <f>YEAR(Table1[[#This Row],[Accident Date]])</f>
        <v>2022</v>
      </c>
      <c r="V978" t="str">
        <f>TEXT(Table1[[#This Row],[Accident Date]],"mmm")</f>
        <v>Oct</v>
      </c>
      <c r="W978" t="str">
        <f>TEXT(Table1[[#This Row],[Time]],"h")</f>
        <v>9</v>
      </c>
    </row>
    <row r="979" spans="1:23" x14ac:dyDescent="0.2">
      <c r="A979" t="s">
        <v>1379</v>
      </c>
      <c r="B979" s="4">
        <v>44618</v>
      </c>
      <c r="C979" t="s">
        <v>24</v>
      </c>
      <c r="D979" t="s">
        <v>25</v>
      </c>
      <c r="E979" t="s">
        <v>26</v>
      </c>
      <c r="F979" t="s">
        <v>27</v>
      </c>
      <c r="G979">
        <v>53.386260999999998</v>
      </c>
      <c r="H979" t="s">
        <v>51</v>
      </c>
      <c r="I979" t="s">
        <v>1050</v>
      </c>
      <c r="J979">
        <v>-2.3456269999999999</v>
      </c>
      <c r="K979">
        <v>1</v>
      </c>
      <c r="L979">
        <v>2</v>
      </c>
      <c r="M979" t="s">
        <v>169</v>
      </c>
      <c r="N979" t="s">
        <v>42</v>
      </c>
      <c r="O979" t="s">
        <v>32</v>
      </c>
      <c r="P979">
        <v>30</v>
      </c>
      <c r="Q979" t="s">
        <v>1380</v>
      </c>
      <c r="R979" t="s">
        <v>34</v>
      </c>
      <c r="S979" t="s">
        <v>85</v>
      </c>
      <c r="T979" t="s">
        <v>36</v>
      </c>
      <c r="U979">
        <f>YEAR(Table1[[#This Row],[Accident Date]])</f>
        <v>2022</v>
      </c>
      <c r="V979" t="str">
        <f>TEXT(Table1[[#This Row],[Accident Date]],"mmm")</f>
        <v>Feb</v>
      </c>
      <c r="W979" t="str">
        <f>TEXT(Table1[[#This Row],[Time]],"h")</f>
        <v>9</v>
      </c>
    </row>
    <row r="980" spans="1:23" x14ac:dyDescent="0.2">
      <c r="A980" t="s">
        <v>1381</v>
      </c>
      <c r="B980" s="4">
        <v>44451</v>
      </c>
      <c r="C980" t="s">
        <v>79</v>
      </c>
      <c r="D980" t="s">
        <v>44</v>
      </c>
      <c r="E980" t="s">
        <v>44</v>
      </c>
      <c r="F980" t="s">
        <v>27</v>
      </c>
      <c r="G980">
        <v>51.720585999999997</v>
      </c>
      <c r="H980" t="s">
        <v>51</v>
      </c>
      <c r="I980" t="s">
        <v>993</v>
      </c>
      <c r="J980">
        <v>-0.52767600000000003</v>
      </c>
      <c r="K980">
        <v>1</v>
      </c>
      <c r="L980">
        <v>2</v>
      </c>
      <c r="M980" t="s">
        <v>182</v>
      </c>
      <c r="N980" t="s">
        <v>31</v>
      </c>
      <c r="O980" t="s">
        <v>32</v>
      </c>
      <c r="P980">
        <v>30</v>
      </c>
      <c r="Q980" t="s">
        <v>1300</v>
      </c>
      <c r="R980" t="s">
        <v>49</v>
      </c>
      <c r="S980" t="s">
        <v>35</v>
      </c>
      <c r="T980" t="s">
        <v>36</v>
      </c>
      <c r="U980">
        <f>YEAR(Table1[[#This Row],[Accident Date]])</f>
        <v>2021</v>
      </c>
      <c r="V980" t="str">
        <f>TEXT(Table1[[#This Row],[Accident Date]],"mmm")</f>
        <v>Sep</v>
      </c>
      <c r="W980" t="str">
        <f>TEXT(Table1[[#This Row],[Time]],"h")</f>
        <v>9</v>
      </c>
    </row>
    <row r="981" spans="1:23" x14ac:dyDescent="0.2">
      <c r="A981" t="s">
        <v>1382</v>
      </c>
      <c r="B981" s="4">
        <v>44585</v>
      </c>
      <c r="C981" t="s">
        <v>38</v>
      </c>
      <c r="D981" t="s">
        <v>25</v>
      </c>
      <c r="E981" t="s">
        <v>26</v>
      </c>
      <c r="F981" t="s">
        <v>27</v>
      </c>
      <c r="G981">
        <v>52.597653999999999</v>
      </c>
      <c r="H981" t="s">
        <v>51</v>
      </c>
      <c r="I981" t="s">
        <v>1181</v>
      </c>
      <c r="J981">
        <v>-2.1619259999999998</v>
      </c>
      <c r="K981">
        <v>1</v>
      </c>
      <c r="L981">
        <v>2</v>
      </c>
      <c r="M981" t="s">
        <v>172</v>
      </c>
      <c r="N981" t="s">
        <v>31</v>
      </c>
      <c r="O981" t="s">
        <v>32</v>
      </c>
      <c r="P981">
        <v>30</v>
      </c>
      <c r="Q981" t="s">
        <v>1383</v>
      </c>
      <c r="R981" t="s">
        <v>34</v>
      </c>
      <c r="S981" t="s">
        <v>35</v>
      </c>
      <c r="T981" t="s">
        <v>36</v>
      </c>
      <c r="U981">
        <f>YEAR(Table1[[#This Row],[Accident Date]])</f>
        <v>2022</v>
      </c>
      <c r="V981" t="str">
        <f>TEXT(Table1[[#This Row],[Accident Date]],"mmm")</f>
        <v>Jan</v>
      </c>
      <c r="W981" t="str">
        <f>TEXT(Table1[[#This Row],[Time]],"h")</f>
        <v>9</v>
      </c>
    </row>
    <row r="982" spans="1:23" x14ac:dyDescent="0.2">
      <c r="A982" t="s">
        <v>1384</v>
      </c>
      <c r="B982" s="4">
        <v>44818</v>
      </c>
      <c r="C982" t="s">
        <v>123</v>
      </c>
      <c r="D982" t="s">
        <v>73</v>
      </c>
      <c r="E982" t="s">
        <v>26</v>
      </c>
      <c r="F982" t="s">
        <v>27</v>
      </c>
      <c r="G982">
        <v>51.520384999999997</v>
      </c>
      <c r="H982" t="s">
        <v>51</v>
      </c>
      <c r="I982" t="s">
        <v>57</v>
      </c>
      <c r="J982">
        <v>-0.15620000000000001</v>
      </c>
      <c r="K982">
        <v>1</v>
      </c>
      <c r="L982">
        <v>2</v>
      </c>
      <c r="M982" t="s">
        <v>30</v>
      </c>
      <c r="N982" t="s">
        <v>31</v>
      </c>
      <c r="O982" t="s">
        <v>32</v>
      </c>
      <c r="P982">
        <v>30</v>
      </c>
      <c r="Q982" t="s">
        <v>1302</v>
      </c>
      <c r="R982" t="s">
        <v>34</v>
      </c>
      <c r="S982" t="s">
        <v>35</v>
      </c>
      <c r="T982" t="s">
        <v>200</v>
      </c>
      <c r="U982">
        <f>YEAR(Table1[[#This Row],[Accident Date]])</f>
        <v>2022</v>
      </c>
      <c r="V982" t="str">
        <f>TEXT(Table1[[#This Row],[Accident Date]],"mmm")</f>
        <v>Sep</v>
      </c>
      <c r="W982" t="str">
        <f>TEXT(Table1[[#This Row],[Time]],"h")</f>
        <v>9</v>
      </c>
    </row>
    <row r="983" spans="1:23" x14ac:dyDescent="0.2">
      <c r="A983">
        <v>2010000000000</v>
      </c>
      <c r="B983" s="4">
        <v>44811</v>
      </c>
      <c r="C983" t="s">
        <v>123</v>
      </c>
      <c r="D983" t="s">
        <v>56</v>
      </c>
      <c r="E983" t="s">
        <v>44</v>
      </c>
      <c r="F983" t="s">
        <v>27</v>
      </c>
      <c r="G983">
        <v>54.289637999999997</v>
      </c>
      <c r="H983" t="s">
        <v>51</v>
      </c>
      <c r="I983" t="s">
        <v>750</v>
      </c>
      <c r="J983">
        <v>-1.5905579999999999</v>
      </c>
      <c r="K983">
        <v>1</v>
      </c>
      <c r="L983">
        <v>1</v>
      </c>
      <c r="M983" t="s">
        <v>48</v>
      </c>
      <c r="N983" t="s">
        <v>31</v>
      </c>
      <c r="O983" t="s">
        <v>32</v>
      </c>
      <c r="P983">
        <v>30</v>
      </c>
      <c r="Q983" t="s">
        <v>1307</v>
      </c>
      <c r="R983" t="s">
        <v>49</v>
      </c>
      <c r="S983" t="s">
        <v>35</v>
      </c>
      <c r="T983" t="s">
        <v>36</v>
      </c>
      <c r="U983">
        <f>YEAR(Table1[[#This Row],[Accident Date]])</f>
        <v>2022</v>
      </c>
      <c r="V983" t="str">
        <f>TEXT(Table1[[#This Row],[Accident Date]],"mmm")</f>
        <v>Sep</v>
      </c>
      <c r="W983" t="str">
        <f>TEXT(Table1[[#This Row],[Time]],"h")</f>
        <v>9</v>
      </c>
    </row>
    <row r="984" spans="1:23" x14ac:dyDescent="0.2">
      <c r="A984" t="s">
        <v>1385</v>
      </c>
      <c r="B984" s="4">
        <v>44388</v>
      </c>
      <c r="C984" t="s">
        <v>79</v>
      </c>
      <c r="D984" t="s">
        <v>56</v>
      </c>
      <c r="E984" t="s">
        <v>44</v>
      </c>
      <c r="F984" t="s">
        <v>27</v>
      </c>
      <c r="G984">
        <v>52.785291999999998</v>
      </c>
      <c r="H984" t="s">
        <v>51</v>
      </c>
      <c r="I984" t="s">
        <v>1386</v>
      </c>
      <c r="J984">
        <v>0.121644</v>
      </c>
      <c r="K984">
        <v>1</v>
      </c>
      <c r="L984">
        <v>2</v>
      </c>
      <c r="M984" t="s">
        <v>523</v>
      </c>
      <c r="N984" t="s">
        <v>31</v>
      </c>
      <c r="O984" t="s">
        <v>32</v>
      </c>
      <c r="P984">
        <v>30</v>
      </c>
      <c r="Q984" t="s">
        <v>1305</v>
      </c>
      <c r="R984" t="s">
        <v>49</v>
      </c>
      <c r="S984" t="s">
        <v>35</v>
      </c>
      <c r="T984" t="s">
        <v>36</v>
      </c>
      <c r="U984">
        <f>YEAR(Table1[[#This Row],[Accident Date]])</f>
        <v>2021</v>
      </c>
      <c r="V984" t="str">
        <f>TEXT(Table1[[#This Row],[Accident Date]],"mmm")</f>
        <v>Jul</v>
      </c>
      <c r="W984" t="str">
        <f>TEXT(Table1[[#This Row],[Time]],"h")</f>
        <v>9</v>
      </c>
    </row>
    <row r="985" spans="1:23" x14ac:dyDescent="0.2">
      <c r="A985" t="s">
        <v>1387</v>
      </c>
      <c r="B985" s="4">
        <v>44836</v>
      </c>
      <c r="C985" t="s">
        <v>79</v>
      </c>
      <c r="D985" t="s">
        <v>56</v>
      </c>
      <c r="E985" t="s">
        <v>44</v>
      </c>
      <c r="F985" t="s">
        <v>63</v>
      </c>
      <c r="G985">
        <v>51.587468000000001</v>
      </c>
      <c r="H985" t="s">
        <v>51</v>
      </c>
      <c r="I985" t="s">
        <v>93</v>
      </c>
      <c r="J985">
        <v>-0.208341</v>
      </c>
      <c r="K985">
        <v>1</v>
      </c>
      <c r="L985">
        <v>2</v>
      </c>
      <c r="M985" t="s">
        <v>30</v>
      </c>
      <c r="N985" t="s">
        <v>42</v>
      </c>
      <c r="O985" t="s">
        <v>58</v>
      </c>
      <c r="P985">
        <v>30</v>
      </c>
      <c r="Q985" t="s">
        <v>1388</v>
      </c>
      <c r="R985" t="s">
        <v>34</v>
      </c>
      <c r="S985" t="s">
        <v>35</v>
      </c>
      <c r="T985" t="s">
        <v>36</v>
      </c>
      <c r="U985">
        <f>YEAR(Table1[[#This Row],[Accident Date]])</f>
        <v>2022</v>
      </c>
      <c r="V985" t="str">
        <f>TEXT(Table1[[#This Row],[Accident Date]],"mmm")</f>
        <v>Oct</v>
      </c>
      <c r="W985" t="str">
        <f>TEXT(Table1[[#This Row],[Time]],"h")</f>
        <v>9</v>
      </c>
    </row>
    <row r="986" spans="1:23" x14ac:dyDescent="0.2">
      <c r="A986">
        <v>2010000000000</v>
      </c>
      <c r="B986" s="4">
        <v>44702</v>
      </c>
      <c r="C986" t="s">
        <v>24</v>
      </c>
      <c r="D986" t="s">
        <v>73</v>
      </c>
      <c r="E986" t="s">
        <v>39</v>
      </c>
      <c r="F986" t="s">
        <v>27</v>
      </c>
      <c r="G986">
        <v>54.969676999999997</v>
      </c>
      <c r="H986" t="s">
        <v>346</v>
      </c>
      <c r="I986" t="s">
        <v>532</v>
      </c>
      <c r="J986">
        <v>-1.616474</v>
      </c>
      <c r="K986">
        <v>1</v>
      </c>
      <c r="L986">
        <v>1</v>
      </c>
      <c r="M986" t="s">
        <v>190</v>
      </c>
      <c r="N986" t="s">
        <v>31</v>
      </c>
      <c r="O986" t="s">
        <v>76</v>
      </c>
      <c r="P986">
        <v>20</v>
      </c>
      <c r="Q986" t="s">
        <v>1307</v>
      </c>
      <c r="R986" t="s">
        <v>34</v>
      </c>
      <c r="S986" t="s">
        <v>35</v>
      </c>
      <c r="T986" t="s">
        <v>36</v>
      </c>
      <c r="U986">
        <f>YEAR(Table1[[#This Row],[Accident Date]])</f>
        <v>2022</v>
      </c>
      <c r="V986" t="str">
        <f>TEXT(Table1[[#This Row],[Accident Date]],"mmm")</f>
        <v>May</v>
      </c>
      <c r="W986" t="str">
        <f>TEXT(Table1[[#This Row],[Time]],"h")</f>
        <v>9</v>
      </c>
    </row>
    <row r="987" spans="1:23" x14ac:dyDescent="0.2">
      <c r="A987" t="s">
        <v>1389</v>
      </c>
      <c r="B987" s="4">
        <v>44216</v>
      </c>
      <c r="C987" t="s">
        <v>123</v>
      </c>
      <c r="D987" t="s">
        <v>73</v>
      </c>
      <c r="E987" t="s">
        <v>39</v>
      </c>
      <c r="F987" t="s">
        <v>27</v>
      </c>
      <c r="G987">
        <v>52.512259</v>
      </c>
      <c r="H987" t="s">
        <v>51</v>
      </c>
      <c r="I987" t="s">
        <v>171</v>
      </c>
      <c r="J987">
        <v>-1.948394</v>
      </c>
      <c r="K987">
        <v>1</v>
      </c>
      <c r="L987">
        <v>2</v>
      </c>
      <c r="M987" t="s">
        <v>172</v>
      </c>
      <c r="N987" t="s">
        <v>127</v>
      </c>
      <c r="O987" t="s">
        <v>58</v>
      </c>
      <c r="P987">
        <v>30</v>
      </c>
      <c r="Q987" t="s">
        <v>1302</v>
      </c>
      <c r="R987" t="s">
        <v>34</v>
      </c>
      <c r="S987" t="s">
        <v>280</v>
      </c>
      <c r="T987" t="s">
        <v>36</v>
      </c>
      <c r="U987">
        <f>YEAR(Table1[[#This Row],[Accident Date]])</f>
        <v>2021</v>
      </c>
      <c r="V987" t="str">
        <f>TEXT(Table1[[#This Row],[Accident Date]],"mmm")</f>
        <v>Jan</v>
      </c>
      <c r="W987" t="str">
        <f>TEXT(Table1[[#This Row],[Time]],"h")</f>
        <v>9</v>
      </c>
    </row>
    <row r="988" spans="1:23" x14ac:dyDescent="0.2">
      <c r="A988" t="s">
        <v>1390</v>
      </c>
      <c r="B988" s="4">
        <v>44329</v>
      </c>
      <c r="C988" t="s">
        <v>92</v>
      </c>
      <c r="D988" t="s">
        <v>152</v>
      </c>
      <c r="E988" t="s">
        <v>39</v>
      </c>
      <c r="F988" t="s">
        <v>27</v>
      </c>
      <c r="G988">
        <v>50.422823000000001</v>
      </c>
      <c r="H988" t="s">
        <v>51</v>
      </c>
      <c r="I988" t="s">
        <v>640</v>
      </c>
      <c r="J988">
        <v>-4.1431649999999998</v>
      </c>
      <c r="K988">
        <v>1</v>
      </c>
      <c r="L988">
        <v>2</v>
      </c>
      <c r="M988" t="s">
        <v>136</v>
      </c>
      <c r="N988" t="s">
        <v>42</v>
      </c>
      <c r="O988" t="s">
        <v>32</v>
      </c>
      <c r="P988">
        <v>30</v>
      </c>
      <c r="Q988" t="s">
        <v>1334</v>
      </c>
      <c r="R988" t="s">
        <v>34</v>
      </c>
      <c r="S988" t="s">
        <v>35</v>
      </c>
      <c r="T988" t="s">
        <v>36</v>
      </c>
      <c r="U988">
        <f>YEAR(Table1[[#This Row],[Accident Date]])</f>
        <v>2021</v>
      </c>
      <c r="V988" t="str">
        <f>TEXT(Table1[[#This Row],[Accident Date]],"mmm")</f>
        <v>May</v>
      </c>
      <c r="W988" t="str">
        <f>TEXT(Table1[[#This Row],[Time]],"h")</f>
        <v>9</v>
      </c>
    </row>
    <row r="989" spans="1:23" x14ac:dyDescent="0.2">
      <c r="A989" t="s">
        <v>1391</v>
      </c>
      <c r="B989" s="4">
        <v>44370</v>
      </c>
      <c r="C989" t="s">
        <v>123</v>
      </c>
      <c r="D989" t="s">
        <v>25</v>
      </c>
      <c r="E989" t="s">
        <v>39</v>
      </c>
      <c r="F989" t="s">
        <v>27</v>
      </c>
      <c r="G989">
        <v>53.417372999999998</v>
      </c>
      <c r="H989" t="s">
        <v>51</v>
      </c>
      <c r="I989" t="s">
        <v>168</v>
      </c>
      <c r="J989">
        <v>-2.2289699999999999</v>
      </c>
      <c r="K989">
        <v>1</v>
      </c>
      <c r="L989">
        <v>1</v>
      </c>
      <c r="M989" t="s">
        <v>169</v>
      </c>
      <c r="N989" t="s">
        <v>31</v>
      </c>
      <c r="O989" t="s">
        <v>32</v>
      </c>
      <c r="P989">
        <v>30</v>
      </c>
      <c r="Q989" t="s">
        <v>1328</v>
      </c>
      <c r="R989" t="s">
        <v>34</v>
      </c>
      <c r="S989" t="s">
        <v>35</v>
      </c>
      <c r="T989" t="s">
        <v>36</v>
      </c>
      <c r="U989">
        <f>YEAR(Table1[[#This Row],[Accident Date]])</f>
        <v>2021</v>
      </c>
      <c r="V989" t="str">
        <f>TEXT(Table1[[#This Row],[Accident Date]],"mmm")</f>
        <v>Jun</v>
      </c>
      <c r="W989" t="str">
        <f>TEXT(Table1[[#This Row],[Time]],"h")</f>
        <v>9</v>
      </c>
    </row>
    <row r="990" spans="1:23" x14ac:dyDescent="0.2">
      <c r="A990">
        <v>2010000000000</v>
      </c>
      <c r="B990" s="4">
        <v>44801</v>
      </c>
      <c r="C990" t="s">
        <v>79</v>
      </c>
      <c r="D990" t="s">
        <v>56</v>
      </c>
      <c r="E990" t="s">
        <v>44</v>
      </c>
      <c r="F990" t="s">
        <v>27</v>
      </c>
      <c r="G990">
        <v>50.963324999999998</v>
      </c>
      <c r="H990" t="s">
        <v>51</v>
      </c>
      <c r="I990" t="s">
        <v>1244</v>
      </c>
      <c r="J990">
        <v>0.25075700000000001</v>
      </c>
      <c r="K990">
        <v>1</v>
      </c>
      <c r="L990">
        <v>2</v>
      </c>
      <c r="M990" t="s">
        <v>102</v>
      </c>
      <c r="N990" t="s">
        <v>31</v>
      </c>
      <c r="O990" t="s">
        <v>32</v>
      </c>
      <c r="P990">
        <v>30</v>
      </c>
      <c r="Q990" t="s">
        <v>1328</v>
      </c>
      <c r="R990" t="s">
        <v>49</v>
      </c>
      <c r="S990" t="s">
        <v>35</v>
      </c>
      <c r="T990" t="s">
        <v>36</v>
      </c>
      <c r="U990">
        <f>YEAR(Table1[[#This Row],[Accident Date]])</f>
        <v>2022</v>
      </c>
      <c r="V990" t="str">
        <f>TEXT(Table1[[#This Row],[Accident Date]],"mmm")</f>
        <v>Aug</v>
      </c>
      <c r="W990" t="str">
        <f>TEXT(Table1[[#This Row],[Time]],"h")</f>
        <v>9</v>
      </c>
    </row>
    <row r="991" spans="1:23" x14ac:dyDescent="0.2">
      <c r="A991">
        <v>2010000000000</v>
      </c>
      <c r="B991" s="4">
        <v>44551</v>
      </c>
      <c r="C991" t="s">
        <v>72</v>
      </c>
      <c r="D991" t="s">
        <v>56</v>
      </c>
      <c r="E991" t="s">
        <v>44</v>
      </c>
      <c r="F991" t="s">
        <v>27</v>
      </c>
      <c r="G991">
        <v>52.917577000000001</v>
      </c>
      <c r="H991" t="s">
        <v>51</v>
      </c>
      <c r="I991" t="s">
        <v>437</v>
      </c>
      <c r="J991">
        <v>-1.899281</v>
      </c>
      <c r="K991">
        <v>1</v>
      </c>
      <c r="L991">
        <v>2</v>
      </c>
      <c r="M991" t="s">
        <v>143</v>
      </c>
      <c r="N991" t="s">
        <v>42</v>
      </c>
      <c r="O991" t="s">
        <v>32</v>
      </c>
      <c r="P991">
        <v>50</v>
      </c>
      <c r="Q991" t="s">
        <v>1315</v>
      </c>
      <c r="R991" t="s">
        <v>49</v>
      </c>
      <c r="S991" t="s">
        <v>35</v>
      </c>
      <c r="T991" t="s">
        <v>36</v>
      </c>
      <c r="U991">
        <f>YEAR(Table1[[#This Row],[Accident Date]])</f>
        <v>2021</v>
      </c>
      <c r="V991" t="str">
        <f>TEXT(Table1[[#This Row],[Accident Date]],"mmm")</f>
        <v>Dec</v>
      </c>
      <c r="W991" t="str">
        <f>TEXT(Table1[[#This Row],[Time]],"h")</f>
        <v>9</v>
      </c>
    </row>
    <row r="992" spans="1:23" x14ac:dyDescent="0.2">
      <c r="A992">
        <v>2010000000000</v>
      </c>
      <c r="B992" s="4">
        <v>44368</v>
      </c>
      <c r="C992" t="s">
        <v>38</v>
      </c>
      <c r="D992" t="s">
        <v>56</v>
      </c>
      <c r="E992" t="s">
        <v>44</v>
      </c>
      <c r="F992" t="s">
        <v>27</v>
      </c>
      <c r="G992">
        <v>54.947538000000002</v>
      </c>
      <c r="H992" t="s">
        <v>51</v>
      </c>
      <c r="I992" t="s">
        <v>579</v>
      </c>
      <c r="J992">
        <v>-1.635108</v>
      </c>
      <c r="K992">
        <v>1</v>
      </c>
      <c r="L992">
        <v>1</v>
      </c>
      <c r="M992" t="s">
        <v>190</v>
      </c>
      <c r="N992" t="s">
        <v>42</v>
      </c>
      <c r="O992" t="s">
        <v>58</v>
      </c>
      <c r="P992">
        <v>70</v>
      </c>
      <c r="Q992" t="s">
        <v>1336</v>
      </c>
      <c r="R992" t="s">
        <v>34</v>
      </c>
      <c r="S992" t="s">
        <v>35</v>
      </c>
      <c r="T992" t="s">
        <v>114</v>
      </c>
      <c r="U992">
        <f>YEAR(Table1[[#This Row],[Accident Date]])</f>
        <v>2021</v>
      </c>
      <c r="V992" t="str">
        <f>TEXT(Table1[[#This Row],[Accident Date]],"mmm")</f>
        <v>Jun</v>
      </c>
      <c r="W992" t="str">
        <f>TEXT(Table1[[#This Row],[Time]],"h")</f>
        <v>9</v>
      </c>
    </row>
    <row r="993" spans="1:23" x14ac:dyDescent="0.2">
      <c r="A993" t="s">
        <v>1392</v>
      </c>
      <c r="B993" s="4">
        <v>44778</v>
      </c>
      <c r="C993" t="s">
        <v>67</v>
      </c>
      <c r="D993" t="s">
        <v>25</v>
      </c>
      <c r="E993" t="s">
        <v>431</v>
      </c>
      <c r="F993" t="s">
        <v>27</v>
      </c>
      <c r="G993">
        <v>51.361322000000001</v>
      </c>
      <c r="H993" t="s">
        <v>51</v>
      </c>
      <c r="I993" t="s">
        <v>706</v>
      </c>
      <c r="J993">
        <v>-0.68444400000000005</v>
      </c>
      <c r="K993">
        <v>1</v>
      </c>
      <c r="L993">
        <v>2</v>
      </c>
      <c r="M993" t="s">
        <v>147</v>
      </c>
      <c r="N993" t="s">
        <v>31</v>
      </c>
      <c r="O993" t="s">
        <v>58</v>
      </c>
      <c r="P993">
        <v>50</v>
      </c>
      <c r="Q993" t="s">
        <v>1393</v>
      </c>
      <c r="R993" t="s">
        <v>49</v>
      </c>
      <c r="S993" t="s">
        <v>35</v>
      </c>
      <c r="T993" t="s">
        <v>200</v>
      </c>
      <c r="U993">
        <f>YEAR(Table1[[#This Row],[Accident Date]])</f>
        <v>2022</v>
      </c>
      <c r="V993" t="str">
        <f>TEXT(Table1[[#This Row],[Accident Date]],"mmm")</f>
        <v>Aug</v>
      </c>
      <c r="W993" t="str">
        <f>TEXT(Table1[[#This Row],[Time]],"h")</f>
        <v>9</v>
      </c>
    </row>
    <row r="994" spans="1:23" x14ac:dyDescent="0.2">
      <c r="A994" t="s">
        <v>1394</v>
      </c>
      <c r="B994" s="4">
        <v>44586</v>
      </c>
      <c r="C994" t="s">
        <v>72</v>
      </c>
      <c r="D994" t="s">
        <v>73</v>
      </c>
      <c r="E994" t="s">
        <v>39</v>
      </c>
      <c r="F994" t="s">
        <v>27</v>
      </c>
      <c r="G994">
        <v>51.529713000000001</v>
      </c>
      <c r="H994" t="s">
        <v>51</v>
      </c>
      <c r="I994" t="s">
        <v>240</v>
      </c>
      <c r="J994">
        <v>-0.44633099999999998</v>
      </c>
      <c r="K994">
        <v>1</v>
      </c>
      <c r="L994">
        <v>2</v>
      </c>
      <c r="M994" t="s">
        <v>30</v>
      </c>
      <c r="N994" t="s">
        <v>42</v>
      </c>
      <c r="O994" t="s">
        <v>58</v>
      </c>
      <c r="P994">
        <v>30</v>
      </c>
      <c r="Q994" t="s">
        <v>1338</v>
      </c>
      <c r="R994" t="s">
        <v>34</v>
      </c>
      <c r="S994" t="s">
        <v>85</v>
      </c>
      <c r="T994" t="s">
        <v>36</v>
      </c>
      <c r="U994">
        <f>YEAR(Table1[[#This Row],[Accident Date]])</f>
        <v>2022</v>
      </c>
      <c r="V994" t="str">
        <f>TEXT(Table1[[#This Row],[Accident Date]],"mmm")</f>
        <v>Jan</v>
      </c>
      <c r="W994" t="str">
        <f>TEXT(Table1[[#This Row],[Time]],"h")</f>
        <v>9</v>
      </c>
    </row>
    <row r="995" spans="1:23" x14ac:dyDescent="0.2">
      <c r="A995">
        <v>2010000000000</v>
      </c>
      <c r="B995" s="4">
        <v>44598</v>
      </c>
      <c r="C995" t="s">
        <v>79</v>
      </c>
      <c r="D995" t="s">
        <v>73</v>
      </c>
      <c r="E995" t="s">
        <v>39</v>
      </c>
      <c r="F995" t="s">
        <v>63</v>
      </c>
      <c r="G995">
        <v>51.013978999999999</v>
      </c>
      <c r="H995" t="s">
        <v>51</v>
      </c>
      <c r="I995" t="s">
        <v>223</v>
      </c>
      <c r="J995">
        <v>-3.287534</v>
      </c>
      <c r="K995">
        <v>2</v>
      </c>
      <c r="L995">
        <v>2</v>
      </c>
      <c r="M995" t="s">
        <v>175</v>
      </c>
      <c r="N995" t="s">
        <v>31</v>
      </c>
      <c r="O995" t="s">
        <v>32</v>
      </c>
      <c r="P995">
        <v>60</v>
      </c>
      <c r="Q995" t="s">
        <v>1395</v>
      </c>
      <c r="R995" t="s">
        <v>49</v>
      </c>
      <c r="S995" t="s">
        <v>35</v>
      </c>
      <c r="T995" t="s">
        <v>36</v>
      </c>
      <c r="U995">
        <f>YEAR(Table1[[#This Row],[Accident Date]])</f>
        <v>2022</v>
      </c>
      <c r="V995" t="str">
        <f>TEXT(Table1[[#This Row],[Accident Date]],"mmm")</f>
        <v>Feb</v>
      </c>
      <c r="W995" t="str">
        <f>TEXT(Table1[[#This Row],[Time]],"h")</f>
        <v>9</v>
      </c>
    </row>
    <row r="996" spans="1:23" x14ac:dyDescent="0.2">
      <c r="A996" t="s">
        <v>1396</v>
      </c>
      <c r="B996" s="4">
        <v>44223</v>
      </c>
      <c r="C996" t="s">
        <v>123</v>
      </c>
      <c r="D996" t="s">
        <v>73</v>
      </c>
      <c r="E996" t="s">
        <v>111</v>
      </c>
      <c r="F996" t="s">
        <v>27</v>
      </c>
      <c r="G996">
        <v>51.794991000000003</v>
      </c>
      <c r="H996" t="s">
        <v>51</v>
      </c>
      <c r="I996" t="s">
        <v>512</v>
      </c>
      <c r="J996">
        <v>-1.2866960000000001</v>
      </c>
      <c r="K996">
        <v>1</v>
      </c>
      <c r="L996">
        <v>2</v>
      </c>
      <c r="M996" t="s">
        <v>99</v>
      </c>
      <c r="N996" t="s">
        <v>42</v>
      </c>
      <c r="O996" t="s">
        <v>111</v>
      </c>
      <c r="P996">
        <v>60</v>
      </c>
      <c r="Q996" t="s">
        <v>1383</v>
      </c>
      <c r="R996" t="s">
        <v>49</v>
      </c>
      <c r="S996" t="s">
        <v>280</v>
      </c>
      <c r="T996" t="s">
        <v>36</v>
      </c>
      <c r="U996">
        <f>YEAR(Table1[[#This Row],[Accident Date]])</f>
        <v>2021</v>
      </c>
      <c r="V996" t="str">
        <f>TEXT(Table1[[#This Row],[Accident Date]],"mmm")</f>
        <v>Jan</v>
      </c>
      <c r="W996" t="str">
        <f>TEXT(Table1[[#This Row],[Time]],"h")</f>
        <v>9</v>
      </c>
    </row>
    <row r="997" spans="1:23" x14ac:dyDescent="0.2">
      <c r="A997">
        <v>2010000000000</v>
      </c>
      <c r="B997" s="4">
        <v>44782</v>
      </c>
      <c r="C997" t="s">
        <v>72</v>
      </c>
      <c r="D997" t="s">
        <v>56</v>
      </c>
      <c r="E997" t="s">
        <v>44</v>
      </c>
      <c r="F997" t="s">
        <v>27</v>
      </c>
      <c r="G997">
        <v>52.690843000000001</v>
      </c>
      <c r="H997" t="s">
        <v>51</v>
      </c>
      <c r="I997" t="s">
        <v>1397</v>
      </c>
      <c r="J997">
        <v>-2.116997</v>
      </c>
      <c r="K997">
        <v>4</v>
      </c>
      <c r="L997">
        <v>2</v>
      </c>
      <c r="M997" t="s">
        <v>143</v>
      </c>
      <c r="N997" t="s">
        <v>31</v>
      </c>
      <c r="O997" t="s">
        <v>32</v>
      </c>
      <c r="P997">
        <v>50</v>
      </c>
      <c r="Q997" t="s">
        <v>1398</v>
      </c>
      <c r="R997" t="s">
        <v>49</v>
      </c>
      <c r="S997" t="s">
        <v>35</v>
      </c>
      <c r="T997" t="s">
        <v>36</v>
      </c>
      <c r="U997">
        <f>YEAR(Table1[[#This Row],[Accident Date]])</f>
        <v>2022</v>
      </c>
      <c r="V997" t="str">
        <f>TEXT(Table1[[#This Row],[Accident Date]],"mmm")</f>
        <v>Aug</v>
      </c>
      <c r="W997" t="str">
        <f>TEXT(Table1[[#This Row],[Time]],"h")</f>
        <v>9</v>
      </c>
    </row>
    <row r="998" spans="1:23" x14ac:dyDescent="0.2">
      <c r="A998" t="s">
        <v>1399</v>
      </c>
      <c r="B998" s="4">
        <v>44603</v>
      </c>
      <c r="C998" t="s">
        <v>67</v>
      </c>
      <c r="D998" t="s">
        <v>25</v>
      </c>
      <c r="E998" t="s">
        <v>26</v>
      </c>
      <c r="F998" t="s">
        <v>27</v>
      </c>
      <c r="G998">
        <v>51.536842</v>
      </c>
      <c r="H998" t="s">
        <v>51</v>
      </c>
      <c r="I998" t="s">
        <v>222</v>
      </c>
      <c r="J998">
        <v>-0.116602</v>
      </c>
      <c r="K998">
        <v>1</v>
      </c>
      <c r="L998">
        <v>2</v>
      </c>
      <c r="M998" t="s">
        <v>30</v>
      </c>
      <c r="N998" t="s">
        <v>31</v>
      </c>
      <c r="O998" t="s">
        <v>32</v>
      </c>
      <c r="P998">
        <v>30</v>
      </c>
      <c r="Q998" t="s">
        <v>1328</v>
      </c>
      <c r="R998" t="s">
        <v>34</v>
      </c>
      <c r="S998" t="s">
        <v>35</v>
      </c>
      <c r="T998" t="s">
        <v>36</v>
      </c>
      <c r="U998">
        <f>YEAR(Table1[[#This Row],[Accident Date]])</f>
        <v>2022</v>
      </c>
      <c r="V998" t="str">
        <f>TEXT(Table1[[#This Row],[Accident Date]],"mmm")</f>
        <v>Feb</v>
      </c>
      <c r="W998" t="str">
        <f>TEXT(Table1[[#This Row],[Time]],"h")</f>
        <v>9</v>
      </c>
    </row>
    <row r="999" spans="1:23" x14ac:dyDescent="0.2">
      <c r="A999">
        <v>2010000000000</v>
      </c>
      <c r="B999" s="4">
        <v>44294</v>
      </c>
      <c r="C999" t="s">
        <v>92</v>
      </c>
      <c r="D999" t="s">
        <v>73</v>
      </c>
      <c r="E999" t="s">
        <v>111</v>
      </c>
      <c r="F999" t="s">
        <v>27</v>
      </c>
      <c r="G999">
        <v>54.913355000000003</v>
      </c>
      <c r="H999" t="s">
        <v>51</v>
      </c>
      <c r="I999" t="s">
        <v>189</v>
      </c>
      <c r="J999">
        <v>-1.5450980000000001</v>
      </c>
      <c r="K999">
        <v>1</v>
      </c>
      <c r="L999">
        <v>2</v>
      </c>
      <c r="M999" t="s">
        <v>190</v>
      </c>
      <c r="N999" t="s">
        <v>31</v>
      </c>
      <c r="O999" t="s">
        <v>58</v>
      </c>
      <c r="P999">
        <v>60</v>
      </c>
      <c r="Q999" t="s">
        <v>1300</v>
      </c>
      <c r="R999" t="s">
        <v>49</v>
      </c>
      <c r="S999" t="s">
        <v>35</v>
      </c>
      <c r="T999" t="s">
        <v>36</v>
      </c>
      <c r="U999">
        <f>YEAR(Table1[[#This Row],[Accident Date]])</f>
        <v>2021</v>
      </c>
      <c r="V999" t="str">
        <f>TEXT(Table1[[#This Row],[Accident Date]],"mmm")</f>
        <v>Apr</v>
      </c>
      <c r="W999" t="str">
        <f>TEXT(Table1[[#This Row],[Time]],"h")</f>
        <v>9</v>
      </c>
    </row>
    <row r="1000" spans="1:23" x14ac:dyDescent="0.2">
      <c r="A1000">
        <v>2010000000000</v>
      </c>
      <c r="B1000" s="4">
        <v>44608</v>
      </c>
      <c r="C1000" t="s">
        <v>123</v>
      </c>
      <c r="D1000" t="s">
        <v>56</v>
      </c>
      <c r="E1000" t="s">
        <v>44</v>
      </c>
      <c r="F1000" t="s">
        <v>27</v>
      </c>
      <c r="G1000">
        <v>52.627982000000003</v>
      </c>
      <c r="H1000" t="s">
        <v>51</v>
      </c>
      <c r="I1000" t="s">
        <v>704</v>
      </c>
      <c r="J1000">
        <v>0.149341</v>
      </c>
      <c r="K1000">
        <v>1</v>
      </c>
      <c r="L1000">
        <v>2</v>
      </c>
      <c r="M1000" t="s">
        <v>149</v>
      </c>
      <c r="N1000" t="s">
        <v>31</v>
      </c>
      <c r="O1000" t="s">
        <v>32</v>
      </c>
      <c r="P1000">
        <v>60</v>
      </c>
      <c r="Q1000" t="s">
        <v>1375</v>
      </c>
      <c r="R1000" t="s">
        <v>49</v>
      </c>
      <c r="S1000" t="s">
        <v>35</v>
      </c>
      <c r="T1000" t="s">
        <v>36</v>
      </c>
      <c r="U1000">
        <f>YEAR(Table1[[#This Row],[Accident Date]])</f>
        <v>2022</v>
      </c>
      <c r="V1000" t="str">
        <f>TEXT(Table1[[#This Row],[Accident Date]],"mmm")</f>
        <v>Feb</v>
      </c>
      <c r="W1000" t="str">
        <f>TEXT(Table1[[#This Row],[Time]],"h")</f>
        <v>9</v>
      </c>
    </row>
    <row r="1001" spans="1:23" x14ac:dyDescent="0.2">
      <c r="A1001">
        <v>2010000000000</v>
      </c>
      <c r="B1001" s="4">
        <v>44906</v>
      </c>
      <c r="C1001" t="s">
        <v>79</v>
      </c>
      <c r="D1001" t="s">
        <v>56</v>
      </c>
      <c r="E1001" t="s">
        <v>44</v>
      </c>
      <c r="F1001" t="s">
        <v>63</v>
      </c>
      <c r="G1001">
        <v>53.720607999999999</v>
      </c>
      <c r="H1001" t="s">
        <v>51</v>
      </c>
      <c r="I1001" t="s">
        <v>68</v>
      </c>
      <c r="J1001">
        <v>-1.539428</v>
      </c>
      <c r="K1001">
        <v>1</v>
      </c>
      <c r="L1001">
        <v>2</v>
      </c>
      <c r="M1001" t="s">
        <v>69</v>
      </c>
      <c r="N1001" t="s">
        <v>31</v>
      </c>
      <c r="O1001" t="s">
        <v>32</v>
      </c>
      <c r="P1001">
        <v>40</v>
      </c>
      <c r="Q1001" t="s">
        <v>1307</v>
      </c>
      <c r="R1001" t="s">
        <v>34</v>
      </c>
      <c r="S1001" t="s">
        <v>35</v>
      </c>
      <c r="T1001" t="s">
        <v>36</v>
      </c>
      <c r="U1001">
        <f>YEAR(Table1[[#This Row],[Accident Date]])</f>
        <v>2022</v>
      </c>
      <c r="V1001" t="str">
        <f>TEXT(Table1[[#This Row],[Accident Date]],"mmm")</f>
        <v>Dec</v>
      </c>
      <c r="W1001" t="str">
        <f>TEXT(Table1[[#This Row],[Time]],"h")</f>
        <v>9</v>
      </c>
    </row>
    <row r="1002" spans="1:23" x14ac:dyDescent="0.2">
      <c r="A1002">
        <v>2010000000000</v>
      </c>
      <c r="B1002" s="4">
        <v>44910</v>
      </c>
      <c r="C1002" t="s">
        <v>92</v>
      </c>
      <c r="D1002" t="s">
        <v>73</v>
      </c>
      <c r="E1002" t="s">
        <v>26</v>
      </c>
      <c r="F1002" t="s">
        <v>27</v>
      </c>
      <c r="G1002">
        <v>52.733282000000003</v>
      </c>
      <c r="H1002" t="s">
        <v>51</v>
      </c>
      <c r="I1002" t="s">
        <v>762</v>
      </c>
      <c r="J1002">
        <v>1.2698700000000001</v>
      </c>
      <c r="K1002">
        <v>2</v>
      </c>
      <c r="L1002">
        <v>3</v>
      </c>
      <c r="M1002" t="s">
        <v>179</v>
      </c>
      <c r="N1002" t="s">
        <v>42</v>
      </c>
      <c r="O1002" t="s">
        <v>32</v>
      </c>
      <c r="P1002">
        <v>60</v>
      </c>
      <c r="Q1002" t="s">
        <v>1309</v>
      </c>
      <c r="R1002" t="s">
        <v>49</v>
      </c>
      <c r="S1002" t="s">
        <v>85</v>
      </c>
      <c r="T1002" t="s">
        <v>36</v>
      </c>
      <c r="U1002">
        <f>YEAR(Table1[[#This Row],[Accident Date]])</f>
        <v>2022</v>
      </c>
      <c r="V1002" t="str">
        <f>TEXT(Table1[[#This Row],[Accident Date]],"mmm")</f>
        <v>Dec</v>
      </c>
      <c r="W1002" t="str">
        <f>TEXT(Table1[[#This Row],[Time]],"h")</f>
        <v>9</v>
      </c>
    </row>
    <row r="1003" spans="1:23" x14ac:dyDescent="0.2">
      <c r="A1003" t="s">
        <v>1400</v>
      </c>
      <c r="B1003" s="4">
        <v>44694</v>
      </c>
      <c r="C1003" t="s">
        <v>67</v>
      </c>
      <c r="D1003" t="s">
        <v>25</v>
      </c>
      <c r="E1003" t="s">
        <v>26</v>
      </c>
      <c r="F1003" t="s">
        <v>27</v>
      </c>
      <c r="G1003">
        <v>53.567158999999997</v>
      </c>
      <c r="H1003" t="s">
        <v>51</v>
      </c>
      <c r="I1003" t="s">
        <v>195</v>
      </c>
      <c r="J1003">
        <v>-2.4647239999999999</v>
      </c>
      <c r="K1003">
        <v>1</v>
      </c>
      <c r="L1003">
        <v>1</v>
      </c>
      <c r="M1003" t="s">
        <v>169</v>
      </c>
      <c r="N1003" t="s">
        <v>31</v>
      </c>
      <c r="O1003" t="s">
        <v>32</v>
      </c>
      <c r="P1003">
        <v>30</v>
      </c>
      <c r="Q1003" t="s">
        <v>1383</v>
      </c>
      <c r="R1003" t="s">
        <v>34</v>
      </c>
      <c r="S1003" t="s">
        <v>35</v>
      </c>
      <c r="T1003" t="s">
        <v>36</v>
      </c>
      <c r="U1003">
        <f>YEAR(Table1[[#This Row],[Accident Date]])</f>
        <v>2022</v>
      </c>
      <c r="V1003" t="str">
        <f>TEXT(Table1[[#This Row],[Accident Date]],"mmm")</f>
        <v>May</v>
      </c>
      <c r="W1003" t="str">
        <f>TEXT(Table1[[#This Row],[Time]],"h")</f>
        <v>9</v>
      </c>
    </row>
    <row r="1004" spans="1:23" x14ac:dyDescent="0.2">
      <c r="A1004">
        <v>2010000000000</v>
      </c>
      <c r="B1004" s="4">
        <v>44603</v>
      </c>
      <c r="C1004" t="s">
        <v>67</v>
      </c>
      <c r="D1004" t="s">
        <v>73</v>
      </c>
      <c r="E1004" t="s">
        <v>39</v>
      </c>
      <c r="F1004" t="s">
        <v>27</v>
      </c>
      <c r="G1004">
        <v>53.822637</v>
      </c>
      <c r="H1004" t="s">
        <v>51</v>
      </c>
      <c r="I1004" t="s">
        <v>68</v>
      </c>
      <c r="J1004">
        <v>-1.417996</v>
      </c>
      <c r="K1004">
        <v>1</v>
      </c>
      <c r="L1004">
        <v>2</v>
      </c>
      <c r="M1004" t="s">
        <v>69</v>
      </c>
      <c r="N1004" t="s">
        <v>31</v>
      </c>
      <c r="O1004" t="s">
        <v>32</v>
      </c>
      <c r="P1004">
        <v>30</v>
      </c>
      <c r="Q1004" t="s">
        <v>1302</v>
      </c>
      <c r="R1004" t="s">
        <v>49</v>
      </c>
      <c r="S1004" t="s">
        <v>35</v>
      </c>
      <c r="T1004" t="s">
        <v>36</v>
      </c>
      <c r="U1004">
        <f>YEAR(Table1[[#This Row],[Accident Date]])</f>
        <v>2022</v>
      </c>
      <c r="V1004" t="str">
        <f>TEXT(Table1[[#This Row],[Accident Date]],"mmm")</f>
        <v>Feb</v>
      </c>
      <c r="W1004" t="str">
        <f>TEXT(Table1[[#This Row],[Time]],"h")</f>
        <v>9</v>
      </c>
    </row>
    <row r="1005" spans="1:23" x14ac:dyDescent="0.2">
      <c r="A1005" t="s">
        <v>1401</v>
      </c>
      <c r="B1005" s="4">
        <v>44540</v>
      </c>
      <c r="C1005" t="s">
        <v>67</v>
      </c>
      <c r="D1005" t="s">
        <v>44</v>
      </c>
      <c r="E1005" t="s">
        <v>44</v>
      </c>
      <c r="F1005" t="s">
        <v>27</v>
      </c>
      <c r="G1005">
        <v>53.553967</v>
      </c>
      <c r="H1005" t="s">
        <v>51</v>
      </c>
      <c r="I1005" t="s">
        <v>575</v>
      </c>
      <c r="J1005">
        <v>-1.475125</v>
      </c>
      <c r="K1005">
        <v>1</v>
      </c>
      <c r="L1005">
        <v>1</v>
      </c>
      <c r="M1005" t="s">
        <v>166</v>
      </c>
      <c r="N1005" t="s">
        <v>42</v>
      </c>
      <c r="O1005" t="s">
        <v>58</v>
      </c>
      <c r="P1005">
        <v>40</v>
      </c>
      <c r="Q1005" t="s">
        <v>1340</v>
      </c>
      <c r="R1005" t="s">
        <v>34</v>
      </c>
      <c r="S1005" t="s">
        <v>35</v>
      </c>
      <c r="T1005" t="s">
        <v>36</v>
      </c>
      <c r="U1005">
        <f>YEAR(Table1[[#This Row],[Accident Date]])</f>
        <v>2021</v>
      </c>
      <c r="V1005" t="str">
        <f>TEXT(Table1[[#This Row],[Accident Date]],"mmm")</f>
        <v>Dec</v>
      </c>
      <c r="W1005" t="str">
        <f>TEXT(Table1[[#This Row],[Time]],"h")</f>
        <v>9</v>
      </c>
    </row>
    <row r="1006" spans="1:23" x14ac:dyDescent="0.2">
      <c r="A1006" t="s">
        <v>1402</v>
      </c>
      <c r="B1006" s="4">
        <v>44726</v>
      </c>
      <c r="C1006" t="s">
        <v>72</v>
      </c>
      <c r="D1006" t="s">
        <v>44</v>
      </c>
      <c r="E1006" t="s">
        <v>44</v>
      </c>
      <c r="F1006" t="s">
        <v>27</v>
      </c>
      <c r="G1006">
        <v>54.779578000000001</v>
      </c>
      <c r="H1006" t="s">
        <v>51</v>
      </c>
      <c r="I1006" t="s">
        <v>351</v>
      </c>
      <c r="J1006">
        <v>-1.579717</v>
      </c>
      <c r="K1006">
        <v>3</v>
      </c>
      <c r="L1006">
        <v>2</v>
      </c>
      <c r="M1006" t="s">
        <v>352</v>
      </c>
      <c r="N1006" t="s">
        <v>42</v>
      </c>
      <c r="O1006" t="s">
        <v>32</v>
      </c>
      <c r="P1006">
        <v>40</v>
      </c>
      <c r="Q1006" t="s">
        <v>1322</v>
      </c>
      <c r="R1006" t="s">
        <v>34</v>
      </c>
      <c r="S1006" t="s">
        <v>35</v>
      </c>
      <c r="T1006" t="s">
        <v>36</v>
      </c>
      <c r="U1006">
        <f>YEAR(Table1[[#This Row],[Accident Date]])</f>
        <v>2022</v>
      </c>
      <c r="V1006" t="str">
        <f>TEXT(Table1[[#This Row],[Accident Date]],"mmm")</f>
        <v>Jun</v>
      </c>
      <c r="W1006" t="str">
        <f>TEXT(Table1[[#This Row],[Time]],"h")</f>
        <v>9</v>
      </c>
    </row>
    <row r="1007" spans="1:23" x14ac:dyDescent="0.2">
      <c r="A1007" t="s">
        <v>1403</v>
      </c>
      <c r="B1007" s="4">
        <v>44875</v>
      </c>
      <c r="C1007" t="s">
        <v>92</v>
      </c>
      <c r="D1007" t="s">
        <v>56</v>
      </c>
      <c r="E1007" t="s">
        <v>44</v>
      </c>
      <c r="F1007" t="s">
        <v>27</v>
      </c>
      <c r="G1007">
        <v>51.610984999999999</v>
      </c>
      <c r="H1007" t="s">
        <v>51</v>
      </c>
      <c r="I1007" t="s">
        <v>1026</v>
      </c>
      <c r="J1007">
        <v>-0.73717500000000002</v>
      </c>
      <c r="K1007">
        <v>2</v>
      </c>
      <c r="L1007">
        <v>2</v>
      </c>
      <c r="M1007" t="s">
        <v>99</v>
      </c>
      <c r="N1007" t="s">
        <v>31</v>
      </c>
      <c r="O1007" t="s">
        <v>58</v>
      </c>
      <c r="P1007">
        <v>70</v>
      </c>
      <c r="Q1007" t="s">
        <v>1311</v>
      </c>
      <c r="R1007" t="s">
        <v>49</v>
      </c>
      <c r="S1007" t="s">
        <v>35</v>
      </c>
      <c r="T1007" t="s">
        <v>36</v>
      </c>
      <c r="U1007">
        <f>YEAR(Table1[[#This Row],[Accident Date]])</f>
        <v>2022</v>
      </c>
      <c r="V1007" t="str">
        <f>TEXT(Table1[[#This Row],[Accident Date]],"mmm")</f>
        <v>Nov</v>
      </c>
      <c r="W1007" t="str">
        <f>TEXT(Table1[[#This Row],[Time]],"h")</f>
        <v>9</v>
      </c>
    </row>
    <row r="1008" spans="1:23" x14ac:dyDescent="0.2">
      <c r="A1008">
        <v>2010000000000</v>
      </c>
      <c r="B1008" s="4">
        <v>44685</v>
      </c>
      <c r="C1008" t="s">
        <v>123</v>
      </c>
      <c r="D1008" t="s">
        <v>73</v>
      </c>
      <c r="E1008" t="s">
        <v>26</v>
      </c>
      <c r="F1008" t="s">
        <v>27</v>
      </c>
      <c r="G1008">
        <v>50.938634</v>
      </c>
      <c r="H1008" t="s">
        <v>51</v>
      </c>
      <c r="I1008" t="s">
        <v>778</v>
      </c>
      <c r="J1008">
        <v>-1.4067639999999999</v>
      </c>
      <c r="K1008">
        <v>1</v>
      </c>
      <c r="L1008">
        <v>2</v>
      </c>
      <c r="M1008" t="s">
        <v>407</v>
      </c>
      <c r="N1008" t="s">
        <v>31</v>
      </c>
      <c r="O1008" t="s">
        <v>32</v>
      </c>
      <c r="P1008">
        <v>40</v>
      </c>
      <c r="Q1008" t="s">
        <v>1375</v>
      </c>
      <c r="R1008" t="s">
        <v>34</v>
      </c>
      <c r="S1008" t="s">
        <v>35</v>
      </c>
      <c r="T1008" t="s">
        <v>254</v>
      </c>
      <c r="U1008">
        <f>YEAR(Table1[[#This Row],[Accident Date]])</f>
        <v>2022</v>
      </c>
      <c r="V1008" t="str">
        <f>TEXT(Table1[[#This Row],[Accident Date]],"mmm")</f>
        <v>May</v>
      </c>
      <c r="W1008" t="str">
        <f>TEXT(Table1[[#This Row],[Time]],"h")</f>
        <v>9</v>
      </c>
    </row>
    <row r="1009" spans="1:23" x14ac:dyDescent="0.2">
      <c r="A1009">
        <v>2010000000000</v>
      </c>
      <c r="B1009" s="4">
        <v>44486</v>
      </c>
      <c r="C1009" t="s">
        <v>79</v>
      </c>
      <c r="D1009" t="s">
        <v>73</v>
      </c>
      <c r="E1009" t="s">
        <v>111</v>
      </c>
      <c r="F1009" t="s">
        <v>27</v>
      </c>
      <c r="G1009">
        <v>53.652230000000003</v>
      </c>
      <c r="H1009" t="s">
        <v>51</v>
      </c>
      <c r="I1009" t="s">
        <v>132</v>
      </c>
      <c r="J1009">
        <v>-1.522472</v>
      </c>
      <c r="K1009">
        <v>2</v>
      </c>
      <c r="L1009">
        <v>1</v>
      </c>
      <c r="M1009" t="s">
        <v>69</v>
      </c>
      <c r="N1009" t="s">
        <v>31</v>
      </c>
      <c r="O1009" t="s">
        <v>58</v>
      </c>
      <c r="P1009">
        <v>40</v>
      </c>
      <c r="Q1009" t="s">
        <v>1375</v>
      </c>
      <c r="R1009" t="s">
        <v>49</v>
      </c>
      <c r="S1009" t="s">
        <v>35</v>
      </c>
      <c r="T1009" t="s">
        <v>36</v>
      </c>
      <c r="U1009">
        <f>YEAR(Table1[[#This Row],[Accident Date]])</f>
        <v>2021</v>
      </c>
      <c r="V1009" t="str">
        <f>TEXT(Table1[[#This Row],[Accident Date]],"mmm")</f>
        <v>Oct</v>
      </c>
      <c r="W1009" t="str">
        <f>TEXT(Table1[[#This Row],[Time]],"h")</f>
        <v>9</v>
      </c>
    </row>
    <row r="1010" spans="1:23" x14ac:dyDescent="0.2">
      <c r="A1010">
        <v>2010000000000</v>
      </c>
      <c r="B1010" s="4">
        <v>44492</v>
      </c>
      <c r="C1010" t="s">
        <v>24</v>
      </c>
      <c r="D1010" t="s">
        <v>44</v>
      </c>
      <c r="E1010" t="s">
        <v>44</v>
      </c>
      <c r="F1010" t="s">
        <v>27</v>
      </c>
      <c r="G1010">
        <v>53.394047</v>
      </c>
      <c r="H1010" t="s">
        <v>51</v>
      </c>
      <c r="I1010" t="s">
        <v>345</v>
      </c>
      <c r="J1010">
        <v>-2.5850970000000002</v>
      </c>
      <c r="K1010">
        <v>1</v>
      </c>
      <c r="L1010">
        <v>2</v>
      </c>
      <c r="M1010" t="s">
        <v>261</v>
      </c>
      <c r="N1010" t="s">
        <v>42</v>
      </c>
      <c r="O1010" t="s">
        <v>32</v>
      </c>
      <c r="P1010">
        <v>30</v>
      </c>
      <c r="Q1010" t="s">
        <v>1307</v>
      </c>
      <c r="R1010" t="s">
        <v>34</v>
      </c>
      <c r="S1010" t="s">
        <v>35</v>
      </c>
      <c r="T1010" t="s">
        <v>36</v>
      </c>
      <c r="U1010">
        <f>YEAR(Table1[[#This Row],[Accident Date]])</f>
        <v>2021</v>
      </c>
      <c r="V1010" t="str">
        <f>TEXT(Table1[[#This Row],[Accident Date]],"mmm")</f>
        <v>Oct</v>
      </c>
      <c r="W1010" t="str">
        <f>TEXT(Table1[[#This Row],[Time]],"h")</f>
        <v>9</v>
      </c>
    </row>
    <row r="1011" spans="1:23" x14ac:dyDescent="0.2">
      <c r="A1011" t="s">
        <v>1404</v>
      </c>
      <c r="B1011" s="4">
        <v>44904</v>
      </c>
      <c r="C1011" t="s">
        <v>67</v>
      </c>
      <c r="D1011" t="s">
        <v>73</v>
      </c>
      <c r="E1011" t="s">
        <v>39</v>
      </c>
      <c r="F1011" t="s">
        <v>27</v>
      </c>
      <c r="G1011">
        <v>51.788094000000001</v>
      </c>
      <c r="H1011" t="s">
        <v>51</v>
      </c>
      <c r="I1011" t="s">
        <v>1057</v>
      </c>
      <c r="J1011">
        <v>-1.2763659999999999</v>
      </c>
      <c r="K1011">
        <v>1</v>
      </c>
      <c r="L1011">
        <v>2</v>
      </c>
      <c r="M1011" t="s">
        <v>99</v>
      </c>
      <c r="N1011" t="s">
        <v>42</v>
      </c>
      <c r="O1011" t="s">
        <v>32</v>
      </c>
      <c r="P1011">
        <v>40</v>
      </c>
      <c r="Q1011" t="s">
        <v>1340</v>
      </c>
      <c r="R1011" t="s">
        <v>34</v>
      </c>
      <c r="S1011" t="s">
        <v>35</v>
      </c>
      <c r="T1011" t="s">
        <v>36</v>
      </c>
      <c r="U1011">
        <f>YEAR(Table1[[#This Row],[Accident Date]])</f>
        <v>2022</v>
      </c>
      <c r="V1011" t="str">
        <f>TEXT(Table1[[#This Row],[Accident Date]],"mmm")</f>
        <v>Dec</v>
      </c>
      <c r="W1011" t="str">
        <f>TEXT(Table1[[#This Row],[Time]],"h")</f>
        <v>9</v>
      </c>
    </row>
    <row r="1012" spans="1:23" x14ac:dyDescent="0.2">
      <c r="A1012" t="s">
        <v>1405</v>
      </c>
      <c r="B1012" s="4">
        <v>44823</v>
      </c>
      <c r="C1012" t="s">
        <v>38</v>
      </c>
      <c r="D1012" t="s">
        <v>73</v>
      </c>
      <c r="E1012" t="s">
        <v>39</v>
      </c>
      <c r="F1012" t="s">
        <v>63</v>
      </c>
      <c r="G1012">
        <v>54.867027</v>
      </c>
      <c r="H1012" t="s">
        <v>51</v>
      </c>
      <c r="I1012" t="s">
        <v>351</v>
      </c>
      <c r="J1012">
        <v>-1.7043919999999999</v>
      </c>
      <c r="K1012">
        <v>1</v>
      </c>
      <c r="L1012">
        <v>2</v>
      </c>
      <c r="M1012" t="s">
        <v>352</v>
      </c>
      <c r="N1012" t="s">
        <v>42</v>
      </c>
      <c r="O1012" t="s">
        <v>32</v>
      </c>
      <c r="P1012">
        <v>30</v>
      </c>
      <c r="Q1012" t="s">
        <v>1406</v>
      </c>
      <c r="R1012" t="s">
        <v>34</v>
      </c>
      <c r="S1012" t="s">
        <v>35</v>
      </c>
      <c r="T1012" t="s">
        <v>36</v>
      </c>
      <c r="U1012">
        <f>YEAR(Table1[[#This Row],[Accident Date]])</f>
        <v>2022</v>
      </c>
      <c r="V1012" t="str">
        <f>TEXT(Table1[[#This Row],[Accident Date]],"mmm")</f>
        <v>Sep</v>
      </c>
      <c r="W1012" t="str">
        <f>TEXT(Table1[[#This Row],[Time]],"h")</f>
        <v>9</v>
      </c>
    </row>
    <row r="1013" spans="1:23" x14ac:dyDescent="0.2">
      <c r="A1013" t="s">
        <v>1407</v>
      </c>
      <c r="B1013" s="4">
        <v>44783</v>
      </c>
      <c r="C1013" t="s">
        <v>123</v>
      </c>
      <c r="D1013" t="s">
        <v>73</v>
      </c>
      <c r="E1013" t="s">
        <v>39</v>
      </c>
      <c r="F1013" t="s">
        <v>27</v>
      </c>
      <c r="G1013">
        <v>51.446809000000002</v>
      </c>
      <c r="H1013" t="s">
        <v>51</v>
      </c>
      <c r="I1013" t="s">
        <v>318</v>
      </c>
      <c r="J1013">
        <v>-0.104479</v>
      </c>
      <c r="K1013">
        <v>1</v>
      </c>
      <c r="L1013">
        <v>2</v>
      </c>
      <c r="M1013" t="s">
        <v>30</v>
      </c>
      <c r="N1013" t="s">
        <v>42</v>
      </c>
      <c r="O1013" t="s">
        <v>58</v>
      </c>
      <c r="P1013">
        <v>30</v>
      </c>
      <c r="Q1013" t="s">
        <v>1355</v>
      </c>
      <c r="R1013" t="s">
        <v>34</v>
      </c>
      <c r="S1013" t="s">
        <v>85</v>
      </c>
      <c r="T1013" t="s">
        <v>36</v>
      </c>
      <c r="U1013">
        <f>YEAR(Table1[[#This Row],[Accident Date]])</f>
        <v>2022</v>
      </c>
      <c r="V1013" t="str">
        <f>TEXT(Table1[[#This Row],[Accident Date]],"mmm")</f>
        <v>Aug</v>
      </c>
      <c r="W1013" t="str">
        <f>TEXT(Table1[[#This Row],[Time]],"h")</f>
        <v>9</v>
      </c>
    </row>
    <row r="1014" spans="1:23" x14ac:dyDescent="0.2">
      <c r="A1014" t="s">
        <v>1408</v>
      </c>
      <c r="B1014" s="4">
        <v>44908</v>
      </c>
      <c r="C1014" t="s">
        <v>72</v>
      </c>
      <c r="D1014" t="s">
        <v>73</v>
      </c>
      <c r="E1014" t="s">
        <v>39</v>
      </c>
      <c r="F1014" t="s">
        <v>27</v>
      </c>
      <c r="G1014">
        <v>51.552573000000002</v>
      </c>
      <c r="H1014" t="s">
        <v>51</v>
      </c>
      <c r="I1014" t="s">
        <v>222</v>
      </c>
      <c r="J1014">
        <v>-0.13311799999999999</v>
      </c>
      <c r="K1014">
        <v>1</v>
      </c>
      <c r="L1014">
        <v>2</v>
      </c>
      <c r="M1014" t="s">
        <v>30</v>
      </c>
      <c r="N1014" t="s">
        <v>31</v>
      </c>
      <c r="O1014" t="s">
        <v>32</v>
      </c>
      <c r="P1014">
        <v>30</v>
      </c>
      <c r="Q1014" t="s">
        <v>1338</v>
      </c>
      <c r="R1014" t="s">
        <v>34</v>
      </c>
      <c r="S1014" t="s">
        <v>35</v>
      </c>
      <c r="T1014" t="s">
        <v>114</v>
      </c>
      <c r="U1014">
        <f>YEAR(Table1[[#This Row],[Accident Date]])</f>
        <v>2022</v>
      </c>
      <c r="V1014" t="str">
        <f>TEXT(Table1[[#This Row],[Accident Date]],"mmm")</f>
        <v>Dec</v>
      </c>
      <c r="W1014" t="str">
        <f>TEXT(Table1[[#This Row],[Time]],"h")</f>
        <v>9</v>
      </c>
    </row>
    <row r="1015" spans="1:23" x14ac:dyDescent="0.2">
      <c r="A1015" t="s">
        <v>1409</v>
      </c>
      <c r="B1015" s="4">
        <v>44468</v>
      </c>
      <c r="C1015" t="s">
        <v>123</v>
      </c>
      <c r="D1015" t="s">
        <v>25</v>
      </c>
      <c r="E1015" t="s">
        <v>39</v>
      </c>
      <c r="F1015" t="s">
        <v>27</v>
      </c>
      <c r="G1015">
        <v>51.398698000000003</v>
      </c>
      <c r="H1015" t="s">
        <v>51</v>
      </c>
      <c r="I1015" t="s">
        <v>488</v>
      </c>
      <c r="J1015">
        <v>-4.4363E-2</v>
      </c>
      <c r="K1015">
        <v>1</v>
      </c>
      <c r="L1015">
        <v>1</v>
      </c>
      <c r="M1015" t="s">
        <v>30</v>
      </c>
      <c r="N1015" t="s">
        <v>31</v>
      </c>
      <c r="O1015" t="s">
        <v>32</v>
      </c>
      <c r="P1015">
        <v>30</v>
      </c>
      <c r="Q1015" t="s">
        <v>1302</v>
      </c>
      <c r="R1015" t="s">
        <v>34</v>
      </c>
      <c r="S1015" t="s">
        <v>35</v>
      </c>
      <c r="T1015" t="s">
        <v>36</v>
      </c>
      <c r="U1015">
        <f>YEAR(Table1[[#This Row],[Accident Date]])</f>
        <v>2021</v>
      </c>
      <c r="V1015" t="str">
        <f>TEXT(Table1[[#This Row],[Accident Date]],"mmm")</f>
        <v>Sep</v>
      </c>
      <c r="W1015" t="str">
        <f>TEXT(Table1[[#This Row],[Time]],"h")</f>
        <v>9</v>
      </c>
    </row>
    <row r="1016" spans="1:23" x14ac:dyDescent="0.2">
      <c r="A1016" t="s">
        <v>1410</v>
      </c>
      <c r="B1016" s="4">
        <v>44479</v>
      </c>
      <c r="C1016" t="s">
        <v>79</v>
      </c>
      <c r="D1016" t="s">
        <v>73</v>
      </c>
      <c r="E1016" t="s">
        <v>26</v>
      </c>
      <c r="F1016" t="s">
        <v>27</v>
      </c>
      <c r="G1016">
        <v>52.526539</v>
      </c>
      <c r="H1016" t="s">
        <v>51</v>
      </c>
      <c r="I1016" t="s">
        <v>171</v>
      </c>
      <c r="J1016">
        <v>-1.8353219999999999</v>
      </c>
      <c r="K1016">
        <v>2</v>
      </c>
      <c r="L1016">
        <v>2</v>
      </c>
      <c r="M1016" t="s">
        <v>172</v>
      </c>
      <c r="N1016" t="s">
        <v>31</v>
      </c>
      <c r="O1016" t="s">
        <v>32</v>
      </c>
      <c r="P1016">
        <v>30</v>
      </c>
      <c r="Q1016" t="s">
        <v>1318</v>
      </c>
      <c r="R1016" t="s">
        <v>34</v>
      </c>
      <c r="S1016" t="s">
        <v>35</v>
      </c>
      <c r="T1016" t="s">
        <v>36</v>
      </c>
      <c r="U1016">
        <f>YEAR(Table1[[#This Row],[Accident Date]])</f>
        <v>2021</v>
      </c>
      <c r="V1016" t="str">
        <f>TEXT(Table1[[#This Row],[Accident Date]],"mmm")</f>
        <v>Oct</v>
      </c>
      <c r="W1016" t="str">
        <f>TEXT(Table1[[#This Row],[Time]],"h")</f>
        <v>9</v>
      </c>
    </row>
    <row r="1017" spans="1:23" x14ac:dyDescent="0.2">
      <c r="A1017" t="s">
        <v>1411</v>
      </c>
      <c r="B1017" s="4">
        <v>44198</v>
      </c>
      <c r="C1017" t="s">
        <v>24</v>
      </c>
      <c r="D1017" t="s">
        <v>73</v>
      </c>
      <c r="E1017" t="s">
        <v>26</v>
      </c>
      <c r="F1017" t="s">
        <v>63</v>
      </c>
      <c r="G1017">
        <v>53.249985000000002</v>
      </c>
      <c r="H1017" t="s">
        <v>51</v>
      </c>
      <c r="I1017" t="s">
        <v>968</v>
      </c>
      <c r="J1017">
        <v>0.149669</v>
      </c>
      <c r="K1017">
        <v>3</v>
      </c>
      <c r="L1017">
        <v>2</v>
      </c>
      <c r="M1017" t="s">
        <v>523</v>
      </c>
      <c r="N1017" t="s">
        <v>31</v>
      </c>
      <c r="O1017" t="s">
        <v>32</v>
      </c>
      <c r="P1017">
        <v>60</v>
      </c>
      <c r="Q1017" t="s">
        <v>1326</v>
      </c>
      <c r="R1017" t="s">
        <v>49</v>
      </c>
      <c r="S1017" t="s">
        <v>35</v>
      </c>
      <c r="T1017" t="s">
        <v>36</v>
      </c>
      <c r="U1017">
        <f>YEAR(Table1[[#This Row],[Accident Date]])</f>
        <v>2021</v>
      </c>
      <c r="V1017" t="str">
        <f>TEXT(Table1[[#This Row],[Accident Date]],"mmm")</f>
        <v>Jan</v>
      </c>
      <c r="W1017" t="str">
        <f>TEXT(Table1[[#This Row],[Time]],"h")</f>
        <v>9</v>
      </c>
    </row>
    <row r="1018" spans="1:23" x14ac:dyDescent="0.2">
      <c r="A1018" t="s">
        <v>1412</v>
      </c>
      <c r="B1018" s="4">
        <v>44316</v>
      </c>
      <c r="C1018" t="s">
        <v>67</v>
      </c>
      <c r="D1018" t="s">
        <v>56</v>
      </c>
      <c r="E1018" t="s">
        <v>44</v>
      </c>
      <c r="F1018" t="s">
        <v>27</v>
      </c>
      <c r="G1018">
        <v>55.924393999999999</v>
      </c>
      <c r="H1018" t="s">
        <v>51</v>
      </c>
      <c r="I1018" t="s">
        <v>349</v>
      </c>
      <c r="J1018">
        <v>-4.3983660000000002</v>
      </c>
      <c r="K1018">
        <v>1</v>
      </c>
      <c r="L1018">
        <v>3</v>
      </c>
      <c r="M1018" t="s">
        <v>228</v>
      </c>
      <c r="N1018" t="s">
        <v>31</v>
      </c>
      <c r="O1018" t="s">
        <v>32</v>
      </c>
      <c r="P1018">
        <v>30</v>
      </c>
      <c r="Q1018" t="s">
        <v>1302</v>
      </c>
      <c r="R1018" t="s">
        <v>34</v>
      </c>
      <c r="S1018" t="s">
        <v>35</v>
      </c>
      <c r="T1018" t="s">
        <v>86</v>
      </c>
      <c r="U1018">
        <f>YEAR(Table1[[#This Row],[Accident Date]])</f>
        <v>2021</v>
      </c>
      <c r="V1018" t="str">
        <f>TEXT(Table1[[#This Row],[Accident Date]],"mmm")</f>
        <v>Apr</v>
      </c>
      <c r="W1018" t="str">
        <f>TEXT(Table1[[#This Row],[Time]],"h")</f>
        <v>9</v>
      </c>
    </row>
    <row r="1019" spans="1:23" x14ac:dyDescent="0.2">
      <c r="A1019">
        <v>2010000000000</v>
      </c>
      <c r="B1019" s="4">
        <v>44505</v>
      </c>
      <c r="C1019" t="s">
        <v>67</v>
      </c>
      <c r="D1019" t="s">
        <v>56</v>
      </c>
      <c r="E1019" t="s">
        <v>44</v>
      </c>
      <c r="F1019" t="s">
        <v>63</v>
      </c>
      <c r="G1019">
        <v>51.756796999999999</v>
      </c>
      <c r="H1019" t="s">
        <v>51</v>
      </c>
      <c r="I1019" t="s">
        <v>402</v>
      </c>
      <c r="J1019">
        <v>-3.3780990000000002</v>
      </c>
      <c r="K1019">
        <v>1</v>
      </c>
      <c r="L1019">
        <v>1</v>
      </c>
      <c r="M1019" t="s">
        <v>245</v>
      </c>
      <c r="N1019" t="s">
        <v>42</v>
      </c>
      <c r="O1019" t="s">
        <v>32</v>
      </c>
      <c r="P1019">
        <v>30</v>
      </c>
      <c r="Q1019" t="s">
        <v>1307</v>
      </c>
      <c r="R1019" t="s">
        <v>34</v>
      </c>
      <c r="S1019" t="s">
        <v>85</v>
      </c>
      <c r="T1019" t="s">
        <v>36</v>
      </c>
      <c r="U1019">
        <f>YEAR(Table1[[#This Row],[Accident Date]])</f>
        <v>2021</v>
      </c>
      <c r="V1019" t="str">
        <f>TEXT(Table1[[#This Row],[Accident Date]],"mmm")</f>
        <v>Nov</v>
      </c>
      <c r="W1019" t="str">
        <f>TEXT(Table1[[#This Row],[Time]],"h")</f>
        <v>9</v>
      </c>
    </row>
    <row r="1020" spans="1:23" x14ac:dyDescent="0.2">
      <c r="A1020" t="s">
        <v>1413</v>
      </c>
      <c r="B1020" s="4">
        <v>44622</v>
      </c>
      <c r="C1020" t="s">
        <v>123</v>
      </c>
      <c r="D1020" t="s">
        <v>25</v>
      </c>
      <c r="E1020" t="s">
        <v>111</v>
      </c>
      <c r="F1020" t="s">
        <v>27</v>
      </c>
      <c r="G1020">
        <v>51.515006999999997</v>
      </c>
      <c r="H1020" t="s">
        <v>51</v>
      </c>
      <c r="I1020" t="s">
        <v>315</v>
      </c>
      <c r="J1020">
        <v>-0.221419</v>
      </c>
      <c r="K1020">
        <v>1</v>
      </c>
      <c r="L1020">
        <v>2</v>
      </c>
      <c r="M1020" t="s">
        <v>30</v>
      </c>
      <c r="N1020" t="s">
        <v>31</v>
      </c>
      <c r="O1020" t="s">
        <v>111</v>
      </c>
      <c r="P1020">
        <v>30</v>
      </c>
      <c r="Q1020" t="s">
        <v>1328</v>
      </c>
      <c r="R1020" t="s">
        <v>34</v>
      </c>
      <c r="S1020" t="s">
        <v>35</v>
      </c>
      <c r="T1020" t="s">
        <v>200</v>
      </c>
      <c r="U1020">
        <f>YEAR(Table1[[#This Row],[Accident Date]])</f>
        <v>2022</v>
      </c>
      <c r="V1020" t="str">
        <f>TEXT(Table1[[#This Row],[Accident Date]],"mmm")</f>
        <v>Mar</v>
      </c>
      <c r="W1020" t="str">
        <f>TEXT(Table1[[#This Row],[Time]],"h")</f>
        <v>9</v>
      </c>
    </row>
    <row r="1021" spans="1:23" x14ac:dyDescent="0.2">
      <c r="A1021" t="s">
        <v>1414</v>
      </c>
      <c r="B1021" s="4">
        <v>44529</v>
      </c>
      <c r="C1021" t="s">
        <v>38</v>
      </c>
      <c r="D1021" t="s">
        <v>73</v>
      </c>
      <c r="E1021" t="s">
        <v>26</v>
      </c>
      <c r="F1021" t="s">
        <v>27</v>
      </c>
      <c r="G1021">
        <v>52.617542999999998</v>
      </c>
      <c r="H1021" t="s">
        <v>51</v>
      </c>
      <c r="I1021" t="s">
        <v>534</v>
      </c>
      <c r="J1021">
        <v>-1.9915480000000001</v>
      </c>
      <c r="K1021">
        <v>1</v>
      </c>
      <c r="L1021">
        <v>2</v>
      </c>
      <c r="M1021" t="s">
        <v>172</v>
      </c>
      <c r="N1021" t="s">
        <v>42</v>
      </c>
      <c r="O1021" t="s">
        <v>32</v>
      </c>
      <c r="P1021">
        <v>30</v>
      </c>
      <c r="Q1021" t="s">
        <v>1367</v>
      </c>
      <c r="R1021" t="s">
        <v>34</v>
      </c>
      <c r="S1021" t="s">
        <v>35</v>
      </c>
      <c r="T1021" t="s">
        <v>36</v>
      </c>
      <c r="U1021">
        <f>YEAR(Table1[[#This Row],[Accident Date]])</f>
        <v>2021</v>
      </c>
      <c r="V1021" t="str">
        <f>TEXT(Table1[[#This Row],[Accident Date]],"mmm")</f>
        <v>Nov</v>
      </c>
      <c r="W1021" t="str">
        <f>TEXT(Table1[[#This Row],[Time]],"h")</f>
        <v>9</v>
      </c>
    </row>
    <row r="1022" spans="1:23" x14ac:dyDescent="0.2">
      <c r="A1022">
        <v>2010000000000</v>
      </c>
      <c r="B1022" s="4">
        <v>44567</v>
      </c>
      <c r="C1022" t="s">
        <v>92</v>
      </c>
      <c r="D1022" t="s">
        <v>73</v>
      </c>
      <c r="E1022" t="s">
        <v>39</v>
      </c>
      <c r="F1022" t="s">
        <v>27</v>
      </c>
      <c r="G1022">
        <v>51.452900999999997</v>
      </c>
      <c r="H1022" t="s">
        <v>51</v>
      </c>
      <c r="I1022" t="s">
        <v>174</v>
      </c>
      <c r="J1022">
        <v>-2.6104630000000002</v>
      </c>
      <c r="K1022">
        <v>2</v>
      </c>
      <c r="L1022">
        <v>2</v>
      </c>
      <c r="M1022" t="s">
        <v>175</v>
      </c>
      <c r="N1022" t="s">
        <v>127</v>
      </c>
      <c r="O1022" t="s">
        <v>32</v>
      </c>
      <c r="P1022">
        <v>30</v>
      </c>
      <c r="Q1022" t="s">
        <v>1415</v>
      </c>
      <c r="R1022" t="s">
        <v>34</v>
      </c>
      <c r="S1022" t="s">
        <v>331</v>
      </c>
      <c r="T1022" t="s">
        <v>86</v>
      </c>
      <c r="U1022">
        <f>YEAR(Table1[[#This Row],[Accident Date]])</f>
        <v>2022</v>
      </c>
      <c r="V1022" t="str">
        <f>TEXT(Table1[[#This Row],[Accident Date]],"mmm")</f>
        <v>Jan</v>
      </c>
      <c r="W1022" t="str">
        <f>TEXT(Table1[[#This Row],[Time]],"h")</f>
        <v>9</v>
      </c>
    </row>
    <row r="1023" spans="1:23" x14ac:dyDescent="0.2">
      <c r="A1023">
        <v>2010000000000</v>
      </c>
      <c r="B1023" s="4">
        <v>44390</v>
      </c>
      <c r="C1023" t="s">
        <v>72</v>
      </c>
      <c r="D1023" t="s">
        <v>73</v>
      </c>
      <c r="E1023" t="s">
        <v>39</v>
      </c>
      <c r="F1023" t="s">
        <v>27</v>
      </c>
      <c r="G1023">
        <v>51.768577999999998</v>
      </c>
      <c r="H1023" t="s">
        <v>51</v>
      </c>
      <c r="I1023" t="s">
        <v>402</v>
      </c>
      <c r="J1023">
        <v>-3.3625159999999998</v>
      </c>
      <c r="K1023">
        <v>1</v>
      </c>
      <c r="L1023">
        <v>4</v>
      </c>
      <c r="M1023" t="s">
        <v>245</v>
      </c>
      <c r="N1023" t="s">
        <v>31</v>
      </c>
      <c r="O1023" t="s">
        <v>32</v>
      </c>
      <c r="P1023">
        <v>30</v>
      </c>
      <c r="Q1023" t="s">
        <v>1367</v>
      </c>
      <c r="R1023" t="s">
        <v>34</v>
      </c>
      <c r="S1023" t="s">
        <v>35</v>
      </c>
      <c r="T1023" t="s">
        <v>36</v>
      </c>
      <c r="U1023">
        <f>YEAR(Table1[[#This Row],[Accident Date]])</f>
        <v>2021</v>
      </c>
      <c r="V1023" t="str">
        <f>TEXT(Table1[[#This Row],[Accident Date]],"mmm")</f>
        <v>Jul</v>
      </c>
      <c r="W1023" t="str">
        <f>TEXT(Table1[[#This Row],[Time]],"h")</f>
        <v>9</v>
      </c>
    </row>
    <row r="1024" spans="1:23" x14ac:dyDescent="0.2">
      <c r="A1024">
        <v>2010000000000</v>
      </c>
      <c r="B1024" s="4">
        <v>44794</v>
      </c>
      <c r="C1024" t="s">
        <v>79</v>
      </c>
      <c r="D1024" t="s">
        <v>73</v>
      </c>
      <c r="E1024" t="s">
        <v>39</v>
      </c>
      <c r="F1024" t="s">
        <v>63</v>
      </c>
      <c r="G1024">
        <v>53.657221</v>
      </c>
      <c r="H1024" t="s">
        <v>51</v>
      </c>
      <c r="I1024" t="s">
        <v>544</v>
      </c>
      <c r="J1024">
        <v>-1.7888820000000001</v>
      </c>
      <c r="K1024">
        <v>1</v>
      </c>
      <c r="L1024">
        <v>1</v>
      </c>
      <c r="M1024" t="s">
        <v>69</v>
      </c>
      <c r="N1024" t="s">
        <v>31</v>
      </c>
      <c r="O1024" t="s">
        <v>32</v>
      </c>
      <c r="P1024">
        <v>30</v>
      </c>
      <c r="Q1024" t="s">
        <v>1305</v>
      </c>
      <c r="R1024" t="s">
        <v>34</v>
      </c>
      <c r="S1024" t="s">
        <v>35</v>
      </c>
      <c r="T1024" t="s">
        <v>36</v>
      </c>
      <c r="U1024">
        <f>YEAR(Table1[[#This Row],[Accident Date]])</f>
        <v>2022</v>
      </c>
      <c r="V1024" t="str">
        <f>TEXT(Table1[[#This Row],[Accident Date]],"mmm")</f>
        <v>Aug</v>
      </c>
      <c r="W1024" t="str">
        <f>TEXT(Table1[[#This Row],[Time]],"h")</f>
        <v>9</v>
      </c>
    </row>
    <row r="1025" spans="1:23" x14ac:dyDescent="0.2">
      <c r="A1025">
        <v>2010000000000</v>
      </c>
      <c r="B1025" s="4">
        <v>44345</v>
      </c>
      <c r="C1025" t="s">
        <v>24</v>
      </c>
      <c r="D1025" t="s">
        <v>56</v>
      </c>
      <c r="E1025" t="s">
        <v>44</v>
      </c>
      <c r="F1025" t="s">
        <v>27</v>
      </c>
      <c r="G1025">
        <v>51.553654999999999</v>
      </c>
      <c r="H1025" t="s">
        <v>51</v>
      </c>
      <c r="I1025" t="s">
        <v>244</v>
      </c>
      <c r="J1025">
        <v>-3.4019529999999998</v>
      </c>
      <c r="K1025">
        <v>5</v>
      </c>
      <c r="L1025">
        <v>4</v>
      </c>
      <c r="M1025" t="s">
        <v>245</v>
      </c>
      <c r="N1025" t="s">
        <v>31</v>
      </c>
      <c r="O1025" t="s">
        <v>32</v>
      </c>
      <c r="P1025">
        <v>60</v>
      </c>
      <c r="Q1025" t="s">
        <v>1383</v>
      </c>
      <c r="R1025" t="s">
        <v>49</v>
      </c>
      <c r="S1025" t="s">
        <v>35</v>
      </c>
      <c r="T1025" t="s">
        <v>36</v>
      </c>
      <c r="U1025">
        <f>YEAR(Table1[[#This Row],[Accident Date]])</f>
        <v>2021</v>
      </c>
      <c r="V1025" t="str">
        <f>TEXT(Table1[[#This Row],[Accident Date]],"mmm")</f>
        <v>May</v>
      </c>
      <c r="W1025" t="str">
        <f>TEXT(Table1[[#This Row],[Time]],"h")</f>
        <v>9</v>
      </c>
    </row>
    <row r="1026" spans="1:23" x14ac:dyDescent="0.2">
      <c r="A1026" t="s">
        <v>1416</v>
      </c>
      <c r="B1026" s="4">
        <v>44498</v>
      </c>
      <c r="C1026" t="s">
        <v>67</v>
      </c>
      <c r="D1026" t="s">
        <v>25</v>
      </c>
      <c r="E1026" t="s">
        <v>111</v>
      </c>
      <c r="F1026" t="s">
        <v>27</v>
      </c>
      <c r="G1026">
        <v>51.524301000000001</v>
      </c>
      <c r="H1026" t="s">
        <v>51</v>
      </c>
      <c r="I1026" t="s">
        <v>119</v>
      </c>
      <c r="J1026">
        <v>7.2451000000000002E-2</v>
      </c>
      <c r="K1026">
        <v>1</v>
      </c>
      <c r="L1026">
        <v>2</v>
      </c>
      <c r="M1026" t="s">
        <v>30</v>
      </c>
      <c r="N1026" t="s">
        <v>31</v>
      </c>
      <c r="O1026" t="s">
        <v>111</v>
      </c>
      <c r="P1026">
        <v>30</v>
      </c>
      <c r="Q1026" t="s">
        <v>1328</v>
      </c>
      <c r="R1026" t="s">
        <v>34</v>
      </c>
      <c r="S1026" t="s">
        <v>35</v>
      </c>
      <c r="T1026" t="s">
        <v>121</v>
      </c>
      <c r="U1026">
        <f>YEAR(Table1[[#This Row],[Accident Date]])</f>
        <v>2021</v>
      </c>
      <c r="V1026" t="str">
        <f>TEXT(Table1[[#This Row],[Accident Date]],"mmm")</f>
        <v>Oct</v>
      </c>
      <c r="W1026" t="str">
        <f>TEXT(Table1[[#This Row],[Time]],"h")</f>
        <v>9</v>
      </c>
    </row>
    <row r="1027" spans="1:23" x14ac:dyDescent="0.2">
      <c r="A1027">
        <v>2010000000000</v>
      </c>
      <c r="B1027" s="4">
        <v>44510</v>
      </c>
      <c r="C1027" t="s">
        <v>123</v>
      </c>
      <c r="D1027" t="s">
        <v>73</v>
      </c>
      <c r="E1027" t="s">
        <v>155</v>
      </c>
      <c r="F1027" t="s">
        <v>27</v>
      </c>
      <c r="G1027">
        <v>52.789279999999998</v>
      </c>
      <c r="H1027" t="s">
        <v>51</v>
      </c>
      <c r="I1027" t="s">
        <v>437</v>
      </c>
      <c r="J1027">
        <v>-1.6233200000000001</v>
      </c>
      <c r="K1027">
        <v>1</v>
      </c>
      <c r="L1027">
        <v>2</v>
      </c>
      <c r="M1027" t="s">
        <v>143</v>
      </c>
      <c r="N1027" t="s">
        <v>42</v>
      </c>
      <c r="O1027" t="s">
        <v>32</v>
      </c>
      <c r="P1027">
        <v>30</v>
      </c>
      <c r="Q1027" t="s">
        <v>1305</v>
      </c>
      <c r="R1027" t="s">
        <v>34</v>
      </c>
      <c r="S1027" t="s">
        <v>85</v>
      </c>
      <c r="T1027" t="s">
        <v>36</v>
      </c>
      <c r="U1027">
        <f>YEAR(Table1[[#This Row],[Accident Date]])</f>
        <v>2021</v>
      </c>
      <c r="V1027" t="str">
        <f>TEXT(Table1[[#This Row],[Accident Date]],"mmm")</f>
        <v>Nov</v>
      </c>
      <c r="W1027" t="str">
        <f>TEXT(Table1[[#This Row],[Time]],"h")</f>
        <v>9</v>
      </c>
    </row>
    <row r="1028" spans="1:23" x14ac:dyDescent="0.2">
      <c r="A1028">
        <v>2010000000000</v>
      </c>
      <c r="B1028" s="4">
        <v>44380</v>
      </c>
      <c r="C1028" t="s">
        <v>24</v>
      </c>
      <c r="D1028" t="s">
        <v>73</v>
      </c>
      <c r="E1028" t="s">
        <v>39</v>
      </c>
      <c r="F1028" t="s">
        <v>27</v>
      </c>
      <c r="G1028">
        <v>53.596300999999997</v>
      </c>
      <c r="H1028" t="s">
        <v>51</v>
      </c>
      <c r="I1028" t="s">
        <v>132</v>
      </c>
      <c r="J1028">
        <v>-1.2839130000000001</v>
      </c>
      <c r="K1028">
        <v>2</v>
      </c>
      <c r="L1028">
        <v>2</v>
      </c>
      <c r="M1028" t="s">
        <v>69</v>
      </c>
      <c r="N1028" t="s">
        <v>31</v>
      </c>
      <c r="O1028" t="s">
        <v>32</v>
      </c>
      <c r="P1028">
        <v>30</v>
      </c>
      <c r="Q1028" t="s">
        <v>1331</v>
      </c>
      <c r="R1028" t="s">
        <v>34</v>
      </c>
      <c r="S1028" t="s">
        <v>35</v>
      </c>
      <c r="T1028" t="s">
        <v>36</v>
      </c>
      <c r="U1028">
        <f>YEAR(Table1[[#This Row],[Accident Date]])</f>
        <v>2021</v>
      </c>
      <c r="V1028" t="str">
        <f>TEXT(Table1[[#This Row],[Accident Date]],"mmm")</f>
        <v>Jul</v>
      </c>
      <c r="W1028" t="str">
        <f>TEXT(Table1[[#This Row],[Time]],"h")</f>
        <v>9</v>
      </c>
    </row>
    <row r="1029" spans="1:23" x14ac:dyDescent="0.2">
      <c r="A1029">
        <v>2010000000000</v>
      </c>
      <c r="B1029" s="4">
        <v>44433</v>
      </c>
      <c r="C1029" t="s">
        <v>123</v>
      </c>
      <c r="D1029" t="s">
        <v>73</v>
      </c>
      <c r="E1029" t="s">
        <v>111</v>
      </c>
      <c r="F1029" t="s">
        <v>63</v>
      </c>
      <c r="G1029">
        <v>57.142825999999999</v>
      </c>
      <c r="H1029" t="s">
        <v>51</v>
      </c>
      <c r="I1029" t="s">
        <v>895</v>
      </c>
      <c r="J1029">
        <v>-2.1295169999999999</v>
      </c>
      <c r="K1029">
        <v>1</v>
      </c>
      <c r="L1029">
        <v>2</v>
      </c>
      <c r="M1029" t="s">
        <v>251</v>
      </c>
      <c r="N1029" t="s">
        <v>31</v>
      </c>
      <c r="O1029" t="s">
        <v>111</v>
      </c>
      <c r="P1029">
        <v>30</v>
      </c>
      <c r="Q1029" t="s">
        <v>1307</v>
      </c>
      <c r="R1029" t="s">
        <v>34</v>
      </c>
      <c r="S1029" t="s">
        <v>35</v>
      </c>
      <c r="T1029" t="s">
        <v>36</v>
      </c>
      <c r="U1029">
        <f>YEAR(Table1[[#This Row],[Accident Date]])</f>
        <v>2021</v>
      </c>
      <c r="V1029" t="str">
        <f>TEXT(Table1[[#This Row],[Accident Date]],"mmm")</f>
        <v>Aug</v>
      </c>
      <c r="W1029" t="str">
        <f>TEXT(Table1[[#This Row],[Time]],"h")</f>
        <v>9</v>
      </c>
    </row>
    <row r="1030" spans="1:23" x14ac:dyDescent="0.2">
      <c r="A1030">
        <v>2010000000000</v>
      </c>
      <c r="B1030" s="4">
        <v>44706</v>
      </c>
      <c r="C1030" t="s">
        <v>123</v>
      </c>
      <c r="D1030" t="s">
        <v>56</v>
      </c>
      <c r="E1030" t="s">
        <v>44</v>
      </c>
      <c r="F1030" t="s">
        <v>63</v>
      </c>
      <c r="G1030">
        <v>51.584024999999997</v>
      </c>
      <c r="H1030" t="s">
        <v>51</v>
      </c>
      <c r="I1030" t="s">
        <v>1207</v>
      </c>
      <c r="J1030">
        <v>-2.531393</v>
      </c>
      <c r="K1030">
        <v>1</v>
      </c>
      <c r="L1030">
        <v>2</v>
      </c>
      <c r="M1030" t="s">
        <v>175</v>
      </c>
      <c r="N1030" t="s">
        <v>31</v>
      </c>
      <c r="O1030" t="s">
        <v>32</v>
      </c>
      <c r="P1030">
        <v>40</v>
      </c>
      <c r="Q1030" t="s">
        <v>1300</v>
      </c>
      <c r="R1030" t="s">
        <v>49</v>
      </c>
      <c r="S1030" t="s">
        <v>35</v>
      </c>
      <c r="T1030" t="s">
        <v>114</v>
      </c>
      <c r="U1030">
        <f>YEAR(Table1[[#This Row],[Accident Date]])</f>
        <v>2022</v>
      </c>
      <c r="V1030" t="str">
        <f>TEXT(Table1[[#This Row],[Accident Date]],"mmm")</f>
        <v>May</v>
      </c>
      <c r="W1030" t="str">
        <f>TEXT(Table1[[#This Row],[Time]],"h")</f>
        <v>9</v>
      </c>
    </row>
    <row r="1031" spans="1:23" x14ac:dyDescent="0.2">
      <c r="A1031" t="s">
        <v>1417</v>
      </c>
      <c r="B1031" s="4">
        <v>44214</v>
      </c>
      <c r="C1031" t="s">
        <v>38</v>
      </c>
      <c r="D1031" t="s">
        <v>25</v>
      </c>
      <c r="E1031" t="s">
        <v>431</v>
      </c>
      <c r="F1031" t="s">
        <v>27</v>
      </c>
      <c r="G1031">
        <v>51.488475000000001</v>
      </c>
      <c r="H1031" t="s">
        <v>51</v>
      </c>
      <c r="I1031" t="s">
        <v>205</v>
      </c>
      <c r="J1031">
        <v>-0.28755999999999998</v>
      </c>
      <c r="K1031">
        <v>1</v>
      </c>
      <c r="L1031">
        <v>2</v>
      </c>
      <c r="M1031" t="s">
        <v>30</v>
      </c>
      <c r="N1031" t="s">
        <v>42</v>
      </c>
      <c r="O1031" t="s">
        <v>32</v>
      </c>
      <c r="P1031">
        <v>30</v>
      </c>
      <c r="Q1031" t="s">
        <v>1383</v>
      </c>
      <c r="R1031" t="s">
        <v>34</v>
      </c>
      <c r="S1031" t="s">
        <v>311</v>
      </c>
      <c r="T1031" t="s">
        <v>36</v>
      </c>
      <c r="U1031">
        <f>YEAR(Table1[[#This Row],[Accident Date]])</f>
        <v>2021</v>
      </c>
      <c r="V1031" t="str">
        <f>TEXT(Table1[[#This Row],[Accident Date]],"mmm")</f>
        <v>Jan</v>
      </c>
      <c r="W1031" t="str">
        <f>TEXT(Table1[[#This Row],[Time]],"h")</f>
        <v>9</v>
      </c>
    </row>
    <row r="1032" spans="1:23" x14ac:dyDescent="0.2">
      <c r="A1032" t="s">
        <v>1418</v>
      </c>
      <c r="B1032" s="4">
        <v>44298</v>
      </c>
      <c r="C1032" t="s">
        <v>38</v>
      </c>
      <c r="D1032" t="s">
        <v>44</v>
      </c>
      <c r="E1032" t="s">
        <v>44</v>
      </c>
      <c r="F1032" t="s">
        <v>27</v>
      </c>
      <c r="G1032">
        <v>53.530824000000003</v>
      </c>
      <c r="H1032" t="s">
        <v>51</v>
      </c>
      <c r="I1032" t="s">
        <v>575</v>
      </c>
      <c r="J1032">
        <v>-1.3560760000000001</v>
      </c>
      <c r="K1032">
        <v>1</v>
      </c>
      <c r="L1032">
        <v>2</v>
      </c>
      <c r="M1032" t="s">
        <v>166</v>
      </c>
      <c r="N1032" t="s">
        <v>31</v>
      </c>
      <c r="O1032" t="s">
        <v>32</v>
      </c>
      <c r="P1032">
        <v>60</v>
      </c>
      <c r="Q1032" t="s">
        <v>1305</v>
      </c>
      <c r="R1032" t="s">
        <v>49</v>
      </c>
      <c r="S1032" t="s">
        <v>35</v>
      </c>
      <c r="T1032" t="s">
        <v>36</v>
      </c>
      <c r="U1032">
        <f>YEAR(Table1[[#This Row],[Accident Date]])</f>
        <v>2021</v>
      </c>
      <c r="V1032" t="str">
        <f>TEXT(Table1[[#This Row],[Accident Date]],"mmm")</f>
        <v>Apr</v>
      </c>
      <c r="W1032" t="str">
        <f>TEXT(Table1[[#This Row],[Time]],"h")</f>
        <v>9</v>
      </c>
    </row>
    <row r="1033" spans="1:23" x14ac:dyDescent="0.2">
      <c r="A1033" t="s">
        <v>1419</v>
      </c>
      <c r="B1033" s="4">
        <v>44207</v>
      </c>
      <c r="C1033" t="s">
        <v>38</v>
      </c>
      <c r="D1033" t="s">
        <v>73</v>
      </c>
      <c r="E1033" t="s">
        <v>39</v>
      </c>
      <c r="F1033" t="s">
        <v>27</v>
      </c>
      <c r="G1033">
        <v>51.77619</v>
      </c>
      <c r="H1033" t="s">
        <v>51</v>
      </c>
      <c r="I1033" t="s">
        <v>1057</v>
      </c>
      <c r="J1033">
        <v>-1.228434</v>
      </c>
      <c r="K1033">
        <v>1</v>
      </c>
      <c r="L1033">
        <v>2</v>
      </c>
      <c r="M1033" t="s">
        <v>99</v>
      </c>
      <c r="N1033" t="s">
        <v>42</v>
      </c>
      <c r="O1033" t="s">
        <v>32</v>
      </c>
      <c r="P1033">
        <v>40</v>
      </c>
      <c r="Q1033" t="s">
        <v>1415</v>
      </c>
      <c r="R1033" t="s">
        <v>49</v>
      </c>
      <c r="S1033" t="s">
        <v>35</v>
      </c>
      <c r="T1033" t="s">
        <v>36</v>
      </c>
      <c r="U1033">
        <f>YEAR(Table1[[#This Row],[Accident Date]])</f>
        <v>2021</v>
      </c>
      <c r="V1033" t="str">
        <f>TEXT(Table1[[#This Row],[Accident Date]],"mmm")</f>
        <v>Jan</v>
      </c>
      <c r="W1033" t="str">
        <f>TEXT(Table1[[#This Row],[Time]],"h")</f>
        <v>9</v>
      </c>
    </row>
    <row r="1034" spans="1:23" x14ac:dyDescent="0.2">
      <c r="A1034" t="s">
        <v>1420</v>
      </c>
      <c r="B1034" s="4">
        <v>44329</v>
      </c>
      <c r="C1034" t="s">
        <v>92</v>
      </c>
      <c r="D1034" t="s">
        <v>73</v>
      </c>
      <c r="E1034" t="s">
        <v>26</v>
      </c>
      <c r="F1034" t="s">
        <v>27</v>
      </c>
      <c r="G1034">
        <v>52.525914</v>
      </c>
      <c r="H1034" t="s">
        <v>51</v>
      </c>
      <c r="I1034" t="s">
        <v>171</v>
      </c>
      <c r="J1034">
        <v>-1.837977</v>
      </c>
      <c r="K1034">
        <v>1</v>
      </c>
      <c r="L1034">
        <v>2</v>
      </c>
      <c r="M1034" t="s">
        <v>172</v>
      </c>
      <c r="N1034" t="s">
        <v>42</v>
      </c>
      <c r="O1034" t="s">
        <v>58</v>
      </c>
      <c r="P1034">
        <v>30</v>
      </c>
      <c r="Q1034" t="s">
        <v>1336</v>
      </c>
      <c r="R1034" t="s">
        <v>34</v>
      </c>
      <c r="S1034" t="s">
        <v>35</v>
      </c>
      <c r="T1034" t="s">
        <v>36</v>
      </c>
      <c r="U1034">
        <f>YEAR(Table1[[#This Row],[Accident Date]])</f>
        <v>2021</v>
      </c>
      <c r="V1034" t="str">
        <f>TEXT(Table1[[#This Row],[Accident Date]],"mmm")</f>
        <v>May</v>
      </c>
      <c r="W1034" t="str">
        <f>TEXT(Table1[[#This Row],[Time]],"h")</f>
        <v>9</v>
      </c>
    </row>
    <row r="1035" spans="1:23" x14ac:dyDescent="0.2">
      <c r="A1035" t="s">
        <v>1421</v>
      </c>
      <c r="B1035" s="4">
        <v>44346</v>
      </c>
      <c r="C1035" t="s">
        <v>79</v>
      </c>
      <c r="D1035" t="s">
        <v>56</v>
      </c>
      <c r="E1035" t="s">
        <v>44</v>
      </c>
      <c r="F1035" t="s">
        <v>27</v>
      </c>
      <c r="G1035">
        <v>52.989074000000002</v>
      </c>
      <c r="H1035" t="s">
        <v>51</v>
      </c>
      <c r="I1035" t="s">
        <v>522</v>
      </c>
      <c r="J1035">
        <v>-0.33859699999999998</v>
      </c>
      <c r="K1035">
        <v>3</v>
      </c>
      <c r="L1035">
        <v>2</v>
      </c>
      <c r="M1035" t="s">
        <v>523</v>
      </c>
      <c r="N1035" t="s">
        <v>31</v>
      </c>
      <c r="O1035" t="s">
        <v>32</v>
      </c>
      <c r="P1035">
        <v>60</v>
      </c>
      <c r="Q1035" t="s">
        <v>1336</v>
      </c>
      <c r="R1035" t="s">
        <v>49</v>
      </c>
      <c r="S1035" t="s">
        <v>35</v>
      </c>
      <c r="T1035" t="s">
        <v>209</v>
      </c>
      <c r="U1035">
        <f>YEAR(Table1[[#This Row],[Accident Date]])</f>
        <v>2021</v>
      </c>
      <c r="V1035" t="str">
        <f>TEXT(Table1[[#This Row],[Accident Date]],"mmm")</f>
        <v>May</v>
      </c>
      <c r="W1035" t="str">
        <f>TEXT(Table1[[#This Row],[Time]],"h")</f>
        <v>9</v>
      </c>
    </row>
    <row r="1036" spans="1:23" x14ac:dyDescent="0.2">
      <c r="A1036" t="s">
        <v>1422</v>
      </c>
      <c r="B1036" s="4">
        <v>44477</v>
      </c>
      <c r="C1036" t="s">
        <v>67</v>
      </c>
      <c r="D1036" t="s">
        <v>73</v>
      </c>
      <c r="E1036" t="s">
        <v>39</v>
      </c>
      <c r="F1036" t="s">
        <v>27</v>
      </c>
      <c r="G1036">
        <v>51.268602000000001</v>
      </c>
      <c r="H1036" t="s">
        <v>51</v>
      </c>
      <c r="I1036" t="s">
        <v>397</v>
      </c>
      <c r="J1036">
        <v>-0.57614200000000004</v>
      </c>
      <c r="K1036">
        <v>1</v>
      </c>
      <c r="L1036">
        <v>2</v>
      </c>
      <c r="M1036" t="s">
        <v>147</v>
      </c>
      <c r="N1036" t="s">
        <v>42</v>
      </c>
      <c r="O1036" t="s">
        <v>32</v>
      </c>
      <c r="P1036">
        <v>40</v>
      </c>
      <c r="Q1036" t="s">
        <v>1383</v>
      </c>
      <c r="R1036" t="s">
        <v>34</v>
      </c>
      <c r="S1036" t="s">
        <v>35</v>
      </c>
      <c r="T1036" t="s">
        <v>36</v>
      </c>
      <c r="U1036">
        <f>YEAR(Table1[[#This Row],[Accident Date]])</f>
        <v>2021</v>
      </c>
      <c r="V1036" t="str">
        <f>TEXT(Table1[[#This Row],[Accident Date]],"mmm")</f>
        <v>Oct</v>
      </c>
      <c r="W1036" t="str">
        <f>TEXT(Table1[[#This Row],[Time]],"h")</f>
        <v>9</v>
      </c>
    </row>
    <row r="1037" spans="1:23" x14ac:dyDescent="0.2">
      <c r="A1037" t="s">
        <v>1423</v>
      </c>
      <c r="B1037" s="4">
        <v>44235</v>
      </c>
      <c r="C1037" t="s">
        <v>38</v>
      </c>
      <c r="D1037" t="s">
        <v>25</v>
      </c>
      <c r="E1037" t="s">
        <v>39</v>
      </c>
      <c r="F1037" t="s">
        <v>27</v>
      </c>
      <c r="G1037">
        <v>51.430793000000001</v>
      </c>
      <c r="H1037" t="s">
        <v>51</v>
      </c>
      <c r="I1037" t="s">
        <v>29</v>
      </c>
      <c r="J1037">
        <v>-5.9968E-2</v>
      </c>
      <c r="K1037">
        <v>1</v>
      </c>
      <c r="L1037">
        <v>1</v>
      </c>
      <c r="M1037" t="s">
        <v>30</v>
      </c>
      <c r="N1037" t="s">
        <v>31</v>
      </c>
      <c r="O1037" t="s">
        <v>32</v>
      </c>
      <c r="P1037">
        <v>30</v>
      </c>
      <c r="Q1037" t="s">
        <v>1331</v>
      </c>
      <c r="R1037" t="s">
        <v>34</v>
      </c>
      <c r="S1037" t="s">
        <v>35</v>
      </c>
      <c r="T1037" t="s">
        <v>36</v>
      </c>
      <c r="U1037">
        <f>YEAR(Table1[[#This Row],[Accident Date]])</f>
        <v>2021</v>
      </c>
      <c r="V1037" t="str">
        <f>TEXT(Table1[[#This Row],[Accident Date]],"mmm")</f>
        <v>Feb</v>
      </c>
      <c r="W1037" t="str">
        <f>TEXT(Table1[[#This Row],[Time]],"h")</f>
        <v>9</v>
      </c>
    </row>
    <row r="1038" spans="1:23" x14ac:dyDescent="0.2">
      <c r="A1038" t="s">
        <v>1424</v>
      </c>
      <c r="B1038" s="4">
        <v>44731</v>
      </c>
      <c r="C1038" t="s">
        <v>79</v>
      </c>
      <c r="D1038" t="s">
        <v>44</v>
      </c>
      <c r="E1038" t="s">
        <v>44</v>
      </c>
      <c r="F1038" t="s">
        <v>63</v>
      </c>
      <c r="G1038">
        <v>50.465429999999998</v>
      </c>
      <c r="H1038" t="s">
        <v>51</v>
      </c>
      <c r="I1038" t="s">
        <v>478</v>
      </c>
      <c r="J1038">
        <v>-3.4947849999999998</v>
      </c>
      <c r="K1038">
        <v>1</v>
      </c>
      <c r="L1038">
        <v>2</v>
      </c>
      <c r="M1038" t="s">
        <v>136</v>
      </c>
      <c r="N1038" t="s">
        <v>31</v>
      </c>
      <c r="O1038" t="s">
        <v>32</v>
      </c>
      <c r="P1038">
        <v>30</v>
      </c>
      <c r="Q1038" t="s">
        <v>1307</v>
      </c>
      <c r="R1038" t="s">
        <v>34</v>
      </c>
      <c r="S1038" t="s">
        <v>85</v>
      </c>
      <c r="T1038" t="s">
        <v>36</v>
      </c>
      <c r="U1038">
        <f>YEAR(Table1[[#This Row],[Accident Date]])</f>
        <v>2022</v>
      </c>
      <c r="V1038" t="str">
        <f>TEXT(Table1[[#This Row],[Accident Date]],"mmm")</f>
        <v>Jun</v>
      </c>
      <c r="W1038" t="str">
        <f>TEXT(Table1[[#This Row],[Time]],"h")</f>
        <v>9</v>
      </c>
    </row>
    <row r="1039" spans="1:23" x14ac:dyDescent="0.2">
      <c r="A1039" t="s">
        <v>1425</v>
      </c>
      <c r="B1039" s="4">
        <v>44619</v>
      </c>
      <c r="C1039" t="s">
        <v>79</v>
      </c>
      <c r="D1039" t="s">
        <v>25</v>
      </c>
      <c r="E1039" t="s">
        <v>26</v>
      </c>
      <c r="F1039" t="s">
        <v>27</v>
      </c>
      <c r="G1039">
        <v>52.959435999999997</v>
      </c>
      <c r="H1039" t="s">
        <v>51</v>
      </c>
      <c r="I1039" t="s">
        <v>494</v>
      </c>
      <c r="J1039">
        <v>-1.1497759999999999</v>
      </c>
      <c r="K1039">
        <v>1</v>
      </c>
      <c r="L1039">
        <v>2</v>
      </c>
      <c r="M1039" t="s">
        <v>288</v>
      </c>
      <c r="N1039" t="s">
        <v>42</v>
      </c>
      <c r="O1039" t="s">
        <v>32</v>
      </c>
      <c r="P1039">
        <v>30</v>
      </c>
      <c r="Q1039" t="s">
        <v>1349</v>
      </c>
      <c r="R1039" t="s">
        <v>34</v>
      </c>
      <c r="S1039" t="s">
        <v>35</v>
      </c>
      <c r="T1039" t="s">
        <v>36</v>
      </c>
      <c r="U1039">
        <f>YEAR(Table1[[#This Row],[Accident Date]])</f>
        <v>2022</v>
      </c>
      <c r="V1039" t="str">
        <f>TEXT(Table1[[#This Row],[Accident Date]],"mmm")</f>
        <v>Feb</v>
      </c>
      <c r="W1039" t="str">
        <f>TEXT(Table1[[#This Row],[Time]],"h")</f>
        <v>9</v>
      </c>
    </row>
    <row r="1040" spans="1:23" x14ac:dyDescent="0.2">
      <c r="A1040">
        <v>2010000000000</v>
      </c>
      <c r="B1040" s="4">
        <v>44505</v>
      </c>
      <c r="C1040" t="s">
        <v>67</v>
      </c>
      <c r="D1040" t="s">
        <v>56</v>
      </c>
      <c r="E1040" t="s">
        <v>44</v>
      </c>
      <c r="F1040" t="s">
        <v>27</v>
      </c>
      <c r="G1040">
        <v>52.442227000000003</v>
      </c>
      <c r="H1040" t="s">
        <v>51</v>
      </c>
      <c r="I1040" t="s">
        <v>1397</v>
      </c>
      <c r="J1040">
        <v>-2.211964</v>
      </c>
      <c r="K1040">
        <v>1</v>
      </c>
      <c r="L1040">
        <v>2</v>
      </c>
      <c r="M1040" t="s">
        <v>143</v>
      </c>
      <c r="N1040" t="s">
        <v>42</v>
      </c>
      <c r="O1040" t="s">
        <v>32</v>
      </c>
      <c r="P1040">
        <v>60</v>
      </c>
      <c r="Q1040" t="s">
        <v>1311</v>
      </c>
      <c r="R1040" t="s">
        <v>49</v>
      </c>
      <c r="S1040" t="s">
        <v>85</v>
      </c>
      <c r="T1040" t="s">
        <v>36</v>
      </c>
      <c r="U1040">
        <f>YEAR(Table1[[#This Row],[Accident Date]])</f>
        <v>2021</v>
      </c>
      <c r="V1040" t="str">
        <f>TEXT(Table1[[#This Row],[Accident Date]],"mmm")</f>
        <v>Nov</v>
      </c>
      <c r="W1040" t="str">
        <f>TEXT(Table1[[#This Row],[Time]],"h")</f>
        <v>9</v>
      </c>
    </row>
    <row r="1041" spans="1:23" x14ac:dyDescent="0.2">
      <c r="A1041">
        <v>2010000000000</v>
      </c>
      <c r="B1041" s="4">
        <v>44460</v>
      </c>
      <c r="C1041" t="s">
        <v>72</v>
      </c>
      <c r="D1041" t="s">
        <v>56</v>
      </c>
      <c r="E1041" t="s">
        <v>44</v>
      </c>
      <c r="F1041" t="s">
        <v>27</v>
      </c>
      <c r="G1041">
        <v>51.413545999999997</v>
      </c>
      <c r="H1041" t="s">
        <v>51</v>
      </c>
      <c r="I1041" t="s">
        <v>581</v>
      </c>
      <c r="J1041">
        <v>-2.7865190000000002</v>
      </c>
      <c r="K1041">
        <v>3</v>
      </c>
      <c r="L1041">
        <v>2</v>
      </c>
      <c r="M1041" t="s">
        <v>175</v>
      </c>
      <c r="N1041" t="s">
        <v>31</v>
      </c>
      <c r="O1041" t="s">
        <v>32</v>
      </c>
      <c r="P1041">
        <v>60</v>
      </c>
      <c r="Q1041" t="s">
        <v>1336</v>
      </c>
      <c r="R1041" t="s">
        <v>49</v>
      </c>
      <c r="S1041" t="s">
        <v>35</v>
      </c>
      <c r="T1041" t="s">
        <v>200</v>
      </c>
      <c r="U1041">
        <f>YEAR(Table1[[#This Row],[Accident Date]])</f>
        <v>2021</v>
      </c>
      <c r="V1041" t="str">
        <f>TEXT(Table1[[#This Row],[Accident Date]],"mmm")</f>
        <v>Sep</v>
      </c>
      <c r="W1041" t="str">
        <f>TEXT(Table1[[#This Row],[Time]],"h")</f>
        <v>9</v>
      </c>
    </row>
    <row r="1042" spans="1:23" x14ac:dyDescent="0.2">
      <c r="A1042">
        <v>2010000000000</v>
      </c>
      <c r="B1042" s="4">
        <v>44544</v>
      </c>
      <c r="C1042" t="s">
        <v>72</v>
      </c>
      <c r="D1042" t="s">
        <v>56</v>
      </c>
      <c r="E1042" t="s">
        <v>44</v>
      </c>
      <c r="F1042" t="s">
        <v>63</v>
      </c>
      <c r="G1042">
        <v>51.315486</v>
      </c>
      <c r="H1042" t="s">
        <v>51</v>
      </c>
      <c r="I1042" t="s">
        <v>557</v>
      </c>
      <c r="J1042">
        <v>1.3496950000000001</v>
      </c>
      <c r="K1042">
        <v>1</v>
      </c>
      <c r="L1042">
        <v>2</v>
      </c>
      <c r="M1042" t="s">
        <v>131</v>
      </c>
      <c r="N1042" t="s">
        <v>42</v>
      </c>
      <c r="O1042" t="s">
        <v>32</v>
      </c>
      <c r="P1042">
        <v>60</v>
      </c>
      <c r="Q1042" t="s">
        <v>1300</v>
      </c>
      <c r="R1042" t="s">
        <v>49</v>
      </c>
      <c r="S1042" t="s">
        <v>35</v>
      </c>
      <c r="T1042" t="s">
        <v>36</v>
      </c>
      <c r="U1042">
        <f>YEAR(Table1[[#This Row],[Accident Date]])</f>
        <v>2021</v>
      </c>
      <c r="V1042" t="str">
        <f>TEXT(Table1[[#This Row],[Accident Date]],"mmm")</f>
        <v>Dec</v>
      </c>
      <c r="W1042" t="str">
        <f>TEXT(Table1[[#This Row],[Time]],"h")</f>
        <v>9</v>
      </c>
    </row>
    <row r="1043" spans="1:23" x14ac:dyDescent="0.2">
      <c r="A1043" t="s">
        <v>1426</v>
      </c>
      <c r="B1043" s="4">
        <v>44822</v>
      </c>
      <c r="C1043" t="s">
        <v>79</v>
      </c>
      <c r="D1043" t="s">
        <v>73</v>
      </c>
      <c r="E1043" t="s">
        <v>39</v>
      </c>
      <c r="F1043" t="s">
        <v>27</v>
      </c>
      <c r="G1043">
        <v>51.287140999999998</v>
      </c>
      <c r="H1043" t="s">
        <v>51</v>
      </c>
      <c r="I1043" t="s">
        <v>397</v>
      </c>
      <c r="J1043">
        <v>-0.50515500000000002</v>
      </c>
      <c r="K1043">
        <v>2</v>
      </c>
      <c r="L1043">
        <v>2</v>
      </c>
      <c r="M1043" t="s">
        <v>147</v>
      </c>
      <c r="N1043" t="s">
        <v>31</v>
      </c>
      <c r="O1043" t="s">
        <v>32</v>
      </c>
      <c r="P1043">
        <v>40</v>
      </c>
      <c r="Q1043" t="s">
        <v>1383</v>
      </c>
      <c r="R1043" t="s">
        <v>49</v>
      </c>
      <c r="S1043" t="s">
        <v>35</v>
      </c>
      <c r="T1043" t="s">
        <v>36</v>
      </c>
      <c r="U1043">
        <f>YEAR(Table1[[#This Row],[Accident Date]])</f>
        <v>2022</v>
      </c>
      <c r="V1043" t="str">
        <f>TEXT(Table1[[#This Row],[Accident Date]],"mmm")</f>
        <v>Sep</v>
      </c>
      <c r="W1043" t="str">
        <f>TEXT(Table1[[#This Row],[Time]],"h")</f>
        <v>9</v>
      </c>
    </row>
    <row r="1044" spans="1:23" x14ac:dyDescent="0.2">
      <c r="A1044" t="s">
        <v>1427</v>
      </c>
      <c r="B1044" s="4">
        <v>44349</v>
      </c>
      <c r="C1044" t="s">
        <v>123</v>
      </c>
      <c r="D1044" t="s">
        <v>73</v>
      </c>
      <c r="E1044" t="s">
        <v>111</v>
      </c>
      <c r="F1044" t="s">
        <v>27</v>
      </c>
      <c r="G1044">
        <v>51.314908000000003</v>
      </c>
      <c r="H1044" t="s">
        <v>51</v>
      </c>
      <c r="I1044" t="s">
        <v>1325</v>
      </c>
      <c r="J1044">
        <v>-0.330623</v>
      </c>
      <c r="K1044">
        <v>1</v>
      </c>
      <c r="L1044">
        <v>2</v>
      </c>
      <c r="M1044" t="s">
        <v>147</v>
      </c>
      <c r="N1044" t="s">
        <v>31</v>
      </c>
      <c r="O1044" t="s">
        <v>111</v>
      </c>
      <c r="P1044">
        <v>40</v>
      </c>
      <c r="Q1044" t="s">
        <v>1307</v>
      </c>
      <c r="R1044" t="s">
        <v>49</v>
      </c>
      <c r="S1044" t="s">
        <v>35</v>
      </c>
      <c r="T1044" t="s">
        <v>36</v>
      </c>
      <c r="U1044">
        <f>YEAR(Table1[[#This Row],[Accident Date]])</f>
        <v>2021</v>
      </c>
      <c r="V1044" t="str">
        <f>TEXT(Table1[[#This Row],[Accident Date]],"mmm")</f>
        <v>Jun</v>
      </c>
      <c r="W1044" t="str">
        <f>TEXT(Table1[[#This Row],[Time]],"h")</f>
        <v>9</v>
      </c>
    </row>
    <row r="1045" spans="1:23" x14ac:dyDescent="0.2">
      <c r="A1045">
        <v>2010000000000</v>
      </c>
      <c r="B1045" s="4">
        <v>44354</v>
      </c>
      <c r="C1045" t="s">
        <v>38</v>
      </c>
      <c r="D1045" t="s">
        <v>73</v>
      </c>
      <c r="E1045" t="s">
        <v>155</v>
      </c>
      <c r="F1045" t="s">
        <v>27</v>
      </c>
      <c r="G1045">
        <v>51.134073999999998</v>
      </c>
      <c r="H1045" t="s">
        <v>51</v>
      </c>
      <c r="I1045" t="s">
        <v>820</v>
      </c>
      <c r="J1045">
        <v>1.2982210000000001</v>
      </c>
      <c r="K1045">
        <v>1</v>
      </c>
      <c r="L1045">
        <v>2</v>
      </c>
      <c r="M1045" t="s">
        <v>131</v>
      </c>
      <c r="N1045" t="s">
        <v>42</v>
      </c>
      <c r="O1045" t="s">
        <v>32</v>
      </c>
      <c r="P1045">
        <v>30</v>
      </c>
      <c r="Q1045" t="s">
        <v>1334</v>
      </c>
      <c r="R1045" t="s">
        <v>34</v>
      </c>
      <c r="S1045" t="s">
        <v>35</v>
      </c>
      <c r="T1045" t="s">
        <v>121</v>
      </c>
      <c r="U1045">
        <f>YEAR(Table1[[#This Row],[Accident Date]])</f>
        <v>2021</v>
      </c>
      <c r="V1045" t="str">
        <f>TEXT(Table1[[#This Row],[Accident Date]],"mmm")</f>
        <v>Jun</v>
      </c>
      <c r="W1045" t="str">
        <f>TEXT(Table1[[#This Row],[Time]],"h")</f>
        <v>9</v>
      </c>
    </row>
    <row r="1046" spans="1:23" x14ac:dyDescent="0.2">
      <c r="A1046" t="s">
        <v>1428</v>
      </c>
      <c r="B1046" s="4">
        <v>44481</v>
      </c>
      <c r="C1046" t="s">
        <v>72</v>
      </c>
      <c r="D1046" t="s">
        <v>73</v>
      </c>
      <c r="E1046" t="s">
        <v>39</v>
      </c>
      <c r="F1046" t="s">
        <v>27</v>
      </c>
      <c r="G1046">
        <v>51.754590999999998</v>
      </c>
      <c r="H1046" t="s">
        <v>51</v>
      </c>
      <c r="I1046" t="s">
        <v>1429</v>
      </c>
      <c r="J1046">
        <v>0.47305000000000003</v>
      </c>
      <c r="K1046">
        <v>1</v>
      </c>
      <c r="L1046">
        <v>2</v>
      </c>
      <c r="M1046" t="s">
        <v>75</v>
      </c>
      <c r="N1046" t="s">
        <v>31</v>
      </c>
      <c r="O1046" t="s">
        <v>32</v>
      </c>
      <c r="P1046">
        <v>30</v>
      </c>
      <c r="Q1046" t="s">
        <v>1300</v>
      </c>
      <c r="R1046" t="s">
        <v>34</v>
      </c>
      <c r="S1046" t="s">
        <v>35</v>
      </c>
      <c r="T1046" t="s">
        <v>36</v>
      </c>
      <c r="U1046">
        <f>YEAR(Table1[[#This Row],[Accident Date]])</f>
        <v>2021</v>
      </c>
      <c r="V1046" t="str">
        <f>TEXT(Table1[[#This Row],[Accident Date]],"mmm")</f>
        <v>Oct</v>
      </c>
      <c r="W1046" t="str">
        <f>TEXT(Table1[[#This Row],[Time]],"h")</f>
        <v>9</v>
      </c>
    </row>
    <row r="1047" spans="1:23" x14ac:dyDescent="0.2">
      <c r="A1047" t="s">
        <v>1430</v>
      </c>
      <c r="B1047" s="4">
        <v>44253</v>
      </c>
      <c r="C1047" t="s">
        <v>67</v>
      </c>
      <c r="D1047" t="s">
        <v>73</v>
      </c>
      <c r="E1047" t="s">
        <v>111</v>
      </c>
      <c r="F1047" t="s">
        <v>27</v>
      </c>
      <c r="G1047">
        <v>50.741230999999999</v>
      </c>
      <c r="H1047" t="s">
        <v>28</v>
      </c>
      <c r="I1047" t="s">
        <v>419</v>
      </c>
      <c r="J1047">
        <v>-2.9149449999999999</v>
      </c>
      <c r="K1047">
        <v>1</v>
      </c>
      <c r="L1047">
        <v>2</v>
      </c>
      <c r="M1047" t="s">
        <v>420</v>
      </c>
      <c r="N1047" t="s">
        <v>31</v>
      </c>
      <c r="O1047" t="s">
        <v>111</v>
      </c>
      <c r="P1047">
        <v>60</v>
      </c>
      <c r="Q1047" t="s">
        <v>1355</v>
      </c>
      <c r="R1047" t="s">
        <v>49</v>
      </c>
      <c r="S1047" t="s">
        <v>35</v>
      </c>
      <c r="T1047" t="s">
        <v>36</v>
      </c>
      <c r="U1047">
        <f>YEAR(Table1[[#This Row],[Accident Date]])</f>
        <v>2021</v>
      </c>
      <c r="V1047" t="str">
        <f>TEXT(Table1[[#This Row],[Accident Date]],"mmm")</f>
        <v>Feb</v>
      </c>
      <c r="W1047" t="str">
        <f>TEXT(Table1[[#This Row],[Time]],"h")</f>
        <v>9</v>
      </c>
    </row>
    <row r="1048" spans="1:23" x14ac:dyDescent="0.2">
      <c r="A1048">
        <v>2010000000000</v>
      </c>
      <c r="B1048" s="4">
        <v>44523</v>
      </c>
      <c r="C1048" t="s">
        <v>72</v>
      </c>
      <c r="D1048" t="s">
        <v>73</v>
      </c>
      <c r="E1048" t="s">
        <v>39</v>
      </c>
      <c r="F1048" t="s">
        <v>27</v>
      </c>
      <c r="G1048">
        <v>50.856048000000001</v>
      </c>
      <c r="H1048" t="s">
        <v>51</v>
      </c>
      <c r="I1048" t="s">
        <v>1431</v>
      </c>
      <c r="J1048">
        <v>-0.98443099999999994</v>
      </c>
      <c r="K1048">
        <v>1</v>
      </c>
      <c r="L1048">
        <v>2</v>
      </c>
      <c r="M1048" t="s">
        <v>407</v>
      </c>
      <c r="N1048" t="s">
        <v>42</v>
      </c>
      <c r="O1048" t="s">
        <v>32</v>
      </c>
      <c r="P1048">
        <v>30</v>
      </c>
      <c r="Q1048" t="s">
        <v>1432</v>
      </c>
      <c r="R1048" t="s">
        <v>34</v>
      </c>
      <c r="S1048" t="s">
        <v>311</v>
      </c>
      <c r="T1048" t="s">
        <v>36</v>
      </c>
      <c r="U1048">
        <f>YEAR(Table1[[#This Row],[Accident Date]])</f>
        <v>2021</v>
      </c>
      <c r="V1048" t="str">
        <f>TEXT(Table1[[#This Row],[Accident Date]],"mmm")</f>
        <v>Nov</v>
      </c>
      <c r="W1048" t="str">
        <f>TEXT(Table1[[#This Row],[Time]],"h")</f>
        <v>9</v>
      </c>
    </row>
    <row r="1049" spans="1:23" x14ac:dyDescent="0.2">
      <c r="A1049" t="s">
        <v>1433</v>
      </c>
      <c r="B1049" s="4">
        <v>44495</v>
      </c>
      <c r="C1049" t="s">
        <v>72</v>
      </c>
      <c r="D1049" t="s">
        <v>25</v>
      </c>
      <c r="E1049" t="s">
        <v>204</v>
      </c>
      <c r="F1049" t="s">
        <v>27</v>
      </c>
      <c r="G1049">
        <v>53.403477000000002</v>
      </c>
      <c r="H1049" t="s">
        <v>51</v>
      </c>
      <c r="I1049" t="s">
        <v>1167</v>
      </c>
      <c r="J1049">
        <v>-2.7476750000000001</v>
      </c>
      <c r="K1049">
        <v>1</v>
      </c>
      <c r="L1049">
        <v>2</v>
      </c>
      <c r="M1049" t="s">
        <v>231</v>
      </c>
      <c r="N1049" t="s">
        <v>42</v>
      </c>
      <c r="O1049" t="s">
        <v>204</v>
      </c>
      <c r="P1049">
        <v>30</v>
      </c>
      <c r="Q1049" t="s">
        <v>1307</v>
      </c>
      <c r="R1049" t="s">
        <v>49</v>
      </c>
      <c r="S1049" t="s">
        <v>85</v>
      </c>
      <c r="T1049" t="s">
        <v>36</v>
      </c>
      <c r="U1049">
        <f>YEAR(Table1[[#This Row],[Accident Date]])</f>
        <v>2021</v>
      </c>
      <c r="V1049" t="str">
        <f>TEXT(Table1[[#This Row],[Accident Date]],"mmm")</f>
        <v>Oct</v>
      </c>
      <c r="W1049" t="str">
        <f>TEXT(Table1[[#This Row],[Time]],"h")</f>
        <v>9</v>
      </c>
    </row>
    <row r="1050" spans="1:23" x14ac:dyDescent="0.2">
      <c r="A1050">
        <v>2010000000000</v>
      </c>
      <c r="B1050" s="4">
        <v>44419</v>
      </c>
      <c r="C1050" t="s">
        <v>123</v>
      </c>
      <c r="D1050" t="s">
        <v>56</v>
      </c>
      <c r="E1050" t="s">
        <v>44</v>
      </c>
      <c r="F1050" t="s">
        <v>27</v>
      </c>
      <c r="G1050">
        <v>57.490538000000001</v>
      </c>
      <c r="H1050" t="s">
        <v>51</v>
      </c>
      <c r="I1050" t="s">
        <v>250</v>
      </c>
      <c r="J1050">
        <v>-2.4241730000000001</v>
      </c>
      <c r="K1050">
        <v>1</v>
      </c>
      <c r="L1050">
        <v>1</v>
      </c>
      <c r="M1050" t="s">
        <v>251</v>
      </c>
      <c r="N1050" t="s">
        <v>31</v>
      </c>
      <c r="O1050" t="s">
        <v>32</v>
      </c>
      <c r="P1050">
        <v>60</v>
      </c>
      <c r="Q1050" t="s">
        <v>1383</v>
      </c>
      <c r="R1050" t="s">
        <v>49</v>
      </c>
      <c r="S1050" t="s">
        <v>35</v>
      </c>
      <c r="T1050" t="s">
        <v>36</v>
      </c>
      <c r="U1050">
        <f>YEAR(Table1[[#This Row],[Accident Date]])</f>
        <v>2021</v>
      </c>
      <c r="V1050" t="str">
        <f>TEXT(Table1[[#This Row],[Accident Date]],"mmm")</f>
        <v>Aug</v>
      </c>
      <c r="W1050" t="str">
        <f>TEXT(Table1[[#This Row],[Time]],"h")</f>
        <v>9</v>
      </c>
    </row>
    <row r="1051" spans="1:23" x14ac:dyDescent="0.2">
      <c r="A1051" t="s">
        <v>1434</v>
      </c>
      <c r="B1051" s="4">
        <v>44764</v>
      </c>
      <c r="C1051" t="s">
        <v>67</v>
      </c>
      <c r="D1051" t="s">
        <v>73</v>
      </c>
      <c r="E1051" t="s">
        <v>39</v>
      </c>
      <c r="F1051" t="s">
        <v>27</v>
      </c>
      <c r="G1051">
        <v>51.423900000000003</v>
      </c>
      <c r="H1051" t="s">
        <v>51</v>
      </c>
      <c r="I1051" t="s">
        <v>187</v>
      </c>
      <c r="J1051">
        <v>-0.173896</v>
      </c>
      <c r="K1051">
        <v>1</v>
      </c>
      <c r="L1051">
        <v>2</v>
      </c>
      <c r="M1051" t="s">
        <v>30</v>
      </c>
      <c r="N1051" t="s">
        <v>31</v>
      </c>
      <c r="O1051" t="s">
        <v>32</v>
      </c>
      <c r="P1051">
        <v>30</v>
      </c>
      <c r="Q1051" t="s">
        <v>1311</v>
      </c>
      <c r="R1051" t="s">
        <v>34</v>
      </c>
      <c r="S1051" t="s">
        <v>35</v>
      </c>
      <c r="T1051" t="s">
        <v>36</v>
      </c>
      <c r="U1051">
        <f>YEAR(Table1[[#This Row],[Accident Date]])</f>
        <v>2022</v>
      </c>
      <c r="V1051" t="str">
        <f>TEXT(Table1[[#This Row],[Accident Date]],"mmm")</f>
        <v>Jul</v>
      </c>
      <c r="W1051" t="str">
        <f>TEXT(Table1[[#This Row],[Time]],"h")</f>
        <v>9</v>
      </c>
    </row>
    <row r="1052" spans="1:23" x14ac:dyDescent="0.2">
      <c r="A1052">
        <v>2010000000000</v>
      </c>
      <c r="B1052" s="4">
        <v>44769</v>
      </c>
      <c r="C1052" t="s">
        <v>123</v>
      </c>
      <c r="D1052" t="s">
        <v>73</v>
      </c>
      <c r="E1052" t="s">
        <v>39</v>
      </c>
      <c r="F1052" t="s">
        <v>27</v>
      </c>
      <c r="G1052">
        <v>53.628807000000002</v>
      </c>
      <c r="H1052" t="s">
        <v>51</v>
      </c>
      <c r="I1052" t="s">
        <v>544</v>
      </c>
      <c r="J1052">
        <v>-1.7829759999999999</v>
      </c>
      <c r="K1052">
        <v>2</v>
      </c>
      <c r="L1052">
        <v>2</v>
      </c>
      <c r="M1052" t="s">
        <v>69</v>
      </c>
      <c r="N1052" t="s">
        <v>31</v>
      </c>
      <c r="O1052" t="s">
        <v>32</v>
      </c>
      <c r="P1052">
        <v>30</v>
      </c>
      <c r="Q1052" t="s">
        <v>1300</v>
      </c>
      <c r="R1052" t="s">
        <v>34</v>
      </c>
      <c r="S1052" t="s">
        <v>35</v>
      </c>
      <c r="T1052" t="s">
        <v>36</v>
      </c>
      <c r="U1052">
        <f>YEAR(Table1[[#This Row],[Accident Date]])</f>
        <v>2022</v>
      </c>
      <c r="V1052" t="str">
        <f>TEXT(Table1[[#This Row],[Accident Date]],"mmm")</f>
        <v>Jul</v>
      </c>
      <c r="W1052" t="str">
        <f>TEXT(Table1[[#This Row],[Time]],"h")</f>
        <v>9</v>
      </c>
    </row>
    <row r="1053" spans="1:23" x14ac:dyDescent="0.2">
      <c r="A1053">
        <v>2010000000000</v>
      </c>
      <c r="B1053" s="4">
        <v>44247</v>
      </c>
      <c r="C1053" t="s">
        <v>24</v>
      </c>
      <c r="D1053" t="s">
        <v>73</v>
      </c>
      <c r="E1053" t="s">
        <v>111</v>
      </c>
      <c r="F1053" t="s">
        <v>27</v>
      </c>
      <c r="G1053">
        <v>56.464570000000002</v>
      </c>
      <c r="H1053" t="s">
        <v>51</v>
      </c>
      <c r="I1053" t="s">
        <v>1435</v>
      </c>
      <c r="J1053">
        <v>-3.0624989999999999</v>
      </c>
      <c r="K1053">
        <v>1</v>
      </c>
      <c r="L1053">
        <v>2</v>
      </c>
      <c r="M1053" t="s">
        <v>1286</v>
      </c>
      <c r="N1053" t="s">
        <v>31</v>
      </c>
      <c r="O1053" t="s">
        <v>111</v>
      </c>
      <c r="P1053">
        <v>50</v>
      </c>
      <c r="Q1053" t="s">
        <v>1331</v>
      </c>
      <c r="R1053" t="s">
        <v>34</v>
      </c>
      <c r="S1053" t="s">
        <v>35</v>
      </c>
      <c r="T1053" t="s">
        <v>200</v>
      </c>
      <c r="U1053">
        <f>YEAR(Table1[[#This Row],[Accident Date]])</f>
        <v>2021</v>
      </c>
      <c r="V1053" t="str">
        <f>TEXT(Table1[[#This Row],[Accident Date]],"mmm")</f>
        <v>Feb</v>
      </c>
      <c r="W1053" t="str">
        <f>TEXT(Table1[[#This Row],[Time]],"h")</f>
        <v>9</v>
      </c>
    </row>
    <row r="1054" spans="1:23" x14ac:dyDescent="0.2">
      <c r="A1054">
        <v>2010000000000</v>
      </c>
      <c r="B1054" s="4">
        <v>44288</v>
      </c>
      <c r="C1054" t="s">
        <v>67</v>
      </c>
      <c r="D1054" t="s">
        <v>73</v>
      </c>
      <c r="E1054" t="s">
        <v>155</v>
      </c>
      <c r="F1054" t="s">
        <v>27</v>
      </c>
      <c r="G1054">
        <v>52.593662999999999</v>
      </c>
      <c r="H1054" t="s">
        <v>51</v>
      </c>
      <c r="I1054" t="s">
        <v>572</v>
      </c>
      <c r="J1054">
        <v>-0.23297300000000001</v>
      </c>
      <c r="K1054">
        <v>1</v>
      </c>
      <c r="L1054">
        <v>3</v>
      </c>
      <c r="M1054" t="s">
        <v>149</v>
      </c>
      <c r="N1054" t="s">
        <v>31</v>
      </c>
      <c r="O1054" t="s">
        <v>32</v>
      </c>
      <c r="P1054">
        <v>30</v>
      </c>
      <c r="Q1054" t="s">
        <v>1311</v>
      </c>
      <c r="R1054" t="s">
        <v>34</v>
      </c>
      <c r="S1054" t="s">
        <v>35</v>
      </c>
      <c r="T1054" t="s">
        <v>36</v>
      </c>
      <c r="U1054">
        <f>YEAR(Table1[[#This Row],[Accident Date]])</f>
        <v>2021</v>
      </c>
      <c r="V1054" t="str">
        <f>TEXT(Table1[[#This Row],[Accident Date]],"mmm")</f>
        <v>Apr</v>
      </c>
      <c r="W1054" t="str">
        <f>TEXT(Table1[[#This Row],[Time]],"h")</f>
        <v>9</v>
      </c>
    </row>
    <row r="1055" spans="1:23" x14ac:dyDescent="0.2">
      <c r="A1055">
        <v>2010000000000</v>
      </c>
      <c r="B1055" s="4">
        <v>44854</v>
      </c>
      <c r="C1055" t="s">
        <v>92</v>
      </c>
      <c r="D1055" t="s">
        <v>56</v>
      </c>
      <c r="E1055" t="s">
        <v>44</v>
      </c>
      <c r="F1055" t="s">
        <v>27</v>
      </c>
      <c r="G1055">
        <v>52.600347999999997</v>
      </c>
      <c r="H1055" t="s">
        <v>51</v>
      </c>
      <c r="I1055" t="s">
        <v>1122</v>
      </c>
      <c r="J1055">
        <v>-1.197055</v>
      </c>
      <c r="K1055">
        <v>1</v>
      </c>
      <c r="L1055">
        <v>2</v>
      </c>
      <c r="M1055" t="s">
        <v>320</v>
      </c>
      <c r="N1055" t="s">
        <v>31</v>
      </c>
      <c r="O1055" t="s">
        <v>58</v>
      </c>
      <c r="P1055">
        <v>70</v>
      </c>
      <c r="Q1055" t="s">
        <v>1302</v>
      </c>
      <c r="R1055" t="s">
        <v>49</v>
      </c>
      <c r="S1055" t="s">
        <v>35</v>
      </c>
      <c r="T1055" t="s">
        <v>36</v>
      </c>
      <c r="U1055">
        <f>YEAR(Table1[[#This Row],[Accident Date]])</f>
        <v>2022</v>
      </c>
      <c r="V1055" t="str">
        <f>TEXT(Table1[[#This Row],[Accident Date]],"mmm")</f>
        <v>Oct</v>
      </c>
      <c r="W1055" t="str">
        <f>TEXT(Table1[[#This Row],[Time]],"h")</f>
        <v>9</v>
      </c>
    </row>
    <row r="1056" spans="1:23" x14ac:dyDescent="0.2">
      <c r="A1056" t="s">
        <v>1436</v>
      </c>
      <c r="B1056" s="4">
        <v>44751</v>
      </c>
      <c r="C1056" t="s">
        <v>24</v>
      </c>
      <c r="D1056" t="s">
        <v>73</v>
      </c>
      <c r="E1056" t="s">
        <v>155</v>
      </c>
      <c r="F1056" t="s">
        <v>27</v>
      </c>
      <c r="G1056">
        <v>53.508850000000002</v>
      </c>
      <c r="H1056" t="s">
        <v>51</v>
      </c>
      <c r="I1056" t="s">
        <v>1080</v>
      </c>
      <c r="J1056">
        <v>-2.651516</v>
      </c>
      <c r="K1056">
        <v>1</v>
      </c>
      <c r="L1056">
        <v>2</v>
      </c>
      <c r="M1056" t="s">
        <v>169</v>
      </c>
      <c r="N1056" t="s">
        <v>31</v>
      </c>
      <c r="O1056" t="s">
        <v>32</v>
      </c>
      <c r="P1056">
        <v>30</v>
      </c>
      <c r="Q1056" t="s">
        <v>1320</v>
      </c>
      <c r="R1056" t="s">
        <v>34</v>
      </c>
      <c r="S1056" t="s">
        <v>35</v>
      </c>
      <c r="T1056" t="s">
        <v>183</v>
      </c>
      <c r="U1056">
        <f>YEAR(Table1[[#This Row],[Accident Date]])</f>
        <v>2022</v>
      </c>
      <c r="V1056" t="str">
        <f>TEXT(Table1[[#This Row],[Accident Date]],"mmm")</f>
        <v>Jul</v>
      </c>
      <c r="W1056" t="str">
        <f>TEXT(Table1[[#This Row],[Time]],"h")</f>
        <v>9</v>
      </c>
    </row>
    <row r="1057" spans="1:23" x14ac:dyDescent="0.2">
      <c r="A1057" t="s">
        <v>1437</v>
      </c>
      <c r="B1057" s="4">
        <v>44246</v>
      </c>
      <c r="C1057" t="s">
        <v>67</v>
      </c>
      <c r="D1057" t="s">
        <v>56</v>
      </c>
      <c r="E1057" t="s">
        <v>44</v>
      </c>
      <c r="F1057" t="s">
        <v>27</v>
      </c>
      <c r="G1057">
        <v>52.919547999999999</v>
      </c>
      <c r="H1057" t="s">
        <v>51</v>
      </c>
      <c r="I1057" t="s">
        <v>83</v>
      </c>
      <c r="J1057">
        <v>-1.4425220000000001</v>
      </c>
      <c r="K1057">
        <v>1</v>
      </c>
      <c r="L1057">
        <v>1</v>
      </c>
      <c r="M1057" t="s">
        <v>84</v>
      </c>
      <c r="N1057" t="s">
        <v>31</v>
      </c>
      <c r="O1057" t="s">
        <v>58</v>
      </c>
      <c r="P1057">
        <v>70</v>
      </c>
      <c r="Q1057" t="s">
        <v>1311</v>
      </c>
      <c r="R1057" t="s">
        <v>34</v>
      </c>
      <c r="S1057" t="s">
        <v>35</v>
      </c>
      <c r="T1057" t="s">
        <v>36</v>
      </c>
      <c r="U1057">
        <f>YEAR(Table1[[#This Row],[Accident Date]])</f>
        <v>2021</v>
      </c>
      <c r="V1057" t="str">
        <f>TEXT(Table1[[#This Row],[Accident Date]],"mmm")</f>
        <v>Feb</v>
      </c>
      <c r="W1057" t="str">
        <f>TEXT(Table1[[#This Row],[Time]],"h")</f>
        <v>9</v>
      </c>
    </row>
    <row r="1058" spans="1:23" x14ac:dyDescent="0.2">
      <c r="A1058">
        <v>2010000000000</v>
      </c>
      <c r="B1058" s="4">
        <v>44833</v>
      </c>
      <c r="C1058" t="s">
        <v>92</v>
      </c>
      <c r="D1058" t="s">
        <v>56</v>
      </c>
      <c r="E1058" t="s">
        <v>44</v>
      </c>
      <c r="F1058" t="s">
        <v>27</v>
      </c>
      <c r="G1058">
        <v>51.728034000000001</v>
      </c>
      <c r="H1058" t="s">
        <v>51</v>
      </c>
      <c r="I1058" t="s">
        <v>1438</v>
      </c>
      <c r="J1058">
        <v>-3.1330979999999999</v>
      </c>
      <c r="K1058">
        <v>1</v>
      </c>
      <c r="L1058">
        <v>2</v>
      </c>
      <c r="M1058" t="s">
        <v>952</v>
      </c>
      <c r="N1058" t="s">
        <v>42</v>
      </c>
      <c r="O1058" t="s">
        <v>76</v>
      </c>
      <c r="P1058">
        <v>30</v>
      </c>
      <c r="Q1058" t="s">
        <v>1328</v>
      </c>
      <c r="R1058" t="s">
        <v>34</v>
      </c>
      <c r="S1058" t="s">
        <v>85</v>
      </c>
      <c r="T1058" t="s">
        <v>36</v>
      </c>
      <c r="U1058">
        <f>YEAR(Table1[[#This Row],[Accident Date]])</f>
        <v>2022</v>
      </c>
      <c r="V1058" t="str">
        <f>TEXT(Table1[[#This Row],[Accident Date]],"mmm")</f>
        <v>Sep</v>
      </c>
      <c r="W1058" t="str">
        <f>TEXT(Table1[[#This Row],[Time]],"h")</f>
        <v>9</v>
      </c>
    </row>
    <row r="1059" spans="1:23" x14ac:dyDescent="0.2">
      <c r="A1059">
        <v>2010000000000</v>
      </c>
      <c r="B1059" s="4">
        <v>44492</v>
      </c>
      <c r="C1059" t="s">
        <v>24</v>
      </c>
      <c r="D1059" t="s">
        <v>73</v>
      </c>
      <c r="E1059" t="s">
        <v>39</v>
      </c>
      <c r="F1059" t="s">
        <v>27</v>
      </c>
      <c r="G1059">
        <v>51.384284999999998</v>
      </c>
      <c r="H1059" t="s">
        <v>51</v>
      </c>
      <c r="I1059" t="s">
        <v>490</v>
      </c>
      <c r="J1059">
        <v>0.55478899999999998</v>
      </c>
      <c r="K1059">
        <v>1</v>
      </c>
      <c r="L1059">
        <v>1</v>
      </c>
      <c r="M1059" t="s">
        <v>131</v>
      </c>
      <c r="N1059" t="s">
        <v>31</v>
      </c>
      <c r="O1059" t="s">
        <v>32</v>
      </c>
      <c r="P1059">
        <v>30</v>
      </c>
      <c r="Q1059" t="s">
        <v>1328</v>
      </c>
      <c r="R1059" t="s">
        <v>34</v>
      </c>
      <c r="S1059" t="s">
        <v>35</v>
      </c>
      <c r="T1059" t="s">
        <v>36</v>
      </c>
      <c r="U1059">
        <f>YEAR(Table1[[#This Row],[Accident Date]])</f>
        <v>2021</v>
      </c>
      <c r="V1059" t="str">
        <f>TEXT(Table1[[#This Row],[Accident Date]],"mmm")</f>
        <v>Oct</v>
      </c>
      <c r="W1059" t="str">
        <f>TEXT(Table1[[#This Row],[Time]],"h")</f>
        <v>9</v>
      </c>
    </row>
    <row r="1060" spans="1:23" x14ac:dyDescent="0.2">
      <c r="A1060">
        <v>2010000000000</v>
      </c>
      <c r="B1060" s="4">
        <v>44480</v>
      </c>
      <c r="C1060" t="s">
        <v>38</v>
      </c>
      <c r="D1060" t="s">
        <v>25</v>
      </c>
      <c r="E1060" t="s">
        <v>26</v>
      </c>
      <c r="F1060" t="s">
        <v>27</v>
      </c>
      <c r="G1060">
        <v>52.802180999999997</v>
      </c>
      <c r="H1060" t="s">
        <v>51</v>
      </c>
      <c r="I1060" t="s">
        <v>437</v>
      </c>
      <c r="J1060">
        <v>-1.6380410000000001</v>
      </c>
      <c r="K1060">
        <v>1</v>
      </c>
      <c r="L1060">
        <v>2</v>
      </c>
      <c r="M1060" t="s">
        <v>143</v>
      </c>
      <c r="N1060" t="s">
        <v>31</v>
      </c>
      <c r="O1060" t="s">
        <v>32</v>
      </c>
      <c r="P1060">
        <v>30</v>
      </c>
      <c r="Q1060" t="s">
        <v>1302</v>
      </c>
      <c r="R1060" t="s">
        <v>34</v>
      </c>
      <c r="S1060" t="s">
        <v>35</v>
      </c>
      <c r="T1060" t="s">
        <v>36</v>
      </c>
      <c r="U1060">
        <f>YEAR(Table1[[#This Row],[Accident Date]])</f>
        <v>2021</v>
      </c>
      <c r="V1060" t="str">
        <f>TEXT(Table1[[#This Row],[Accident Date]],"mmm")</f>
        <v>Oct</v>
      </c>
      <c r="W1060" t="str">
        <f>TEXT(Table1[[#This Row],[Time]],"h")</f>
        <v>9</v>
      </c>
    </row>
    <row r="1061" spans="1:23" x14ac:dyDescent="0.2">
      <c r="A1061" t="s">
        <v>1439</v>
      </c>
      <c r="B1061" s="4">
        <v>44907</v>
      </c>
      <c r="C1061" t="s">
        <v>38</v>
      </c>
      <c r="D1061" t="s">
        <v>73</v>
      </c>
      <c r="E1061" t="s">
        <v>39</v>
      </c>
      <c r="F1061" t="s">
        <v>27</v>
      </c>
      <c r="G1061">
        <v>53.570974</v>
      </c>
      <c r="H1061" t="s">
        <v>51</v>
      </c>
      <c r="I1061" t="s">
        <v>1080</v>
      </c>
      <c r="J1061">
        <v>-2.6971690000000001</v>
      </c>
      <c r="K1061">
        <v>1</v>
      </c>
      <c r="L1061">
        <v>2</v>
      </c>
      <c r="M1061" t="s">
        <v>169</v>
      </c>
      <c r="N1061" t="s">
        <v>127</v>
      </c>
      <c r="O1061" t="s">
        <v>32</v>
      </c>
      <c r="P1061">
        <v>30</v>
      </c>
      <c r="Q1061" t="s">
        <v>1305</v>
      </c>
      <c r="R1061" t="s">
        <v>49</v>
      </c>
      <c r="S1061" t="s">
        <v>35</v>
      </c>
      <c r="T1061" t="s">
        <v>36</v>
      </c>
      <c r="U1061">
        <f>YEAR(Table1[[#This Row],[Accident Date]])</f>
        <v>2022</v>
      </c>
      <c r="V1061" t="str">
        <f>TEXT(Table1[[#This Row],[Accident Date]],"mmm")</f>
        <v>Dec</v>
      </c>
      <c r="W1061" t="str">
        <f>TEXT(Table1[[#This Row],[Time]],"h")</f>
        <v>9</v>
      </c>
    </row>
    <row r="1062" spans="1:23" x14ac:dyDescent="0.2">
      <c r="A1062" t="s">
        <v>1440</v>
      </c>
      <c r="B1062" s="4">
        <v>44607</v>
      </c>
      <c r="C1062" t="s">
        <v>72</v>
      </c>
      <c r="D1062" t="s">
        <v>73</v>
      </c>
      <c r="E1062" t="s">
        <v>111</v>
      </c>
      <c r="F1062" t="s">
        <v>27</v>
      </c>
      <c r="G1062">
        <v>54.524692999999999</v>
      </c>
      <c r="H1062" t="s">
        <v>51</v>
      </c>
      <c r="I1062" t="s">
        <v>859</v>
      </c>
      <c r="J1062">
        <v>-1.5502020000000001</v>
      </c>
      <c r="K1062">
        <v>1</v>
      </c>
      <c r="L1062">
        <v>2</v>
      </c>
      <c r="M1062" t="s">
        <v>352</v>
      </c>
      <c r="N1062" t="s">
        <v>42</v>
      </c>
      <c r="O1062" t="s">
        <v>111</v>
      </c>
      <c r="P1062">
        <v>30</v>
      </c>
      <c r="Q1062" t="s">
        <v>1305</v>
      </c>
      <c r="R1062" t="s">
        <v>34</v>
      </c>
      <c r="S1062" t="s">
        <v>35</v>
      </c>
      <c r="T1062" t="s">
        <v>36</v>
      </c>
      <c r="U1062">
        <f>YEAR(Table1[[#This Row],[Accident Date]])</f>
        <v>2022</v>
      </c>
      <c r="V1062" t="str">
        <f>TEXT(Table1[[#This Row],[Accident Date]],"mmm")</f>
        <v>Feb</v>
      </c>
      <c r="W1062" t="str">
        <f>TEXT(Table1[[#This Row],[Time]],"h")</f>
        <v>9</v>
      </c>
    </row>
    <row r="1063" spans="1:23" x14ac:dyDescent="0.2">
      <c r="A1063" t="s">
        <v>1441</v>
      </c>
      <c r="B1063" s="4">
        <v>44260</v>
      </c>
      <c r="C1063" t="s">
        <v>67</v>
      </c>
      <c r="D1063" t="s">
        <v>73</v>
      </c>
      <c r="E1063" t="s">
        <v>39</v>
      </c>
      <c r="F1063" t="s">
        <v>27</v>
      </c>
      <c r="G1063">
        <v>51.581868</v>
      </c>
      <c r="H1063" t="s">
        <v>51</v>
      </c>
      <c r="I1063" t="s">
        <v>294</v>
      </c>
      <c r="J1063">
        <v>-0.120514</v>
      </c>
      <c r="K1063">
        <v>1</v>
      </c>
      <c r="L1063">
        <v>2</v>
      </c>
      <c r="M1063" t="s">
        <v>30</v>
      </c>
      <c r="N1063" t="s">
        <v>31</v>
      </c>
      <c r="O1063" t="s">
        <v>32</v>
      </c>
      <c r="P1063">
        <v>30</v>
      </c>
      <c r="Q1063" t="s">
        <v>1331</v>
      </c>
      <c r="R1063" t="s">
        <v>34</v>
      </c>
      <c r="S1063" t="s">
        <v>35</v>
      </c>
      <c r="T1063" t="s">
        <v>121</v>
      </c>
      <c r="U1063">
        <f>YEAR(Table1[[#This Row],[Accident Date]])</f>
        <v>2021</v>
      </c>
      <c r="V1063" t="str">
        <f>TEXT(Table1[[#This Row],[Accident Date]],"mmm")</f>
        <v>Mar</v>
      </c>
      <c r="W1063" t="str">
        <f>TEXT(Table1[[#This Row],[Time]],"h")</f>
        <v>9</v>
      </c>
    </row>
    <row r="1064" spans="1:23" x14ac:dyDescent="0.2">
      <c r="A1064" t="s">
        <v>1442</v>
      </c>
      <c r="B1064" s="4">
        <v>44839</v>
      </c>
      <c r="C1064" t="s">
        <v>123</v>
      </c>
      <c r="D1064" t="s">
        <v>73</v>
      </c>
      <c r="E1064" t="s">
        <v>155</v>
      </c>
      <c r="F1064" t="s">
        <v>27</v>
      </c>
      <c r="G1064">
        <v>53.034906999999997</v>
      </c>
      <c r="H1064" t="s">
        <v>51</v>
      </c>
      <c r="I1064" t="s">
        <v>342</v>
      </c>
      <c r="J1064">
        <v>-1.467282</v>
      </c>
      <c r="K1064">
        <v>1</v>
      </c>
      <c r="L1064">
        <v>2</v>
      </c>
      <c r="M1064" t="s">
        <v>84</v>
      </c>
      <c r="N1064" t="s">
        <v>31</v>
      </c>
      <c r="O1064" t="s">
        <v>32</v>
      </c>
      <c r="P1064">
        <v>30</v>
      </c>
      <c r="Q1064" t="s">
        <v>1307</v>
      </c>
      <c r="R1064" t="s">
        <v>34</v>
      </c>
      <c r="S1064" t="s">
        <v>35</v>
      </c>
      <c r="T1064" t="s">
        <v>200</v>
      </c>
      <c r="U1064">
        <f>YEAR(Table1[[#This Row],[Accident Date]])</f>
        <v>2022</v>
      </c>
      <c r="V1064" t="str">
        <f>TEXT(Table1[[#This Row],[Accident Date]],"mmm")</f>
        <v>Oct</v>
      </c>
      <c r="W1064" t="str">
        <f>TEXT(Table1[[#This Row],[Time]],"h")</f>
        <v>9</v>
      </c>
    </row>
    <row r="1065" spans="1:23" x14ac:dyDescent="0.2">
      <c r="A1065">
        <v>2010000000000</v>
      </c>
      <c r="B1065" s="4">
        <v>44384</v>
      </c>
      <c r="C1065" t="s">
        <v>123</v>
      </c>
      <c r="D1065" t="s">
        <v>73</v>
      </c>
      <c r="E1065" t="s">
        <v>155</v>
      </c>
      <c r="F1065" t="s">
        <v>27</v>
      </c>
      <c r="G1065">
        <v>52.344137000000003</v>
      </c>
      <c r="H1065" t="s">
        <v>51</v>
      </c>
      <c r="I1065" t="s">
        <v>1443</v>
      </c>
      <c r="J1065">
        <v>-1.283323</v>
      </c>
      <c r="K1065">
        <v>1</v>
      </c>
      <c r="L1065">
        <v>2</v>
      </c>
      <c r="M1065" t="s">
        <v>141</v>
      </c>
      <c r="N1065" t="s">
        <v>42</v>
      </c>
      <c r="O1065" t="s">
        <v>32</v>
      </c>
      <c r="P1065">
        <v>30</v>
      </c>
      <c r="Q1065" t="s">
        <v>1338</v>
      </c>
      <c r="R1065" t="s">
        <v>49</v>
      </c>
      <c r="S1065" t="s">
        <v>85</v>
      </c>
      <c r="T1065" t="s">
        <v>36</v>
      </c>
      <c r="U1065">
        <f>YEAR(Table1[[#This Row],[Accident Date]])</f>
        <v>2021</v>
      </c>
      <c r="V1065" t="str">
        <f>TEXT(Table1[[#This Row],[Accident Date]],"mmm")</f>
        <v>Jul</v>
      </c>
      <c r="W1065" t="str">
        <f>TEXT(Table1[[#This Row],[Time]],"h")</f>
        <v>9</v>
      </c>
    </row>
    <row r="1066" spans="1:23" x14ac:dyDescent="0.2">
      <c r="A1066">
        <v>2010000000000</v>
      </c>
      <c r="B1066" s="4">
        <v>44542</v>
      </c>
      <c r="C1066" t="s">
        <v>79</v>
      </c>
      <c r="D1066" t="s">
        <v>73</v>
      </c>
      <c r="E1066" t="s">
        <v>155</v>
      </c>
      <c r="F1066" t="s">
        <v>63</v>
      </c>
      <c r="G1066">
        <v>52.650564000000003</v>
      </c>
      <c r="H1066" t="s">
        <v>51</v>
      </c>
      <c r="I1066" t="s">
        <v>704</v>
      </c>
      <c r="J1066">
        <v>0.143648</v>
      </c>
      <c r="K1066">
        <v>2</v>
      </c>
      <c r="L1066">
        <v>3</v>
      </c>
      <c r="M1066" t="s">
        <v>149</v>
      </c>
      <c r="N1066" t="s">
        <v>42</v>
      </c>
      <c r="O1066" t="s">
        <v>32</v>
      </c>
      <c r="P1066">
        <v>40</v>
      </c>
      <c r="Q1066" t="s">
        <v>1320</v>
      </c>
      <c r="R1066" t="s">
        <v>34</v>
      </c>
      <c r="S1066" t="s">
        <v>35</v>
      </c>
      <c r="T1066" t="s">
        <v>163</v>
      </c>
      <c r="U1066">
        <f>YEAR(Table1[[#This Row],[Accident Date]])</f>
        <v>2021</v>
      </c>
      <c r="V1066" t="str">
        <f>TEXT(Table1[[#This Row],[Accident Date]],"mmm")</f>
        <v>Dec</v>
      </c>
      <c r="W1066" t="str">
        <f>TEXT(Table1[[#This Row],[Time]],"h")</f>
        <v>9</v>
      </c>
    </row>
    <row r="1067" spans="1:23" x14ac:dyDescent="0.2">
      <c r="A1067" t="s">
        <v>1444</v>
      </c>
      <c r="B1067" s="4">
        <v>44627</v>
      </c>
      <c r="C1067" t="s">
        <v>38</v>
      </c>
      <c r="D1067" t="s">
        <v>73</v>
      </c>
      <c r="E1067" t="s">
        <v>111</v>
      </c>
      <c r="F1067" t="s">
        <v>27</v>
      </c>
      <c r="G1067">
        <v>51.362875000000003</v>
      </c>
      <c r="H1067" t="s">
        <v>51</v>
      </c>
      <c r="I1067" t="s">
        <v>428</v>
      </c>
      <c r="J1067">
        <v>-0.30804999999999999</v>
      </c>
      <c r="K1067">
        <v>1</v>
      </c>
      <c r="L1067">
        <v>2</v>
      </c>
      <c r="M1067" t="s">
        <v>30</v>
      </c>
      <c r="N1067" t="s">
        <v>31</v>
      </c>
      <c r="O1067" t="s">
        <v>111</v>
      </c>
      <c r="P1067">
        <v>30</v>
      </c>
      <c r="Q1067" t="s">
        <v>1307</v>
      </c>
      <c r="R1067" t="s">
        <v>34</v>
      </c>
      <c r="S1067" t="s">
        <v>35</v>
      </c>
      <c r="T1067" t="s">
        <v>36</v>
      </c>
      <c r="U1067">
        <f>YEAR(Table1[[#This Row],[Accident Date]])</f>
        <v>2022</v>
      </c>
      <c r="V1067" t="str">
        <f>TEXT(Table1[[#This Row],[Accident Date]],"mmm")</f>
        <v>Mar</v>
      </c>
      <c r="W1067" t="str">
        <f>TEXT(Table1[[#This Row],[Time]],"h")</f>
        <v>9</v>
      </c>
    </row>
    <row r="1068" spans="1:23" x14ac:dyDescent="0.2">
      <c r="A1068">
        <v>2010000000000</v>
      </c>
      <c r="B1068" s="4">
        <v>44794</v>
      </c>
      <c r="C1068" t="s">
        <v>79</v>
      </c>
      <c r="D1068" t="s">
        <v>73</v>
      </c>
      <c r="E1068" t="s">
        <v>39</v>
      </c>
      <c r="F1068" t="s">
        <v>27</v>
      </c>
      <c r="G1068">
        <v>50.861553000000001</v>
      </c>
      <c r="H1068" t="s">
        <v>51</v>
      </c>
      <c r="I1068" t="s">
        <v>1221</v>
      </c>
      <c r="J1068">
        <v>-0.92633699999999997</v>
      </c>
      <c r="K1068">
        <v>1</v>
      </c>
      <c r="L1068">
        <v>2</v>
      </c>
      <c r="M1068" t="s">
        <v>102</v>
      </c>
      <c r="N1068" t="s">
        <v>42</v>
      </c>
      <c r="O1068" t="s">
        <v>32</v>
      </c>
      <c r="P1068">
        <v>30</v>
      </c>
      <c r="Q1068" t="s">
        <v>1320</v>
      </c>
      <c r="R1068" t="s">
        <v>34</v>
      </c>
      <c r="S1068" t="s">
        <v>85</v>
      </c>
      <c r="T1068" t="s">
        <v>36</v>
      </c>
      <c r="U1068">
        <f>YEAR(Table1[[#This Row],[Accident Date]])</f>
        <v>2022</v>
      </c>
      <c r="V1068" t="str">
        <f>TEXT(Table1[[#This Row],[Accident Date]],"mmm")</f>
        <v>Aug</v>
      </c>
      <c r="W1068" t="str">
        <f>TEXT(Table1[[#This Row],[Time]],"h")</f>
        <v>9</v>
      </c>
    </row>
    <row r="1069" spans="1:23" x14ac:dyDescent="0.2">
      <c r="A1069">
        <v>2010000000000</v>
      </c>
      <c r="B1069" s="4">
        <v>44389</v>
      </c>
      <c r="C1069" t="s">
        <v>38</v>
      </c>
      <c r="D1069" t="s">
        <v>56</v>
      </c>
      <c r="E1069" t="s">
        <v>44</v>
      </c>
      <c r="F1069" t="s">
        <v>27</v>
      </c>
      <c r="G1069">
        <v>52.884746</v>
      </c>
      <c r="H1069" t="s">
        <v>51</v>
      </c>
      <c r="I1069" t="s">
        <v>707</v>
      </c>
      <c r="J1069">
        <v>0.86588299999999996</v>
      </c>
      <c r="K1069">
        <v>17</v>
      </c>
      <c r="L1069">
        <v>2</v>
      </c>
      <c r="M1069" t="s">
        <v>179</v>
      </c>
      <c r="N1069" t="s">
        <v>42</v>
      </c>
      <c r="O1069" t="s">
        <v>32</v>
      </c>
      <c r="P1069">
        <v>60</v>
      </c>
      <c r="Q1069" t="s">
        <v>1300</v>
      </c>
      <c r="R1069" t="s">
        <v>49</v>
      </c>
      <c r="S1069" t="s">
        <v>85</v>
      </c>
      <c r="T1069" t="s">
        <v>121</v>
      </c>
      <c r="U1069">
        <f>YEAR(Table1[[#This Row],[Accident Date]])</f>
        <v>2021</v>
      </c>
      <c r="V1069" t="str">
        <f>TEXT(Table1[[#This Row],[Accident Date]],"mmm")</f>
        <v>Jul</v>
      </c>
      <c r="W1069" t="str">
        <f>TEXT(Table1[[#This Row],[Time]],"h")</f>
        <v>9</v>
      </c>
    </row>
    <row r="1070" spans="1:23" x14ac:dyDescent="0.2">
      <c r="A1070" t="s">
        <v>1445</v>
      </c>
      <c r="B1070" s="4">
        <v>44381</v>
      </c>
      <c r="C1070" t="s">
        <v>79</v>
      </c>
      <c r="D1070" t="s">
        <v>73</v>
      </c>
      <c r="E1070" t="s">
        <v>39</v>
      </c>
      <c r="F1070" t="s">
        <v>27</v>
      </c>
      <c r="G1070">
        <v>52.475999000000002</v>
      </c>
      <c r="H1070" t="s">
        <v>51</v>
      </c>
      <c r="I1070" t="s">
        <v>171</v>
      </c>
      <c r="J1070">
        <v>-1.90147</v>
      </c>
      <c r="K1070">
        <v>1</v>
      </c>
      <c r="L1070">
        <v>3</v>
      </c>
      <c r="M1070" t="s">
        <v>172</v>
      </c>
      <c r="N1070" t="s">
        <v>31</v>
      </c>
      <c r="O1070" t="s">
        <v>58</v>
      </c>
      <c r="P1070">
        <v>30</v>
      </c>
      <c r="Q1070" t="s">
        <v>1311</v>
      </c>
      <c r="R1070" t="s">
        <v>34</v>
      </c>
      <c r="S1070" t="s">
        <v>35</v>
      </c>
      <c r="T1070" t="s">
        <v>36</v>
      </c>
      <c r="U1070">
        <f>YEAR(Table1[[#This Row],[Accident Date]])</f>
        <v>2021</v>
      </c>
      <c r="V1070" t="str">
        <f>TEXT(Table1[[#This Row],[Accident Date]],"mmm")</f>
        <v>Jul</v>
      </c>
      <c r="W1070" t="str">
        <f>TEXT(Table1[[#This Row],[Time]],"h")</f>
        <v>9</v>
      </c>
    </row>
    <row r="1071" spans="1:23" x14ac:dyDescent="0.2">
      <c r="A1071">
        <v>2010000000000</v>
      </c>
      <c r="B1071" s="4">
        <v>44774</v>
      </c>
      <c r="C1071" t="s">
        <v>38</v>
      </c>
      <c r="D1071" t="s">
        <v>73</v>
      </c>
      <c r="E1071" t="s">
        <v>39</v>
      </c>
      <c r="F1071" t="s">
        <v>27</v>
      </c>
      <c r="G1071">
        <v>52.626823999999999</v>
      </c>
      <c r="H1071" t="s">
        <v>51</v>
      </c>
      <c r="I1071" t="s">
        <v>698</v>
      </c>
      <c r="J1071">
        <v>-1.3036810000000001</v>
      </c>
      <c r="K1071">
        <v>2</v>
      </c>
      <c r="L1071">
        <v>2</v>
      </c>
      <c r="M1071" t="s">
        <v>320</v>
      </c>
      <c r="N1071" t="s">
        <v>31</v>
      </c>
      <c r="O1071" t="s">
        <v>32</v>
      </c>
      <c r="P1071">
        <v>30</v>
      </c>
      <c r="Q1071" t="s">
        <v>1398</v>
      </c>
      <c r="R1071" t="s">
        <v>49</v>
      </c>
      <c r="S1071" t="s">
        <v>35</v>
      </c>
      <c r="T1071" t="s">
        <v>36</v>
      </c>
      <c r="U1071">
        <f>YEAR(Table1[[#This Row],[Accident Date]])</f>
        <v>2022</v>
      </c>
      <c r="V1071" t="str">
        <f>TEXT(Table1[[#This Row],[Accident Date]],"mmm")</f>
        <v>Aug</v>
      </c>
      <c r="W1071" t="str">
        <f>TEXT(Table1[[#This Row],[Time]],"h")</f>
        <v>9</v>
      </c>
    </row>
    <row r="1072" spans="1:23" x14ac:dyDescent="0.2">
      <c r="A1072" t="s">
        <v>1446</v>
      </c>
      <c r="B1072" s="4">
        <v>44383</v>
      </c>
      <c r="C1072" t="s">
        <v>72</v>
      </c>
      <c r="D1072" t="s">
        <v>73</v>
      </c>
      <c r="E1072" t="s">
        <v>109</v>
      </c>
      <c r="F1072" t="s">
        <v>45</v>
      </c>
      <c r="G1072">
        <v>51.171574999999997</v>
      </c>
      <c r="H1072" t="s">
        <v>51</v>
      </c>
      <c r="I1072" t="s">
        <v>279</v>
      </c>
      <c r="J1072">
        <v>-1.7791159999999999</v>
      </c>
      <c r="K1072">
        <v>2</v>
      </c>
      <c r="L1072">
        <v>1</v>
      </c>
      <c r="M1072" t="s">
        <v>279</v>
      </c>
      <c r="N1072" t="s">
        <v>42</v>
      </c>
      <c r="O1072" t="s">
        <v>111</v>
      </c>
      <c r="P1072">
        <v>30</v>
      </c>
      <c r="Q1072" t="s">
        <v>1447</v>
      </c>
      <c r="R1072" t="s">
        <v>49</v>
      </c>
      <c r="S1072" t="s">
        <v>85</v>
      </c>
      <c r="T1072" t="s">
        <v>36</v>
      </c>
      <c r="U1072">
        <f>YEAR(Table1[[#This Row],[Accident Date]])</f>
        <v>2021</v>
      </c>
      <c r="V1072" t="str">
        <f>TEXT(Table1[[#This Row],[Accident Date]],"mmm")</f>
        <v>Jul</v>
      </c>
      <c r="W1072" t="str">
        <f>TEXT(Table1[[#This Row],[Time]],"h")</f>
        <v>9</v>
      </c>
    </row>
    <row r="1073" spans="1:23" x14ac:dyDescent="0.2">
      <c r="A1073" t="s">
        <v>1448</v>
      </c>
      <c r="B1073" s="4">
        <v>44883</v>
      </c>
      <c r="C1073" t="s">
        <v>67</v>
      </c>
      <c r="D1073" t="s">
        <v>56</v>
      </c>
      <c r="E1073" t="s">
        <v>44</v>
      </c>
      <c r="F1073" t="s">
        <v>27</v>
      </c>
      <c r="G1073">
        <v>52.993352999999999</v>
      </c>
      <c r="H1073" t="s">
        <v>51</v>
      </c>
      <c r="I1073" t="s">
        <v>299</v>
      </c>
      <c r="J1073">
        <v>-2.9192089999999999</v>
      </c>
      <c r="K1073">
        <v>2</v>
      </c>
      <c r="L1073">
        <v>2</v>
      </c>
      <c r="M1073" t="s">
        <v>117</v>
      </c>
      <c r="N1073" t="s">
        <v>42</v>
      </c>
      <c r="O1073" t="s">
        <v>32</v>
      </c>
      <c r="P1073">
        <v>60</v>
      </c>
      <c r="Q1073" t="s">
        <v>1307</v>
      </c>
      <c r="R1073" t="s">
        <v>49</v>
      </c>
      <c r="S1073" t="s">
        <v>85</v>
      </c>
      <c r="T1073" t="s">
        <v>36</v>
      </c>
      <c r="U1073">
        <f>YEAR(Table1[[#This Row],[Accident Date]])</f>
        <v>2022</v>
      </c>
      <c r="V1073" t="str">
        <f>TEXT(Table1[[#This Row],[Accident Date]],"mmm")</f>
        <v>Nov</v>
      </c>
      <c r="W1073" t="str">
        <f>TEXT(Table1[[#This Row],[Time]],"h")</f>
        <v>9</v>
      </c>
    </row>
    <row r="1074" spans="1:23" x14ac:dyDescent="0.2">
      <c r="A1074" t="s">
        <v>1449</v>
      </c>
      <c r="B1074" s="4">
        <v>44735</v>
      </c>
      <c r="C1074" t="s">
        <v>92</v>
      </c>
      <c r="D1074" t="s">
        <v>73</v>
      </c>
      <c r="E1074" t="s">
        <v>204</v>
      </c>
      <c r="F1074" t="s">
        <v>27</v>
      </c>
      <c r="G1074">
        <v>50.723444000000001</v>
      </c>
      <c r="H1074" t="s">
        <v>51</v>
      </c>
      <c r="I1074" t="s">
        <v>787</v>
      </c>
      <c r="J1074">
        <v>-1.8789819999999999</v>
      </c>
      <c r="K1074">
        <v>1</v>
      </c>
      <c r="L1074">
        <v>2</v>
      </c>
      <c r="M1074" t="s">
        <v>420</v>
      </c>
      <c r="N1074" t="s">
        <v>31</v>
      </c>
      <c r="O1074" t="s">
        <v>204</v>
      </c>
      <c r="P1074">
        <v>40</v>
      </c>
      <c r="Q1074" t="s">
        <v>1307</v>
      </c>
      <c r="R1074" t="s">
        <v>34</v>
      </c>
      <c r="S1074" t="s">
        <v>35</v>
      </c>
      <c r="T1074" t="s">
        <v>36</v>
      </c>
      <c r="U1074">
        <f>YEAR(Table1[[#This Row],[Accident Date]])</f>
        <v>2022</v>
      </c>
      <c r="V1074" t="str">
        <f>TEXT(Table1[[#This Row],[Accident Date]],"mmm")</f>
        <v>Jun</v>
      </c>
      <c r="W1074" t="str">
        <f>TEXT(Table1[[#This Row],[Time]],"h")</f>
        <v>9</v>
      </c>
    </row>
    <row r="1075" spans="1:23" x14ac:dyDescent="0.2">
      <c r="A1075" t="s">
        <v>1450</v>
      </c>
      <c r="B1075" s="4">
        <v>44698</v>
      </c>
      <c r="C1075" t="s">
        <v>72</v>
      </c>
      <c r="D1075" t="s">
        <v>44</v>
      </c>
      <c r="E1075" t="s">
        <v>44</v>
      </c>
      <c r="F1075" t="s">
        <v>27</v>
      </c>
      <c r="G1075">
        <v>51.537309</v>
      </c>
      <c r="H1075" t="s">
        <v>51</v>
      </c>
      <c r="I1075" t="s">
        <v>1451</v>
      </c>
      <c r="J1075">
        <v>0.75934400000000002</v>
      </c>
      <c r="K1075">
        <v>1</v>
      </c>
      <c r="L1075">
        <v>1</v>
      </c>
      <c r="M1075" t="s">
        <v>75</v>
      </c>
      <c r="N1075" t="s">
        <v>31</v>
      </c>
      <c r="O1075" t="s">
        <v>32</v>
      </c>
      <c r="P1075">
        <v>30</v>
      </c>
      <c r="Q1075" t="s">
        <v>1331</v>
      </c>
      <c r="R1075" t="s">
        <v>34</v>
      </c>
      <c r="S1075" t="s">
        <v>35</v>
      </c>
      <c r="T1075" t="s">
        <v>36</v>
      </c>
      <c r="U1075">
        <f>YEAR(Table1[[#This Row],[Accident Date]])</f>
        <v>2022</v>
      </c>
      <c r="V1075" t="str">
        <f>TEXT(Table1[[#This Row],[Accident Date]],"mmm")</f>
        <v>May</v>
      </c>
      <c r="W1075" t="str">
        <f>TEXT(Table1[[#This Row],[Time]],"h")</f>
        <v>9</v>
      </c>
    </row>
    <row r="1076" spans="1:23" x14ac:dyDescent="0.2">
      <c r="A1076" t="s">
        <v>1452</v>
      </c>
      <c r="B1076" s="4">
        <v>44609</v>
      </c>
      <c r="C1076" t="s">
        <v>92</v>
      </c>
      <c r="D1076" t="s">
        <v>73</v>
      </c>
      <c r="E1076" t="s">
        <v>155</v>
      </c>
      <c r="F1076" t="s">
        <v>27</v>
      </c>
      <c r="G1076">
        <v>53.279789000000001</v>
      </c>
      <c r="H1076" t="s">
        <v>51</v>
      </c>
      <c r="I1076" t="s">
        <v>503</v>
      </c>
      <c r="J1076">
        <v>-0.98489800000000005</v>
      </c>
      <c r="K1076">
        <v>1</v>
      </c>
      <c r="L1076">
        <v>2</v>
      </c>
      <c r="M1076" t="s">
        <v>288</v>
      </c>
      <c r="N1076" t="s">
        <v>31</v>
      </c>
      <c r="O1076" t="s">
        <v>58</v>
      </c>
      <c r="P1076">
        <v>70</v>
      </c>
      <c r="Q1076" t="s">
        <v>1453</v>
      </c>
      <c r="R1076" t="s">
        <v>49</v>
      </c>
      <c r="S1076" t="s">
        <v>35</v>
      </c>
      <c r="T1076" t="s">
        <v>36</v>
      </c>
      <c r="U1076">
        <f>YEAR(Table1[[#This Row],[Accident Date]])</f>
        <v>2022</v>
      </c>
      <c r="V1076" t="str">
        <f>TEXT(Table1[[#This Row],[Accident Date]],"mmm")</f>
        <v>Feb</v>
      </c>
      <c r="W1076" t="str">
        <f>TEXT(Table1[[#This Row],[Time]],"h")</f>
        <v>9</v>
      </c>
    </row>
    <row r="1077" spans="1:23" x14ac:dyDescent="0.2">
      <c r="A1077" t="s">
        <v>1454</v>
      </c>
      <c r="B1077" s="4">
        <v>44314</v>
      </c>
      <c r="C1077" t="s">
        <v>123</v>
      </c>
      <c r="D1077" t="s">
        <v>73</v>
      </c>
      <c r="E1077" t="s">
        <v>39</v>
      </c>
      <c r="F1077" t="s">
        <v>27</v>
      </c>
      <c r="G1077">
        <v>51.889550999999997</v>
      </c>
      <c r="H1077" t="s">
        <v>51</v>
      </c>
      <c r="I1077" t="s">
        <v>1151</v>
      </c>
      <c r="J1077">
        <v>-0.38439699999999999</v>
      </c>
      <c r="K1077">
        <v>1</v>
      </c>
      <c r="L1077">
        <v>2</v>
      </c>
      <c r="M1077" t="s">
        <v>53</v>
      </c>
      <c r="N1077" t="s">
        <v>31</v>
      </c>
      <c r="O1077" t="s">
        <v>32</v>
      </c>
      <c r="P1077">
        <v>30</v>
      </c>
      <c r="Q1077" t="s">
        <v>1338</v>
      </c>
      <c r="R1077" t="s">
        <v>34</v>
      </c>
      <c r="S1077" t="s">
        <v>35</v>
      </c>
      <c r="T1077" t="s">
        <v>36</v>
      </c>
      <c r="U1077">
        <f>YEAR(Table1[[#This Row],[Accident Date]])</f>
        <v>2021</v>
      </c>
      <c r="V1077" t="str">
        <f>TEXT(Table1[[#This Row],[Accident Date]],"mmm")</f>
        <v>Apr</v>
      </c>
      <c r="W1077" t="str">
        <f>TEXT(Table1[[#This Row],[Time]],"h")</f>
        <v>9</v>
      </c>
    </row>
    <row r="1078" spans="1:23" x14ac:dyDescent="0.2">
      <c r="A1078">
        <v>2010000000000</v>
      </c>
      <c r="B1078" s="4">
        <v>44502</v>
      </c>
      <c r="C1078" t="s">
        <v>72</v>
      </c>
      <c r="D1078" t="s">
        <v>73</v>
      </c>
      <c r="E1078" t="s">
        <v>39</v>
      </c>
      <c r="F1078" t="s">
        <v>27</v>
      </c>
      <c r="G1078">
        <v>52.229213000000001</v>
      </c>
      <c r="H1078" t="s">
        <v>51</v>
      </c>
      <c r="I1078" t="s">
        <v>470</v>
      </c>
      <c r="J1078">
        <v>-0.26725100000000002</v>
      </c>
      <c r="K1078">
        <v>1</v>
      </c>
      <c r="L1078">
        <v>1</v>
      </c>
      <c r="M1078" t="s">
        <v>149</v>
      </c>
      <c r="N1078" t="s">
        <v>31</v>
      </c>
      <c r="O1078" t="s">
        <v>32</v>
      </c>
      <c r="P1078">
        <v>30</v>
      </c>
      <c r="Q1078" t="s">
        <v>1328</v>
      </c>
      <c r="R1078" t="s">
        <v>34</v>
      </c>
      <c r="S1078" t="s">
        <v>280</v>
      </c>
      <c r="T1078" t="s">
        <v>36</v>
      </c>
      <c r="U1078">
        <f>YEAR(Table1[[#This Row],[Accident Date]])</f>
        <v>2021</v>
      </c>
      <c r="V1078" t="str">
        <f>TEXT(Table1[[#This Row],[Accident Date]],"mmm")</f>
        <v>Nov</v>
      </c>
      <c r="W1078" t="str">
        <f>TEXT(Table1[[#This Row],[Time]],"h")</f>
        <v>9</v>
      </c>
    </row>
    <row r="1079" spans="1:23" x14ac:dyDescent="0.2">
      <c r="A1079">
        <v>2010000000000</v>
      </c>
      <c r="B1079" s="4">
        <v>44239</v>
      </c>
      <c r="C1079" t="s">
        <v>67</v>
      </c>
      <c r="D1079" t="s">
        <v>73</v>
      </c>
      <c r="E1079" t="s">
        <v>39</v>
      </c>
      <c r="F1079" t="s">
        <v>27</v>
      </c>
      <c r="G1079">
        <v>50.876550999999999</v>
      </c>
      <c r="H1079" t="s">
        <v>51</v>
      </c>
      <c r="I1079" t="s">
        <v>1221</v>
      </c>
      <c r="J1079">
        <v>-0.92414499999999999</v>
      </c>
      <c r="K1079">
        <v>3</v>
      </c>
      <c r="L1079">
        <v>2</v>
      </c>
      <c r="M1079" t="s">
        <v>102</v>
      </c>
      <c r="N1079" t="s">
        <v>127</v>
      </c>
      <c r="O1079" t="s">
        <v>32</v>
      </c>
      <c r="P1079">
        <v>60</v>
      </c>
      <c r="Q1079" t="s">
        <v>1363</v>
      </c>
      <c r="R1079" t="s">
        <v>49</v>
      </c>
      <c r="S1079" t="s">
        <v>35</v>
      </c>
      <c r="T1079" t="s">
        <v>36</v>
      </c>
      <c r="U1079">
        <f>YEAR(Table1[[#This Row],[Accident Date]])</f>
        <v>2021</v>
      </c>
      <c r="V1079" t="str">
        <f>TEXT(Table1[[#This Row],[Accident Date]],"mmm")</f>
        <v>Feb</v>
      </c>
      <c r="W1079" t="str">
        <f>TEXT(Table1[[#This Row],[Time]],"h")</f>
        <v>9</v>
      </c>
    </row>
    <row r="1080" spans="1:23" x14ac:dyDescent="0.2">
      <c r="A1080" t="s">
        <v>1455</v>
      </c>
      <c r="B1080" s="4">
        <v>44817</v>
      </c>
      <c r="C1080" t="s">
        <v>72</v>
      </c>
      <c r="D1080" t="s">
        <v>73</v>
      </c>
      <c r="E1080" t="s">
        <v>39</v>
      </c>
      <c r="F1080" t="s">
        <v>27</v>
      </c>
      <c r="G1080">
        <v>53.764935999999999</v>
      </c>
      <c r="H1080" t="s">
        <v>51</v>
      </c>
      <c r="I1080" t="s">
        <v>1045</v>
      </c>
      <c r="J1080">
        <v>-2.6833870000000002</v>
      </c>
      <c r="K1080">
        <v>1</v>
      </c>
      <c r="L1080">
        <v>2</v>
      </c>
      <c r="M1080" t="s">
        <v>41</v>
      </c>
      <c r="N1080" t="s">
        <v>42</v>
      </c>
      <c r="O1080" t="s">
        <v>32</v>
      </c>
      <c r="P1080">
        <v>30</v>
      </c>
      <c r="Q1080" t="s">
        <v>1456</v>
      </c>
      <c r="R1080" t="s">
        <v>34</v>
      </c>
      <c r="S1080" t="s">
        <v>85</v>
      </c>
      <c r="T1080" t="s">
        <v>36</v>
      </c>
      <c r="U1080">
        <f>YEAR(Table1[[#This Row],[Accident Date]])</f>
        <v>2022</v>
      </c>
      <c r="V1080" t="str">
        <f>TEXT(Table1[[#This Row],[Accident Date]],"mmm")</f>
        <v>Sep</v>
      </c>
      <c r="W1080" t="str">
        <f>TEXT(Table1[[#This Row],[Time]],"h")</f>
        <v>9</v>
      </c>
    </row>
    <row r="1081" spans="1:23" x14ac:dyDescent="0.2">
      <c r="A1081" t="s">
        <v>1457</v>
      </c>
      <c r="B1081" s="4">
        <v>44806</v>
      </c>
      <c r="C1081" t="s">
        <v>67</v>
      </c>
      <c r="D1081" t="s">
        <v>73</v>
      </c>
      <c r="E1081" t="s">
        <v>431</v>
      </c>
      <c r="F1081" t="s">
        <v>27</v>
      </c>
      <c r="G1081">
        <v>51.073231</v>
      </c>
      <c r="H1081" t="s">
        <v>51</v>
      </c>
      <c r="I1081" t="s">
        <v>1292</v>
      </c>
      <c r="J1081">
        <v>-4.0348940000000004</v>
      </c>
      <c r="K1081">
        <v>1</v>
      </c>
      <c r="L1081">
        <v>1</v>
      </c>
      <c r="M1081" t="s">
        <v>136</v>
      </c>
      <c r="N1081" t="s">
        <v>31</v>
      </c>
      <c r="O1081" t="s">
        <v>204</v>
      </c>
      <c r="P1081">
        <v>30</v>
      </c>
      <c r="Q1081" t="s">
        <v>1326</v>
      </c>
      <c r="R1081" t="s">
        <v>34</v>
      </c>
      <c r="S1081" t="s">
        <v>35</v>
      </c>
      <c r="T1081" t="s">
        <v>36</v>
      </c>
      <c r="U1081">
        <f>YEAR(Table1[[#This Row],[Accident Date]])</f>
        <v>2022</v>
      </c>
      <c r="V1081" t="str">
        <f>TEXT(Table1[[#This Row],[Accident Date]],"mmm")</f>
        <v>Sep</v>
      </c>
      <c r="W1081" t="str">
        <f>TEXT(Table1[[#This Row],[Time]],"h")</f>
        <v>9</v>
      </c>
    </row>
    <row r="1082" spans="1:23" x14ac:dyDescent="0.2">
      <c r="A1082" t="s">
        <v>1458</v>
      </c>
      <c r="B1082" s="4">
        <v>44488</v>
      </c>
      <c r="C1082" t="s">
        <v>72</v>
      </c>
      <c r="D1082" t="s">
        <v>73</v>
      </c>
      <c r="E1082" t="s">
        <v>111</v>
      </c>
      <c r="F1082" t="s">
        <v>27</v>
      </c>
      <c r="G1082">
        <v>50.145774000000003</v>
      </c>
      <c r="H1082" t="s">
        <v>51</v>
      </c>
      <c r="I1082" t="s">
        <v>456</v>
      </c>
      <c r="J1082">
        <v>-5.0759169999999996</v>
      </c>
      <c r="K1082">
        <v>1</v>
      </c>
      <c r="L1082">
        <v>2</v>
      </c>
      <c r="M1082" t="s">
        <v>136</v>
      </c>
      <c r="N1082" t="s">
        <v>42</v>
      </c>
      <c r="O1082" t="s">
        <v>111</v>
      </c>
      <c r="P1082">
        <v>30</v>
      </c>
      <c r="Q1082" t="s">
        <v>1459</v>
      </c>
      <c r="R1082" t="s">
        <v>34</v>
      </c>
      <c r="S1082" t="s">
        <v>35</v>
      </c>
      <c r="T1082" t="s">
        <v>36</v>
      </c>
      <c r="U1082">
        <f>YEAR(Table1[[#This Row],[Accident Date]])</f>
        <v>2021</v>
      </c>
      <c r="V1082" t="str">
        <f>TEXT(Table1[[#This Row],[Accident Date]],"mmm")</f>
        <v>Oct</v>
      </c>
      <c r="W1082" t="str">
        <f>TEXT(Table1[[#This Row],[Time]],"h")</f>
        <v>9</v>
      </c>
    </row>
    <row r="1083" spans="1:23" x14ac:dyDescent="0.2">
      <c r="A1083">
        <v>2010000000000</v>
      </c>
      <c r="B1083" s="4">
        <v>44239</v>
      </c>
      <c r="C1083" t="s">
        <v>67</v>
      </c>
      <c r="D1083" t="s">
        <v>56</v>
      </c>
      <c r="E1083" t="s">
        <v>44</v>
      </c>
      <c r="F1083" t="s">
        <v>27</v>
      </c>
      <c r="G1083">
        <v>52.170949</v>
      </c>
      <c r="H1083" t="s">
        <v>51</v>
      </c>
      <c r="I1083" t="s">
        <v>148</v>
      </c>
      <c r="J1083">
        <v>0.36869600000000002</v>
      </c>
      <c r="K1083">
        <v>1</v>
      </c>
      <c r="L1083">
        <v>1</v>
      </c>
      <c r="M1083" t="s">
        <v>149</v>
      </c>
      <c r="N1083" t="s">
        <v>127</v>
      </c>
      <c r="O1083" t="s">
        <v>32</v>
      </c>
      <c r="P1083">
        <v>60</v>
      </c>
      <c r="Q1083" t="s">
        <v>1328</v>
      </c>
      <c r="R1083" t="s">
        <v>49</v>
      </c>
      <c r="S1083" t="s">
        <v>35</v>
      </c>
      <c r="T1083" t="s">
        <v>360</v>
      </c>
      <c r="U1083">
        <f>YEAR(Table1[[#This Row],[Accident Date]])</f>
        <v>2021</v>
      </c>
      <c r="V1083" t="str">
        <f>TEXT(Table1[[#This Row],[Accident Date]],"mmm")</f>
        <v>Feb</v>
      </c>
      <c r="W1083" t="str">
        <f>TEXT(Table1[[#This Row],[Time]],"h")</f>
        <v>9</v>
      </c>
    </row>
    <row r="1084" spans="1:23" x14ac:dyDescent="0.2">
      <c r="A1084" t="s">
        <v>1460</v>
      </c>
      <c r="B1084" s="4">
        <v>44263</v>
      </c>
      <c r="C1084" t="s">
        <v>38</v>
      </c>
      <c r="D1084" t="s">
        <v>56</v>
      </c>
      <c r="E1084" t="s">
        <v>44</v>
      </c>
      <c r="F1084" t="s">
        <v>27</v>
      </c>
      <c r="G1084">
        <v>52.814987000000002</v>
      </c>
      <c r="H1084" t="s">
        <v>51</v>
      </c>
      <c r="I1084" t="s">
        <v>354</v>
      </c>
      <c r="J1084">
        <v>-1.479768</v>
      </c>
      <c r="K1084">
        <v>1</v>
      </c>
      <c r="L1084">
        <v>2</v>
      </c>
      <c r="M1084" t="s">
        <v>84</v>
      </c>
      <c r="N1084" t="s">
        <v>31</v>
      </c>
      <c r="O1084" t="s">
        <v>32</v>
      </c>
      <c r="P1084">
        <v>60</v>
      </c>
      <c r="Q1084" t="s">
        <v>1461</v>
      </c>
      <c r="R1084" t="s">
        <v>49</v>
      </c>
      <c r="S1084" t="s">
        <v>35</v>
      </c>
      <c r="T1084" t="s">
        <v>36</v>
      </c>
      <c r="U1084">
        <f>YEAR(Table1[[#This Row],[Accident Date]])</f>
        <v>2021</v>
      </c>
      <c r="V1084" t="str">
        <f>TEXT(Table1[[#This Row],[Accident Date]],"mmm")</f>
        <v>Mar</v>
      </c>
      <c r="W1084" t="str">
        <f>TEXT(Table1[[#This Row],[Time]],"h")</f>
        <v>9</v>
      </c>
    </row>
    <row r="1085" spans="1:23" x14ac:dyDescent="0.2">
      <c r="A1085" t="s">
        <v>1462</v>
      </c>
      <c r="B1085" s="4">
        <v>44349</v>
      </c>
      <c r="C1085" t="s">
        <v>123</v>
      </c>
      <c r="D1085" t="s">
        <v>44</v>
      </c>
      <c r="E1085" t="s">
        <v>44</v>
      </c>
      <c r="F1085" t="s">
        <v>27</v>
      </c>
      <c r="G1085">
        <v>51.605361000000002</v>
      </c>
      <c r="H1085" t="s">
        <v>51</v>
      </c>
      <c r="I1085" t="s">
        <v>794</v>
      </c>
      <c r="J1085">
        <v>0.33855600000000002</v>
      </c>
      <c r="K1085">
        <v>1</v>
      </c>
      <c r="L1085">
        <v>3</v>
      </c>
      <c r="M1085" t="s">
        <v>75</v>
      </c>
      <c r="N1085" t="s">
        <v>31</v>
      </c>
      <c r="O1085" t="s">
        <v>32</v>
      </c>
      <c r="P1085">
        <v>30</v>
      </c>
      <c r="Q1085" t="s">
        <v>1311</v>
      </c>
      <c r="R1085" t="s">
        <v>49</v>
      </c>
      <c r="S1085" t="s">
        <v>35</v>
      </c>
      <c r="T1085" t="s">
        <v>36</v>
      </c>
      <c r="U1085">
        <f>YEAR(Table1[[#This Row],[Accident Date]])</f>
        <v>2021</v>
      </c>
      <c r="V1085" t="str">
        <f>TEXT(Table1[[#This Row],[Accident Date]],"mmm")</f>
        <v>Jun</v>
      </c>
      <c r="W1085" t="str">
        <f>TEXT(Table1[[#This Row],[Time]],"h")</f>
        <v>9</v>
      </c>
    </row>
    <row r="1086" spans="1:23" x14ac:dyDescent="0.2">
      <c r="A1086" t="s">
        <v>1463</v>
      </c>
      <c r="B1086" s="4">
        <v>44677</v>
      </c>
      <c r="C1086" t="s">
        <v>72</v>
      </c>
      <c r="D1086" t="s">
        <v>73</v>
      </c>
      <c r="E1086" t="s">
        <v>39</v>
      </c>
      <c r="F1086" t="s">
        <v>27</v>
      </c>
      <c r="G1086">
        <v>51.087829999999997</v>
      </c>
      <c r="H1086" t="s">
        <v>51</v>
      </c>
      <c r="I1086" t="s">
        <v>409</v>
      </c>
      <c r="J1086">
        <v>-0.73077199999999998</v>
      </c>
      <c r="K1086">
        <v>1</v>
      </c>
      <c r="L1086">
        <v>1</v>
      </c>
      <c r="M1086" t="s">
        <v>147</v>
      </c>
      <c r="N1086" t="s">
        <v>31</v>
      </c>
      <c r="O1086" t="s">
        <v>32</v>
      </c>
      <c r="P1086">
        <v>30</v>
      </c>
      <c r="Q1086" t="s">
        <v>1300</v>
      </c>
      <c r="R1086" t="s">
        <v>34</v>
      </c>
      <c r="S1086" t="s">
        <v>35</v>
      </c>
      <c r="T1086" t="s">
        <v>36</v>
      </c>
      <c r="U1086">
        <f>YEAR(Table1[[#This Row],[Accident Date]])</f>
        <v>2022</v>
      </c>
      <c r="V1086" t="str">
        <f>TEXT(Table1[[#This Row],[Accident Date]],"mmm")</f>
        <v>Apr</v>
      </c>
      <c r="W1086" t="str">
        <f>TEXT(Table1[[#This Row],[Time]],"h")</f>
        <v>9</v>
      </c>
    </row>
    <row r="1087" spans="1:23" x14ac:dyDescent="0.2">
      <c r="A1087">
        <v>2010000000000</v>
      </c>
      <c r="B1087" s="4">
        <v>44209</v>
      </c>
      <c r="C1087" t="s">
        <v>123</v>
      </c>
      <c r="D1087" t="s">
        <v>56</v>
      </c>
      <c r="E1087" t="s">
        <v>44</v>
      </c>
      <c r="F1087" t="s">
        <v>27</v>
      </c>
      <c r="G1087">
        <v>51.426851999999997</v>
      </c>
      <c r="H1087" t="s">
        <v>51</v>
      </c>
      <c r="I1087" t="s">
        <v>174</v>
      </c>
      <c r="J1087">
        <v>-2.6050819999999999</v>
      </c>
      <c r="K1087">
        <v>1</v>
      </c>
      <c r="L1087">
        <v>1</v>
      </c>
      <c r="M1087" t="s">
        <v>175</v>
      </c>
      <c r="N1087" t="s">
        <v>42</v>
      </c>
      <c r="O1087" t="s">
        <v>32</v>
      </c>
      <c r="P1087">
        <v>30</v>
      </c>
      <c r="Q1087" t="s">
        <v>1459</v>
      </c>
      <c r="R1087" t="s">
        <v>34</v>
      </c>
      <c r="S1087" t="s">
        <v>35</v>
      </c>
      <c r="T1087" t="s">
        <v>36</v>
      </c>
      <c r="U1087">
        <f>YEAR(Table1[[#This Row],[Accident Date]])</f>
        <v>2021</v>
      </c>
      <c r="V1087" t="str">
        <f>TEXT(Table1[[#This Row],[Accident Date]],"mmm")</f>
        <v>Jan</v>
      </c>
      <c r="W1087" t="str">
        <f>TEXT(Table1[[#This Row],[Time]],"h")</f>
        <v>9</v>
      </c>
    </row>
    <row r="1088" spans="1:23" x14ac:dyDescent="0.2">
      <c r="A1088" t="s">
        <v>1464</v>
      </c>
      <c r="B1088" s="4">
        <v>44540</v>
      </c>
      <c r="C1088" t="s">
        <v>67</v>
      </c>
      <c r="D1088" t="s">
        <v>25</v>
      </c>
      <c r="E1088" t="s">
        <v>26</v>
      </c>
      <c r="F1088" t="s">
        <v>27</v>
      </c>
      <c r="G1088">
        <v>52.590477</v>
      </c>
      <c r="H1088" t="s">
        <v>51</v>
      </c>
      <c r="I1088" t="s">
        <v>1181</v>
      </c>
      <c r="J1088">
        <v>-2.1508289999999999</v>
      </c>
      <c r="K1088">
        <v>2</v>
      </c>
      <c r="L1088">
        <v>2</v>
      </c>
      <c r="M1088" t="s">
        <v>172</v>
      </c>
      <c r="N1088" t="s">
        <v>31</v>
      </c>
      <c r="O1088" t="s">
        <v>32</v>
      </c>
      <c r="P1088">
        <v>30</v>
      </c>
      <c r="Q1088" t="s">
        <v>1300</v>
      </c>
      <c r="R1088" t="s">
        <v>34</v>
      </c>
      <c r="S1088" t="s">
        <v>35</v>
      </c>
      <c r="T1088" t="s">
        <v>36</v>
      </c>
      <c r="U1088">
        <f>YEAR(Table1[[#This Row],[Accident Date]])</f>
        <v>2021</v>
      </c>
      <c r="V1088" t="str">
        <f>TEXT(Table1[[#This Row],[Accident Date]],"mmm")</f>
        <v>Dec</v>
      </c>
      <c r="W1088" t="str">
        <f>TEXT(Table1[[#This Row],[Time]],"h")</f>
        <v>9</v>
      </c>
    </row>
    <row r="1089" spans="1:23" x14ac:dyDescent="0.2">
      <c r="A1089">
        <v>2010000000000</v>
      </c>
      <c r="B1089" s="4">
        <v>44747</v>
      </c>
      <c r="C1089" t="s">
        <v>72</v>
      </c>
      <c r="D1089" t="s">
        <v>25</v>
      </c>
      <c r="E1089" t="s">
        <v>26</v>
      </c>
      <c r="F1089" t="s">
        <v>27</v>
      </c>
      <c r="G1089">
        <v>52.607813</v>
      </c>
      <c r="H1089" t="s">
        <v>51</v>
      </c>
      <c r="I1089" t="s">
        <v>319</v>
      </c>
      <c r="J1089">
        <v>-1.1216029999999999</v>
      </c>
      <c r="K1089">
        <v>2</v>
      </c>
      <c r="L1089">
        <v>2</v>
      </c>
      <c r="M1089" t="s">
        <v>320</v>
      </c>
      <c r="N1089" t="s">
        <v>31</v>
      </c>
      <c r="O1089" t="s">
        <v>32</v>
      </c>
      <c r="P1089">
        <v>30</v>
      </c>
      <c r="Q1089" t="s">
        <v>1340</v>
      </c>
      <c r="R1089" t="s">
        <v>34</v>
      </c>
      <c r="S1089" t="s">
        <v>35</v>
      </c>
      <c r="T1089" t="s">
        <v>36</v>
      </c>
      <c r="U1089">
        <f>YEAR(Table1[[#This Row],[Accident Date]])</f>
        <v>2022</v>
      </c>
      <c r="V1089" t="str">
        <f>TEXT(Table1[[#This Row],[Accident Date]],"mmm")</f>
        <v>Jul</v>
      </c>
      <c r="W1089" t="str">
        <f>TEXT(Table1[[#This Row],[Time]],"h")</f>
        <v>9</v>
      </c>
    </row>
    <row r="1090" spans="1:23" x14ac:dyDescent="0.2">
      <c r="A1090">
        <v>2010000000000</v>
      </c>
      <c r="B1090" s="4">
        <v>44414</v>
      </c>
      <c r="C1090" t="s">
        <v>67</v>
      </c>
      <c r="D1090" t="s">
        <v>56</v>
      </c>
      <c r="E1090" t="s">
        <v>44</v>
      </c>
      <c r="F1090" t="s">
        <v>27</v>
      </c>
      <c r="G1090">
        <v>52.780071999999997</v>
      </c>
      <c r="H1090" t="s">
        <v>51</v>
      </c>
      <c r="I1090" t="s">
        <v>1465</v>
      </c>
      <c r="J1090">
        <v>-0.99790000000000001</v>
      </c>
      <c r="K1090">
        <v>1</v>
      </c>
      <c r="L1090">
        <v>2</v>
      </c>
      <c r="M1090" t="s">
        <v>320</v>
      </c>
      <c r="N1090" t="s">
        <v>31</v>
      </c>
      <c r="O1090" t="s">
        <v>32</v>
      </c>
      <c r="P1090">
        <v>60</v>
      </c>
      <c r="Q1090" t="s">
        <v>1338</v>
      </c>
      <c r="R1090" t="s">
        <v>49</v>
      </c>
      <c r="S1090" t="s">
        <v>35</v>
      </c>
      <c r="T1090" t="s">
        <v>36</v>
      </c>
      <c r="U1090">
        <f>YEAR(Table1[[#This Row],[Accident Date]])</f>
        <v>2021</v>
      </c>
      <c r="V1090" t="str">
        <f>TEXT(Table1[[#This Row],[Accident Date]],"mmm")</f>
        <v>Aug</v>
      </c>
      <c r="W1090" t="str">
        <f>TEXT(Table1[[#This Row],[Time]],"h")</f>
        <v>9</v>
      </c>
    </row>
    <row r="1091" spans="1:23" x14ac:dyDescent="0.2">
      <c r="A1091">
        <v>2010000000000</v>
      </c>
      <c r="B1091" s="4">
        <v>44913</v>
      </c>
      <c r="C1091" t="s">
        <v>79</v>
      </c>
      <c r="D1091" t="s">
        <v>56</v>
      </c>
      <c r="E1091" t="s">
        <v>44</v>
      </c>
      <c r="F1091" t="s">
        <v>27</v>
      </c>
      <c r="G1091">
        <v>50.774951000000001</v>
      </c>
      <c r="H1091" t="s">
        <v>51</v>
      </c>
      <c r="I1091" t="s">
        <v>1244</v>
      </c>
      <c r="J1091">
        <v>0.15276100000000001</v>
      </c>
      <c r="K1091">
        <v>2</v>
      </c>
      <c r="L1091">
        <v>1</v>
      </c>
      <c r="M1091" t="s">
        <v>102</v>
      </c>
      <c r="N1091" t="s">
        <v>197</v>
      </c>
      <c r="O1091" t="s">
        <v>32</v>
      </c>
      <c r="P1091">
        <v>60</v>
      </c>
      <c r="Q1091" t="s">
        <v>1323</v>
      </c>
      <c r="R1091" t="s">
        <v>49</v>
      </c>
      <c r="S1091" t="s">
        <v>212</v>
      </c>
      <c r="T1091" t="s">
        <v>36</v>
      </c>
      <c r="U1091">
        <f>YEAR(Table1[[#This Row],[Accident Date]])</f>
        <v>2022</v>
      </c>
      <c r="V1091" t="str">
        <f>TEXT(Table1[[#This Row],[Accident Date]],"mmm")</f>
        <v>Dec</v>
      </c>
      <c r="W1091" t="str">
        <f>TEXT(Table1[[#This Row],[Time]],"h")</f>
        <v>9</v>
      </c>
    </row>
    <row r="1092" spans="1:23" x14ac:dyDescent="0.2">
      <c r="A1092" t="s">
        <v>1466</v>
      </c>
      <c r="B1092" s="4">
        <v>44876</v>
      </c>
      <c r="C1092" t="s">
        <v>67</v>
      </c>
      <c r="D1092" t="s">
        <v>73</v>
      </c>
      <c r="E1092" t="s">
        <v>39</v>
      </c>
      <c r="F1092" t="s">
        <v>27</v>
      </c>
      <c r="G1092">
        <v>53.163848999999999</v>
      </c>
      <c r="H1092" t="s">
        <v>51</v>
      </c>
      <c r="I1092" t="s">
        <v>452</v>
      </c>
      <c r="J1092">
        <v>-1.347971</v>
      </c>
      <c r="K1092">
        <v>2</v>
      </c>
      <c r="L1092">
        <v>2</v>
      </c>
      <c r="M1092" t="s">
        <v>84</v>
      </c>
      <c r="N1092" t="s">
        <v>42</v>
      </c>
      <c r="O1092" t="s">
        <v>32</v>
      </c>
      <c r="P1092">
        <v>50</v>
      </c>
      <c r="Q1092" t="s">
        <v>1326</v>
      </c>
      <c r="R1092" t="s">
        <v>49</v>
      </c>
      <c r="S1092" t="s">
        <v>35</v>
      </c>
      <c r="T1092" t="s">
        <v>36</v>
      </c>
      <c r="U1092">
        <f>YEAR(Table1[[#This Row],[Accident Date]])</f>
        <v>2022</v>
      </c>
      <c r="V1092" t="str">
        <f>TEXT(Table1[[#This Row],[Accident Date]],"mmm")</f>
        <v>Nov</v>
      </c>
      <c r="W1092" t="str">
        <f>TEXT(Table1[[#This Row],[Time]],"h")</f>
        <v>9</v>
      </c>
    </row>
    <row r="1093" spans="1:23" x14ac:dyDescent="0.2">
      <c r="A1093" t="s">
        <v>1467</v>
      </c>
      <c r="B1093" s="4">
        <v>44302</v>
      </c>
      <c r="C1093" t="s">
        <v>67</v>
      </c>
      <c r="D1093" t="s">
        <v>73</v>
      </c>
      <c r="E1093" t="s">
        <v>39</v>
      </c>
      <c r="F1093" t="s">
        <v>63</v>
      </c>
      <c r="G1093">
        <v>51.527687</v>
      </c>
      <c r="H1093" t="s">
        <v>51</v>
      </c>
      <c r="I1093" t="s">
        <v>222</v>
      </c>
      <c r="J1093">
        <v>-8.9875999999999998E-2</v>
      </c>
      <c r="K1093">
        <v>1</v>
      </c>
      <c r="L1093">
        <v>2</v>
      </c>
      <c r="M1093" t="s">
        <v>30</v>
      </c>
      <c r="N1093" t="s">
        <v>42</v>
      </c>
      <c r="O1093" t="s">
        <v>32</v>
      </c>
      <c r="P1093">
        <v>30</v>
      </c>
      <c r="Q1093" t="s">
        <v>1302</v>
      </c>
      <c r="R1093" t="s">
        <v>34</v>
      </c>
      <c r="S1093" t="s">
        <v>85</v>
      </c>
      <c r="T1093" t="s">
        <v>36</v>
      </c>
      <c r="U1093">
        <f>YEAR(Table1[[#This Row],[Accident Date]])</f>
        <v>2021</v>
      </c>
      <c r="V1093" t="str">
        <f>TEXT(Table1[[#This Row],[Accident Date]],"mmm")</f>
        <v>Apr</v>
      </c>
      <c r="W1093" t="str">
        <f>TEXT(Table1[[#This Row],[Time]],"h")</f>
        <v>9</v>
      </c>
    </row>
    <row r="1094" spans="1:23" x14ac:dyDescent="0.2">
      <c r="A1094" t="s">
        <v>1468</v>
      </c>
      <c r="B1094" s="4">
        <v>44593</v>
      </c>
      <c r="C1094" t="s">
        <v>72</v>
      </c>
      <c r="D1094" t="s">
        <v>56</v>
      </c>
      <c r="E1094" t="s">
        <v>44</v>
      </c>
      <c r="F1094" t="s">
        <v>27</v>
      </c>
      <c r="G1094">
        <v>51.960577999999998</v>
      </c>
      <c r="H1094" t="s">
        <v>51</v>
      </c>
      <c r="I1094" t="s">
        <v>367</v>
      </c>
      <c r="J1094">
        <v>-1.4293180000000001</v>
      </c>
      <c r="K1094">
        <v>1</v>
      </c>
      <c r="L1094">
        <v>1</v>
      </c>
      <c r="M1094" t="s">
        <v>99</v>
      </c>
      <c r="N1094" t="s">
        <v>127</v>
      </c>
      <c r="O1094" t="s">
        <v>32</v>
      </c>
      <c r="P1094">
        <v>60</v>
      </c>
      <c r="Q1094" t="s">
        <v>1469</v>
      </c>
      <c r="R1094" t="s">
        <v>49</v>
      </c>
      <c r="S1094" t="s">
        <v>280</v>
      </c>
      <c r="T1094" t="s">
        <v>36</v>
      </c>
      <c r="U1094">
        <f>YEAR(Table1[[#This Row],[Accident Date]])</f>
        <v>2022</v>
      </c>
      <c r="V1094" t="str">
        <f>TEXT(Table1[[#This Row],[Accident Date]],"mmm")</f>
        <v>Feb</v>
      </c>
      <c r="W1094" t="str">
        <f>TEXT(Table1[[#This Row],[Time]],"h")</f>
        <v>9</v>
      </c>
    </row>
    <row r="1095" spans="1:23" x14ac:dyDescent="0.2">
      <c r="A1095">
        <v>2010000000000</v>
      </c>
      <c r="B1095" s="4">
        <v>44513</v>
      </c>
      <c r="C1095" t="s">
        <v>24</v>
      </c>
      <c r="D1095" t="s">
        <v>73</v>
      </c>
      <c r="E1095" t="s">
        <v>226</v>
      </c>
      <c r="F1095" t="s">
        <v>27</v>
      </c>
      <c r="G1095">
        <v>53.218558000000002</v>
      </c>
      <c r="H1095" t="s">
        <v>51</v>
      </c>
      <c r="I1095" t="s">
        <v>577</v>
      </c>
      <c r="J1095">
        <v>-3.1360999999999999</v>
      </c>
      <c r="K1095">
        <v>1</v>
      </c>
      <c r="L1095">
        <v>1</v>
      </c>
      <c r="M1095" t="s">
        <v>117</v>
      </c>
      <c r="N1095" t="s">
        <v>42</v>
      </c>
      <c r="O1095" t="s">
        <v>32</v>
      </c>
      <c r="P1095">
        <v>50</v>
      </c>
      <c r="Q1095" t="s">
        <v>1326</v>
      </c>
      <c r="R1095" t="s">
        <v>49</v>
      </c>
      <c r="S1095" t="s">
        <v>280</v>
      </c>
      <c r="T1095" t="s">
        <v>36</v>
      </c>
      <c r="U1095">
        <f>YEAR(Table1[[#This Row],[Accident Date]])</f>
        <v>2021</v>
      </c>
      <c r="V1095" t="str">
        <f>TEXT(Table1[[#This Row],[Accident Date]],"mmm")</f>
        <v>Nov</v>
      </c>
      <c r="W1095" t="str">
        <f>TEXT(Table1[[#This Row],[Time]],"h")</f>
        <v>9</v>
      </c>
    </row>
    <row r="1096" spans="1:23" x14ac:dyDescent="0.2">
      <c r="A1096">
        <v>2010000000000</v>
      </c>
      <c r="B1096" s="4">
        <v>44906</v>
      </c>
      <c r="C1096" t="s">
        <v>79</v>
      </c>
      <c r="D1096" t="s">
        <v>56</v>
      </c>
      <c r="E1096" t="s">
        <v>44</v>
      </c>
      <c r="F1096" t="s">
        <v>27</v>
      </c>
      <c r="G1096">
        <v>52.789453999999999</v>
      </c>
      <c r="H1096" t="s">
        <v>51</v>
      </c>
      <c r="I1096" t="s">
        <v>1173</v>
      </c>
      <c r="J1096">
        <v>0.43835800000000003</v>
      </c>
      <c r="K1096">
        <v>1</v>
      </c>
      <c r="L1096">
        <v>1</v>
      </c>
      <c r="M1096" t="s">
        <v>179</v>
      </c>
      <c r="N1096" t="s">
        <v>127</v>
      </c>
      <c r="O1096" t="s">
        <v>32</v>
      </c>
      <c r="P1096">
        <v>30</v>
      </c>
      <c r="Q1096" t="s">
        <v>1375</v>
      </c>
      <c r="R1096" t="s">
        <v>34</v>
      </c>
      <c r="S1096" t="s">
        <v>280</v>
      </c>
      <c r="T1096" t="s">
        <v>200</v>
      </c>
      <c r="U1096">
        <f>YEAR(Table1[[#This Row],[Accident Date]])</f>
        <v>2022</v>
      </c>
      <c r="V1096" t="str">
        <f>TEXT(Table1[[#This Row],[Accident Date]],"mmm")</f>
        <v>Dec</v>
      </c>
      <c r="W1096" t="str">
        <f>TEXT(Table1[[#This Row],[Time]],"h")</f>
        <v>9</v>
      </c>
    </row>
    <row r="1097" spans="1:23" x14ac:dyDescent="0.2">
      <c r="A1097" t="s">
        <v>1470</v>
      </c>
      <c r="B1097" s="4">
        <v>44347</v>
      </c>
      <c r="C1097" t="s">
        <v>38</v>
      </c>
      <c r="D1097" t="s">
        <v>44</v>
      </c>
      <c r="E1097" t="s">
        <v>44</v>
      </c>
      <c r="F1097" t="s">
        <v>27</v>
      </c>
      <c r="G1097">
        <v>53.444674999999997</v>
      </c>
      <c r="H1097" t="s">
        <v>51</v>
      </c>
      <c r="I1097" t="s">
        <v>168</v>
      </c>
      <c r="J1097">
        <v>-2.2824140000000002</v>
      </c>
      <c r="K1097">
        <v>1</v>
      </c>
      <c r="L1097">
        <v>2</v>
      </c>
      <c r="M1097" t="s">
        <v>169</v>
      </c>
      <c r="N1097" t="s">
        <v>31</v>
      </c>
      <c r="O1097" t="s">
        <v>32</v>
      </c>
      <c r="P1097">
        <v>30</v>
      </c>
      <c r="Q1097" t="s">
        <v>1363</v>
      </c>
      <c r="R1097" t="s">
        <v>34</v>
      </c>
      <c r="S1097" t="s">
        <v>35</v>
      </c>
      <c r="T1097" t="s">
        <v>36</v>
      </c>
      <c r="U1097">
        <f>YEAR(Table1[[#This Row],[Accident Date]])</f>
        <v>2021</v>
      </c>
      <c r="V1097" t="str">
        <f>TEXT(Table1[[#This Row],[Accident Date]],"mmm")</f>
        <v>May</v>
      </c>
      <c r="W1097" t="str">
        <f>TEXT(Table1[[#This Row],[Time]],"h")</f>
        <v>9</v>
      </c>
    </row>
    <row r="1098" spans="1:23" x14ac:dyDescent="0.2">
      <c r="A1098" t="s">
        <v>1471</v>
      </c>
      <c r="B1098" s="4">
        <v>44354</v>
      </c>
      <c r="C1098" t="s">
        <v>38</v>
      </c>
      <c r="D1098" t="s">
        <v>73</v>
      </c>
      <c r="E1098" t="s">
        <v>39</v>
      </c>
      <c r="F1098" t="s">
        <v>27</v>
      </c>
      <c r="G1098">
        <v>52.199824</v>
      </c>
      <c r="H1098" t="s">
        <v>51</v>
      </c>
      <c r="I1098" t="s">
        <v>376</v>
      </c>
      <c r="J1098">
        <v>-2.394876</v>
      </c>
      <c r="K1098">
        <v>1</v>
      </c>
      <c r="L1098">
        <v>2</v>
      </c>
      <c r="M1098" t="s">
        <v>65</v>
      </c>
      <c r="N1098" t="s">
        <v>42</v>
      </c>
      <c r="O1098" t="s">
        <v>32</v>
      </c>
      <c r="P1098">
        <v>60</v>
      </c>
      <c r="Q1098" t="s">
        <v>1336</v>
      </c>
      <c r="R1098" t="s">
        <v>49</v>
      </c>
      <c r="S1098" t="s">
        <v>85</v>
      </c>
      <c r="T1098" t="s">
        <v>36</v>
      </c>
      <c r="U1098">
        <f>YEAR(Table1[[#This Row],[Accident Date]])</f>
        <v>2021</v>
      </c>
      <c r="V1098" t="str">
        <f>TEXT(Table1[[#This Row],[Accident Date]],"mmm")</f>
        <v>Jun</v>
      </c>
      <c r="W1098" t="str">
        <f>TEXT(Table1[[#This Row],[Time]],"h")</f>
        <v>9</v>
      </c>
    </row>
    <row r="1099" spans="1:23" x14ac:dyDescent="0.2">
      <c r="A1099">
        <v>2010000000000</v>
      </c>
      <c r="B1099" s="4">
        <v>44459</v>
      </c>
      <c r="C1099" t="s">
        <v>38</v>
      </c>
      <c r="D1099" t="s">
        <v>56</v>
      </c>
      <c r="E1099" t="s">
        <v>44</v>
      </c>
      <c r="F1099" t="s">
        <v>27</v>
      </c>
      <c r="G1099">
        <v>52.130541000000001</v>
      </c>
      <c r="H1099" t="s">
        <v>51</v>
      </c>
      <c r="I1099" t="s">
        <v>140</v>
      </c>
      <c r="J1099">
        <v>-1.7491319999999999</v>
      </c>
      <c r="K1099">
        <v>1</v>
      </c>
      <c r="L1099">
        <v>2</v>
      </c>
      <c r="M1099" t="s">
        <v>141</v>
      </c>
      <c r="N1099" t="s">
        <v>31</v>
      </c>
      <c r="O1099" t="s">
        <v>32</v>
      </c>
      <c r="P1099">
        <v>60</v>
      </c>
      <c r="Q1099" t="s">
        <v>1311</v>
      </c>
      <c r="R1099" t="s">
        <v>49</v>
      </c>
      <c r="S1099" t="s">
        <v>35</v>
      </c>
      <c r="T1099" t="s">
        <v>36</v>
      </c>
      <c r="U1099">
        <f>YEAR(Table1[[#This Row],[Accident Date]])</f>
        <v>2021</v>
      </c>
      <c r="V1099" t="str">
        <f>TEXT(Table1[[#This Row],[Accident Date]],"mmm")</f>
        <v>Sep</v>
      </c>
      <c r="W1099" t="str">
        <f>TEXT(Table1[[#This Row],[Time]],"h")</f>
        <v>9</v>
      </c>
    </row>
    <row r="1100" spans="1:23" x14ac:dyDescent="0.2">
      <c r="A1100">
        <v>2010000000000</v>
      </c>
      <c r="B1100" s="4">
        <v>44481</v>
      </c>
      <c r="C1100" t="s">
        <v>72</v>
      </c>
      <c r="D1100" t="s">
        <v>73</v>
      </c>
      <c r="E1100" t="s">
        <v>39</v>
      </c>
      <c r="F1100" t="s">
        <v>27</v>
      </c>
      <c r="G1100">
        <v>52.454408999999998</v>
      </c>
      <c r="H1100" t="s">
        <v>51</v>
      </c>
      <c r="I1100" t="s">
        <v>1397</v>
      </c>
      <c r="J1100">
        <v>-2.2351269999999999</v>
      </c>
      <c r="K1100">
        <v>2</v>
      </c>
      <c r="L1100">
        <v>2</v>
      </c>
      <c r="M1100" t="s">
        <v>143</v>
      </c>
      <c r="N1100" t="s">
        <v>31</v>
      </c>
      <c r="O1100" t="s">
        <v>32</v>
      </c>
      <c r="P1100">
        <v>30</v>
      </c>
      <c r="Q1100" t="s">
        <v>1336</v>
      </c>
      <c r="R1100" t="s">
        <v>49</v>
      </c>
      <c r="S1100" t="s">
        <v>35</v>
      </c>
      <c r="T1100" t="s">
        <v>36</v>
      </c>
      <c r="U1100">
        <f>YEAR(Table1[[#This Row],[Accident Date]])</f>
        <v>2021</v>
      </c>
      <c r="V1100" t="str">
        <f>TEXT(Table1[[#This Row],[Accident Date]],"mmm")</f>
        <v>Oct</v>
      </c>
      <c r="W1100" t="str">
        <f>TEXT(Table1[[#This Row],[Time]],"h")</f>
        <v>9</v>
      </c>
    </row>
    <row r="1101" spans="1:23" x14ac:dyDescent="0.2">
      <c r="A1101" t="s">
        <v>1472</v>
      </c>
      <c r="B1101" s="4">
        <v>44514</v>
      </c>
      <c r="C1101" t="s">
        <v>79</v>
      </c>
      <c r="D1101" t="s">
        <v>73</v>
      </c>
      <c r="E1101" t="s">
        <v>39</v>
      </c>
      <c r="F1101" t="s">
        <v>27</v>
      </c>
      <c r="G1101">
        <v>51.4619</v>
      </c>
      <c r="H1101" t="s">
        <v>51</v>
      </c>
      <c r="I1101" t="s">
        <v>74</v>
      </c>
      <c r="J1101">
        <v>0.37526799999999999</v>
      </c>
      <c r="K1101">
        <v>1</v>
      </c>
      <c r="L1101">
        <v>3</v>
      </c>
      <c r="M1101" t="s">
        <v>75</v>
      </c>
      <c r="N1101" t="s">
        <v>42</v>
      </c>
      <c r="O1101" t="s">
        <v>32</v>
      </c>
      <c r="P1101">
        <v>30</v>
      </c>
      <c r="Q1101" t="s">
        <v>1336</v>
      </c>
      <c r="R1101" t="s">
        <v>34</v>
      </c>
      <c r="S1101" t="s">
        <v>35</v>
      </c>
      <c r="T1101" t="s">
        <v>183</v>
      </c>
      <c r="U1101">
        <f>YEAR(Table1[[#This Row],[Accident Date]])</f>
        <v>2021</v>
      </c>
      <c r="V1101" t="str">
        <f>TEXT(Table1[[#This Row],[Accident Date]],"mmm")</f>
        <v>Nov</v>
      </c>
      <c r="W1101" t="str">
        <f>TEXT(Table1[[#This Row],[Time]],"h")</f>
        <v>9</v>
      </c>
    </row>
    <row r="1102" spans="1:23" x14ac:dyDescent="0.2">
      <c r="A1102">
        <v>2010000000000</v>
      </c>
      <c r="B1102" s="4">
        <v>44889</v>
      </c>
      <c r="C1102" t="s">
        <v>92</v>
      </c>
      <c r="D1102" t="s">
        <v>73</v>
      </c>
      <c r="E1102" t="s">
        <v>155</v>
      </c>
      <c r="F1102" t="s">
        <v>27</v>
      </c>
      <c r="G1102">
        <v>51.362105</v>
      </c>
      <c r="H1102" t="s">
        <v>51</v>
      </c>
      <c r="I1102" t="s">
        <v>557</v>
      </c>
      <c r="J1102">
        <v>1.4173260000000001</v>
      </c>
      <c r="K1102">
        <v>1</v>
      </c>
      <c r="L1102">
        <v>2</v>
      </c>
      <c r="M1102" t="s">
        <v>131</v>
      </c>
      <c r="N1102" t="s">
        <v>31</v>
      </c>
      <c r="O1102" t="s">
        <v>32</v>
      </c>
      <c r="P1102">
        <v>30</v>
      </c>
      <c r="Q1102" t="s">
        <v>1331</v>
      </c>
      <c r="R1102" t="s">
        <v>34</v>
      </c>
      <c r="S1102" t="s">
        <v>35</v>
      </c>
      <c r="T1102" t="s">
        <v>36</v>
      </c>
      <c r="U1102">
        <f>YEAR(Table1[[#This Row],[Accident Date]])</f>
        <v>2022</v>
      </c>
      <c r="V1102" t="str">
        <f>TEXT(Table1[[#This Row],[Accident Date]],"mmm")</f>
        <v>Nov</v>
      </c>
      <c r="W1102" t="str">
        <f>TEXT(Table1[[#This Row],[Time]],"h")</f>
        <v>9</v>
      </c>
    </row>
    <row r="1103" spans="1:23" x14ac:dyDescent="0.2">
      <c r="A1103">
        <v>2010000000000</v>
      </c>
      <c r="B1103" s="4">
        <v>44442</v>
      </c>
      <c r="C1103" t="s">
        <v>67</v>
      </c>
      <c r="D1103" t="s">
        <v>73</v>
      </c>
      <c r="E1103" t="s">
        <v>39</v>
      </c>
      <c r="F1103" t="s">
        <v>63</v>
      </c>
      <c r="G1103">
        <v>56.089190000000002</v>
      </c>
      <c r="H1103" t="s">
        <v>51</v>
      </c>
      <c r="I1103" t="s">
        <v>596</v>
      </c>
      <c r="J1103">
        <v>-3.8041839999999998</v>
      </c>
      <c r="K1103">
        <v>1</v>
      </c>
      <c r="L1103">
        <v>2</v>
      </c>
      <c r="M1103" t="s">
        <v>597</v>
      </c>
      <c r="N1103" t="s">
        <v>42</v>
      </c>
      <c r="O1103" t="s">
        <v>32</v>
      </c>
      <c r="P1103">
        <v>60</v>
      </c>
      <c r="Q1103" t="s">
        <v>1375</v>
      </c>
      <c r="R1103" t="s">
        <v>49</v>
      </c>
      <c r="S1103" t="s">
        <v>85</v>
      </c>
      <c r="T1103" t="s">
        <v>36</v>
      </c>
      <c r="U1103">
        <f>YEAR(Table1[[#This Row],[Accident Date]])</f>
        <v>2021</v>
      </c>
      <c r="V1103" t="str">
        <f>TEXT(Table1[[#This Row],[Accident Date]],"mmm")</f>
        <v>Sep</v>
      </c>
      <c r="W1103" t="str">
        <f>TEXT(Table1[[#This Row],[Time]],"h")</f>
        <v>9</v>
      </c>
    </row>
    <row r="1104" spans="1:23" x14ac:dyDescent="0.2">
      <c r="A1104">
        <v>2010000000000</v>
      </c>
      <c r="B1104" s="4">
        <v>44817</v>
      </c>
      <c r="C1104" t="s">
        <v>72</v>
      </c>
      <c r="D1104" t="s">
        <v>56</v>
      </c>
      <c r="E1104" t="s">
        <v>44</v>
      </c>
      <c r="F1104" t="s">
        <v>27</v>
      </c>
      <c r="G1104">
        <v>50.985559000000002</v>
      </c>
      <c r="H1104" t="s">
        <v>51</v>
      </c>
      <c r="I1104" t="s">
        <v>130</v>
      </c>
      <c r="J1104">
        <v>0.81753900000000002</v>
      </c>
      <c r="K1104">
        <v>1</v>
      </c>
      <c r="L1104">
        <v>2</v>
      </c>
      <c r="M1104" t="s">
        <v>131</v>
      </c>
      <c r="N1104" t="s">
        <v>31</v>
      </c>
      <c r="O1104" t="s">
        <v>32</v>
      </c>
      <c r="P1104">
        <v>60</v>
      </c>
      <c r="Q1104" t="s">
        <v>1375</v>
      </c>
      <c r="R1104" t="s">
        <v>49</v>
      </c>
      <c r="S1104" t="s">
        <v>35</v>
      </c>
      <c r="T1104" t="s">
        <v>36</v>
      </c>
      <c r="U1104">
        <f>YEAR(Table1[[#This Row],[Accident Date]])</f>
        <v>2022</v>
      </c>
      <c r="V1104" t="str">
        <f>TEXT(Table1[[#This Row],[Accident Date]],"mmm")</f>
        <v>Sep</v>
      </c>
      <c r="W1104" t="str">
        <f>TEXT(Table1[[#This Row],[Time]],"h")</f>
        <v>9</v>
      </c>
    </row>
    <row r="1105" spans="1:23" x14ac:dyDescent="0.2">
      <c r="A1105" t="s">
        <v>1473</v>
      </c>
      <c r="B1105" s="4">
        <v>44207</v>
      </c>
      <c r="C1105" t="s">
        <v>38</v>
      </c>
      <c r="D1105" t="s">
        <v>56</v>
      </c>
      <c r="E1105" t="s">
        <v>44</v>
      </c>
      <c r="F1105" t="s">
        <v>63</v>
      </c>
      <c r="G1105">
        <v>56.664422000000002</v>
      </c>
      <c r="H1105" t="s">
        <v>51</v>
      </c>
      <c r="I1105" t="s">
        <v>1095</v>
      </c>
      <c r="J1105">
        <v>-4.946599</v>
      </c>
      <c r="K1105">
        <v>3</v>
      </c>
      <c r="L1105">
        <v>1</v>
      </c>
      <c r="M1105" t="s">
        <v>283</v>
      </c>
      <c r="N1105" t="s">
        <v>475</v>
      </c>
      <c r="O1105" t="s">
        <v>32</v>
      </c>
      <c r="P1105">
        <v>60</v>
      </c>
      <c r="Q1105" t="s">
        <v>1311</v>
      </c>
      <c r="R1105" t="s">
        <v>49</v>
      </c>
      <c r="S1105" t="s">
        <v>311</v>
      </c>
      <c r="T1105" t="s">
        <v>36</v>
      </c>
      <c r="U1105">
        <f>YEAR(Table1[[#This Row],[Accident Date]])</f>
        <v>2021</v>
      </c>
      <c r="V1105" t="str">
        <f>TEXT(Table1[[#This Row],[Accident Date]],"mmm")</f>
        <v>Jan</v>
      </c>
      <c r="W1105" t="str">
        <f>TEXT(Table1[[#This Row],[Time]],"h")</f>
        <v>9</v>
      </c>
    </row>
    <row r="1106" spans="1:23" x14ac:dyDescent="0.2">
      <c r="A1106">
        <v>2010000000000</v>
      </c>
      <c r="B1106" s="4">
        <v>44510</v>
      </c>
      <c r="C1106" t="s">
        <v>123</v>
      </c>
      <c r="D1106" t="s">
        <v>73</v>
      </c>
      <c r="E1106" t="s">
        <v>111</v>
      </c>
      <c r="F1106" t="s">
        <v>27</v>
      </c>
      <c r="G1106">
        <v>52.552388999999998</v>
      </c>
      <c r="H1106" t="s">
        <v>51</v>
      </c>
      <c r="I1106" t="s">
        <v>572</v>
      </c>
      <c r="J1106">
        <v>-0.22666700000000001</v>
      </c>
      <c r="K1106">
        <v>1</v>
      </c>
      <c r="L1106">
        <v>2</v>
      </c>
      <c r="M1106" t="s">
        <v>149</v>
      </c>
      <c r="N1106" t="s">
        <v>31</v>
      </c>
      <c r="O1106" t="s">
        <v>111</v>
      </c>
      <c r="P1106">
        <v>30</v>
      </c>
      <c r="Q1106" t="s">
        <v>1307</v>
      </c>
      <c r="R1106" t="s">
        <v>49</v>
      </c>
      <c r="S1106" t="s">
        <v>35</v>
      </c>
      <c r="T1106" t="s">
        <v>36</v>
      </c>
      <c r="U1106">
        <f>YEAR(Table1[[#This Row],[Accident Date]])</f>
        <v>2021</v>
      </c>
      <c r="V1106" t="str">
        <f>TEXT(Table1[[#This Row],[Accident Date]],"mmm")</f>
        <v>Nov</v>
      </c>
      <c r="W1106" t="str">
        <f>TEXT(Table1[[#This Row],[Time]],"h")</f>
        <v>9</v>
      </c>
    </row>
    <row r="1107" spans="1:23" x14ac:dyDescent="0.2">
      <c r="A1107">
        <v>2010000000000</v>
      </c>
      <c r="B1107" s="4">
        <v>44628</v>
      </c>
      <c r="C1107" t="s">
        <v>72</v>
      </c>
      <c r="D1107" t="s">
        <v>56</v>
      </c>
      <c r="E1107" t="s">
        <v>44</v>
      </c>
      <c r="F1107" t="s">
        <v>27</v>
      </c>
      <c r="G1107">
        <v>52.602220000000003</v>
      </c>
      <c r="H1107" t="s">
        <v>51</v>
      </c>
      <c r="I1107" t="s">
        <v>1122</v>
      </c>
      <c r="J1107">
        <v>-1.1948049999999999</v>
      </c>
      <c r="K1107">
        <v>1</v>
      </c>
      <c r="L1107">
        <v>2</v>
      </c>
      <c r="M1107" t="s">
        <v>320</v>
      </c>
      <c r="N1107" t="s">
        <v>31</v>
      </c>
      <c r="O1107" t="s">
        <v>204</v>
      </c>
      <c r="P1107">
        <v>70</v>
      </c>
      <c r="Q1107" t="s">
        <v>1326</v>
      </c>
      <c r="R1107" t="s">
        <v>34</v>
      </c>
      <c r="S1107" t="s">
        <v>35</v>
      </c>
      <c r="T1107" t="s">
        <v>36</v>
      </c>
      <c r="U1107">
        <f>YEAR(Table1[[#This Row],[Accident Date]])</f>
        <v>2022</v>
      </c>
      <c r="V1107" t="str">
        <f>TEXT(Table1[[#This Row],[Accident Date]],"mmm")</f>
        <v>Mar</v>
      </c>
      <c r="W1107" t="str">
        <f>TEXT(Table1[[#This Row],[Time]],"h")</f>
        <v>9</v>
      </c>
    </row>
    <row r="1108" spans="1:23" x14ac:dyDescent="0.2">
      <c r="A1108">
        <v>2010000000000</v>
      </c>
      <c r="B1108" s="4">
        <v>44386</v>
      </c>
      <c r="C1108" t="s">
        <v>67</v>
      </c>
      <c r="D1108" t="s">
        <v>56</v>
      </c>
      <c r="E1108" t="s">
        <v>44</v>
      </c>
      <c r="F1108" t="s">
        <v>63</v>
      </c>
      <c r="G1108">
        <v>53.705309</v>
      </c>
      <c r="H1108" t="s">
        <v>51</v>
      </c>
      <c r="I1108" t="s">
        <v>160</v>
      </c>
      <c r="J1108">
        <v>-1.8487819999999999</v>
      </c>
      <c r="K1108">
        <v>1</v>
      </c>
      <c r="L1108">
        <v>1</v>
      </c>
      <c r="M1108" t="s">
        <v>69</v>
      </c>
      <c r="N1108" t="s">
        <v>31</v>
      </c>
      <c r="O1108" t="s">
        <v>32</v>
      </c>
      <c r="P1108">
        <v>30</v>
      </c>
      <c r="Q1108" t="s">
        <v>1326</v>
      </c>
      <c r="R1108" t="s">
        <v>34</v>
      </c>
      <c r="S1108" t="s">
        <v>35</v>
      </c>
      <c r="T1108" t="s">
        <v>36</v>
      </c>
      <c r="U1108">
        <f>YEAR(Table1[[#This Row],[Accident Date]])</f>
        <v>2021</v>
      </c>
      <c r="V1108" t="str">
        <f>TEXT(Table1[[#This Row],[Accident Date]],"mmm")</f>
        <v>Jul</v>
      </c>
      <c r="W1108" t="str">
        <f>TEXT(Table1[[#This Row],[Time]],"h")</f>
        <v>9</v>
      </c>
    </row>
    <row r="1109" spans="1:23" x14ac:dyDescent="0.2">
      <c r="A1109">
        <v>2010000000000</v>
      </c>
      <c r="B1109" s="4">
        <v>44266</v>
      </c>
      <c r="C1109" t="s">
        <v>92</v>
      </c>
      <c r="D1109" t="s">
        <v>56</v>
      </c>
      <c r="E1109" t="s">
        <v>44</v>
      </c>
      <c r="F1109" t="s">
        <v>27</v>
      </c>
      <c r="G1109">
        <v>55.944164999999998</v>
      </c>
      <c r="H1109" t="s">
        <v>51</v>
      </c>
      <c r="I1109" t="s">
        <v>596</v>
      </c>
      <c r="J1109">
        <v>-3.675732</v>
      </c>
      <c r="K1109">
        <v>1</v>
      </c>
      <c r="L1109">
        <v>2</v>
      </c>
      <c r="M1109" t="s">
        <v>597</v>
      </c>
      <c r="N1109" t="s">
        <v>42</v>
      </c>
      <c r="O1109" t="s">
        <v>32</v>
      </c>
      <c r="P1109">
        <v>60</v>
      </c>
      <c r="Q1109" t="s">
        <v>1307</v>
      </c>
      <c r="R1109" t="s">
        <v>49</v>
      </c>
      <c r="S1109" t="s">
        <v>35</v>
      </c>
      <c r="T1109" t="s">
        <v>36</v>
      </c>
      <c r="U1109">
        <f>YEAR(Table1[[#This Row],[Accident Date]])</f>
        <v>2021</v>
      </c>
      <c r="V1109" t="str">
        <f>TEXT(Table1[[#This Row],[Accident Date]],"mmm")</f>
        <v>Mar</v>
      </c>
      <c r="W1109" t="str">
        <f>TEXT(Table1[[#This Row],[Time]],"h")</f>
        <v>9</v>
      </c>
    </row>
    <row r="1110" spans="1:23" x14ac:dyDescent="0.2">
      <c r="A1110" t="s">
        <v>1474</v>
      </c>
      <c r="B1110" s="4">
        <v>44688</v>
      </c>
      <c r="C1110" t="s">
        <v>24</v>
      </c>
      <c r="D1110" t="s">
        <v>44</v>
      </c>
      <c r="E1110" t="s">
        <v>44</v>
      </c>
      <c r="F1110" t="s">
        <v>27</v>
      </c>
      <c r="G1110">
        <v>53.342404999999999</v>
      </c>
      <c r="H1110" t="s">
        <v>51</v>
      </c>
      <c r="I1110" t="s">
        <v>185</v>
      </c>
      <c r="J1110">
        <v>-1.337439</v>
      </c>
      <c r="K1110">
        <v>1</v>
      </c>
      <c r="L1110">
        <v>1</v>
      </c>
      <c r="M1110" t="s">
        <v>166</v>
      </c>
      <c r="N1110" t="s">
        <v>31</v>
      </c>
      <c r="O1110" t="s">
        <v>32</v>
      </c>
      <c r="P1110">
        <v>30</v>
      </c>
      <c r="Q1110" t="s">
        <v>1311</v>
      </c>
      <c r="R1110" t="s">
        <v>34</v>
      </c>
      <c r="S1110" t="s">
        <v>35</v>
      </c>
      <c r="T1110" t="s">
        <v>36</v>
      </c>
      <c r="U1110">
        <f>YEAR(Table1[[#This Row],[Accident Date]])</f>
        <v>2022</v>
      </c>
      <c r="V1110" t="str">
        <f>TEXT(Table1[[#This Row],[Accident Date]],"mmm")</f>
        <v>May</v>
      </c>
      <c r="W1110" t="str">
        <f>TEXT(Table1[[#This Row],[Time]],"h")</f>
        <v>9</v>
      </c>
    </row>
    <row r="1111" spans="1:23" x14ac:dyDescent="0.2">
      <c r="A1111">
        <v>2010000000000</v>
      </c>
      <c r="B1111" s="4">
        <v>44561</v>
      </c>
      <c r="C1111" t="s">
        <v>67</v>
      </c>
      <c r="D1111" t="s">
        <v>73</v>
      </c>
      <c r="E1111" t="s">
        <v>111</v>
      </c>
      <c r="F1111" t="s">
        <v>27</v>
      </c>
      <c r="G1111">
        <v>50.938518000000002</v>
      </c>
      <c r="H1111" t="s">
        <v>51</v>
      </c>
      <c r="I1111" t="s">
        <v>778</v>
      </c>
      <c r="J1111">
        <v>-1.456863</v>
      </c>
      <c r="K1111">
        <v>2</v>
      </c>
      <c r="L1111">
        <v>1</v>
      </c>
      <c r="M1111" t="s">
        <v>407</v>
      </c>
      <c r="N1111" t="s">
        <v>127</v>
      </c>
      <c r="O1111" t="s">
        <v>32</v>
      </c>
      <c r="P1111">
        <v>30</v>
      </c>
      <c r="Q1111" t="s">
        <v>1307</v>
      </c>
      <c r="R1111" t="s">
        <v>49</v>
      </c>
      <c r="S1111" t="s">
        <v>35</v>
      </c>
      <c r="T1111" t="s">
        <v>36</v>
      </c>
      <c r="U1111">
        <f>YEAR(Table1[[#This Row],[Accident Date]])</f>
        <v>2021</v>
      </c>
      <c r="V1111" t="str">
        <f>TEXT(Table1[[#This Row],[Accident Date]],"mmm")</f>
        <v>Dec</v>
      </c>
      <c r="W1111" t="str">
        <f>TEXT(Table1[[#This Row],[Time]],"h")</f>
        <v>9</v>
      </c>
    </row>
    <row r="1112" spans="1:23" x14ac:dyDescent="0.2">
      <c r="A1112" t="s">
        <v>1475</v>
      </c>
      <c r="B1112" s="4">
        <v>44454</v>
      </c>
      <c r="C1112" t="s">
        <v>123</v>
      </c>
      <c r="D1112" t="s">
        <v>25</v>
      </c>
      <c r="E1112" t="s">
        <v>39</v>
      </c>
      <c r="F1112" t="s">
        <v>27</v>
      </c>
      <c r="G1112">
        <v>50.707791</v>
      </c>
      <c r="H1112" t="s">
        <v>51</v>
      </c>
      <c r="I1112" t="s">
        <v>847</v>
      </c>
      <c r="J1112">
        <v>-3.5376050000000001</v>
      </c>
      <c r="K1112">
        <v>1</v>
      </c>
      <c r="L1112">
        <v>2</v>
      </c>
      <c r="M1112" t="s">
        <v>136</v>
      </c>
      <c r="N1112" t="s">
        <v>31</v>
      </c>
      <c r="O1112" t="s">
        <v>32</v>
      </c>
      <c r="P1112">
        <v>30</v>
      </c>
      <c r="Q1112" t="s">
        <v>1305</v>
      </c>
      <c r="R1112" t="s">
        <v>34</v>
      </c>
      <c r="S1112" t="s">
        <v>35</v>
      </c>
      <c r="T1112" t="s">
        <v>36</v>
      </c>
      <c r="U1112">
        <f>YEAR(Table1[[#This Row],[Accident Date]])</f>
        <v>2021</v>
      </c>
      <c r="V1112" t="str">
        <f>TEXT(Table1[[#This Row],[Accident Date]],"mmm")</f>
        <v>Sep</v>
      </c>
      <c r="W1112" t="str">
        <f>TEXT(Table1[[#This Row],[Time]],"h")</f>
        <v>9</v>
      </c>
    </row>
    <row r="1113" spans="1:23" x14ac:dyDescent="0.2">
      <c r="A1113" t="s">
        <v>1476</v>
      </c>
      <c r="B1113" s="4">
        <v>44417</v>
      </c>
      <c r="C1113" t="s">
        <v>38</v>
      </c>
      <c r="D1113" t="s">
        <v>56</v>
      </c>
      <c r="E1113" t="s">
        <v>44</v>
      </c>
      <c r="F1113" t="s">
        <v>27</v>
      </c>
      <c r="G1113">
        <v>53.408093999999998</v>
      </c>
      <c r="H1113" t="s">
        <v>51</v>
      </c>
      <c r="I1113" t="s">
        <v>1477</v>
      </c>
      <c r="J1113">
        <v>-2.8751730000000002</v>
      </c>
      <c r="K1113">
        <v>3</v>
      </c>
      <c r="L1113">
        <v>1</v>
      </c>
      <c r="M1113" t="s">
        <v>231</v>
      </c>
      <c r="N1113" t="s">
        <v>31</v>
      </c>
      <c r="O1113" t="s">
        <v>58</v>
      </c>
      <c r="P1113">
        <v>70</v>
      </c>
      <c r="Q1113" t="s">
        <v>1461</v>
      </c>
      <c r="R1113" t="s">
        <v>34</v>
      </c>
      <c r="S1113" t="s">
        <v>35</v>
      </c>
      <c r="T1113" t="s">
        <v>36</v>
      </c>
      <c r="U1113">
        <f>YEAR(Table1[[#This Row],[Accident Date]])</f>
        <v>2021</v>
      </c>
      <c r="V1113" t="str">
        <f>TEXT(Table1[[#This Row],[Accident Date]],"mmm")</f>
        <v>Aug</v>
      </c>
      <c r="W1113" t="str">
        <f>TEXT(Table1[[#This Row],[Time]],"h")</f>
        <v>9</v>
      </c>
    </row>
    <row r="1114" spans="1:23" x14ac:dyDescent="0.2">
      <c r="A1114">
        <v>2010000000000</v>
      </c>
      <c r="B1114" s="4">
        <v>44672</v>
      </c>
      <c r="C1114" t="s">
        <v>92</v>
      </c>
      <c r="D1114" t="s">
        <v>56</v>
      </c>
      <c r="E1114" t="s">
        <v>44</v>
      </c>
      <c r="F1114" t="s">
        <v>27</v>
      </c>
      <c r="G1114">
        <v>53.782953999999997</v>
      </c>
      <c r="H1114" t="s">
        <v>51</v>
      </c>
      <c r="I1114" t="s">
        <v>133</v>
      </c>
      <c r="J1114">
        <v>-1.781574</v>
      </c>
      <c r="K1114">
        <v>2</v>
      </c>
      <c r="L1114">
        <v>3</v>
      </c>
      <c r="M1114" t="s">
        <v>69</v>
      </c>
      <c r="N1114" t="s">
        <v>31</v>
      </c>
      <c r="O1114" t="s">
        <v>32</v>
      </c>
      <c r="P1114">
        <v>30</v>
      </c>
      <c r="Q1114" t="s">
        <v>1375</v>
      </c>
      <c r="R1114" t="s">
        <v>34</v>
      </c>
      <c r="S1114" t="s">
        <v>35</v>
      </c>
      <c r="T1114" t="s">
        <v>36</v>
      </c>
      <c r="U1114">
        <f>YEAR(Table1[[#This Row],[Accident Date]])</f>
        <v>2022</v>
      </c>
      <c r="V1114" t="str">
        <f>TEXT(Table1[[#This Row],[Accident Date]],"mmm")</f>
        <v>Apr</v>
      </c>
      <c r="W1114" t="str">
        <f>TEXT(Table1[[#This Row],[Time]],"h")</f>
        <v>9</v>
      </c>
    </row>
    <row r="1115" spans="1:23" x14ac:dyDescent="0.2">
      <c r="A1115" t="s">
        <v>1478</v>
      </c>
      <c r="B1115" s="4">
        <v>44342</v>
      </c>
      <c r="C1115" t="s">
        <v>123</v>
      </c>
      <c r="D1115" t="s">
        <v>73</v>
      </c>
      <c r="E1115" t="s">
        <v>111</v>
      </c>
      <c r="F1115" t="s">
        <v>27</v>
      </c>
      <c r="G1115">
        <v>54.692186</v>
      </c>
      <c r="H1115" t="s">
        <v>51</v>
      </c>
      <c r="I1115" t="s">
        <v>351</v>
      </c>
      <c r="J1115">
        <v>-1.5941179999999999</v>
      </c>
      <c r="K1115">
        <v>1</v>
      </c>
      <c r="L1115">
        <v>2</v>
      </c>
      <c r="M1115" t="s">
        <v>352</v>
      </c>
      <c r="N1115" t="s">
        <v>31</v>
      </c>
      <c r="O1115" t="s">
        <v>111</v>
      </c>
      <c r="P1115">
        <v>60</v>
      </c>
      <c r="Q1115" t="s">
        <v>1307</v>
      </c>
      <c r="R1115" t="s">
        <v>49</v>
      </c>
      <c r="S1115" t="s">
        <v>35</v>
      </c>
      <c r="T1115" t="s">
        <v>114</v>
      </c>
      <c r="U1115">
        <f>YEAR(Table1[[#This Row],[Accident Date]])</f>
        <v>2021</v>
      </c>
      <c r="V1115" t="str">
        <f>TEXT(Table1[[#This Row],[Accident Date]],"mmm")</f>
        <v>May</v>
      </c>
      <c r="W1115" t="str">
        <f>TEXT(Table1[[#This Row],[Time]],"h")</f>
        <v>9</v>
      </c>
    </row>
    <row r="1116" spans="1:23" x14ac:dyDescent="0.2">
      <c r="A1116" t="s">
        <v>1479</v>
      </c>
      <c r="B1116" s="4">
        <v>44412</v>
      </c>
      <c r="C1116" t="s">
        <v>123</v>
      </c>
      <c r="D1116" t="s">
        <v>73</v>
      </c>
      <c r="E1116" t="s">
        <v>155</v>
      </c>
      <c r="F1116" t="s">
        <v>27</v>
      </c>
      <c r="G1116">
        <v>52.444034000000002</v>
      </c>
      <c r="H1116" t="s">
        <v>51</v>
      </c>
      <c r="I1116" t="s">
        <v>171</v>
      </c>
      <c r="J1116">
        <v>-2.0129139999999999</v>
      </c>
      <c r="K1116">
        <v>1</v>
      </c>
      <c r="L1116">
        <v>2</v>
      </c>
      <c r="M1116" t="s">
        <v>172</v>
      </c>
      <c r="N1116" t="s">
        <v>42</v>
      </c>
      <c r="O1116" t="s">
        <v>32</v>
      </c>
      <c r="P1116">
        <v>30</v>
      </c>
      <c r="Q1116" t="s">
        <v>1359</v>
      </c>
      <c r="R1116" t="s">
        <v>34</v>
      </c>
      <c r="S1116" t="s">
        <v>85</v>
      </c>
      <c r="T1116" t="s">
        <v>114</v>
      </c>
      <c r="U1116">
        <f>YEAR(Table1[[#This Row],[Accident Date]])</f>
        <v>2021</v>
      </c>
      <c r="V1116" t="str">
        <f>TEXT(Table1[[#This Row],[Accident Date]],"mmm")</f>
        <v>Aug</v>
      </c>
      <c r="W1116" t="str">
        <f>TEXT(Table1[[#This Row],[Time]],"h")</f>
        <v>9</v>
      </c>
    </row>
    <row r="1117" spans="1:23" x14ac:dyDescent="0.2">
      <c r="A1117">
        <v>2010000000000</v>
      </c>
      <c r="B1117" s="4">
        <v>44328</v>
      </c>
      <c r="C1117" t="s">
        <v>123</v>
      </c>
      <c r="D1117" t="s">
        <v>73</v>
      </c>
      <c r="E1117" t="s">
        <v>26</v>
      </c>
      <c r="F1117" t="s">
        <v>27</v>
      </c>
      <c r="G1117">
        <v>54.763505000000002</v>
      </c>
      <c r="H1117" t="s">
        <v>51</v>
      </c>
      <c r="I1117" t="s">
        <v>1480</v>
      </c>
      <c r="J1117">
        <v>-3.0644070000000001</v>
      </c>
      <c r="K1117">
        <v>2</v>
      </c>
      <c r="L1117">
        <v>2</v>
      </c>
      <c r="M1117" t="s">
        <v>60</v>
      </c>
      <c r="N1117" t="s">
        <v>31</v>
      </c>
      <c r="O1117" t="s">
        <v>32</v>
      </c>
      <c r="P1117">
        <v>60</v>
      </c>
      <c r="Q1117" t="s">
        <v>1383</v>
      </c>
      <c r="R1117" t="s">
        <v>49</v>
      </c>
      <c r="S1117" t="s">
        <v>35</v>
      </c>
      <c r="T1117" t="s">
        <v>36</v>
      </c>
      <c r="U1117">
        <f>YEAR(Table1[[#This Row],[Accident Date]])</f>
        <v>2021</v>
      </c>
      <c r="V1117" t="str">
        <f>TEXT(Table1[[#This Row],[Accident Date]],"mmm")</f>
        <v>May</v>
      </c>
      <c r="W1117" t="str">
        <f>TEXT(Table1[[#This Row],[Time]],"h")</f>
        <v>9</v>
      </c>
    </row>
    <row r="1118" spans="1:23" x14ac:dyDescent="0.2">
      <c r="A1118">
        <v>2010000000000</v>
      </c>
      <c r="B1118" s="4">
        <v>44903</v>
      </c>
      <c r="C1118" t="s">
        <v>92</v>
      </c>
      <c r="D1118" t="s">
        <v>56</v>
      </c>
      <c r="E1118" t="s">
        <v>44</v>
      </c>
      <c r="F1118" t="s">
        <v>63</v>
      </c>
      <c r="G1118">
        <v>50.610582000000001</v>
      </c>
      <c r="H1118" t="s">
        <v>51</v>
      </c>
      <c r="I1118" t="s">
        <v>1481</v>
      </c>
      <c r="J1118">
        <v>-1.2804489999999999</v>
      </c>
      <c r="K1118">
        <v>1</v>
      </c>
      <c r="L1118">
        <v>1</v>
      </c>
      <c r="M1118" t="s">
        <v>407</v>
      </c>
      <c r="N1118" t="s">
        <v>127</v>
      </c>
      <c r="O1118" t="s">
        <v>32</v>
      </c>
      <c r="P1118">
        <v>60</v>
      </c>
      <c r="Q1118" t="s">
        <v>1328</v>
      </c>
      <c r="R1118" t="s">
        <v>49</v>
      </c>
      <c r="S1118" t="s">
        <v>35</v>
      </c>
      <c r="T1118" t="s">
        <v>121</v>
      </c>
      <c r="U1118">
        <f>YEAR(Table1[[#This Row],[Accident Date]])</f>
        <v>2022</v>
      </c>
      <c r="V1118" t="str">
        <f>TEXT(Table1[[#This Row],[Accident Date]],"mmm")</f>
        <v>Dec</v>
      </c>
      <c r="W1118" t="str">
        <f>TEXT(Table1[[#This Row],[Time]],"h")</f>
        <v>9</v>
      </c>
    </row>
    <row r="1119" spans="1:23" x14ac:dyDescent="0.2">
      <c r="A1119">
        <v>2010000000000</v>
      </c>
      <c r="B1119" s="4">
        <v>44883</v>
      </c>
      <c r="C1119" t="s">
        <v>67</v>
      </c>
      <c r="D1119" t="s">
        <v>56</v>
      </c>
      <c r="E1119" t="s">
        <v>44</v>
      </c>
      <c r="F1119" t="s">
        <v>27</v>
      </c>
      <c r="G1119">
        <v>51.206133999999999</v>
      </c>
      <c r="H1119" t="s">
        <v>51</v>
      </c>
      <c r="I1119" t="s">
        <v>442</v>
      </c>
      <c r="J1119">
        <v>-3.6022439999999998</v>
      </c>
      <c r="K1119">
        <v>3</v>
      </c>
      <c r="L1119">
        <v>2</v>
      </c>
      <c r="M1119" t="s">
        <v>175</v>
      </c>
      <c r="N1119" t="s">
        <v>42</v>
      </c>
      <c r="O1119" t="s">
        <v>32</v>
      </c>
      <c r="P1119">
        <v>60</v>
      </c>
      <c r="Q1119" t="s">
        <v>1326</v>
      </c>
      <c r="R1119" t="s">
        <v>49</v>
      </c>
      <c r="S1119" t="s">
        <v>35</v>
      </c>
      <c r="T1119" t="s">
        <v>806</v>
      </c>
      <c r="U1119">
        <f>YEAR(Table1[[#This Row],[Accident Date]])</f>
        <v>2022</v>
      </c>
      <c r="V1119" t="str">
        <f>TEXT(Table1[[#This Row],[Accident Date]],"mmm")</f>
        <v>Nov</v>
      </c>
      <c r="W1119" t="str">
        <f>TEXT(Table1[[#This Row],[Time]],"h")</f>
        <v>9</v>
      </c>
    </row>
    <row r="1120" spans="1:23" x14ac:dyDescent="0.2">
      <c r="A1120" t="s">
        <v>1482</v>
      </c>
      <c r="B1120" s="4">
        <v>44575</v>
      </c>
      <c r="C1120" t="s">
        <v>67</v>
      </c>
      <c r="D1120" t="s">
        <v>73</v>
      </c>
      <c r="E1120" t="s">
        <v>39</v>
      </c>
      <c r="F1120" t="s">
        <v>27</v>
      </c>
      <c r="G1120">
        <v>53.579835000000003</v>
      </c>
      <c r="H1120" t="s">
        <v>51</v>
      </c>
      <c r="I1120" t="s">
        <v>547</v>
      </c>
      <c r="J1120">
        <v>-2.8923109999999999</v>
      </c>
      <c r="K1120">
        <v>1</v>
      </c>
      <c r="L1120">
        <v>3</v>
      </c>
      <c r="M1120" t="s">
        <v>41</v>
      </c>
      <c r="N1120" t="s">
        <v>127</v>
      </c>
      <c r="O1120" t="s">
        <v>32</v>
      </c>
      <c r="P1120">
        <v>30</v>
      </c>
      <c r="Q1120" t="s">
        <v>1315</v>
      </c>
      <c r="R1120" t="s">
        <v>34</v>
      </c>
      <c r="S1120" t="s">
        <v>35</v>
      </c>
      <c r="T1120" t="s">
        <v>36</v>
      </c>
      <c r="U1120">
        <f>YEAR(Table1[[#This Row],[Accident Date]])</f>
        <v>2022</v>
      </c>
      <c r="V1120" t="str">
        <f>TEXT(Table1[[#This Row],[Accident Date]],"mmm")</f>
        <v>Jan</v>
      </c>
      <c r="W1120" t="str">
        <f>TEXT(Table1[[#This Row],[Time]],"h")</f>
        <v>9</v>
      </c>
    </row>
    <row r="1121" spans="1:23" x14ac:dyDescent="0.2">
      <c r="A1121">
        <v>2010000000000</v>
      </c>
      <c r="B1121" s="4">
        <v>44259</v>
      </c>
      <c r="C1121" t="s">
        <v>92</v>
      </c>
      <c r="D1121" t="s">
        <v>73</v>
      </c>
      <c r="E1121" t="s">
        <v>39</v>
      </c>
      <c r="F1121" t="s">
        <v>27</v>
      </c>
      <c r="G1121">
        <v>51.167585000000003</v>
      </c>
      <c r="H1121" t="s">
        <v>51</v>
      </c>
      <c r="I1121" t="s">
        <v>773</v>
      </c>
      <c r="J1121">
        <v>-2.991152</v>
      </c>
      <c r="K1121">
        <v>2</v>
      </c>
      <c r="L1121">
        <v>2</v>
      </c>
      <c r="M1121" t="s">
        <v>175</v>
      </c>
      <c r="N1121" t="s">
        <v>42</v>
      </c>
      <c r="O1121" t="s">
        <v>32</v>
      </c>
      <c r="P1121">
        <v>60</v>
      </c>
      <c r="Q1121" t="s">
        <v>1328</v>
      </c>
      <c r="R1121" t="s">
        <v>49</v>
      </c>
      <c r="S1121" t="s">
        <v>85</v>
      </c>
      <c r="T1121" t="s">
        <v>36</v>
      </c>
      <c r="U1121">
        <f>YEAR(Table1[[#This Row],[Accident Date]])</f>
        <v>2021</v>
      </c>
      <c r="V1121" t="str">
        <f>TEXT(Table1[[#This Row],[Accident Date]],"mmm")</f>
        <v>Mar</v>
      </c>
      <c r="W1121" t="str">
        <f>TEXT(Table1[[#This Row],[Time]],"h")</f>
        <v>9</v>
      </c>
    </row>
    <row r="1122" spans="1:23" x14ac:dyDescent="0.2">
      <c r="A1122" t="s">
        <v>1483</v>
      </c>
      <c r="B1122" s="4">
        <v>44317</v>
      </c>
      <c r="C1122" t="s">
        <v>24</v>
      </c>
      <c r="D1122" t="s">
        <v>73</v>
      </c>
      <c r="E1122" t="s">
        <v>155</v>
      </c>
      <c r="F1122" t="s">
        <v>27</v>
      </c>
      <c r="G1122">
        <v>52.812164000000003</v>
      </c>
      <c r="H1122" t="s">
        <v>51</v>
      </c>
      <c r="I1122" t="s">
        <v>1386</v>
      </c>
      <c r="J1122">
        <v>-0.157499</v>
      </c>
      <c r="K1122">
        <v>1</v>
      </c>
      <c r="L1122">
        <v>2</v>
      </c>
      <c r="M1122" t="s">
        <v>523</v>
      </c>
      <c r="N1122" t="s">
        <v>31</v>
      </c>
      <c r="O1122" t="s">
        <v>32</v>
      </c>
      <c r="P1122">
        <v>40</v>
      </c>
      <c r="Q1122" t="s">
        <v>1302</v>
      </c>
      <c r="R1122" t="s">
        <v>34</v>
      </c>
      <c r="S1122" t="s">
        <v>35</v>
      </c>
      <c r="T1122" t="s">
        <v>36</v>
      </c>
      <c r="U1122">
        <f>YEAR(Table1[[#This Row],[Accident Date]])</f>
        <v>2021</v>
      </c>
      <c r="V1122" t="str">
        <f>TEXT(Table1[[#This Row],[Accident Date]],"mmm")</f>
        <v>May</v>
      </c>
      <c r="W1122" t="str">
        <f>TEXT(Table1[[#This Row],[Time]],"h")</f>
        <v>9</v>
      </c>
    </row>
    <row r="1123" spans="1:23" x14ac:dyDescent="0.2">
      <c r="A1123" t="s">
        <v>1484</v>
      </c>
      <c r="B1123" s="4">
        <v>44494</v>
      </c>
      <c r="C1123" t="s">
        <v>38</v>
      </c>
      <c r="D1123" t="s">
        <v>73</v>
      </c>
      <c r="E1123" t="s">
        <v>39</v>
      </c>
      <c r="F1123" t="s">
        <v>63</v>
      </c>
      <c r="G1123">
        <v>51.812018000000002</v>
      </c>
      <c r="H1123" t="s">
        <v>51</v>
      </c>
      <c r="I1123" t="s">
        <v>181</v>
      </c>
      <c r="J1123">
        <v>-0.20902299999999999</v>
      </c>
      <c r="K1123">
        <v>1</v>
      </c>
      <c r="L1123">
        <v>2</v>
      </c>
      <c r="M1123" t="s">
        <v>182</v>
      </c>
      <c r="N1123" t="s">
        <v>31</v>
      </c>
      <c r="O1123" t="s">
        <v>32</v>
      </c>
      <c r="P1123">
        <v>30</v>
      </c>
      <c r="Q1123" t="s">
        <v>1336</v>
      </c>
      <c r="R1123" t="s">
        <v>34</v>
      </c>
      <c r="S1123" t="s">
        <v>35</v>
      </c>
      <c r="T1123" t="s">
        <v>36</v>
      </c>
      <c r="U1123">
        <f>YEAR(Table1[[#This Row],[Accident Date]])</f>
        <v>2021</v>
      </c>
      <c r="V1123" t="str">
        <f>TEXT(Table1[[#This Row],[Accident Date]],"mmm")</f>
        <v>Oct</v>
      </c>
      <c r="W1123" t="str">
        <f>TEXT(Table1[[#This Row],[Time]],"h")</f>
        <v>9</v>
      </c>
    </row>
    <row r="1124" spans="1:23" x14ac:dyDescent="0.2">
      <c r="A1124">
        <v>2010000000000</v>
      </c>
      <c r="B1124" s="4">
        <v>44259</v>
      </c>
      <c r="C1124" t="s">
        <v>92</v>
      </c>
      <c r="D1124" t="s">
        <v>44</v>
      </c>
      <c r="E1124" t="s">
        <v>44</v>
      </c>
      <c r="F1124" t="s">
        <v>27</v>
      </c>
      <c r="G1124">
        <v>53.417253000000002</v>
      </c>
      <c r="H1124" t="s">
        <v>51</v>
      </c>
      <c r="I1124" t="s">
        <v>345</v>
      </c>
      <c r="J1124">
        <v>-2.617915</v>
      </c>
      <c r="K1124">
        <v>1</v>
      </c>
      <c r="L1124">
        <v>2</v>
      </c>
      <c r="M1124" t="s">
        <v>261</v>
      </c>
      <c r="N1124" t="s">
        <v>31</v>
      </c>
      <c r="O1124" t="s">
        <v>32</v>
      </c>
      <c r="P1124">
        <v>30</v>
      </c>
      <c r="Q1124" t="s">
        <v>1328</v>
      </c>
      <c r="R1124" t="s">
        <v>34</v>
      </c>
      <c r="S1124" t="s">
        <v>35</v>
      </c>
      <c r="T1124" t="s">
        <v>36</v>
      </c>
      <c r="U1124">
        <f>YEAR(Table1[[#This Row],[Accident Date]])</f>
        <v>2021</v>
      </c>
      <c r="V1124" t="str">
        <f>TEXT(Table1[[#This Row],[Accident Date]],"mmm")</f>
        <v>Mar</v>
      </c>
      <c r="W1124" t="str">
        <f>TEXT(Table1[[#This Row],[Time]],"h")</f>
        <v>9</v>
      </c>
    </row>
    <row r="1125" spans="1:23" x14ac:dyDescent="0.2">
      <c r="A1125">
        <v>2010000000000</v>
      </c>
      <c r="B1125" s="4">
        <v>44864</v>
      </c>
      <c r="C1125" t="s">
        <v>79</v>
      </c>
      <c r="D1125" t="s">
        <v>73</v>
      </c>
      <c r="E1125" t="s">
        <v>109</v>
      </c>
      <c r="F1125" t="s">
        <v>27</v>
      </c>
      <c r="G1125">
        <v>51.823701999999997</v>
      </c>
      <c r="H1125" t="s">
        <v>51</v>
      </c>
      <c r="I1125" t="s">
        <v>1485</v>
      </c>
      <c r="J1125">
        <v>-2.498224</v>
      </c>
      <c r="K1125">
        <v>1</v>
      </c>
      <c r="L1125">
        <v>2</v>
      </c>
      <c r="M1125" t="s">
        <v>336</v>
      </c>
      <c r="N1125" t="s">
        <v>42</v>
      </c>
      <c r="O1125" t="s">
        <v>111</v>
      </c>
      <c r="P1125">
        <v>30</v>
      </c>
      <c r="Q1125" t="s">
        <v>1375</v>
      </c>
      <c r="R1125" t="s">
        <v>34</v>
      </c>
      <c r="S1125" t="s">
        <v>85</v>
      </c>
      <c r="T1125" t="s">
        <v>36</v>
      </c>
      <c r="U1125">
        <f>YEAR(Table1[[#This Row],[Accident Date]])</f>
        <v>2022</v>
      </c>
      <c r="V1125" t="str">
        <f>TEXT(Table1[[#This Row],[Accident Date]],"mmm")</f>
        <v>Oct</v>
      </c>
      <c r="W1125" t="str">
        <f>TEXT(Table1[[#This Row],[Time]],"h")</f>
        <v>9</v>
      </c>
    </row>
    <row r="1126" spans="1:23" x14ac:dyDescent="0.2">
      <c r="A1126">
        <v>2010000000000</v>
      </c>
      <c r="B1126" s="4">
        <v>44636</v>
      </c>
      <c r="C1126" t="s">
        <v>123</v>
      </c>
      <c r="D1126" t="s">
        <v>73</v>
      </c>
      <c r="E1126" t="s">
        <v>39</v>
      </c>
      <c r="F1126" t="s">
        <v>27</v>
      </c>
      <c r="G1126">
        <v>54.956735999999999</v>
      </c>
      <c r="H1126" t="s">
        <v>51</v>
      </c>
      <c r="I1126" t="s">
        <v>579</v>
      </c>
      <c r="J1126">
        <v>-1.616285</v>
      </c>
      <c r="K1126">
        <v>1</v>
      </c>
      <c r="L1126">
        <v>2</v>
      </c>
      <c r="M1126" t="s">
        <v>190</v>
      </c>
      <c r="N1126" t="s">
        <v>31</v>
      </c>
      <c r="O1126" t="s">
        <v>32</v>
      </c>
      <c r="P1126">
        <v>30</v>
      </c>
      <c r="Q1126" t="s">
        <v>1300</v>
      </c>
      <c r="R1126" t="s">
        <v>34</v>
      </c>
      <c r="S1126" t="s">
        <v>35</v>
      </c>
      <c r="T1126" t="s">
        <v>806</v>
      </c>
      <c r="U1126">
        <f>YEAR(Table1[[#This Row],[Accident Date]])</f>
        <v>2022</v>
      </c>
      <c r="V1126" t="str">
        <f>TEXT(Table1[[#This Row],[Accident Date]],"mmm")</f>
        <v>Mar</v>
      </c>
      <c r="W1126" t="str">
        <f>TEXT(Table1[[#This Row],[Time]],"h")</f>
        <v>9</v>
      </c>
    </row>
    <row r="1127" spans="1:23" x14ac:dyDescent="0.2">
      <c r="A1127">
        <v>2010000000000</v>
      </c>
      <c r="B1127" s="4">
        <v>44703</v>
      </c>
      <c r="C1127" t="s">
        <v>79</v>
      </c>
      <c r="D1127" t="s">
        <v>73</v>
      </c>
      <c r="E1127" t="s">
        <v>111</v>
      </c>
      <c r="F1127" t="s">
        <v>27</v>
      </c>
      <c r="G1127">
        <v>51.130755999999998</v>
      </c>
      <c r="H1127" t="s">
        <v>51</v>
      </c>
      <c r="I1127" t="s">
        <v>601</v>
      </c>
      <c r="J1127">
        <v>-4.9649999999999998E-3</v>
      </c>
      <c r="K1127">
        <v>1</v>
      </c>
      <c r="L1127">
        <v>2</v>
      </c>
      <c r="M1127" t="s">
        <v>102</v>
      </c>
      <c r="N1127" t="s">
        <v>31</v>
      </c>
      <c r="O1127" t="s">
        <v>111</v>
      </c>
      <c r="P1127">
        <v>30</v>
      </c>
      <c r="Q1127" t="s">
        <v>1300</v>
      </c>
      <c r="R1127" t="s">
        <v>34</v>
      </c>
      <c r="S1127" t="s">
        <v>35</v>
      </c>
      <c r="T1127" t="s">
        <v>36</v>
      </c>
      <c r="U1127">
        <f>YEAR(Table1[[#This Row],[Accident Date]])</f>
        <v>2022</v>
      </c>
      <c r="V1127" t="str">
        <f>TEXT(Table1[[#This Row],[Accident Date]],"mmm")</f>
        <v>May</v>
      </c>
      <c r="W1127" t="str">
        <f>TEXT(Table1[[#This Row],[Time]],"h")</f>
        <v>9</v>
      </c>
    </row>
    <row r="1128" spans="1:23" x14ac:dyDescent="0.2">
      <c r="A1128" t="s">
        <v>1486</v>
      </c>
      <c r="B1128" s="4">
        <v>44844</v>
      </c>
      <c r="C1128" t="s">
        <v>38</v>
      </c>
      <c r="D1128" t="s">
        <v>73</v>
      </c>
      <c r="E1128" t="s">
        <v>39</v>
      </c>
      <c r="F1128" t="s">
        <v>27</v>
      </c>
      <c r="G1128">
        <v>53.497020999999997</v>
      </c>
      <c r="H1128" t="s">
        <v>51</v>
      </c>
      <c r="I1128" t="s">
        <v>230</v>
      </c>
      <c r="J1128">
        <v>-3.0505170000000001</v>
      </c>
      <c r="K1128">
        <v>1</v>
      </c>
      <c r="L1128">
        <v>2</v>
      </c>
      <c r="M1128" t="s">
        <v>231</v>
      </c>
      <c r="N1128" t="s">
        <v>31</v>
      </c>
      <c r="O1128" t="s">
        <v>32</v>
      </c>
      <c r="P1128">
        <v>30</v>
      </c>
      <c r="Q1128" t="s">
        <v>1305</v>
      </c>
      <c r="R1128" t="s">
        <v>34</v>
      </c>
      <c r="S1128" t="s">
        <v>35</v>
      </c>
      <c r="T1128" t="s">
        <v>36</v>
      </c>
      <c r="U1128">
        <f>YEAR(Table1[[#This Row],[Accident Date]])</f>
        <v>2022</v>
      </c>
      <c r="V1128" t="str">
        <f>TEXT(Table1[[#This Row],[Accident Date]],"mmm")</f>
        <v>Oct</v>
      </c>
      <c r="W1128" t="str">
        <f>TEXT(Table1[[#This Row],[Time]],"h")</f>
        <v>9</v>
      </c>
    </row>
    <row r="1129" spans="1:23" x14ac:dyDescent="0.2">
      <c r="A1129" t="s">
        <v>1487</v>
      </c>
      <c r="B1129" s="4">
        <v>44501</v>
      </c>
      <c r="C1129" t="s">
        <v>38</v>
      </c>
      <c r="D1129" t="s">
        <v>56</v>
      </c>
      <c r="E1129" t="s">
        <v>44</v>
      </c>
      <c r="F1129" t="s">
        <v>27</v>
      </c>
      <c r="G1129">
        <v>53.191304000000002</v>
      </c>
      <c r="H1129" t="s">
        <v>51</v>
      </c>
      <c r="I1129" t="s">
        <v>1488</v>
      </c>
      <c r="J1129">
        <v>-1.1666000000000001</v>
      </c>
      <c r="K1129">
        <v>1</v>
      </c>
      <c r="L1129">
        <v>1</v>
      </c>
      <c r="M1129" t="s">
        <v>288</v>
      </c>
      <c r="N1129" t="s">
        <v>42</v>
      </c>
      <c r="O1129" t="s">
        <v>32</v>
      </c>
      <c r="P1129">
        <v>30</v>
      </c>
      <c r="Q1129" t="s">
        <v>1355</v>
      </c>
      <c r="R1129" t="s">
        <v>49</v>
      </c>
      <c r="S1129" t="s">
        <v>311</v>
      </c>
      <c r="T1129" t="s">
        <v>36</v>
      </c>
      <c r="U1129">
        <f>YEAR(Table1[[#This Row],[Accident Date]])</f>
        <v>2021</v>
      </c>
      <c r="V1129" t="str">
        <f>TEXT(Table1[[#This Row],[Accident Date]],"mmm")</f>
        <v>Nov</v>
      </c>
      <c r="W1129" t="str">
        <f>TEXT(Table1[[#This Row],[Time]],"h")</f>
        <v>9</v>
      </c>
    </row>
    <row r="1130" spans="1:23" x14ac:dyDescent="0.2">
      <c r="A1130">
        <v>2010000000000</v>
      </c>
      <c r="B1130" s="4">
        <v>44291</v>
      </c>
      <c r="C1130" t="s">
        <v>38</v>
      </c>
      <c r="D1130" t="s">
        <v>56</v>
      </c>
      <c r="E1130" t="s">
        <v>44</v>
      </c>
      <c r="F1130" t="s">
        <v>45</v>
      </c>
      <c r="G1130">
        <v>51.836194999999996</v>
      </c>
      <c r="H1130" t="s">
        <v>51</v>
      </c>
      <c r="I1130" t="s">
        <v>1489</v>
      </c>
      <c r="J1130">
        <v>-3.0764480000000001</v>
      </c>
      <c r="K1130">
        <v>1</v>
      </c>
      <c r="L1130">
        <v>2</v>
      </c>
      <c r="M1130" t="s">
        <v>952</v>
      </c>
      <c r="N1130" t="s">
        <v>31</v>
      </c>
      <c r="O1130" t="s">
        <v>32</v>
      </c>
      <c r="P1130">
        <v>60</v>
      </c>
      <c r="Q1130" t="s">
        <v>1344</v>
      </c>
      <c r="R1130" t="s">
        <v>49</v>
      </c>
      <c r="S1130" t="s">
        <v>35</v>
      </c>
      <c r="T1130" t="s">
        <v>36</v>
      </c>
      <c r="U1130">
        <f>YEAR(Table1[[#This Row],[Accident Date]])</f>
        <v>2021</v>
      </c>
      <c r="V1130" t="str">
        <f>TEXT(Table1[[#This Row],[Accident Date]],"mmm")</f>
        <v>Apr</v>
      </c>
      <c r="W1130" t="str">
        <f>TEXT(Table1[[#This Row],[Time]],"h")</f>
        <v>9</v>
      </c>
    </row>
    <row r="1131" spans="1:23" x14ac:dyDescent="0.2">
      <c r="A1131" t="s">
        <v>1490</v>
      </c>
      <c r="B1131" s="4">
        <v>44871</v>
      </c>
      <c r="C1131" t="s">
        <v>79</v>
      </c>
      <c r="D1131" t="s">
        <v>73</v>
      </c>
      <c r="E1131" t="s">
        <v>39</v>
      </c>
      <c r="F1131" t="s">
        <v>27</v>
      </c>
      <c r="G1131">
        <v>51.826642999999997</v>
      </c>
      <c r="H1131" t="s">
        <v>51</v>
      </c>
      <c r="I1131" t="s">
        <v>836</v>
      </c>
      <c r="J1131">
        <v>-7.0577000000000001E-2</v>
      </c>
      <c r="K1131">
        <v>1</v>
      </c>
      <c r="L1131">
        <v>2</v>
      </c>
      <c r="M1131" t="s">
        <v>182</v>
      </c>
      <c r="N1131" t="s">
        <v>31</v>
      </c>
      <c r="O1131" t="s">
        <v>32</v>
      </c>
      <c r="P1131">
        <v>60</v>
      </c>
      <c r="Q1131" t="s">
        <v>1491</v>
      </c>
      <c r="R1131" t="s">
        <v>49</v>
      </c>
      <c r="S1131" t="s">
        <v>35</v>
      </c>
      <c r="T1131" t="s">
        <v>36</v>
      </c>
      <c r="U1131">
        <f>YEAR(Table1[[#This Row],[Accident Date]])</f>
        <v>2022</v>
      </c>
      <c r="V1131" t="str">
        <f>TEXT(Table1[[#This Row],[Accident Date]],"mmm")</f>
        <v>Nov</v>
      </c>
      <c r="W1131" t="str">
        <f>TEXT(Table1[[#This Row],[Time]],"h")</f>
        <v>9</v>
      </c>
    </row>
    <row r="1132" spans="1:23" x14ac:dyDescent="0.2">
      <c r="A1132">
        <v>2010000000000</v>
      </c>
      <c r="B1132" s="4">
        <v>44205</v>
      </c>
      <c r="C1132" t="s">
        <v>24</v>
      </c>
      <c r="D1132" t="s">
        <v>56</v>
      </c>
      <c r="E1132" t="s">
        <v>44</v>
      </c>
      <c r="F1132" t="s">
        <v>27</v>
      </c>
      <c r="G1132">
        <v>51.151148999999997</v>
      </c>
      <c r="H1132" t="s">
        <v>51</v>
      </c>
      <c r="I1132" t="s">
        <v>246</v>
      </c>
      <c r="J1132">
        <v>0.25831300000000001</v>
      </c>
      <c r="K1132">
        <v>1</v>
      </c>
      <c r="L1132">
        <v>2</v>
      </c>
      <c r="M1132" t="s">
        <v>131</v>
      </c>
      <c r="N1132" t="s">
        <v>31</v>
      </c>
      <c r="O1132" t="s">
        <v>32</v>
      </c>
      <c r="P1132">
        <v>30</v>
      </c>
      <c r="Q1132" t="s">
        <v>1307</v>
      </c>
      <c r="R1132" t="s">
        <v>49</v>
      </c>
      <c r="S1132" t="s">
        <v>35</v>
      </c>
      <c r="T1132" t="s">
        <v>36</v>
      </c>
      <c r="U1132">
        <f>YEAR(Table1[[#This Row],[Accident Date]])</f>
        <v>2021</v>
      </c>
      <c r="V1132" t="str">
        <f>TEXT(Table1[[#This Row],[Accident Date]],"mmm")</f>
        <v>Jan</v>
      </c>
      <c r="W1132" t="str">
        <f>TEXT(Table1[[#This Row],[Time]],"h")</f>
        <v>9</v>
      </c>
    </row>
    <row r="1133" spans="1:23" x14ac:dyDescent="0.2">
      <c r="A1133" t="s">
        <v>1492</v>
      </c>
      <c r="B1133" s="4">
        <v>44838</v>
      </c>
      <c r="C1133" t="s">
        <v>72</v>
      </c>
      <c r="D1133" t="s">
        <v>56</v>
      </c>
      <c r="E1133" t="s">
        <v>44</v>
      </c>
      <c r="F1133" t="s">
        <v>27</v>
      </c>
      <c r="G1133">
        <v>53.747715999999997</v>
      </c>
      <c r="H1133" t="s">
        <v>51</v>
      </c>
      <c r="I1133" t="s">
        <v>391</v>
      </c>
      <c r="J1133">
        <v>-2.7376990000000001</v>
      </c>
      <c r="K1133">
        <v>1</v>
      </c>
      <c r="L1133">
        <v>2</v>
      </c>
      <c r="M1133" t="s">
        <v>41</v>
      </c>
      <c r="N1133" t="s">
        <v>31</v>
      </c>
      <c r="O1133" t="s">
        <v>32</v>
      </c>
      <c r="P1133">
        <v>30</v>
      </c>
      <c r="Q1133" t="s">
        <v>1349</v>
      </c>
      <c r="R1133" t="s">
        <v>34</v>
      </c>
      <c r="S1133" t="s">
        <v>35</v>
      </c>
      <c r="T1133" t="s">
        <v>36</v>
      </c>
      <c r="U1133">
        <f>YEAR(Table1[[#This Row],[Accident Date]])</f>
        <v>2022</v>
      </c>
      <c r="V1133" t="str">
        <f>TEXT(Table1[[#This Row],[Accident Date]],"mmm")</f>
        <v>Oct</v>
      </c>
      <c r="W1133" t="str">
        <f>TEXT(Table1[[#This Row],[Time]],"h")</f>
        <v>9</v>
      </c>
    </row>
    <row r="1134" spans="1:23" x14ac:dyDescent="0.2">
      <c r="A1134">
        <v>2010000000000</v>
      </c>
      <c r="B1134" s="4">
        <v>44279</v>
      </c>
      <c r="C1134" t="s">
        <v>123</v>
      </c>
      <c r="D1134" t="s">
        <v>73</v>
      </c>
      <c r="E1134" t="s">
        <v>109</v>
      </c>
      <c r="F1134" t="s">
        <v>27</v>
      </c>
      <c r="G1134">
        <v>55.184350999999999</v>
      </c>
      <c r="H1134" t="s">
        <v>51</v>
      </c>
      <c r="I1134" t="s">
        <v>1493</v>
      </c>
      <c r="J1134">
        <v>-1.5864609999999999</v>
      </c>
      <c r="K1134">
        <v>2</v>
      </c>
      <c r="L1134">
        <v>2</v>
      </c>
      <c r="M1134" t="s">
        <v>190</v>
      </c>
      <c r="N1134" t="s">
        <v>31</v>
      </c>
      <c r="O1134" t="s">
        <v>32</v>
      </c>
      <c r="P1134">
        <v>30</v>
      </c>
      <c r="Q1134" t="s">
        <v>1494</v>
      </c>
      <c r="R1134" t="s">
        <v>34</v>
      </c>
      <c r="S1134" t="s">
        <v>35</v>
      </c>
      <c r="T1134" t="s">
        <v>200</v>
      </c>
      <c r="U1134">
        <f>YEAR(Table1[[#This Row],[Accident Date]])</f>
        <v>2021</v>
      </c>
      <c r="V1134" t="str">
        <f>TEXT(Table1[[#This Row],[Accident Date]],"mmm")</f>
        <v>Mar</v>
      </c>
      <c r="W1134" t="str">
        <f>TEXT(Table1[[#This Row],[Time]],"h")</f>
        <v>9</v>
      </c>
    </row>
    <row r="1135" spans="1:23" x14ac:dyDescent="0.2">
      <c r="A1135">
        <v>2010000000000</v>
      </c>
      <c r="B1135" s="4">
        <v>44501</v>
      </c>
      <c r="C1135" t="s">
        <v>38</v>
      </c>
      <c r="D1135" t="s">
        <v>56</v>
      </c>
      <c r="E1135" t="s">
        <v>44</v>
      </c>
      <c r="F1135" t="s">
        <v>63</v>
      </c>
      <c r="G1135">
        <v>53.692888000000004</v>
      </c>
      <c r="H1135" t="s">
        <v>51</v>
      </c>
      <c r="I1135" t="s">
        <v>132</v>
      </c>
      <c r="J1135">
        <v>-1.2339629999999999</v>
      </c>
      <c r="K1135">
        <v>2</v>
      </c>
      <c r="L1135">
        <v>3</v>
      </c>
      <c r="M1135" t="s">
        <v>69</v>
      </c>
      <c r="N1135" t="s">
        <v>42</v>
      </c>
      <c r="O1135" t="s">
        <v>58</v>
      </c>
      <c r="P1135">
        <v>70</v>
      </c>
      <c r="Q1135" t="s">
        <v>1432</v>
      </c>
      <c r="R1135" t="s">
        <v>49</v>
      </c>
      <c r="S1135" t="s">
        <v>85</v>
      </c>
      <c r="T1135" t="s">
        <v>36</v>
      </c>
      <c r="U1135">
        <f>YEAR(Table1[[#This Row],[Accident Date]])</f>
        <v>2021</v>
      </c>
      <c r="V1135" t="str">
        <f>TEXT(Table1[[#This Row],[Accident Date]],"mmm")</f>
        <v>Nov</v>
      </c>
      <c r="W1135" t="str">
        <f>TEXT(Table1[[#This Row],[Time]],"h")</f>
        <v>9</v>
      </c>
    </row>
    <row r="1136" spans="1:23" x14ac:dyDescent="0.2">
      <c r="A1136" t="s">
        <v>1495</v>
      </c>
      <c r="B1136" s="4">
        <v>44219</v>
      </c>
      <c r="C1136" t="s">
        <v>24</v>
      </c>
      <c r="D1136" t="s">
        <v>73</v>
      </c>
      <c r="E1136" t="s">
        <v>111</v>
      </c>
      <c r="F1136" t="s">
        <v>27</v>
      </c>
      <c r="G1136">
        <v>53.913431000000003</v>
      </c>
      <c r="H1136" t="s">
        <v>51</v>
      </c>
      <c r="I1136" t="s">
        <v>777</v>
      </c>
      <c r="J1136">
        <v>-3.0341450000000001</v>
      </c>
      <c r="K1136">
        <v>1</v>
      </c>
      <c r="L1136">
        <v>2</v>
      </c>
      <c r="M1136" t="s">
        <v>41</v>
      </c>
      <c r="N1136" t="s">
        <v>42</v>
      </c>
      <c r="O1136" t="s">
        <v>32</v>
      </c>
      <c r="P1136">
        <v>40</v>
      </c>
      <c r="Q1136" t="s">
        <v>1305</v>
      </c>
      <c r="R1136" t="s">
        <v>34</v>
      </c>
      <c r="S1136" t="s">
        <v>35</v>
      </c>
      <c r="T1136" t="s">
        <v>36</v>
      </c>
      <c r="U1136">
        <f>YEAR(Table1[[#This Row],[Accident Date]])</f>
        <v>2021</v>
      </c>
      <c r="V1136" t="str">
        <f>TEXT(Table1[[#This Row],[Accident Date]],"mmm")</f>
        <v>Jan</v>
      </c>
      <c r="W1136" t="str">
        <f>TEXT(Table1[[#This Row],[Time]],"h")</f>
        <v>9</v>
      </c>
    </row>
    <row r="1137" spans="1:23" x14ac:dyDescent="0.2">
      <c r="A1137" t="s">
        <v>1496</v>
      </c>
      <c r="B1137" s="4">
        <v>44238</v>
      </c>
      <c r="C1137" t="s">
        <v>92</v>
      </c>
      <c r="D1137" t="s">
        <v>73</v>
      </c>
      <c r="E1137" t="s">
        <v>39</v>
      </c>
      <c r="F1137" t="s">
        <v>27</v>
      </c>
      <c r="G1137">
        <v>51.475256999999999</v>
      </c>
      <c r="H1137" t="s">
        <v>51</v>
      </c>
      <c r="I1137" t="s">
        <v>29</v>
      </c>
      <c r="J1137">
        <v>-4.6129999999999997E-2</v>
      </c>
      <c r="K1137">
        <v>1</v>
      </c>
      <c r="L1137">
        <v>1</v>
      </c>
      <c r="M1137" t="s">
        <v>30</v>
      </c>
      <c r="N1137" t="s">
        <v>31</v>
      </c>
      <c r="O1137" t="s">
        <v>32</v>
      </c>
      <c r="P1137">
        <v>30</v>
      </c>
      <c r="Q1137" t="s">
        <v>1302</v>
      </c>
      <c r="R1137" t="s">
        <v>34</v>
      </c>
      <c r="S1137" t="s">
        <v>35</v>
      </c>
      <c r="T1137" t="s">
        <v>36</v>
      </c>
      <c r="U1137">
        <f>YEAR(Table1[[#This Row],[Accident Date]])</f>
        <v>2021</v>
      </c>
      <c r="V1137" t="str">
        <f>TEXT(Table1[[#This Row],[Accident Date]],"mmm")</f>
        <v>Feb</v>
      </c>
      <c r="W1137" t="str">
        <f>TEXT(Table1[[#This Row],[Time]],"h")</f>
        <v>9</v>
      </c>
    </row>
    <row r="1138" spans="1:23" x14ac:dyDescent="0.2">
      <c r="A1138" t="s">
        <v>1497</v>
      </c>
      <c r="B1138" s="4">
        <v>44793</v>
      </c>
      <c r="C1138" t="s">
        <v>24</v>
      </c>
      <c r="D1138" t="s">
        <v>56</v>
      </c>
      <c r="E1138" t="s">
        <v>44</v>
      </c>
      <c r="F1138" t="s">
        <v>63</v>
      </c>
      <c r="G1138">
        <v>51.256430000000002</v>
      </c>
      <c r="H1138" t="s">
        <v>51</v>
      </c>
      <c r="I1138" t="s">
        <v>662</v>
      </c>
      <c r="J1138">
        <v>8.6400000000000001E-3</v>
      </c>
      <c r="K1138">
        <v>2</v>
      </c>
      <c r="L1138">
        <v>2</v>
      </c>
      <c r="M1138" t="s">
        <v>147</v>
      </c>
      <c r="N1138" t="s">
        <v>31</v>
      </c>
      <c r="O1138" t="s">
        <v>32</v>
      </c>
      <c r="P1138">
        <v>40</v>
      </c>
      <c r="Q1138" t="s">
        <v>1334</v>
      </c>
      <c r="R1138" t="s">
        <v>34</v>
      </c>
      <c r="S1138" t="s">
        <v>35</v>
      </c>
      <c r="T1138" t="s">
        <v>36</v>
      </c>
      <c r="U1138">
        <f>YEAR(Table1[[#This Row],[Accident Date]])</f>
        <v>2022</v>
      </c>
      <c r="V1138" t="str">
        <f>TEXT(Table1[[#This Row],[Accident Date]],"mmm")</f>
        <v>Aug</v>
      </c>
      <c r="W1138" t="str">
        <f>TEXT(Table1[[#This Row],[Time]],"h")</f>
        <v>9</v>
      </c>
    </row>
    <row r="1139" spans="1:23" x14ac:dyDescent="0.2">
      <c r="A1139" t="s">
        <v>1498</v>
      </c>
      <c r="B1139" s="4">
        <v>44807</v>
      </c>
      <c r="C1139" t="s">
        <v>24</v>
      </c>
      <c r="D1139" t="s">
        <v>73</v>
      </c>
      <c r="E1139" t="s">
        <v>109</v>
      </c>
      <c r="F1139" t="s">
        <v>63</v>
      </c>
      <c r="G1139">
        <v>53.786782000000002</v>
      </c>
      <c r="H1139" t="s">
        <v>51</v>
      </c>
      <c r="I1139" t="s">
        <v>1045</v>
      </c>
      <c r="J1139">
        <v>-2.6983130000000002</v>
      </c>
      <c r="K1139">
        <v>1</v>
      </c>
      <c r="L1139">
        <v>1</v>
      </c>
      <c r="M1139" t="s">
        <v>41</v>
      </c>
      <c r="N1139" t="s">
        <v>31</v>
      </c>
      <c r="O1139" t="s">
        <v>32</v>
      </c>
      <c r="P1139">
        <v>30</v>
      </c>
      <c r="Q1139" t="s">
        <v>1338</v>
      </c>
      <c r="R1139" t="s">
        <v>34</v>
      </c>
      <c r="S1139" t="s">
        <v>35</v>
      </c>
      <c r="T1139" t="s">
        <v>36</v>
      </c>
      <c r="U1139">
        <f>YEAR(Table1[[#This Row],[Accident Date]])</f>
        <v>2022</v>
      </c>
      <c r="V1139" t="str">
        <f>TEXT(Table1[[#This Row],[Accident Date]],"mmm")</f>
        <v>Sep</v>
      </c>
      <c r="W1139" t="str">
        <f>TEXT(Table1[[#This Row],[Time]],"h")</f>
        <v>9</v>
      </c>
    </row>
    <row r="1140" spans="1:23" x14ac:dyDescent="0.2">
      <c r="A1140">
        <v>2.0099999999999999E+113</v>
      </c>
      <c r="B1140" s="4">
        <v>44262</v>
      </c>
      <c r="C1140" t="s">
        <v>79</v>
      </c>
      <c r="D1140" t="s">
        <v>73</v>
      </c>
      <c r="E1140" t="s">
        <v>111</v>
      </c>
      <c r="F1140" t="s">
        <v>27</v>
      </c>
      <c r="G1140">
        <v>51.927366999999997</v>
      </c>
      <c r="H1140" t="s">
        <v>51</v>
      </c>
      <c r="I1140" t="s">
        <v>1499</v>
      </c>
      <c r="J1140">
        <v>-0.21956000000000001</v>
      </c>
      <c r="K1140">
        <v>1</v>
      </c>
      <c r="L1140">
        <v>2</v>
      </c>
      <c r="M1140" t="s">
        <v>182</v>
      </c>
      <c r="N1140" t="s">
        <v>31</v>
      </c>
      <c r="O1140" t="s">
        <v>111</v>
      </c>
      <c r="P1140">
        <v>60</v>
      </c>
      <c r="Q1140" t="s">
        <v>1500</v>
      </c>
      <c r="R1140" t="s">
        <v>49</v>
      </c>
      <c r="S1140" t="s">
        <v>35</v>
      </c>
      <c r="T1140" t="s">
        <v>36</v>
      </c>
      <c r="U1140">
        <f>YEAR(Table1[[#This Row],[Accident Date]])</f>
        <v>2021</v>
      </c>
      <c r="V1140" t="str">
        <f>TEXT(Table1[[#This Row],[Accident Date]],"mmm")</f>
        <v>Mar</v>
      </c>
      <c r="W1140" t="str">
        <f>TEXT(Table1[[#This Row],[Time]],"h")</f>
        <v>9</v>
      </c>
    </row>
    <row r="1141" spans="1:23" x14ac:dyDescent="0.2">
      <c r="A1141" t="s">
        <v>1501</v>
      </c>
      <c r="B1141" s="4">
        <v>44629</v>
      </c>
      <c r="C1141" t="s">
        <v>123</v>
      </c>
      <c r="D1141" t="s">
        <v>73</v>
      </c>
      <c r="E1141" t="s">
        <v>26</v>
      </c>
      <c r="F1141" t="s">
        <v>45</v>
      </c>
      <c r="G1141">
        <v>51.502079999999999</v>
      </c>
      <c r="H1141" t="s">
        <v>51</v>
      </c>
      <c r="I1141" t="s">
        <v>253</v>
      </c>
      <c r="J1141">
        <v>-8.5760000000000003E-2</v>
      </c>
      <c r="K1141">
        <v>1</v>
      </c>
      <c r="L1141">
        <v>2</v>
      </c>
      <c r="M1141" t="s">
        <v>30</v>
      </c>
      <c r="N1141" t="s">
        <v>31</v>
      </c>
      <c r="O1141" t="s">
        <v>32</v>
      </c>
      <c r="P1141">
        <v>30</v>
      </c>
      <c r="Q1141" t="s">
        <v>1447</v>
      </c>
      <c r="R1141" t="s">
        <v>34</v>
      </c>
      <c r="S1141" t="s">
        <v>35</v>
      </c>
      <c r="T1141" t="s">
        <v>36</v>
      </c>
      <c r="U1141">
        <f>YEAR(Table1[[#This Row],[Accident Date]])</f>
        <v>2022</v>
      </c>
      <c r="V1141" t="str">
        <f>TEXT(Table1[[#This Row],[Accident Date]],"mmm")</f>
        <v>Mar</v>
      </c>
      <c r="W1141" t="str">
        <f>TEXT(Table1[[#This Row],[Time]],"h")</f>
        <v>9</v>
      </c>
    </row>
    <row r="1142" spans="1:23" x14ac:dyDescent="0.2">
      <c r="A1142" t="s">
        <v>1502</v>
      </c>
      <c r="B1142" s="4">
        <v>44617</v>
      </c>
      <c r="C1142" t="s">
        <v>67</v>
      </c>
      <c r="D1142" t="s">
        <v>25</v>
      </c>
      <c r="E1142" t="s">
        <v>26</v>
      </c>
      <c r="F1142" t="s">
        <v>27</v>
      </c>
      <c r="G1142">
        <v>51.524107999999998</v>
      </c>
      <c r="H1142" t="s">
        <v>51</v>
      </c>
      <c r="I1142" t="s">
        <v>57</v>
      </c>
      <c r="J1142">
        <v>-0.158501</v>
      </c>
      <c r="K1142">
        <v>1</v>
      </c>
      <c r="L1142">
        <v>2</v>
      </c>
      <c r="M1142" t="s">
        <v>30</v>
      </c>
      <c r="N1142" t="s">
        <v>31</v>
      </c>
      <c r="O1142" t="s">
        <v>32</v>
      </c>
      <c r="P1142">
        <v>30</v>
      </c>
      <c r="Q1142" t="s">
        <v>1432</v>
      </c>
      <c r="R1142" t="s">
        <v>34</v>
      </c>
      <c r="S1142" t="s">
        <v>35</v>
      </c>
      <c r="T1142" t="s">
        <v>36</v>
      </c>
      <c r="U1142">
        <f>YEAR(Table1[[#This Row],[Accident Date]])</f>
        <v>2022</v>
      </c>
      <c r="V1142" t="str">
        <f>TEXT(Table1[[#This Row],[Accident Date]],"mmm")</f>
        <v>Feb</v>
      </c>
      <c r="W1142" t="str">
        <f>TEXT(Table1[[#This Row],[Time]],"h")</f>
        <v>9</v>
      </c>
    </row>
    <row r="1143" spans="1:23" x14ac:dyDescent="0.2">
      <c r="A1143" t="s">
        <v>1503</v>
      </c>
      <c r="B1143" s="4">
        <v>44672</v>
      </c>
      <c r="C1143" t="s">
        <v>92</v>
      </c>
      <c r="D1143" t="s">
        <v>73</v>
      </c>
      <c r="E1143" t="s">
        <v>111</v>
      </c>
      <c r="F1143" t="s">
        <v>27</v>
      </c>
      <c r="G1143">
        <v>50.612709000000002</v>
      </c>
      <c r="H1143" t="s">
        <v>51</v>
      </c>
      <c r="I1143" t="s">
        <v>1093</v>
      </c>
      <c r="J1143">
        <v>-2.4590329999999998</v>
      </c>
      <c r="K1143">
        <v>2</v>
      </c>
      <c r="L1143">
        <v>2</v>
      </c>
      <c r="M1143" t="s">
        <v>420</v>
      </c>
      <c r="N1143" t="s">
        <v>31</v>
      </c>
      <c r="O1143" t="s">
        <v>32</v>
      </c>
      <c r="P1143">
        <v>30</v>
      </c>
      <c r="Q1143" t="s">
        <v>1375</v>
      </c>
      <c r="R1143" t="s">
        <v>34</v>
      </c>
      <c r="S1143" t="s">
        <v>35</v>
      </c>
      <c r="T1143" t="s">
        <v>36</v>
      </c>
      <c r="U1143">
        <f>YEAR(Table1[[#This Row],[Accident Date]])</f>
        <v>2022</v>
      </c>
      <c r="V1143" t="str">
        <f>TEXT(Table1[[#This Row],[Accident Date]],"mmm")</f>
        <v>Apr</v>
      </c>
      <c r="W1143" t="str">
        <f>TEXT(Table1[[#This Row],[Time]],"h")</f>
        <v>9</v>
      </c>
    </row>
    <row r="1144" spans="1:23" x14ac:dyDescent="0.2">
      <c r="A1144" t="s">
        <v>1504</v>
      </c>
      <c r="B1144" s="4">
        <v>44836</v>
      </c>
      <c r="C1144" t="s">
        <v>79</v>
      </c>
      <c r="D1144" t="s">
        <v>44</v>
      </c>
      <c r="E1144" t="s">
        <v>44</v>
      </c>
      <c r="F1144" t="s">
        <v>27</v>
      </c>
      <c r="G1144">
        <v>51.684849999999997</v>
      </c>
      <c r="H1144" t="s">
        <v>51</v>
      </c>
      <c r="I1144" t="s">
        <v>680</v>
      </c>
      <c r="J1144">
        <v>-0.19032099999999999</v>
      </c>
      <c r="K1144">
        <v>1</v>
      </c>
      <c r="L1144">
        <v>2</v>
      </c>
      <c r="M1144" t="s">
        <v>182</v>
      </c>
      <c r="N1144" t="s">
        <v>42</v>
      </c>
      <c r="O1144" t="s">
        <v>58</v>
      </c>
      <c r="P1144">
        <v>70</v>
      </c>
      <c r="Q1144" t="s">
        <v>1349</v>
      </c>
      <c r="R1144" t="s">
        <v>49</v>
      </c>
      <c r="S1144" t="s">
        <v>35</v>
      </c>
      <c r="T1144" t="s">
        <v>121</v>
      </c>
      <c r="U1144">
        <f>YEAR(Table1[[#This Row],[Accident Date]])</f>
        <v>2022</v>
      </c>
      <c r="V1144" t="str">
        <f>TEXT(Table1[[#This Row],[Accident Date]],"mmm")</f>
        <v>Oct</v>
      </c>
      <c r="W1144" t="str">
        <f>TEXT(Table1[[#This Row],[Time]],"h")</f>
        <v>9</v>
      </c>
    </row>
    <row r="1145" spans="1:23" x14ac:dyDescent="0.2">
      <c r="A1145" t="s">
        <v>1505</v>
      </c>
      <c r="B1145" s="4">
        <v>44319</v>
      </c>
      <c r="C1145" t="s">
        <v>38</v>
      </c>
      <c r="D1145" t="s">
        <v>73</v>
      </c>
      <c r="E1145" t="s">
        <v>39</v>
      </c>
      <c r="F1145" t="s">
        <v>27</v>
      </c>
      <c r="G1145">
        <v>54.545095000000003</v>
      </c>
      <c r="H1145" t="s">
        <v>51</v>
      </c>
      <c r="I1145" t="s">
        <v>859</v>
      </c>
      <c r="J1145">
        <v>-1.527099</v>
      </c>
      <c r="K1145">
        <v>1</v>
      </c>
      <c r="L1145">
        <v>2</v>
      </c>
      <c r="M1145" t="s">
        <v>352</v>
      </c>
      <c r="N1145" t="s">
        <v>31</v>
      </c>
      <c r="O1145" t="s">
        <v>32</v>
      </c>
      <c r="P1145">
        <v>60</v>
      </c>
      <c r="Q1145" t="s">
        <v>1305</v>
      </c>
      <c r="R1145" t="s">
        <v>34</v>
      </c>
      <c r="S1145" t="s">
        <v>35</v>
      </c>
      <c r="T1145" t="s">
        <v>36</v>
      </c>
      <c r="U1145">
        <f>YEAR(Table1[[#This Row],[Accident Date]])</f>
        <v>2021</v>
      </c>
      <c r="V1145" t="str">
        <f>TEXT(Table1[[#This Row],[Accident Date]],"mmm")</f>
        <v>May</v>
      </c>
      <c r="W1145" t="str">
        <f>TEXT(Table1[[#This Row],[Time]],"h")</f>
        <v>9</v>
      </c>
    </row>
    <row r="1146" spans="1:23" x14ac:dyDescent="0.2">
      <c r="A1146" t="s">
        <v>1506</v>
      </c>
      <c r="B1146" s="4">
        <v>44591</v>
      </c>
      <c r="C1146" t="s">
        <v>79</v>
      </c>
      <c r="D1146" t="s">
        <v>44</v>
      </c>
      <c r="E1146" t="s">
        <v>44</v>
      </c>
      <c r="F1146" t="s">
        <v>63</v>
      </c>
      <c r="G1146">
        <v>51.932707000000001</v>
      </c>
      <c r="H1146" t="s">
        <v>51</v>
      </c>
      <c r="I1146" t="s">
        <v>935</v>
      </c>
      <c r="J1146">
        <v>-0.34517300000000001</v>
      </c>
      <c r="K1146">
        <v>2</v>
      </c>
      <c r="L1146">
        <v>1</v>
      </c>
      <c r="M1146" t="s">
        <v>182</v>
      </c>
      <c r="N1146" t="s">
        <v>127</v>
      </c>
      <c r="O1146" t="s">
        <v>58</v>
      </c>
      <c r="P1146">
        <v>70</v>
      </c>
      <c r="Q1146" t="s">
        <v>1340</v>
      </c>
      <c r="R1146" t="s">
        <v>49</v>
      </c>
      <c r="S1146" t="s">
        <v>35</v>
      </c>
      <c r="T1146" t="s">
        <v>36</v>
      </c>
      <c r="U1146">
        <f>YEAR(Table1[[#This Row],[Accident Date]])</f>
        <v>2022</v>
      </c>
      <c r="V1146" t="str">
        <f>TEXT(Table1[[#This Row],[Accident Date]],"mmm")</f>
        <v>Jan</v>
      </c>
      <c r="W1146" t="str">
        <f>TEXT(Table1[[#This Row],[Time]],"h")</f>
        <v>9</v>
      </c>
    </row>
    <row r="1147" spans="1:23" x14ac:dyDescent="0.2">
      <c r="A1147">
        <v>2010000000000</v>
      </c>
      <c r="B1147" s="4">
        <v>44740</v>
      </c>
      <c r="C1147" t="s">
        <v>72</v>
      </c>
      <c r="D1147" t="s">
        <v>56</v>
      </c>
      <c r="E1147" t="s">
        <v>44</v>
      </c>
      <c r="F1147" t="s">
        <v>27</v>
      </c>
      <c r="G1147">
        <v>50.829103000000003</v>
      </c>
      <c r="H1147" t="s">
        <v>51</v>
      </c>
      <c r="I1147" t="s">
        <v>918</v>
      </c>
      <c r="J1147">
        <v>-0.375421</v>
      </c>
      <c r="K1147">
        <v>1</v>
      </c>
      <c r="L1147">
        <v>2</v>
      </c>
      <c r="M1147" t="s">
        <v>102</v>
      </c>
      <c r="N1147" t="s">
        <v>31</v>
      </c>
      <c r="O1147" t="s">
        <v>32</v>
      </c>
      <c r="P1147">
        <v>30</v>
      </c>
      <c r="Q1147" t="s">
        <v>1307</v>
      </c>
      <c r="R1147" t="s">
        <v>34</v>
      </c>
      <c r="S1147" t="s">
        <v>35</v>
      </c>
      <c r="T1147" t="s">
        <v>183</v>
      </c>
      <c r="U1147">
        <f>YEAR(Table1[[#This Row],[Accident Date]])</f>
        <v>2022</v>
      </c>
      <c r="V1147" t="str">
        <f>TEXT(Table1[[#This Row],[Accident Date]],"mmm")</f>
        <v>Jun</v>
      </c>
      <c r="W1147" t="str">
        <f>TEXT(Table1[[#This Row],[Time]],"h")</f>
        <v>9</v>
      </c>
    </row>
    <row r="1148" spans="1:23" x14ac:dyDescent="0.2">
      <c r="A1148" t="s">
        <v>1507</v>
      </c>
      <c r="B1148" s="4">
        <v>44535</v>
      </c>
      <c r="C1148" t="s">
        <v>79</v>
      </c>
      <c r="D1148" t="s">
        <v>56</v>
      </c>
      <c r="E1148" t="s">
        <v>44</v>
      </c>
      <c r="F1148" t="s">
        <v>27</v>
      </c>
      <c r="G1148">
        <v>53.401313000000002</v>
      </c>
      <c r="H1148" t="s">
        <v>51</v>
      </c>
      <c r="I1148" t="s">
        <v>1078</v>
      </c>
      <c r="J1148">
        <v>-1.9498819999999999</v>
      </c>
      <c r="K1148">
        <v>1</v>
      </c>
      <c r="L1148">
        <v>1</v>
      </c>
      <c r="M1148" t="s">
        <v>84</v>
      </c>
      <c r="N1148" t="s">
        <v>42</v>
      </c>
      <c r="O1148" t="s">
        <v>32</v>
      </c>
      <c r="P1148">
        <v>50</v>
      </c>
      <c r="Q1148" t="s">
        <v>1508</v>
      </c>
      <c r="R1148" t="s">
        <v>49</v>
      </c>
      <c r="S1148" t="s">
        <v>85</v>
      </c>
      <c r="T1148" t="s">
        <v>379</v>
      </c>
      <c r="U1148">
        <f>YEAR(Table1[[#This Row],[Accident Date]])</f>
        <v>2021</v>
      </c>
      <c r="V1148" t="str">
        <f>TEXT(Table1[[#This Row],[Accident Date]],"mmm")</f>
        <v>Dec</v>
      </c>
      <c r="W1148" t="str">
        <f>TEXT(Table1[[#This Row],[Time]],"h")</f>
        <v>10</v>
      </c>
    </row>
    <row r="1149" spans="1:23" x14ac:dyDescent="0.2">
      <c r="A1149" t="s">
        <v>1509</v>
      </c>
      <c r="B1149" s="4">
        <v>44501</v>
      </c>
      <c r="C1149" t="s">
        <v>38</v>
      </c>
      <c r="D1149" t="s">
        <v>25</v>
      </c>
      <c r="E1149" t="s">
        <v>39</v>
      </c>
      <c r="F1149" t="s">
        <v>27</v>
      </c>
      <c r="G1149">
        <v>52.468648000000002</v>
      </c>
      <c r="H1149" t="s">
        <v>51</v>
      </c>
      <c r="I1149" t="s">
        <v>1510</v>
      </c>
      <c r="J1149">
        <v>1.7067600000000001</v>
      </c>
      <c r="K1149">
        <v>2</v>
      </c>
      <c r="L1149">
        <v>2</v>
      </c>
      <c r="M1149" t="s">
        <v>237</v>
      </c>
      <c r="N1149" t="s">
        <v>42</v>
      </c>
      <c r="O1149" t="s">
        <v>32</v>
      </c>
      <c r="P1149">
        <v>30</v>
      </c>
      <c r="Q1149" t="s">
        <v>1511</v>
      </c>
      <c r="R1149" t="s">
        <v>34</v>
      </c>
      <c r="S1149" t="s">
        <v>311</v>
      </c>
      <c r="T1149" t="s">
        <v>200</v>
      </c>
      <c r="U1149">
        <f>YEAR(Table1[[#This Row],[Accident Date]])</f>
        <v>2021</v>
      </c>
      <c r="V1149" t="str">
        <f>TEXT(Table1[[#This Row],[Accident Date]],"mmm")</f>
        <v>Nov</v>
      </c>
      <c r="W1149" t="str">
        <f>TEXT(Table1[[#This Row],[Time]],"h")</f>
        <v>10</v>
      </c>
    </row>
    <row r="1150" spans="1:23" x14ac:dyDescent="0.2">
      <c r="A1150" t="s">
        <v>1512</v>
      </c>
      <c r="B1150" s="4">
        <v>44865</v>
      </c>
      <c r="C1150" t="s">
        <v>38</v>
      </c>
      <c r="D1150" t="s">
        <v>73</v>
      </c>
      <c r="E1150" t="s">
        <v>155</v>
      </c>
      <c r="F1150" t="s">
        <v>63</v>
      </c>
      <c r="G1150">
        <v>51.450349000000003</v>
      </c>
      <c r="H1150" t="s">
        <v>51</v>
      </c>
      <c r="I1150" t="s">
        <v>797</v>
      </c>
      <c r="J1150">
        <v>-0.33144400000000002</v>
      </c>
      <c r="K1150">
        <v>1</v>
      </c>
      <c r="L1150">
        <v>2</v>
      </c>
      <c r="M1150" t="s">
        <v>30</v>
      </c>
      <c r="N1150" t="s">
        <v>42</v>
      </c>
      <c r="O1150" t="s">
        <v>58</v>
      </c>
      <c r="P1150">
        <v>30</v>
      </c>
      <c r="Q1150" t="s">
        <v>1513</v>
      </c>
      <c r="R1150" t="s">
        <v>34</v>
      </c>
      <c r="S1150" t="s">
        <v>85</v>
      </c>
      <c r="T1150" t="s">
        <v>209</v>
      </c>
      <c r="U1150">
        <f>YEAR(Table1[[#This Row],[Accident Date]])</f>
        <v>2022</v>
      </c>
      <c r="V1150" t="str">
        <f>TEXT(Table1[[#This Row],[Accident Date]],"mmm")</f>
        <v>Oct</v>
      </c>
      <c r="W1150" t="str">
        <f>TEXT(Table1[[#This Row],[Time]],"h")</f>
        <v>10</v>
      </c>
    </row>
    <row r="1151" spans="1:23" x14ac:dyDescent="0.2">
      <c r="A1151">
        <v>2010000000000</v>
      </c>
      <c r="B1151" s="4">
        <v>44828</v>
      </c>
      <c r="C1151" t="s">
        <v>24</v>
      </c>
      <c r="D1151" t="s">
        <v>56</v>
      </c>
      <c r="E1151" t="s">
        <v>44</v>
      </c>
      <c r="F1151" t="s">
        <v>27</v>
      </c>
      <c r="G1151">
        <v>52.651268000000002</v>
      </c>
      <c r="H1151" t="s">
        <v>51</v>
      </c>
      <c r="I1151" t="s">
        <v>361</v>
      </c>
      <c r="J1151">
        <v>1.2857769999999999</v>
      </c>
      <c r="K1151">
        <v>1</v>
      </c>
      <c r="L1151">
        <v>2</v>
      </c>
      <c r="M1151" t="s">
        <v>179</v>
      </c>
      <c r="N1151" t="s">
        <v>31</v>
      </c>
      <c r="O1151" t="s">
        <v>32</v>
      </c>
      <c r="P1151">
        <v>30</v>
      </c>
      <c r="Q1151" t="s">
        <v>1514</v>
      </c>
      <c r="R1151" t="s">
        <v>34</v>
      </c>
      <c r="S1151" t="s">
        <v>35</v>
      </c>
      <c r="T1151" t="s">
        <v>36</v>
      </c>
      <c r="U1151">
        <f>YEAR(Table1[[#This Row],[Accident Date]])</f>
        <v>2022</v>
      </c>
      <c r="V1151" t="str">
        <f>TEXT(Table1[[#This Row],[Accident Date]],"mmm")</f>
        <v>Sep</v>
      </c>
      <c r="W1151" t="str">
        <f>TEXT(Table1[[#This Row],[Time]],"h")</f>
        <v>10</v>
      </c>
    </row>
    <row r="1152" spans="1:23" x14ac:dyDescent="0.2">
      <c r="A1152">
        <v>2010000000000</v>
      </c>
      <c r="B1152" s="4">
        <v>44769</v>
      </c>
      <c r="C1152" t="s">
        <v>123</v>
      </c>
      <c r="D1152" t="s">
        <v>73</v>
      </c>
      <c r="E1152" t="s">
        <v>226</v>
      </c>
      <c r="F1152" t="s">
        <v>27</v>
      </c>
      <c r="G1152">
        <v>51.245010999999998</v>
      </c>
      <c r="H1152" t="s">
        <v>51</v>
      </c>
      <c r="I1152" t="s">
        <v>196</v>
      </c>
      <c r="J1152">
        <v>0.13050899999999999</v>
      </c>
      <c r="K1152">
        <v>2</v>
      </c>
      <c r="L1152">
        <v>2</v>
      </c>
      <c r="M1152" t="s">
        <v>131</v>
      </c>
      <c r="N1152" t="s">
        <v>31</v>
      </c>
      <c r="O1152" t="s">
        <v>32</v>
      </c>
      <c r="P1152">
        <v>30</v>
      </c>
      <c r="Q1152" t="s">
        <v>1515</v>
      </c>
      <c r="R1152" t="s">
        <v>49</v>
      </c>
      <c r="S1152" t="s">
        <v>35</v>
      </c>
      <c r="T1152" t="s">
        <v>36</v>
      </c>
      <c r="U1152">
        <f>YEAR(Table1[[#This Row],[Accident Date]])</f>
        <v>2022</v>
      </c>
      <c r="V1152" t="str">
        <f>TEXT(Table1[[#This Row],[Accident Date]],"mmm")</f>
        <v>Jul</v>
      </c>
      <c r="W1152" t="str">
        <f>TEXT(Table1[[#This Row],[Time]],"h")</f>
        <v>10</v>
      </c>
    </row>
    <row r="1153" spans="1:23" x14ac:dyDescent="0.2">
      <c r="A1153" t="s">
        <v>1516</v>
      </c>
      <c r="B1153" s="4">
        <v>44654</v>
      </c>
      <c r="C1153" t="s">
        <v>79</v>
      </c>
      <c r="D1153" t="s">
        <v>56</v>
      </c>
      <c r="E1153" t="s">
        <v>44</v>
      </c>
      <c r="F1153" t="s">
        <v>27</v>
      </c>
      <c r="G1153">
        <v>53.757506999999997</v>
      </c>
      <c r="H1153" t="s">
        <v>51</v>
      </c>
      <c r="I1153" t="s">
        <v>219</v>
      </c>
      <c r="J1153">
        <v>-2.3691439999999999</v>
      </c>
      <c r="K1153">
        <v>1</v>
      </c>
      <c r="L1153">
        <v>2</v>
      </c>
      <c r="M1153" t="s">
        <v>41</v>
      </c>
      <c r="N1153" t="s">
        <v>42</v>
      </c>
      <c r="O1153" t="s">
        <v>32</v>
      </c>
      <c r="P1153">
        <v>30</v>
      </c>
      <c r="Q1153" t="s">
        <v>1517</v>
      </c>
      <c r="R1153" t="s">
        <v>34</v>
      </c>
      <c r="S1153" t="s">
        <v>85</v>
      </c>
      <c r="T1153" t="s">
        <v>36</v>
      </c>
      <c r="U1153">
        <f>YEAR(Table1[[#This Row],[Accident Date]])</f>
        <v>2022</v>
      </c>
      <c r="V1153" t="str">
        <f>TEXT(Table1[[#This Row],[Accident Date]],"mmm")</f>
        <v>Apr</v>
      </c>
      <c r="W1153" t="str">
        <f>TEXT(Table1[[#This Row],[Time]],"h")</f>
        <v>10</v>
      </c>
    </row>
    <row r="1154" spans="1:23" x14ac:dyDescent="0.2">
      <c r="A1154" t="s">
        <v>1518</v>
      </c>
      <c r="B1154" s="4">
        <v>44604</v>
      </c>
      <c r="C1154" t="s">
        <v>24</v>
      </c>
      <c r="D1154" t="s">
        <v>44</v>
      </c>
      <c r="E1154" t="s">
        <v>44</v>
      </c>
      <c r="F1154" t="s">
        <v>27</v>
      </c>
      <c r="G1154">
        <v>50.969956000000003</v>
      </c>
      <c r="H1154" t="s">
        <v>51</v>
      </c>
      <c r="I1154" t="s">
        <v>830</v>
      </c>
      <c r="J1154">
        <v>-4.2048639999999997</v>
      </c>
      <c r="K1154">
        <v>2</v>
      </c>
      <c r="L1154">
        <v>2</v>
      </c>
      <c r="M1154" t="s">
        <v>136</v>
      </c>
      <c r="N1154" t="s">
        <v>31</v>
      </c>
      <c r="O1154" t="s">
        <v>32</v>
      </c>
      <c r="P1154">
        <v>60</v>
      </c>
      <c r="Q1154" t="s">
        <v>1519</v>
      </c>
      <c r="R1154" t="s">
        <v>49</v>
      </c>
      <c r="S1154" t="s">
        <v>35</v>
      </c>
      <c r="T1154" t="s">
        <v>36</v>
      </c>
      <c r="U1154">
        <f>YEAR(Table1[[#This Row],[Accident Date]])</f>
        <v>2022</v>
      </c>
      <c r="V1154" t="str">
        <f>TEXT(Table1[[#This Row],[Accident Date]],"mmm")</f>
        <v>Feb</v>
      </c>
      <c r="W1154" t="str">
        <f>TEXT(Table1[[#This Row],[Time]],"h")</f>
        <v>10</v>
      </c>
    </row>
    <row r="1155" spans="1:23" x14ac:dyDescent="0.2">
      <c r="A1155" t="s">
        <v>1520</v>
      </c>
      <c r="B1155" s="4">
        <v>44202</v>
      </c>
      <c r="C1155" t="s">
        <v>123</v>
      </c>
      <c r="D1155" t="s">
        <v>25</v>
      </c>
      <c r="E1155" t="s">
        <v>26</v>
      </c>
      <c r="F1155" t="s">
        <v>27</v>
      </c>
      <c r="G1155">
        <v>53.481627000000003</v>
      </c>
      <c r="H1155" t="s">
        <v>51</v>
      </c>
      <c r="I1155" t="s">
        <v>1330</v>
      </c>
      <c r="J1155">
        <v>-2.278591</v>
      </c>
      <c r="K1155">
        <v>2</v>
      </c>
      <c r="L1155">
        <v>3</v>
      </c>
      <c r="M1155" t="s">
        <v>169</v>
      </c>
      <c r="N1155" t="s">
        <v>42</v>
      </c>
      <c r="O1155" t="s">
        <v>58</v>
      </c>
      <c r="P1155">
        <v>40</v>
      </c>
      <c r="Q1155" t="s">
        <v>1521</v>
      </c>
      <c r="R1155" t="s">
        <v>34</v>
      </c>
      <c r="S1155" t="s">
        <v>35</v>
      </c>
      <c r="T1155" t="s">
        <v>254</v>
      </c>
      <c r="U1155">
        <f>YEAR(Table1[[#This Row],[Accident Date]])</f>
        <v>2021</v>
      </c>
      <c r="V1155" t="str">
        <f>TEXT(Table1[[#This Row],[Accident Date]],"mmm")</f>
        <v>Jan</v>
      </c>
      <c r="W1155" t="str">
        <f>TEXT(Table1[[#This Row],[Time]],"h")</f>
        <v>10</v>
      </c>
    </row>
    <row r="1156" spans="1:23" x14ac:dyDescent="0.2">
      <c r="A1156">
        <v>2010000000000</v>
      </c>
      <c r="B1156" s="4">
        <v>44539</v>
      </c>
      <c r="C1156" t="s">
        <v>92</v>
      </c>
      <c r="D1156" t="s">
        <v>56</v>
      </c>
      <c r="E1156" t="s">
        <v>44</v>
      </c>
      <c r="F1156" t="s">
        <v>63</v>
      </c>
      <c r="G1156">
        <v>51.041769000000002</v>
      </c>
      <c r="H1156" t="s">
        <v>51</v>
      </c>
      <c r="I1156" t="s">
        <v>784</v>
      </c>
      <c r="J1156">
        <v>-0.86911300000000002</v>
      </c>
      <c r="K1156">
        <v>1</v>
      </c>
      <c r="L1156">
        <v>2</v>
      </c>
      <c r="M1156" t="s">
        <v>407</v>
      </c>
      <c r="N1156" t="s">
        <v>42</v>
      </c>
      <c r="O1156" t="s">
        <v>32</v>
      </c>
      <c r="P1156">
        <v>30</v>
      </c>
      <c r="Q1156" t="s">
        <v>1522</v>
      </c>
      <c r="R1156" t="s">
        <v>49</v>
      </c>
      <c r="S1156" t="s">
        <v>35</v>
      </c>
      <c r="T1156" t="s">
        <v>121</v>
      </c>
      <c r="U1156">
        <f>YEAR(Table1[[#This Row],[Accident Date]])</f>
        <v>2021</v>
      </c>
      <c r="V1156" t="str">
        <f>TEXT(Table1[[#This Row],[Accident Date]],"mmm")</f>
        <v>Dec</v>
      </c>
      <c r="W1156" t="str">
        <f>TEXT(Table1[[#This Row],[Time]],"h")</f>
        <v>10</v>
      </c>
    </row>
    <row r="1157" spans="1:23" x14ac:dyDescent="0.2">
      <c r="A1157">
        <v>2010000000000</v>
      </c>
      <c r="B1157" s="4">
        <v>44807</v>
      </c>
      <c r="C1157" t="s">
        <v>24</v>
      </c>
      <c r="D1157" t="s">
        <v>56</v>
      </c>
      <c r="E1157" t="s">
        <v>44</v>
      </c>
      <c r="F1157" t="s">
        <v>27</v>
      </c>
      <c r="G1157">
        <v>54.932116999999998</v>
      </c>
      <c r="H1157" t="s">
        <v>51</v>
      </c>
      <c r="I1157" t="s">
        <v>853</v>
      </c>
      <c r="J1157">
        <v>-2.1230980000000002</v>
      </c>
      <c r="K1157">
        <v>1</v>
      </c>
      <c r="L1157">
        <v>2</v>
      </c>
      <c r="M1157" t="s">
        <v>190</v>
      </c>
      <c r="N1157" t="s">
        <v>31</v>
      </c>
      <c r="O1157" t="s">
        <v>32</v>
      </c>
      <c r="P1157">
        <v>60</v>
      </c>
      <c r="Q1157" t="s">
        <v>1523</v>
      </c>
      <c r="R1157" t="s">
        <v>49</v>
      </c>
      <c r="S1157" t="s">
        <v>35</v>
      </c>
      <c r="T1157" t="s">
        <v>36</v>
      </c>
      <c r="U1157">
        <f>YEAR(Table1[[#This Row],[Accident Date]])</f>
        <v>2022</v>
      </c>
      <c r="V1157" t="str">
        <f>TEXT(Table1[[#This Row],[Accident Date]],"mmm")</f>
        <v>Sep</v>
      </c>
      <c r="W1157" t="str">
        <f>TEXT(Table1[[#This Row],[Time]],"h")</f>
        <v>10</v>
      </c>
    </row>
    <row r="1158" spans="1:23" x14ac:dyDescent="0.2">
      <c r="A1158" t="s">
        <v>1524</v>
      </c>
      <c r="B1158" s="4">
        <v>44909</v>
      </c>
      <c r="C1158" t="s">
        <v>123</v>
      </c>
      <c r="D1158" t="s">
        <v>73</v>
      </c>
      <c r="E1158" t="s">
        <v>111</v>
      </c>
      <c r="F1158" t="s">
        <v>27</v>
      </c>
      <c r="G1158">
        <v>51.79457</v>
      </c>
      <c r="H1158" t="s">
        <v>51</v>
      </c>
      <c r="I1158" t="s">
        <v>836</v>
      </c>
      <c r="J1158">
        <v>-7.7892000000000003E-2</v>
      </c>
      <c r="K1158">
        <v>1</v>
      </c>
      <c r="L1158">
        <v>2</v>
      </c>
      <c r="M1158" t="s">
        <v>182</v>
      </c>
      <c r="N1158" t="s">
        <v>42</v>
      </c>
      <c r="O1158" t="s">
        <v>58</v>
      </c>
      <c r="P1158">
        <v>40</v>
      </c>
      <c r="Q1158" t="s">
        <v>1514</v>
      </c>
      <c r="R1158" t="s">
        <v>34</v>
      </c>
      <c r="S1158" t="s">
        <v>35</v>
      </c>
      <c r="T1158" t="s">
        <v>36</v>
      </c>
      <c r="U1158">
        <f>YEAR(Table1[[#This Row],[Accident Date]])</f>
        <v>2022</v>
      </c>
      <c r="V1158" t="str">
        <f>TEXT(Table1[[#This Row],[Accident Date]],"mmm")</f>
        <v>Dec</v>
      </c>
      <c r="W1158" t="str">
        <f>TEXT(Table1[[#This Row],[Time]],"h")</f>
        <v>10</v>
      </c>
    </row>
    <row r="1159" spans="1:23" x14ac:dyDescent="0.2">
      <c r="A1159" t="s">
        <v>1525</v>
      </c>
      <c r="B1159" s="4">
        <v>44741</v>
      </c>
      <c r="C1159" t="s">
        <v>123</v>
      </c>
      <c r="D1159" t="s">
        <v>73</v>
      </c>
      <c r="E1159" t="s">
        <v>39</v>
      </c>
      <c r="F1159" t="s">
        <v>27</v>
      </c>
      <c r="G1159">
        <v>52.558698</v>
      </c>
      <c r="H1159" t="s">
        <v>51</v>
      </c>
      <c r="I1159" t="s">
        <v>1181</v>
      </c>
      <c r="J1159">
        <v>-2.1094179999999998</v>
      </c>
      <c r="K1159">
        <v>1</v>
      </c>
      <c r="L1159">
        <v>2</v>
      </c>
      <c r="M1159" t="s">
        <v>172</v>
      </c>
      <c r="N1159" t="s">
        <v>31</v>
      </c>
      <c r="O1159" t="s">
        <v>58</v>
      </c>
      <c r="P1159">
        <v>40</v>
      </c>
      <c r="Q1159" t="s">
        <v>1526</v>
      </c>
      <c r="R1159" t="s">
        <v>34</v>
      </c>
      <c r="S1159" t="s">
        <v>35</v>
      </c>
      <c r="T1159" t="s">
        <v>36</v>
      </c>
      <c r="U1159">
        <f>YEAR(Table1[[#This Row],[Accident Date]])</f>
        <v>2022</v>
      </c>
      <c r="V1159" t="str">
        <f>TEXT(Table1[[#This Row],[Accident Date]],"mmm")</f>
        <v>Jun</v>
      </c>
      <c r="W1159" t="str">
        <f>TEXT(Table1[[#This Row],[Time]],"h")</f>
        <v>10</v>
      </c>
    </row>
    <row r="1160" spans="1:23" x14ac:dyDescent="0.2">
      <c r="A1160">
        <v>2010000000000</v>
      </c>
      <c r="B1160" s="4">
        <v>44899</v>
      </c>
      <c r="C1160" t="s">
        <v>79</v>
      </c>
      <c r="D1160" t="s">
        <v>56</v>
      </c>
      <c r="E1160" t="s">
        <v>44</v>
      </c>
      <c r="F1160" t="s">
        <v>27</v>
      </c>
      <c r="G1160">
        <v>53.967815999999999</v>
      </c>
      <c r="H1160" t="s">
        <v>51</v>
      </c>
      <c r="I1160" t="s">
        <v>343</v>
      </c>
      <c r="J1160">
        <v>-1.124965</v>
      </c>
      <c r="K1160">
        <v>1</v>
      </c>
      <c r="L1160">
        <v>3</v>
      </c>
      <c r="M1160" t="s">
        <v>48</v>
      </c>
      <c r="N1160" t="s">
        <v>197</v>
      </c>
      <c r="O1160" t="s">
        <v>32</v>
      </c>
      <c r="P1160">
        <v>30</v>
      </c>
      <c r="Q1160" t="s">
        <v>1527</v>
      </c>
      <c r="R1160" t="s">
        <v>34</v>
      </c>
      <c r="S1160" t="s">
        <v>280</v>
      </c>
      <c r="T1160" t="s">
        <v>36</v>
      </c>
      <c r="U1160">
        <f>YEAR(Table1[[#This Row],[Accident Date]])</f>
        <v>2022</v>
      </c>
      <c r="V1160" t="str">
        <f>TEXT(Table1[[#This Row],[Accident Date]],"mmm")</f>
        <v>Dec</v>
      </c>
      <c r="W1160" t="str">
        <f>TEXT(Table1[[#This Row],[Time]],"h")</f>
        <v>10</v>
      </c>
    </row>
    <row r="1161" spans="1:23" x14ac:dyDescent="0.2">
      <c r="A1161" t="s">
        <v>1528</v>
      </c>
      <c r="B1161" s="4">
        <v>44709</v>
      </c>
      <c r="C1161" t="s">
        <v>24</v>
      </c>
      <c r="D1161" t="s">
        <v>56</v>
      </c>
      <c r="E1161" t="s">
        <v>44</v>
      </c>
      <c r="F1161" t="s">
        <v>27</v>
      </c>
      <c r="G1161">
        <v>52.902982000000002</v>
      </c>
      <c r="H1161" t="s">
        <v>51</v>
      </c>
      <c r="I1161" t="s">
        <v>1112</v>
      </c>
      <c r="J1161">
        <v>-9.5507999999999996E-2</v>
      </c>
      <c r="K1161">
        <v>1</v>
      </c>
      <c r="L1161">
        <v>1</v>
      </c>
      <c r="M1161" t="s">
        <v>523</v>
      </c>
      <c r="N1161" t="s">
        <v>31</v>
      </c>
      <c r="O1161" t="s">
        <v>32</v>
      </c>
      <c r="P1161">
        <v>30</v>
      </c>
      <c r="Q1161" t="s">
        <v>1508</v>
      </c>
      <c r="R1161" t="s">
        <v>49</v>
      </c>
      <c r="S1161" t="s">
        <v>35</v>
      </c>
      <c r="T1161" t="s">
        <v>36</v>
      </c>
      <c r="U1161">
        <f>YEAR(Table1[[#This Row],[Accident Date]])</f>
        <v>2022</v>
      </c>
      <c r="V1161" t="str">
        <f>TEXT(Table1[[#This Row],[Accident Date]],"mmm")</f>
        <v>May</v>
      </c>
      <c r="W1161" t="str">
        <f>TEXT(Table1[[#This Row],[Time]],"h")</f>
        <v>10</v>
      </c>
    </row>
    <row r="1162" spans="1:23" x14ac:dyDescent="0.2">
      <c r="A1162" t="s">
        <v>1529</v>
      </c>
      <c r="B1162" s="4">
        <v>44754</v>
      </c>
      <c r="C1162" t="s">
        <v>72</v>
      </c>
      <c r="D1162" t="s">
        <v>56</v>
      </c>
      <c r="E1162" t="s">
        <v>44</v>
      </c>
      <c r="F1162" t="s">
        <v>27</v>
      </c>
      <c r="G1162">
        <v>52.452111000000002</v>
      </c>
      <c r="H1162" t="s">
        <v>51</v>
      </c>
      <c r="I1162" t="s">
        <v>687</v>
      </c>
      <c r="J1162">
        <v>-2.1577130000000002</v>
      </c>
      <c r="K1162">
        <v>1</v>
      </c>
      <c r="L1162">
        <v>1</v>
      </c>
      <c r="M1162" t="s">
        <v>172</v>
      </c>
      <c r="N1162" t="s">
        <v>42</v>
      </c>
      <c r="O1162" t="s">
        <v>32</v>
      </c>
      <c r="P1162">
        <v>30</v>
      </c>
      <c r="Q1162" t="s">
        <v>1508</v>
      </c>
      <c r="R1162" t="s">
        <v>34</v>
      </c>
      <c r="S1162" t="s">
        <v>85</v>
      </c>
      <c r="T1162" t="s">
        <v>36</v>
      </c>
      <c r="U1162">
        <f>YEAR(Table1[[#This Row],[Accident Date]])</f>
        <v>2022</v>
      </c>
      <c r="V1162" t="str">
        <f>TEXT(Table1[[#This Row],[Accident Date]],"mmm")</f>
        <v>Jul</v>
      </c>
      <c r="W1162" t="str">
        <f>TEXT(Table1[[#This Row],[Time]],"h")</f>
        <v>10</v>
      </c>
    </row>
    <row r="1163" spans="1:23" x14ac:dyDescent="0.2">
      <c r="A1163" t="s">
        <v>1530</v>
      </c>
      <c r="B1163" s="4">
        <v>44359</v>
      </c>
      <c r="C1163" t="s">
        <v>24</v>
      </c>
      <c r="D1163" t="s">
        <v>56</v>
      </c>
      <c r="E1163" t="s">
        <v>44</v>
      </c>
      <c r="F1163" t="s">
        <v>27</v>
      </c>
      <c r="G1163">
        <v>51.472093000000001</v>
      </c>
      <c r="H1163" t="s">
        <v>51</v>
      </c>
      <c r="I1163" t="s">
        <v>647</v>
      </c>
      <c r="J1163">
        <v>2.8370000000000001E-3</v>
      </c>
      <c r="K1163">
        <v>2</v>
      </c>
      <c r="L1163">
        <v>2</v>
      </c>
      <c r="M1163" t="s">
        <v>30</v>
      </c>
      <c r="N1163" t="s">
        <v>31</v>
      </c>
      <c r="O1163" t="s">
        <v>32</v>
      </c>
      <c r="P1163">
        <v>30</v>
      </c>
      <c r="Q1163" t="s">
        <v>1531</v>
      </c>
      <c r="R1163" t="s">
        <v>34</v>
      </c>
      <c r="S1163" t="s">
        <v>35</v>
      </c>
      <c r="T1163" t="s">
        <v>36</v>
      </c>
      <c r="U1163">
        <f>YEAR(Table1[[#This Row],[Accident Date]])</f>
        <v>2021</v>
      </c>
      <c r="V1163" t="str">
        <f>TEXT(Table1[[#This Row],[Accident Date]],"mmm")</f>
        <v>Jun</v>
      </c>
      <c r="W1163" t="str">
        <f>TEXT(Table1[[#This Row],[Time]],"h")</f>
        <v>10</v>
      </c>
    </row>
    <row r="1164" spans="1:23" x14ac:dyDescent="0.2">
      <c r="A1164" t="s">
        <v>1532</v>
      </c>
      <c r="B1164" s="4">
        <v>44511</v>
      </c>
      <c r="C1164" t="s">
        <v>92</v>
      </c>
      <c r="D1164" t="s">
        <v>73</v>
      </c>
      <c r="E1164" t="s">
        <v>39</v>
      </c>
      <c r="F1164" t="s">
        <v>27</v>
      </c>
      <c r="G1164">
        <v>51.612622999999999</v>
      </c>
      <c r="H1164" t="s">
        <v>51</v>
      </c>
      <c r="I1164" t="s">
        <v>216</v>
      </c>
      <c r="J1164">
        <v>0.21932699999999999</v>
      </c>
      <c r="K1164">
        <v>1</v>
      </c>
      <c r="L1164">
        <v>2</v>
      </c>
      <c r="M1164" t="s">
        <v>30</v>
      </c>
      <c r="N1164" t="s">
        <v>42</v>
      </c>
      <c r="O1164" t="s">
        <v>32</v>
      </c>
      <c r="P1164">
        <v>30</v>
      </c>
      <c r="Q1164" t="s">
        <v>1523</v>
      </c>
      <c r="R1164" t="s">
        <v>34</v>
      </c>
      <c r="S1164" t="s">
        <v>35</v>
      </c>
      <c r="T1164" t="s">
        <v>36</v>
      </c>
      <c r="U1164">
        <f>YEAR(Table1[[#This Row],[Accident Date]])</f>
        <v>2021</v>
      </c>
      <c r="V1164" t="str">
        <f>TEXT(Table1[[#This Row],[Accident Date]],"mmm")</f>
        <v>Nov</v>
      </c>
      <c r="W1164" t="str">
        <f>TEXT(Table1[[#This Row],[Time]],"h")</f>
        <v>10</v>
      </c>
    </row>
    <row r="1165" spans="1:23" x14ac:dyDescent="0.2">
      <c r="A1165" t="s">
        <v>1533</v>
      </c>
      <c r="B1165" s="4">
        <v>44331</v>
      </c>
      <c r="C1165" t="s">
        <v>24</v>
      </c>
      <c r="D1165" t="s">
        <v>73</v>
      </c>
      <c r="E1165" t="s">
        <v>111</v>
      </c>
      <c r="F1165" t="s">
        <v>27</v>
      </c>
      <c r="G1165">
        <v>52.411141000000001</v>
      </c>
      <c r="H1165" t="s">
        <v>51</v>
      </c>
      <c r="I1165" t="s">
        <v>1074</v>
      </c>
      <c r="J1165">
        <v>-0.729881</v>
      </c>
      <c r="K1165">
        <v>1</v>
      </c>
      <c r="L1165">
        <v>2</v>
      </c>
      <c r="M1165" t="s">
        <v>106</v>
      </c>
      <c r="N1165" t="s">
        <v>42</v>
      </c>
      <c r="O1165" t="s">
        <v>111</v>
      </c>
      <c r="P1165">
        <v>30</v>
      </c>
      <c r="Q1165" t="s">
        <v>1534</v>
      </c>
      <c r="R1165" t="s">
        <v>34</v>
      </c>
      <c r="S1165" t="s">
        <v>85</v>
      </c>
      <c r="T1165" t="s">
        <v>36</v>
      </c>
      <c r="U1165">
        <f>YEAR(Table1[[#This Row],[Accident Date]])</f>
        <v>2021</v>
      </c>
      <c r="V1165" t="str">
        <f>TEXT(Table1[[#This Row],[Accident Date]],"mmm")</f>
        <v>May</v>
      </c>
      <c r="W1165" t="str">
        <f>TEXT(Table1[[#This Row],[Time]],"h")</f>
        <v>10</v>
      </c>
    </row>
    <row r="1166" spans="1:23" x14ac:dyDescent="0.2">
      <c r="A1166">
        <v>2.0100000000000001E+145</v>
      </c>
      <c r="B1166" s="4">
        <v>44279</v>
      </c>
      <c r="C1166" t="s">
        <v>123</v>
      </c>
      <c r="D1166" t="s">
        <v>73</v>
      </c>
      <c r="E1166" t="s">
        <v>111</v>
      </c>
      <c r="F1166" t="s">
        <v>27</v>
      </c>
      <c r="G1166">
        <v>51.927452000000002</v>
      </c>
      <c r="H1166" t="s">
        <v>51</v>
      </c>
      <c r="I1166" t="s">
        <v>1499</v>
      </c>
      <c r="J1166">
        <v>-0.21926599999999999</v>
      </c>
      <c r="K1166">
        <v>1</v>
      </c>
      <c r="L1166">
        <v>2</v>
      </c>
      <c r="M1166" t="s">
        <v>182</v>
      </c>
      <c r="N1166" t="s">
        <v>31</v>
      </c>
      <c r="O1166" t="s">
        <v>111</v>
      </c>
      <c r="P1166">
        <v>60</v>
      </c>
      <c r="Q1166" t="s">
        <v>1508</v>
      </c>
      <c r="R1166" t="s">
        <v>49</v>
      </c>
      <c r="S1166" t="s">
        <v>35</v>
      </c>
      <c r="T1166" t="s">
        <v>209</v>
      </c>
      <c r="U1166">
        <f>YEAR(Table1[[#This Row],[Accident Date]])</f>
        <v>2021</v>
      </c>
      <c r="V1166" t="str">
        <f>TEXT(Table1[[#This Row],[Accident Date]],"mmm")</f>
        <v>Mar</v>
      </c>
      <c r="W1166" t="str">
        <f>TEXT(Table1[[#This Row],[Time]],"h")</f>
        <v>10</v>
      </c>
    </row>
    <row r="1167" spans="1:23" x14ac:dyDescent="0.2">
      <c r="A1167">
        <v>2010000000000</v>
      </c>
      <c r="B1167" s="4">
        <v>44783</v>
      </c>
      <c r="C1167" t="s">
        <v>123</v>
      </c>
      <c r="D1167" t="s">
        <v>25</v>
      </c>
      <c r="E1167" t="s">
        <v>26</v>
      </c>
      <c r="F1167" t="s">
        <v>27</v>
      </c>
      <c r="G1167">
        <v>50.819259000000002</v>
      </c>
      <c r="H1167" t="s">
        <v>51</v>
      </c>
      <c r="I1167" t="s">
        <v>394</v>
      </c>
      <c r="J1167">
        <v>-0.12674199999999999</v>
      </c>
      <c r="K1167">
        <v>2</v>
      </c>
      <c r="L1167">
        <v>2</v>
      </c>
      <c r="M1167" t="s">
        <v>102</v>
      </c>
      <c r="N1167" t="s">
        <v>31</v>
      </c>
      <c r="O1167" t="s">
        <v>32</v>
      </c>
      <c r="P1167">
        <v>30</v>
      </c>
      <c r="Q1167" t="s">
        <v>1535</v>
      </c>
      <c r="R1167" t="s">
        <v>34</v>
      </c>
      <c r="S1167" t="s">
        <v>35</v>
      </c>
      <c r="T1167" t="s">
        <v>183</v>
      </c>
      <c r="U1167">
        <f>YEAR(Table1[[#This Row],[Accident Date]])</f>
        <v>2022</v>
      </c>
      <c r="V1167" t="str">
        <f>TEXT(Table1[[#This Row],[Accident Date]],"mmm")</f>
        <v>Aug</v>
      </c>
      <c r="W1167" t="str">
        <f>TEXT(Table1[[#This Row],[Time]],"h")</f>
        <v>10</v>
      </c>
    </row>
    <row r="1168" spans="1:23" x14ac:dyDescent="0.2">
      <c r="A1168">
        <v>2010000000000</v>
      </c>
      <c r="B1168" s="4">
        <v>44748</v>
      </c>
      <c r="C1168" t="s">
        <v>123</v>
      </c>
      <c r="D1168" t="s">
        <v>25</v>
      </c>
      <c r="E1168" t="s">
        <v>26</v>
      </c>
      <c r="F1168" t="s">
        <v>27</v>
      </c>
      <c r="G1168">
        <v>52.199466999999999</v>
      </c>
      <c r="H1168" t="s">
        <v>51</v>
      </c>
      <c r="I1168" t="s">
        <v>290</v>
      </c>
      <c r="J1168">
        <v>0.12742899999999999</v>
      </c>
      <c r="K1168">
        <v>1</v>
      </c>
      <c r="L1168">
        <v>2</v>
      </c>
      <c r="M1168" t="s">
        <v>149</v>
      </c>
      <c r="N1168" t="s">
        <v>31</v>
      </c>
      <c r="O1168" t="s">
        <v>32</v>
      </c>
      <c r="P1168">
        <v>30</v>
      </c>
      <c r="Q1168" t="s">
        <v>1536</v>
      </c>
      <c r="R1168" t="s">
        <v>34</v>
      </c>
      <c r="S1168" t="s">
        <v>35</v>
      </c>
      <c r="T1168" t="s">
        <v>114</v>
      </c>
      <c r="U1168">
        <f>YEAR(Table1[[#This Row],[Accident Date]])</f>
        <v>2022</v>
      </c>
      <c r="V1168" t="str">
        <f>TEXT(Table1[[#This Row],[Accident Date]],"mmm")</f>
        <v>Jul</v>
      </c>
      <c r="W1168" t="str">
        <f>TEXT(Table1[[#This Row],[Time]],"h")</f>
        <v>10</v>
      </c>
    </row>
    <row r="1169" spans="1:23" x14ac:dyDescent="0.2">
      <c r="A1169">
        <v>2010000000000</v>
      </c>
      <c r="B1169" s="4">
        <v>44760</v>
      </c>
      <c r="C1169" t="s">
        <v>38</v>
      </c>
      <c r="D1169" t="s">
        <v>73</v>
      </c>
      <c r="E1169" t="s">
        <v>26</v>
      </c>
      <c r="F1169" t="s">
        <v>27</v>
      </c>
      <c r="G1169">
        <v>53.221749000000003</v>
      </c>
      <c r="H1169" t="s">
        <v>51</v>
      </c>
      <c r="I1169" t="s">
        <v>555</v>
      </c>
      <c r="J1169">
        <v>-2.1256279999999999</v>
      </c>
      <c r="K1169">
        <v>1</v>
      </c>
      <c r="L1169">
        <v>2</v>
      </c>
      <c r="M1169" t="s">
        <v>261</v>
      </c>
      <c r="N1169" t="s">
        <v>42</v>
      </c>
      <c r="O1169" t="s">
        <v>32</v>
      </c>
      <c r="P1169">
        <v>50</v>
      </c>
      <c r="Q1169" t="s">
        <v>1537</v>
      </c>
      <c r="R1169" t="s">
        <v>49</v>
      </c>
      <c r="S1169" t="s">
        <v>85</v>
      </c>
      <c r="T1169" t="s">
        <v>36</v>
      </c>
      <c r="U1169">
        <f>YEAR(Table1[[#This Row],[Accident Date]])</f>
        <v>2022</v>
      </c>
      <c r="V1169" t="str">
        <f>TEXT(Table1[[#This Row],[Accident Date]],"mmm")</f>
        <v>Jul</v>
      </c>
      <c r="W1169" t="str">
        <f>TEXT(Table1[[#This Row],[Time]],"h")</f>
        <v>10</v>
      </c>
    </row>
    <row r="1170" spans="1:23" x14ac:dyDescent="0.2">
      <c r="A1170" t="s">
        <v>1538</v>
      </c>
      <c r="B1170" s="4">
        <v>44724</v>
      </c>
      <c r="C1170" t="s">
        <v>79</v>
      </c>
      <c r="D1170" t="s">
        <v>73</v>
      </c>
      <c r="E1170" t="s">
        <v>39</v>
      </c>
      <c r="F1170" t="s">
        <v>27</v>
      </c>
      <c r="G1170">
        <v>53.539078000000003</v>
      </c>
      <c r="H1170" t="s">
        <v>51</v>
      </c>
      <c r="I1170" t="s">
        <v>624</v>
      </c>
      <c r="J1170">
        <v>-2.2724799999999998</v>
      </c>
      <c r="K1170">
        <v>1</v>
      </c>
      <c r="L1170">
        <v>2</v>
      </c>
      <c r="M1170" t="s">
        <v>169</v>
      </c>
      <c r="N1170" t="s">
        <v>31</v>
      </c>
      <c r="O1170" t="s">
        <v>32</v>
      </c>
      <c r="P1170">
        <v>30</v>
      </c>
      <c r="Q1170" t="s">
        <v>1514</v>
      </c>
      <c r="R1170" t="s">
        <v>34</v>
      </c>
      <c r="S1170" t="s">
        <v>35</v>
      </c>
      <c r="T1170" t="s">
        <v>114</v>
      </c>
      <c r="U1170">
        <f>YEAR(Table1[[#This Row],[Accident Date]])</f>
        <v>2022</v>
      </c>
      <c r="V1170" t="str">
        <f>TEXT(Table1[[#This Row],[Accident Date]],"mmm")</f>
        <v>Jun</v>
      </c>
      <c r="W1170" t="str">
        <f>TEXT(Table1[[#This Row],[Time]],"h")</f>
        <v>10</v>
      </c>
    </row>
    <row r="1171" spans="1:23" x14ac:dyDescent="0.2">
      <c r="A1171" t="s">
        <v>1539</v>
      </c>
      <c r="B1171" s="4">
        <v>44725</v>
      </c>
      <c r="C1171" t="s">
        <v>38</v>
      </c>
      <c r="D1171" t="s">
        <v>73</v>
      </c>
      <c r="E1171" t="s">
        <v>39</v>
      </c>
      <c r="F1171" t="s">
        <v>27</v>
      </c>
      <c r="G1171">
        <v>51.598917999999998</v>
      </c>
      <c r="H1171" t="s">
        <v>51</v>
      </c>
      <c r="I1171" t="s">
        <v>741</v>
      </c>
      <c r="J1171">
        <v>0.57332000000000005</v>
      </c>
      <c r="K1171">
        <v>1</v>
      </c>
      <c r="L1171">
        <v>2</v>
      </c>
      <c r="M1171" t="s">
        <v>75</v>
      </c>
      <c r="N1171" t="s">
        <v>31</v>
      </c>
      <c r="O1171" t="s">
        <v>32</v>
      </c>
      <c r="P1171">
        <v>40</v>
      </c>
      <c r="Q1171" t="s">
        <v>1508</v>
      </c>
      <c r="R1171" t="s">
        <v>49</v>
      </c>
      <c r="S1171" t="s">
        <v>35</v>
      </c>
      <c r="T1171" t="s">
        <v>36</v>
      </c>
      <c r="U1171">
        <f>YEAR(Table1[[#This Row],[Accident Date]])</f>
        <v>2022</v>
      </c>
      <c r="V1171" t="str">
        <f>TEXT(Table1[[#This Row],[Accident Date]],"mmm")</f>
        <v>Jun</v>
      </c>
      <c r="W1171" t="str">
        <f>TEXT(Table1[[#This Row],[Time]],"h")</f>
        <v>10</v>
      </c>
    </row>
    <row r="1172" spans="1:23" x14ac:dyDescent="0.2">
      <c r="A1172" t="s">
        <v>1540</v>
      </c>
      <c r="B1172" s="4">
        <v>44330</v>
      </c>
      <c r="C1172" t="s">
        <v>67</v>
      </c>
      <c r="D1172" t="s">
        <v>73</v>
      </c>
      <c r="E1172" t="s">
        <v>109</v>
      </c>
      <c r="F1172" t="s">
        <v>27</v>
      </c>
      <c r="G1172">
        <v>52.983248000000003</v>
      </c>
      <c r="H1172" t="s">
        <v>51</v>
      </c>
      <c r="I1172" t="s">
        <v>494</v>
      </c>
      <c r="J1172">
        <v>-1.1868449999999999</v>
      </c>
      <c r="K1172">
        <v>1</v>
      </c>
      <c r="L1172">
        <v>2</v>
      </c>
      <c r="M1172" t="s">
        <v>288</v>
      </c>
      <c r="N1172" t="s">
        <v>31</v>
      </c>
      <c r="O1172" t="s">
        <v>111</v>
      </c>
      <c r="P1172">
        <v>30</v>
      </c>
      <c r="Q1172" t="s">
        <v>1541</v>
      </c>
      <c r="R1172" t="s">
        <v>34</v>
      </c>
      <c r="S1172" t="s">
        <v>35</v>
      </c>
      <c r="T1172" t="s">
        <v>36</v>
      </c>
      <c r="U1172">
        <f>YEAR(Table1[[#This Row],[Accident Date]])</f>
        <v>2021</v>
      </c>
      <c r="V1172" t="str">
        <f>TEXT(Table1[[#This Row],[Accident Date]],"mmm")</f>
        <v>May</v>
      </c>
      <c r="W1172" t="str">
        <f>TEXT(Table1[[#This Row],[Time]],"h")</f>
        <v>10</v>
      </c>
    </row>
    <row r="1173" spans="1:23" x14ac:dyDescent="0.2">
      <c r="A1173">
        <v>2010000000000</v>
      </c>
      <c r="B1173" s="4">
        <v>44752</v>
      </c>
      <c r="C1173" t="s">
        <v>79</v>
      </c>
      <c r="D1173" t="s">
        <v>56</v>
      </c>
      <c r="E1173" t="s">
        <v>44</v>
      </c>
      <c r="F1173" t="s">
        <v>27</v>
      </c>
      <c r="G1173">
        <v>51.589753999999999</v>
      </c>
      <c r="H1173" t="s">
        <v>51</v>
      </c>
      <c r="I1173" t="s">
        <v>1136</v>
      </c>
      <c r="J1173">
        <v>-3.7773919999999999</v>
      </c>
      <c r="K1173">
        <v>1</v>
      </c>
      <c r="L1173">
        <v>1</v>
      </c>
      <c r="M1173" t="s">
        <v>245</v>
      </c>
      <c r="N1173" t="s">
        <v>31</v>
      </c>
      <c r="O1173" t="s">
        <v>32</v>
      </c>
      <c r="P1173">
        <v>30</v>
      </c>
      <c r="Q1173" t="s">
        <v>1523</v>
      </c>
      <c r="R1173" t="s">
        <v>34</v>
      </c>
      <c r="S1173" t="s">
        <v>35</v>
      </c>
      <c r="T1173" t="s">
        <v>121</v>
      </c>
      <c r="U1173">
        <f>YEAR(Table1[[#This Row],[Accident Date]])</f>
        <v>2022</v>
      </c>
      <c r="V1173" t="str">
        <f>TEXT(Table1[[#This Row],[Accident Date]],"mmm")</f>
        <v>Jul</v>
      </c>
      <c r="W1173" t="str">
        <f>TEXT(Table1[[#This Row],[Time]],"h")</f>
        <v>10</v>
      </c>
    </row>
    <row r="1174" spans="1:23" x14ac:dyDescent="0.2">
      <c r="A1174" t="s">
        <v>1542</v>
      </c>
      <c r="B1174" s="4">
        <v>44279</v>
      </c>
      <c r="C1174" t="s">
        <v>123</v>
      </c>
      <c r="D1174" t="s">
        <v>73</v>
      </c>
      <c r="E1174" t="s">
        <v>155</v>
      </c>
      <c r="F1174" t="s">
        <v>27</v>
      </c>
      <c r="G1174">
        <v>52.446415000000002</v>
      </c>
      <c r="H1174" t="s">
        <v>51</v>
      </c>
      <c r="I1174" t="s">
        <v>171</v>
      </c>
      <c r="J1174">
        <v>-1.8198780000000001</v>
      </c>
      <c r="K1174">
        <v>4</v>
      </c>
      <c r="L1174">
        <v>2</v>
      </c>
      <c r="M1174" t="s">
        <v>172</v>
      </c>
      <c r="N1174" t="s">
        <v>31</v>
      </c>
      <c r="O1174" t="s">
        <v>58</v>
      </c>
      <c r="P1174">
        <v>30</v>
      </c>
      <c r="Q1174" t="s">
        <v>1514</v>
      </c>
      <c r="R1174" t="s">
        <v>34</v>
      </c>
      <c r="S1174" t="s">
        <v>35</v>
      </c>
      <c r="T1174" t="s">
        <v>36</v>
      </c>
      <c r="U1174">
        <f>YEAR(Table1[[#This Row],[Accident Date]])</f>
        <v>2021</v>
      </c>
      <c r="V1174" t="str">
        <f>TEXT(Table1[[#This Row],[Accident Date]],"mmm")</f>
        <v>Mar</v>
      </c>
      <c r="W1174" t="str">
        <f>TEXT(Table1[[#This Row],[Time]],"h")</f>
        <v>10</v>
      </c>
    </row>
    <row r="1175" spans="1:23" x14ac:dyDescent="0.2">
      <c r="A1175" t="s">
        <v>1543</v>
      </c>
      <c r="B1175" s="4">
        <v>44216</v>
      </c>
      <c r="C1175" t="s">
        <v>123</v>
      </c>
      <c r="D1175" t="s">
        <v>44</v>
      </c>
      <c r="E1175" t="s">
        <v>44</v>
      </c>
      <c r="F1175" t="s">
        <v>27</v>
      </c>
      <c r="G1175">
        <v>50.751001000000002</v>
      </c>
      <c r="H1175" t="s">
        <v>51</v>
      </c>
      <c r="I1175" t="s">
        <v>1544</v>
      </c>
      <c r="J1175">
        <v>-3.2812969999999999</v>
      </c>
      <c r="K1175">
        <v>1</v>
      </c>
      <c r="L1175">
        <v>3</v>
      </c>
      <c r="M1175" t="s">
        <v>136</v>
      </c>
      <c r="N1175" t="s">
        <v>42</v>
      </c>
      <c r="O1175" t="s">
        <v>76</v>
      </c>
      <c r="P1175">
        <v>30</v>
      </c>
      <c r="Q1175" t="s">
        <v>1537</v>
      </c>
      <c r="R1175" t="s">
        <v>49</v>
      </c>
      <c r="S1175" t="s">
        <v>35</v>
      </c>
      <c r="T1175" t="s">
        <v>36</v>
      </c>
      <c r="U1175">
        <f>YEAR(Table1[[#This Row],[Accident Date]])</f>
        <v>2021</v>
      </c>
      <c r="V1175" t="str">
        <f>TEXT(Table1[[#This Row],[Accident Date]],"mmm")</f>
        <v>Jan</v>
      </c>
      <c r="W1175" t="str">
        <f>TEXT(Table1[[#This Row],[Time]],"h")</f>
        <v>10</v>
      </c>
    </row>
    <row r="1176" spans="1:23" x14ac:dyDescent="0.2">
      <c r="A1176" t="s">
        <v>1545</v>
      </c>
      <c r="B1176" s="4">
        <v>44492</v>
      </c>
      <c r="C1176" t="s">
        <v>24</v>
      </c>
      <c r="D1176" t="s">
        <v>73</v>
      </c>
      <c r="E1176" t="s">
        <v>39</v>
      </c>
      <c r="F1176" t="s">
        <v>27</v>
      </c>
      <c r="G1176">
        <v>53.616498</v>
      </c>
      <c r="H1176" t="s">
        <v>51</v>
      </c>
      <c r="I1176" t="s">
        <v>621</v>
      </c>
      <c r="J1176">
        <v>-2.1561240000000002</v>
      </c>
      <c r="K1176">
        <v>1</v>
      </c>
      <c r="L1176">
        <v>2</v>
      </c>
      <c r="M1176" t="s">
        <v>169</v>
      </c>
      <c r="N1176" t="s">
        <v>31</v>
      </c>
      <c r="O1176" t="s">
        <v>32</v>
      </c>
      <c r="P1176">
        <v>30</v>
      </c>
      <c r="Q1176" t="s">
        <v>1523</v>
      </c>
      <c r="R1176" t="s">
        <v>34</v>
      </c>
      <c r="S1176" t="s">
        <v>35</v>
      </c>
      <c r="T1176" t="s">
        <v>36</v>
      </c>
      <c r="U1176">
        <f>YEAR(Table1[[#This Row],[Accident Date]])</f>
        <v>2021</v>
      </c>
      <c r="V1176" t="str">
        <f>TEXT(Table1[[#This Row],[Accident Date]],"mmm")</f>
        <v>Oct</v>
      </c>
      <c r="W1176" t="str">
        <f>TEXT(Table1[[#This Row],[Time]],"h")</f>
        <v>10</v>
      </c>
    </row>
    <row r="1177" spans="1:23" x14ac:dyDescent="0.2">
      <c r="A1177" t="s">
        <v>1546</v>
      </c>
      <c r="B1177" s="4">
        <v>44746</v>
      </c>
      <c r="C1177" t="s">
        <v>38</v>
      </c>
      <c r="D1177" t="s">
        <v>73</v>
      </c>
      <c r="E1177" t="s">
        <v>111</v>
      </c>
      <c r="F1177" t="s">
        <v>27</v>
      </c>
      <c r="G1177">
        <v>51.996642999999999</v>
      </c>
      <c r="H1177" t="s">
        <v>51</v>
      </c>
      <c r="I1177" t="s">
        <v>105</v>
      </c>
      <c r="J1177">
        <v>-1.1608529999999999</v>
      </c>
      <c r="K1177">
        <v>1</v>
      </c>
      <c r="L1177">
        <v>2</v>
      </c>
      <c r="M1177" t="s">
        <v>106</v>
      </c>
      <c r="N1177" t="s">
        <v>31</v>
      </c>
      <c r="O1177" t="s">
        <v>111</v>
      </c>
      <c r="P1177">
        <v>70</v>
      </c>
      <c r="Q1177" t="s">
        <v>1536</v>
      </c>
      <c r="R1177" t="s">
        <v>49</v>
      </c>
      <c r="S1177" t="s">
        <v>35</v>
      </c>
      <c r="T1177" t="s">
        <v>36</v>
      </c>
      <c r="U1177">
        <f>YEAR(Table1[[#This Row],[Accident Date]])</f>
        <v>2022</v>
      </c>
      <c r="V1177" t="str">
        <f>TEXT(Table1[[#This Row],[Accident Date]],"mmm")</f>
        <v>Jul</v>
      </c>
      <c r="W1177" t="str">
        <f>TEXT(Table1[[#This Row],[Time]],"h")</f>
        <v>10</v>
      </c>
    </row>
    <row r="1178" spans="1:23" x14ac:dyDescent="0.2">
      <c r="A1178" t="s">
        <v>1547</v>
      </c>
      <c r="B1178" s="4">
        <v>44431</v>
      </c>
      <c r="C1178" t="s">
        <v>38</v>
      </c>
      <c r="D1178" t="s">
        <v>73</v>
      </c>
      <c r="E1178" t="s">
        <v>39</v>
      </c>
      <c r="F1178" t="s">
        <v>27</v>
      </c>
      <c r="G1178">
        <v>51.465781999999997</v>
      </c>
      <c r="H1178" t="s">
        <v>51</v>
      </c>
      <c r="I1178" t="s">
        <v>29</v>
      </c>
      <c r="J1178">
        <v>9.0390000000000002E-3</v>
      </c>
      <c r="K1178">
        <v>1</v>
      </c>
      <c r="L1178">
        <v>2</v>
      </c>
      <c r="M1178" t="s">
        <v>30</v>
      </c>
      <c r="N1178" t="s">
        <v>31</v>
      </c>
      <c r="O1178" t="s">
        <v>32</v>
      </c>
      <c r="P1178">
        <v>30</v>
      </c>
      <c r="Q1178" t="s">
        <v>1521</v>
      </c>
      <c r="R1178" t="s">
        <v>34</v>
      </c>
      <c r="S1178" t="s">
        <v>35</v>
      </c>
      <c r="T1178" t="s">
        <v>36</v>
      </c>
      <c r="U1178">
        <f>YEAR(Table1[[#This Row],[Accident Date]])</f>
        <v>2021</v>
      </c>
      <c r="V1178" t="str">
        <f>TEXT(Table1[[#This Row],[Accident Date]],"mmm")</f>
        <v>Aug</v>
      </c>
      <c r="W1178" t="str">
        <f>TEXT(Table1[[#This Row],[Time]],"h")</f>
        <v>10</v>
      </c>
    </row>
    <row r="1179" spans="1:23" x14ac:dyDescent="0.2">
      <c r="A1179">
        <v>2010000000000</v>
      </c>
      <c r="B1179" s="4">
        <v>44722</v>
      </c>
      <c r="C1179" t="s">
        <v>67</v>
      </c>
      <c r="D1179" t="s">
        <v>73</v>
      </c>
      <c r="E1179" t="s">
        <v>155</v>
      </c>
      <c r="F1179" t="s">
        <v>27</v>
      </c>
      <c r="G1179">
        <v>51.434007000000001</v>
      </c>
      <c r="H1179" t="s">
        <v>51</v>
      </c>
      <c r="I1179" t="s">
        <v>174</v>
      </c>
      <c r="J1179">
        <v>-2.6125129999999999</v>
      </c>
      <c r="K1179">
        <v>1</v>
      </c>
      <c r="L1179">
        <v>2</v>
      </c>
      <c r="M1179" t="s">
        <v>175</v>
      </c>
      <c r="N1179" t="s">
        <v>31</v>
      </c>
      <c r="O1179" t="s">
        <v>32</v>
      </c>
      <c r="P1179">
        <v>30</v>
      </c>
      <c r="Q1179" t="s">
        <v>1511</v>
      </c>
      <c r="R1179" t="s">
        <v>34</v>
      </c>
      <c r="S1179" t="s">
        <v>35</v>
      </c>
      <c r="T1179" t="s">
        <v>209</v>
      </c>
      <c r="U1179">
        <f>YEAR(Table1[[#This Row],[Accident Date]])</f>
        <v>2022</v>
      </c>
      <c r="V1179" t="str">
        <f>TEXT(Table1[[#This Row],[Accident Date]],"mmm")</f>
        <v>Jun</v>
      </c>
      <c r="W1179" t="str">
        <f>TEXT(Table1[[#This Row],[Time]],"h")</f>
        <v>10</v>
      </c>
    </row>
    <row r="1180" spans="1:23" x14ac:dyDescent="0.2">
      <c r="A1180" t="s">
        <v>1548</v>
      </c>
      <c r="B1180" s="4">
        <v>44791</v>
      </c>
      <c r="C1180" t="s">
        <v>92</v>
      </c>
      <c r="D1180" t="s">
        <v>44</v>
      </c>
      <c r="E1180" t="s">
        <v>44</v>
      </c>
      <c r="F1180" t="s">
        <v>27</v>
      </c>
      <c r="G1180">
        <v>50.230967</v>
      </c>
      <c r="H1180" t="s">
        <v>51</v>
      </c>
      <c r="I1180" t="s">
        <v>456</v>
      </c>
      <c r="J1180">
        <v>-5.2764800000000003</v>
      </c>
      <c r="K1180">
        <v>1</v>
      </c>
      <c r="L1180">
        <v>3</v>
      </c>
      <c r="M1180" t="s">
        <v>136</v>
      </c>
      <c r="N1180" t="s">
        <v>42</v>
      </c>
      <c r="O1180" t="s">
        <v>58</v>
      </c>
      <c r="P1180">
        <v>50</v>
      </c>
      <c r="Q1180" t="s">
        <v>1549</v>
      </c>
      <c r="R1180" t="s">
        <v>49</v>
      </c>
      <c r="S1180" t="s">
        <v>85</v>
      </c>
      <c r="T1180" t="s">
        <v>36</v>
      </c>
      <c r="U1180">
        <f>YEAR(Table1[[#This Row],[Accident Date]])</f>
        <v>2022</v>
      </c>
      <c r="V1180" t="str">
        <f>TEXT(Table1[[#This Row],[Accident Date]],"mmm")</f>
        <v>Aug</v>
      </c>
      <c r="W1180" t="str">
        <f>TEXT(Table1[[#This Row],[Time]],"h")</f>
        <v>10</v>
      </c>
    </row>
    <row r="1181" spans="1:23" x14ac:dyDescent="0.2">
      <c r="A1181">
        <v>2010000000000</v>
      </c>
      <c r="B1181" s="4">
        <v>44503</v>
      </c>
      <c r="C1181" t="s">
        <v>123</v>
      </c>
      <c r="D1181" t="s">
        <v>56</v>
      </c>
      <c r="E1181" t="s">
        <v>44</v>
      </c>
      <c r="F1181" t="s">
        <v>27</v>
      </c>
      <c r="G1181">
        <v>52.468845000000002</v>
      </c>
      <c r="H1181" t="s">
        <v>51</v>
      </c>
      <c r="I1181" t="s">
        <v>1550</v>
      </c>
      <c r="J1181">
        <v>-1.010578</v>
      </c>
      <c r="K1181">
        <v>1</v>
      </c>
      <c r="L1181">
        <v>1</v>
      </c>
      <c r="M1181" t="s">
        <v>320</v>
      </c>
      <c r="N1181" t="s">
        <v>42</v>
      </c>
      <c r="O1181" t="s">
        <v>32</v>
      </c>
      <c r="P1181">
        <v>60</v>
      </c>
      <c r="Q1181" t="s">
        <v>1521</v>
      </c>
      <c r="R1181" t="s">
        <v>49</v>
      </c>
      <c r="S1181" t="s">
        <v>85</v>
      </c>
      <c r="T1181" t="s">
        <v>36</v>
      </c>
      <c r="U1181">
        <f>YEAR(Table1[[#This Row],[Accident Date]])</f>
        <v>2021</v>
      </c>
      <c r="V1181" t="str">
        <f>TEXT(Table1[[#This Row],[Accident Date]],"mmm")</f>
        <v>Nov</v>
      </c>
      <c r="W1181" t="str">
        <f>TEXT(Table1[[#This Row],[Time]],"h")</f>
        <v>10</v>
      </c>
    </row>
    <row r="1182" spans="1:23" x14ac:dyDescent="0.2">
      <c r="A1182" t="s">
        <v>1551</v>
      </c>
      <c r="B1182" s="4">
        <v>44565</v>
      </c>
      <c r="C1182" t="s">
        <v>72</v>
      </c>
      <c r="D1182" t="s">
        <v>56</v>
      </c>
      <c r="E1182" t="s">
        <v>44</v>
      </c>
      <c r="F1182" t="s">
        <v>27</v>
      </c>
      <c r="G1182">
        <v>53.403312</v>
      </c>
      <c r="H1182" t="s">
        <v>51</v>
      </c>
      <c r="I1182" t="s">
        <v>503</v>
      </c>
      <c r="J1182">
        <v>-0.86628799999999995</v>
      </c>
      <c r="K1182">
        <v>1</v>
      </c>
      <c r="L1182">
        <v>1</v>
      </c>
      <c r="M1182" t="s">
        <v>288</v>
      </c>
      <c r="N1182" t="s">
        <v>42</v>
      </c>
      <c r="O1182" t="s">
        <v>32</v>
      </c>
      <c r="P1182">
        <v>50</v>
      </c>
      <c r="Q1182" t="s">
        <v>1552</v>
      </c>
      <c r="R1182" t="s">
        <v>49</v>
      </c>
      <c r="S1182" t="s">
        <v>35</v>
      </c>
      <c r="T1182" t="s">
        <v>36</v>
      </c>
      <c r="U1182">
        <f>YEAR(Table1[[#This Row],[Accident Date]])</f>
        <v>2022</v>
      </c>
      <c r="V1182" t="str">
        <f>TEXT(Table1[[#This Row],[Accident Date]],"mmm")</f>
        <v>Jan</v>
      </c>
      <c r="W1182" t="str">
        <f>TEXT(Table1[[#This Row],[Time]],"h")</f>
        <v>10</v>
      </c>
    </row>
    <row r="1183" spans="1:23" x14ac:dyDescent="0.2">
      <c r="A1183" t="s">
        <v>1553</v>
      </c>
      <c r="B1183" s="4">
        <v>44492</v>
      </c>
      <c r="C1183" t="s">
        <v>24</v>
      </c>
      <c r="D1183" t="s">
        <v>56</v>
      </c>
      <c r="E1183" t="s">
        <v>44</v>
      </c>
      <c r="F1183" t="s">
        <v>27</v>
      </c>
      <c r="G1183">
        <v>53.435575999999998</v>
      </c>
      <c r="H1183" t="s">
        <v>51</v>
      </c>
      <c r="I1183" t="s">
        <v>1477</v>
      </c>
      <c r="J1183">
        <v>-2.8537599999999999</v>
      </c>
      <c r="K1183">
        <v>1</v>
      </c>
      <c r="L1183">
        <v>2</v>
      </c>
      <c r="M1183" t="s">
        <v>231</v>
      </c>
      <c r="N1183" t="s">
        <v>31</v>
      </c>
      <c r="O1183" t="s">
        <v>58</v>
      </c>
      <c r="P1183">
        <v>30</v>
      </c>
      <c r="Q1183" t="s">
        <v>1554</v>
      </c>
      <c r="R1183" t="s">
        <v>49</v>
      </c>
      <c r="S1183" t="s">
        <v>35</v>
      </c>
      <c r="T1183" t="s">
        <v>36</v>
      </c>
      <c r="U1183">
        <f>YEAR(Table1[[#This Row],[Accident Date]])</f>
        <v>2021</v>
      </c>
      <c r="V1183" t="str">
        <f>TEXT(Table1[[#This Row],[Accident Date]],"mmm")</f>
        <v>Oct</v>
      </c>
      <c r="W1183" t="str">
        <f>TEXT(Table1[[#This Row],[Time]],"h")</f>
        <v>10</v>
      </c>
    </row>
    <row r="1184" spans="1:23" x14ac:dyDescent="0.2">
      <c r="A1184" t="s">
        <v>1555</v>
      </c>
      <c r="B1184" s="4">
        <v>44847</v>
      </c>
      <c r="C1184" t="s">
        <v>92</v>
      </c>
      <c r="D1184" t="s">
        <v>73</v>
      </c>
      <c r="E1184" t="s">
        <v>39</v>
      </c>
      <c r="F1184" t="s">
        <v>27</v>
      </c>
      <c r="G1184">
        <v>51.571368</v>
      </c>
      <c r="H1184" t="s">
        <v>51</v>
      </c>
      <c r="I1184" t="s">
        <v>240</v>
      </c>
      <c r="J1184">
        <v>-0.43437700000000001</v>
      </c>
      <c r="K1184">
        <v>1</v>
      </c>
      <c r="L1184">
        <v>2</v>
      </c>
      <c r="M1184" t="s">
        <v>30</v>
      </c>
      <c r="N1184" t="s">
        <v>31</v>
      </c>
      <c r="O1184" t="s">
        <v>32</v>
      </c>
      <c r="P1184">
        <v>30</v>
      </c>
      <c r="Q1184" t="s">
        <v>1508</v>
      </c>
      <c r="R1184" t="s">
        <v>34</v>
      </c>
      <c r="S1184" t="s">
        <v>35</v>
      </c>
      <c r="T1184" t="s">
        <v>36</v>
      </c>
      <c r="U1184">
        <f>YEAR(Table1[[#This Row],[Accident Date]])</f>
        <v>2022</v>
      </c>
      <c r="V1184" t="str">
        <f>TEXT(Table1[[#This Row],[Accident Date]],"mmm")</f>
        <v>Oct</v>
      </c>
      <c r="W1184" t="str">
        <f>TEXT(Table1[[#This Row],[Time]],"h")</f>
        <v>10</v>
      </c>
    </row>
    <row r="1185" spans="1:23" x14ac:dyDescent="0.2">
      <c r="A1185" t="s">
        <v>1556</v>
      </c>
      <c r="B1185" s="4">
        <v>44796</v>
      </c>
      <c r="C1185" t="s">
        <v>72</v>
      </c>
      <c r="D1185" t="s">
        <v>56</v>
      </c>
      <c r="E1185" t="s">
        <v>44</v>
      </c>
      <c r="F1185" t="s">
        <v>27</v>
      </c>
      <c r="G1185">
        <v>52.877070000000003</v>
      </c>
      <c r="H1185" t="s">
        <v>51</v>
      </c>
      <c r="I1185" t="s">
        <v>193</v>
      </c>
      <c r="J1185">
        <v>-2.6547860000000001</v>
      </c>
      <c r="K1185">
        <v>1</v>
      </c>
      <c r="L1185">
        <v>1</v>
      </c>
      <c r="M1185" t="s">
        <v>65</v>
      </c>
      <c r="N1185" t="s">
        <v>42</v>
      </c>
      <c r="O1185" t="s">
        <v>32</v>
      </c>
      <c r="P1185">
        <v>50</v>
      </c>
      <c r="Q1185" t="s">
        <v>1557</v>
      </c>
      <c r="R1185" t="s">
        <v>49</v>
      </c>
      <c r="S1185" t="s">
        <v>85</v>
      </c>
      <c r="T1185" t="s">
        <v>121</v>
      </c>
      <c r="U1185">
        <f>YEAR(Table1[[#This Row],[Accident Date]])</f>
        <v>2022</v>
      </c>
      <c r="V1185" t="str">
        <f>TEXT(Table1[[#This Row],[Accident Date]],"mmm")</f>
        <v>Aug</v>
      </c>
      <c r="W1185" t="str">
        <f>TEXT(Table1[[#This Row],[Time]],"h")</f>
        <v>10</v>
      </c>
    </row>
    <row r="1186" spans="1:23" x14ac:dyDescent="0.2">
      <c r="A1186" t="s">
        <v>1558</v>
      </c>
      <c r="B1186" s="4">
        <v>44366</v>
      </c>
      <c r="C1186" t="s">
        <v>24</v>
      </c>
      <c r="D1186" t="s">
        <v>56</v>
      </c>
      <c r="E1186" t="s">
        <v>44</v>
      </c>
      <c r="F1186" t="s">
        <v>27</v>
      </c>
      <c r="G1186">
        <v>52.897742000000001</v>
      </c>
      <c r="H1186" t="s">
        <v>51</v>
      </c>
      <c r="I1186" t="s">
        <v>83</v>
      </c>
      <c r="J1186">
        <v>-1.4318010000000001</v>
      </c>
      <c r="K1186">
        <v>1</v>
      </c>
      <c r="L1186">
        <v>2</v>
      </c>
      <c r="M1186" t="s">
        <v>84</v>
      </c>
      <c r="N1186" t="s">
        <v>31</v>
      </c>
      <c r="O1186" t="s">
        <v>32</v>
      </c>
      <c r="P1186">
        <v>30</v>
      </c>
      <c r="Q1186" t="s">
        <v>1514</v>
      </c>
      <c r="R1186" t="s">
        <v>34</v>
      </c>
      <c r="S1186" t="s">
        <v>35</v>
      </c>
      <c r="T1186" t="s">
        <v>36</v>
      </c>
      <c r="U1186">
        <f>YEAR(Table1[[#This Row],[Accident Date]])</f>
        <v>2021</v>
      </c>
      <c r="V1186" t="str">
        <f>TEXT(Table1[[#This Row],[Accident Date]],"mmm")</f>
        <v>Jun</v>
      </c>
      <c r="W1186" t="str">
        <f>TEXT(Table1[[#This Row],[Time]],"h")</f>
        <v>10</v>
      </c>
    </row>
    <row r="1187" spans="1:23" x14ac:dyDescent="0.2">
      <c r="A1187">
        <v>2010000000000</v>
      </c>
      <c r="B1187" s="4">
        <v>44705</v>
      </c>
      <c r="C1187" t="s">
        <v>72</v>
      </c>
      <c r="D1187" t="s">
        <v>56</v>
      </c>
      <c r="E1187" t="s">
        <v>44</v>
      </c>
      <c r="F1187" t="s">
        <v>27</v>
      </c>
      <c r="G1187">
        <v>54.110362000000002</v>
      </c>
      <c r="H1187" t="s">
        <v>51</v>
      </c>
      <c r="I1187" t="s">
        <v>1266</v>
      </c>
      <c r="J1187">
        <v>-3.225816</v>
      </c>
      <c r="K1187">
        <v>1</v>
      </c>
      <c r="L1187">
        <v>2</v>
      </c>
      <c r="M1187" t="s">
        <v>60</v>
      </c>
      <c r="N1187" t="s">
        <v>31</v>
      </c>
      <c r="O1187" t="s">
        <v>32</v>
      </c>
      <c r="P1187">
        <v>30</v>
      </c>
      <c r="Q1187" t="s">
        <v>1559</v>
      </c>
      <c r="R1187" t="s">
        <v>34</v>
      </c>
      <c r="S1187" t="s">
        <v>35</v>
      </c>
      <c r="T1187" t="s">
        <v>36</v>
      </c>
      <c r="U1187">
        <f>YEAR(Table1[[#This Row],[Accident Date]])</f>
        <v>2022</v>
      </c>
      <c r="V1187" t="str">
        <f>TEXT(Table1[[#This Row],[Accident Date]],"mmm")</f>
        <v>May</v>
      </c>
      <c r="W1187" t="str">
        <f>TEXT(Table1[[#This Row],[Time]],"h")</f>
        <v>10</v>
      </c>
    </row>
    <row r="1188" spans="1:23" x14ac:dyDescent="0.2">
      <c r="A1188">
        <v>2010000000000</v>
      </c>
      <c r="B1188" s="4">
        <v>44304</v>
      </c>
      <c r="C1188" t="s">
        <v>79</v>
      </c>
      <c r="D1188" t="s">
        <v>56</v>
      </c>
      <c r="E1188" t="s">
        <v>44</v>
      </c>
      <c r="F1188" t="s">
        <v>27</v>
      </c>
      <c r="G1188">
        <v>54.124217000000002</v>
      </c>
      <c r="H1188" t="s">
        <v>51</v>
      </c>
      <c r="I1188" t="s">
        <v>47</v>
      </c>
      <c r="J1188">
        <v>-2.423654</v>
      </c>
      <c r="K1188">
        <v>2</v>
      </c>
      <c r="L1188">
        <v>4</v>
      </c>
      <c r="M1188" t="s">
        <v>48</v>
      </c>
      <c r="N1188" t="s">
        <v>31</v>
      </c>
      <c r="O1188" t="s">
        <v>32</v>
      </c>
      <c r="P1188">
        <v>60</v>
      </c>
      <c r="Q1188" t="s">
        <v>1535</v>
      </c>
      <c r="R1188" t="s">
        <v>49</v>
      </c>
      <c r="S1188" t="s">
        <v>35</v>
      </c>
      <c r="T1188" t="s">
        <v>379</v>
      </c>
      <c r="U1188">
        <f>YEAR(Table1[[#This Row],[Accident Date]])</f>
        <v>2021</v>
      </c>
      <c r="V1188" t="str">
        <f>TEXT(Table1[[#This Row],[Accident Date]],"mmm")</f>
        <v>Apr</v>
      </c>
      <c r="W1188" t="str">
        <f>TEXT(Table1[[#This Row],[Time]],"h")</f>
        <v>10</v>
      </c>
    </row>
    <row r="1189" spans="1:23" x14ac:dyDescent="0.2">
      <c r="A1189" t="s">
        <v>1560</v>
      </c>
      <c r="B1189" s="4">
        <v>44817</v>
      </c>
      <c r="C1189" t="s">
        <v>72</v>
      </c>
      <c r="D1189" t="s">
        <v>56</v>
      </c>
      <c r="E1189" t="s">
        <v>44</v>
      </c>
      <c r="F1189" t="s">
        <v>63</v>
      </c>
      <c r="G1189">
        <v>50.882044999999998</v>
      </c>
      <c r="H1189" t="s">
        <v>51</v>
      </c>
      <c r="I1189" t="s">
        <v>830</v>
      </c>
      <c r="J1189">
        <v>-4.2118000000000002</v>
      </c>
      <c r="K1189">
        <v>2</v>
      </c>
      <c r="L1189">
        <v>1</v>
      </c>
      <c r="M1189" t="s">
        <v>136</v>
      </c>
      <c r="N1189" t="s">
        <v>31</v>
      </c>
      <c r="O1189" t="s">
        <v>32</v>
      </c>
      <c r="P1189">
        <v>60</v>
      </c>
      <c r="Q1189" t="s">
        <v>1521</v>
      </c>
      <c r="R1189" t="s">
        <v>49</v>
      </c>
      <c r="S1189" t="s">
        <v>35</v>
      </c>
      <c r="T1189" t="s">
        <v>36</v>
      </c>
      <c r="U1189">
        <f>YEAR(Table1[[#This Row],[Accident Date]])</f>
        <v>2022</v>
      </c>
      <c r="V1189" t="str">
        <f>TEXT(Table1[[#This Row],[Accident Date]],"mmm")</f>
        <v>Sep</v>
      </c>
      <c r="W1189" t="str">
        <f>TEXT(Table1[[#This Row],[Time]],"h")</f>
        <v>10</v>
      </c>
    </row>
    <row r="1190" spans="1:23" x14ac:dyDescent="0.2">
      <c r="A1190" t="s">
        <v>1561</v>
      </c>
      <c r="B1190" s="4">
        <v>44246</v>
      </c>
      <c r="C1190" t="s">
        <v>67</v>
      </c>
      <c r="D1190" t="s">
        <v>73</v>
      </c>
      <c r="E1190" t="s">
        <v>39</v>
      </c>
      <c r="F1190" t="s">
        <v>27</v>
      </c>
      <c r="G1190">
        <v>55.852288000000001</v>
      </c>
      <c r="H1190" t="s">
        <v>51</v>
      </c>
      <c r="I1190" t="s">
        <v>227</v>
      </c>
      <c r="J1190">
        <v>-4.1772640000000001</v>
      </c>
      <c r="K1190">
        <v>2</v>
      </c>
      <c r="L1190">
        <v>3</v>
      </c>
      <c r="M1190" t="s">
        <v>228</v>
      </c>
      <c r="N1190" t="s">
        <v>31</v>
      </c>
      <c r="O1190" t="s">
        <v>32</v>
      </c>
      <c r="P1190">
        <v>30</v>
      </c>
      <c r="Q1190" t="s">
        <v>1517</v>
      </c>
      <c r="R1190" t="s">
        <v>34</v>
      </c>
      <c r="S1190" t="s">
        <v>35</v>
      </c>
      <c r="T1190" t="s">
        <v>86</v>
      </c>
      <c r="U1190">
        <f>YEAR(Table1[[#This Row],[Accident Date]])</f>
        <v>2021</v>
      </c>
      <c r="V1190" t="str">
        <f>TEXT(Table1[[#This Row],[Accident Date]],"mmm")</f>
        <v>Feb</v>
      </c>
      <c r="W1190" t="str">
        <f>TEXT(Table1[[#This Row],[Time]],"h")</f>
        <v>10</v>
      </c>
    </row>
    <row r="1191" spans="1:23" x14ac:dyDescent="0.2">
      <c r="A1191">
        <v>2010000000000</v>
      </c>
      <c r="B1191" s="4">
        <v>44339</v>
      </c>
      <c r="C1191" t="s">
        <v>79</v>
      </c>
      <c r="D1191" t="s">
        <v>56</v>
      </c>
      <c r="E1191" t="s">
        <v>44</v>
      </c>
      <c r="F1191" t="s">
        <v>27</v>
      </c>
      <c r="G1191">
        <v>56.673231000000001</v>
      </c>
      <c r="H1191" t="s">
        <v>51</v>
      </c>
      <c r="I1191" t="s">
        <v>1285</v>
      </c>
      <c r="J1191">
        <v>-3.0037400000000001</v>
      </c>
      <c r="K1191">
        <v>1</v>
      </c>
      <c r="L1191">
        <v>3</v>
      </c>
      <c r="M1191" t="s">
        <v>1286</v>
      </c>
      <c r="N1191" t="s">
        <v>31</v>
      </c>
      <c r="O1191" t="s">
        <v>76</v>
      </c>
      <c r="P1191">
        <v>30</v>
      </c>
      <c r="Q1191" t="s">
        <v>1537</v>
      </c>
      <c r="R1191" t="s">
        <v>49</v>
      </c>
      <c r="S1191" t="s">
        <v>35</v>
      </c>
      <c r="T1191" t="s">
        <v>36</v>
      </c>
      <c r="U1191">
        <f>YEAR(Table1[[#This Row],[Accident Date]])</f>
        <v>2021</v>
      </c>
      <c r="V1191" t="str">
        <f>TEXT(Table1[[#This Row],[Accident Date]],"mmm")</f>
        <v>May</v>
      </c>
      <c r="W1191" t="str">
        <f>TEXT(Table1[[#This Row],[Time]],"h")</f>
        <v>10</v>
      </c>
    </row>
    <row r="1192" spans="1:23" x14ac:dyDescent="0.2">
      <c r="A1192" t="s">
        <v>1562</v>
      </c>
      <c r="B1192" s="4">
        <v>44790</v>
      </c>
      <c r="C1192" t="s">
        <v>123</v>
      </c>
      <c r="D1192" t="s">
        <v>73</v>
      </c>
      <c r="E1192" t="s">
        <v>39</v>
      </c>
      <c r="F1192" t="s">
        <v>27</v>
      </c>
      <c r="G1192">
        <v>50.608767999999998</v>
      </c>
      <c r="H1192" t="s">
        <v>51</v>
      </c>
      <c r="I1192" t="s">
        <v>1093</v>
      </c>
      <c r="J1192">
        <v>-2.4548960000000002</v>
      </c>
      <c r="K1192">
        <v>1</v>
      </c>
      <c r="L1192">
        <v>1</v>
      </c>
      <c r="M1192" t="s">
        <v>420</v>
      </c>
      <c r="N1192" t="s">
        <v>42</v>
      </c>
      <c r="O1192" t="s">
        <v>76</v>
      </c>
      <c r="P1192">
        <v>30</v>
      </c>
      <c r="Q1192" t="s">
        <v>1563</v>
      </c>
      <c r="R1192" t="s">
        <v>34</v>
      </c>
      <c r="S1192" t="s">
        <v>85</v>
      </c>
      <c r="T1192" t="s">
        <v>114</v>
      </c>
      <c r="U1192">
        <f>YEAR(Table1[[#This Row],[Accident Date]])</f>
        <v>2022</v>
      </c>
      <c r="V1192" t="str">
        <f>TEXT(Table1[[#This Row],[Accident Date]],"mmm")</f>
        <v>Aug</v>
      </c>
      <c r="W1192" t="str">
        <f>TEXT(Table1[[#This Row],[Time]],"h")</f>
        <v>10</v>
      </c>
    </row>
    <row r="1193" spans="1:23" x14ac:dyDescent="0.2">
      <c r="A1193" t="s">
        <v>1564</v>
      </c>
      <c r="B1193" s="4">
        <v>44746</v>
      </c>
      <c r="C1193" t="s">
        <v>38</v>
      </c>
      <c r="D1193" t="s">
        <v>56</v>
      </c>
      <c r="E1193" t="s">
        <v>44</v>
      </c>
      <c r="F1193" t="s">
        <v>27</v>
      </c>
      <c r="G1193">
        <v>53.095942000000001</v>
      </c>
      <c r="H1193" t="s">
        <v>51</v>
      </c>
      <c r="I1193" t="s">
        <v>522</v>
      </c>
      <c r="J1193">
        <v>-0.53506399999999998</v>
      </c>
      <c r="K1193">
        <v>2</v>
      </c>
      <c r="L1193">
        <v>1</v>
      </c>
      <c r="M1193" t="s">
        <v>523</v>
      </c>
      <c r="N1193" t="s">
        <v>31</v>
      </c>
      <c r="O1193" t="s">
        <v>32</v>
      </c>
      <c r="P1193">
        <v>60</v>
      </c>
      <c r="Q1193" t="s">
        <v>1559</v>
      </c>
      <c r="R1193" t="s">
        <v>49</v>
      </c>
      <c r="S1193" t="s">
        <v>35</v>
      </c>
      <c r="T1193" t="s">
        <v>36</v>
      </c>
      <c r="U1193">
        <f>YEAR(Table1[[#This Row],[Accident Date]])</f>
        <v>2022</v>
      </c>
      <c r="V1193" t="str">
        <f>TEXT(Table1[[#This Row],[Accident Date]],"mmm")</f>
        <v>Jul</v>
      </c>
      <c r="W1193" t="str">
        <f>TEXT(Table1[[#This Row],[Time]],"h")</f>
        <v>10</v>
      </c>
    </row>
    <row r="1194" spans="1:23" x14ac:dyDescent="0.2">
      <c r="A1194">
        <v>2010000000000</v>
      </c>
      <c r="B1194" s="4">
        <v>44848</v>
      </c>
      <c r="C1194" t="s">
        <v>67</v>
      </c>
      <c r="D1194" t="s">
        <v>73</v>
      </c>
      <c r="E1194" t="s">
        <v>39</v>
      </c>
      <c r="F1194" t="s">
        <v>27</v>
      </c>
      <c r="G1194">
        <v>53.767299999999999</v>
      </c>
      <c r="H1194" t="s">
        <v>51</v>
      </c>
      <c r="I1194" t="s">
        <v>68</v>
      </c>
      <c r="J1194">
        <v>-1.3708199999999999</v>
      </c>
      <c r="K1194">
        <v>5</v>
      </c>
      <c r="L1194">
        <v>2</v>
      </c>
      <c r="M1194" t="s">
        <v>69</v>
      </c>
      <c r="N1194" t="s">
        <v>31</v>
      </c>
      <c r="O1194" t="s">
        <v>32</v>
      </c>
      <c r="P1194">
        <v>40</v>
      </c>
      <c r="Q1194" t="s">
        <v>1521</v>
      </c>
      <c r="R1194" t="s">
        <v>34</v>
      </c>
      <c r="S1194" t="s">
        <v>35</v>
      </c>
      <c r="T1194" t="s">
        <v>36</v>
      </c>
      <c r="U1194">
        <f>YEAR(Table1[[#This Row],[Accident Date]])</f>
        <v>2022</v>
      </c>
      <c r="V1194" t="str">
        <f>TEXT(Table1[[#This Row],[Accident Date]],"mmm")</f>
        <v>Oct</v>
      </c>
      <c r="W1194" t="str">
        <f>TEXT(Table1[[#This Row],[Time]],"h")</f>
        <v>10</v>
      </c>
    </row>
    <row r="1195" spans="1:23" x14ac:dyDescent="0.2">
      <c r="A1195" t="s">
        <v>1565</v>
      </c>
      <c r="B1195" s="4">
        <v>44209</v>
      </c>
      <c r="C1195" t="s">
        <v>123</v>
      </c>
      <c r="D1195" t="s">
        <v>44</v>
      </c>
      <c r="E1195" t="s">
        <v>44</v>
      </c>
      <c r="F1195" t="s">
        <v>27</v>
      </c>
      <c r="G1195">
        <v>53.420389</v>
      </c>
      <c r="H1195" t="s">
        <v>51</v>
      </c>
      <c r="I1195" t="s">
        <v>1288</v>
      </c>
      <c r="J1195">
        <v>-2.1387019999999999</v>
      </c>
      <c r="K1195">
        <v>1</v>
      </c>
      <c r="L1195">
        <v>2</v>
      </c>
      <c r="M1195" t="s">
        <v>169</v>
      </c>
      <c r="N1195" t="s">
        <v>42</v>
      </c>
      <c r="O1195" t="s">
        <v>58</v>
      </c>
      <c r="P1195">
        <v>70</v>
      </c>
      <c r="Q1195" t="s">
        <v>1527</v>
      </c>
      <c r="R1195" t="s">
        <v>49</v>
      </c>
      <c r="S1195" t="s">
        <v>35</v>
      </c>
      <c r="T1195" t="s">
        <v>183</v>
      </c>
      <c r="U1195">
        <f>YEAR(Table1[[#This Row],[Accident Date]])</f>
        <v>2021</v>
      </c>
      <c r="V1195" t="str">
        <f>TEXT(Table1[[#This Row],[Accident Date]],"mmm")</f>
        <v>Jan</v>
      </c>
      <c r="W1195" t="str">
        <f>TEXT(Table1[[#This Row],[Time]],"h")</f>
        <v>10</v>
      </c>
    </row>
    <row r="1196" spans="1:23" x14ac:dyDescent="0.2">
      <c r="A1196" t="s">
        <v>1566</v>
      </c>
      <c r="B1196" s="4">
        <v>44625</v>
      </c>
      <c r="C1196" t="s">
        <v>24</v>
      </c>
      <c r="D1196" t="s">
        <v>56</v>
      </c>
      <c r="E1196" t="s">
        <v>44</v>
      </c>
      <c r="F1196" t="s">
        <v>27</v>
      </c>
      <c r="G1196">
        <v>53.233716999999999</v>
      </c>
      <c r="H1196" t="s">
        <v>51</v>
      </c>
      <c r="I1196" t="s">
        <v>485</v>
      </c>
      <c r="J1196">
        <v>-1.319642</v>
      </c>
      <c r="K1196">
        <v>1</v>
      </c>
      <c r="L1196">
        <v>2</v>
      </c>
      <c r="M1196" t="s">
        <v>84</v>
      </c>
      <c r="N1196" t="s">
        <v>31</v>
      </c>
      <c r="O1196" t="s">
        <v>32</v>
      </c>
      <c r="P1196">
        <v>50</v>
      </c>
      <c r="Q1196" t="s">
        <v>1508</v>
      </c>
      <c r="R1196" t="s">
        <v>49</v>
      </c>
      <c r="S1196" t="s">
        <v>35</v>
      </c>
      <c r="T1196" t="s">
        <v>36</v>
      </c>
      <c r="U1196">
        <f>YEAR(Table1[[#This Row],[Accident Date]])</f>
        <v>2022</v>
      </c>
      <c r="V1196" t="str">
        <f>TEXT(Table1[[#This Row],[Accident Date]],"mmm")</f>
        <v>Mar</v>
      </c>
      <c r="W1196" t="str">
        <f>TEXT(Table1[[#This Row],[Time]],"h")</f>
        <v>10</v>
      </c>
    </row>
    <row r="1197" spans="1:23" x14ac:dyDescent="0.2">
      <c r="A1197">
        <v>2010000000000</v>
      </c>
      <c r="B1197" s="4">
        <v>44587</v>
      </c>
      <c r="C1197" t="s">
        <v>123</v>
      </c>
      <c r="D1197" t="s">
        <v>73</v>
      </c>
      <c r="E1197" t="s">
        <v>39</v>
      </c>
      <c r="F1197" t="s">
        <v>27</v>
      </c>
      <c r="G1197">
        <v>52.724063999999998</v>
      </c>
      <c r="H1197" t="s">
        <v>51</v>
      </c>
      <c r="I1197" t="s">
        <v>712</v>
      </c>
      <c r="J1197">
        <v>-1.3293779999999999</v>
      </c>
      <c r="K1197">
        <v>1</v>
      </c>
      <c r="L1197">
        <v>1</v>
      </c>
      <c r="M1197" t="s">
        <v>320</v>
      </c>
      <c r="N1197" t="s">
        <v>42</v>
      </c>
      <c r="O1197" t="s">
        <v>32</v>
      </c>
      <c r="P1197">
        <v>30</v>
      </c>
      <c r="Q1197" t="s">
        <v>1521</v>
      </c>
      <c r="R1197" t="s">
        <v>34</v>
      </c>
      <c r="S1197" t="s">
        <v>35</v>
      </c>
      <c r="T1197" t="s">
        <v>360</v>
      </c>
      <c r="U1197">
        <f>YEAR(Table1[[#This Row],[Accident Date]])</f>
        <v>2022</v>
      </c>
      <c r="V1197" t="str">
        <f>TEXT(Table1[[#This Row],[Accident Date]],"mmm")</f>
        <v>Jan</v>
      </c>
      <c r="W1197" t="str">
        <f>TEXT(Table1[[#This Row],[Time]],"h")</f>
        <v>10</v>
      </c>
    </row>
    <row r="1198" spans="1:23" x14ac:dyDescent="0.2">
      <c r="A1198" t="s">
        <v>1567</v>
      </c>
      <c r="B1198" s="4">
        <v>44205</v>
      </c>
      <c r="C1198" t="s">
        <v>24</v>
      </c>
      <c r="D1198" t="s">
        <v>73</v>
      </c>
      <c r="E1198" t="s">
        <v>155</v>
      </c>
      <c r="F1198" t="s">
        <v>27</v>
      </c>
      <c r="G1198">
        <v>53.457610000000003</v>
      </c>
      <c r="H1198" t="s">
        <v>51</v>
      </c>
      <c r="I1198" t="s">
        <v>1050</v>
      </c>
      <c r="J1198">
        <v>-2.2859639999999999</v>
      </c>
      <c r="K1198">
        <v>1</v>
      </c>
      <c r="L1198">
        <v>2</v>
      </c>
      <c r="M1198" t="s">
        <v>169</v>
      </c>
      <c r="N1198" t="s">
        <v>31</v>
      </c>
      <c r="O1198" t="s">
        <v>32</v>
      </c>
      <c r="P1198">
        <v>30</v>
      </c>
      <c r="Q1198" t="s">
        <v>1517</v>
      </c>
      <c r="R1198" t="s">
        <v>34</v>
      </c>
      <c r="S1198" t="s">
        <v>35</v>
      </c>
      <c r="T1198" t="s">
        <v>36</v>
      </c>
      <c r="U1198">
        <f>YEAR(Table1[[#This Row],[Accident Date]])</f>
        <v>2021</v>
      </c>
      <c r="V1198" t="str">
        <f>TEXT(Table1[[#This Row],[Accident Date]],"mmm")</f>
        <v>Jan</v>
      </c>
      <c r="W1198" t="str">
        <f>TEXT(Table1[[#This Row],[Time]],"h")</f>
        <v>10</v>
      </c>
    </row>
    <row r="1199" spans="1:23" x14ac:dyDescent="0.2">
      <c r="A1199">
        <v>2010000000000</v>
      </c>
      <c r="B1199" s="4">
        <v>44869</v>
      </c>
      <c r="C1199" t="s">
        <v>67</v>
      </c>
      <c r="D1199" t="s">
        <v>56</v>
      </c>
      <c r="E1199" t="s">
        <v>44</v>
      </c>
      <c r="F1199" t="s">
        <v>27</v>
      </c>
      <c r="G1199">
        <v>53.644984000000001</v>
      </c>
      <c r="H1199" t="s">
        <v>51</v>
      </c>
      <c r="I1199" t="s">
        <v>544</v>
      </c>
      <c r="J1199">
        <v>-1.7369060000000001</v>
      </c>
      <c r="K1199">
        <v>1</v>
      </c>
      <c r="L1199">
        <v>1</v>
      </c>
      <c r="M1199" t="s">
        <v>69</v>
      </c>
      <c r="N1199" t="s">
        <v>31</v>
      </c>
      <c r="O1199" t="s">
        <v>32</v>
      </c>
      <c r="P1199">
        <v>30</v>
      </c>
      <c r="Q1199" t="s">
        <v>1537</v>
      </c>
      <c r="R1199" t="s">
        <v>34</v>
      </c>
      <c r="S1199" t="s">
        <v>35</v>
      </c>
      <c r="T1199" t="s">
        <v>209</v>
      </c>
      <c r="U1199">
        <f>YEAR(Table1[[#This Row],[Accident Date]])</f>
        <v>2022</v>
      </c>
      <c r="V1199" t="str">
        <f>TEXT(Table1[[#This Row],[Accident Date]],"mmm")</f>
        <v>Nov</v>
      </c>
      <c r="W1199" t="str">
        <f>TEXT(Table1[[#This Row],[Time]],"h")</f>
        <v>10</v>
      </c>
    </row>
    <row r="1200" spans="1:23" x14ac:dyDescent="0.2">
      <c r="A1200">
        <v>2010000000000</v>
      </c>
      <c r="B1200" s="4">
        <v>44201</v>
      </c>
      <c r="C1200" t="s">
        <v>72</v>
      </c>
      <c r="D1200" t="s">
        <v>56</v>
      </c>
      <c r="E1200" t="s">
        <v>44</v>
      </c>
      <c r="F1200" t="s">
        <v>27</v>
      </c>
      <c r="G1200">
        <v>53.865898999999999</v>
      </c>
      <c r="H1200" t="s">
        <v>51</v>
      </c>
      <c r="I1200" t="s">
        <v>133</v>
      </c>
      <c r="J1200">
        <v>-1.909791</v>
      </c>
      <c r="K1200">
        <v>1</v>
      </c>
      <c r="L1200">
        <v>1</v>
      </c>
      <c r="M1200" t="s">
        <v>69</v>
      </c>
      <c r="N1200" t="s">
        <v>31</v>
      </c>
      <c r="O1200" t="s">
        <v>32</v>
      </c>
      <c r="P1200">
        <v>30</v>
      </c>
      <c r="Q1200" t="s">
        <v>1568</v>
      </c>
      <c r="R1200" t="s">
        <v>34</v>
      </c>
      <c r="S1200" t="s">
        <v>35</v>
      </c>
      <c r="T1200" t="s">
        <v>36</v>
      </c>
      <c r="U1200">
        <f>YEAR(Table1[[#This Row],[Accident Date]])</f>
        <v>2021</v>
      </c>
      <c r="V1200" t="str">
        <f>TEXT(Table1[[#This Row],[Accident Date]],"mmm")</f>
        <v>Jan</v>
      </c>
      <c r="W1200" t="str">
        <f>TEXT(Table1[[#This Row],[Time]],"h")</f>
        <v>10</v>
      </c>
    </row>
    <row r="1201" spans="1:23" x14ac:dyDescent="0.2">
      <c r="A1201" t="s">
        <v>1569</v>
      </c>
      <c r="B1201" s="4">
        <v>44632</v>
      </c>
      <c r="C1201" t="s">
        <v>24</v>
      </c>
      <c r="D1201" t="s">
        <v>73</v>
      </c>
      <c r="E1201" t="s">
        <v>39</v>
      </c>
      <c r="F1201" t="s">
        <v>27</v>
      </c>
      <c r="G1201">
        <v>51.375731999999999</v>
      </c>
      <c r="H1201" t="s">
        <v>51</v>
      </c>
      <c r="I1201" t="s">
        <v>95</v>
      </c>
      <c r="J1201">
        <v>-4.2324000000000001E-2</v>
      </c>
      <c r="K1201">
        <v>1</v>
      </c>
      <c r="L1201">
        <v>1</v>
      </c>
      <c r="M1201" t="s">
        <v>30</v>
      </c>
      <c r="N1201" t="s">
        <v>42</v>
      </c>
      <c r="O1201" t="s">
        <v>32</v>
      </c>
      <c r="P1201">
        <v>30</v>
      </c>
      <c r="Q1201" t="s">
        <v>1559</v>
      </c>
      <c r="R1201" t="s">
        <v>34</v>
      </c>
      <c r="S1201" t="s">
        <v>280</v>
      </c>
      <c r="T1201" t="s">
        <v>36</v>
      </c>
      <c r="U1201">
        <f>YEAR(Table1[[#This Row],[Accident Date]])</f>
        <v>2022</v>
      </c>
      <c r="V1201" t="str">
        <f>TEXT(Table1[[#This Row],[Accident Date]],"mmm")</f>
        <v>Mar</v>
      </c>
      <c r="W1201" t="str">
        <f>TEXT(Table1[[#This Row],[Time]],"h")</f>
        <v>10</v>
      </c>
    </row>
    <row r="1202" spans="1:23" x14ac:dyDescent="0.2">
      <c r="A1202" t="s">
        <v>1570</v>
      </c>
      <c r="B1202" s="4">
        <v>44474</v>
      </c>
      <c r="C1202" t="s">
        <v>72</v>
      </c>
      <c r="D1202" t="s">
        <v>25</v>
      </c>
      <c r="E1202" t="s">
        <v>26</v>
      </c>
      <c r="F1202" t="s">
        <v>27</v>
      </c>
      <c r="G1202">
        <v>53.349075999999997</v>
      </c>
      <c r="H1202" t="s">
        <v>51</v>
      </c>
      <c r="I1202" t="s">
        <v>165</v>
      </c>
      <c r="J1202">
        <v>-1.2215130000000001</v>
      </c>
      <c r="K1202">
        <v>4</v>
      </c>
      <c r="L1202">
        <v>2</v>
      </c>
      <c r="M1202" t="s">
        <v>166</v>
      </c>
      <c r="N1202" t="s">
        <v>31</v>
      </c>
      <c r="O1202" t="s">
        <v>32</v>
      </c>
      <c r="P1202">
        <v>40</v>
      </c>
      <c r="Q1202" t="s">
        <v>1508</v>
      </c>
      <c r="R1202" t="s">
        <v>34</v>
      </c>
      <c r="S1202" t="s">
        <v>35</v>
      </c>
      <c r="T1202" t="s">
        <v>36</v>
      </c>
      <c r="U1202">
        <f>YEAR(Table1[[#This Row],[Accident Date]])</f>
        <v>2021</v>
      </c>
      <c r="V1202" t="str">
        <f>TEXT(Table1[[#This Row],[Accident Date]],"mmm")</f>
        <v>Oct</v>
      </c>
      <c r="W1202" t="str">
        <f>TEXT(Table1[[#This Row],[Time]],"h")</f>
        <v>10</v>
      </c>
    </row>
    <row r="1203" spans="1:23" x14ac:dyDescent="0.2">
      <c r="A1203" t="s">
        <v>1571</v>
      </c>
      <c r="B1203" s="4">
        <v>44424</v>
      </c>
      <c r="C1203" t="s">
        <v>38</v>
      </c>
      <c r="D1203" t="s">
        <v>73</v>
      </c>
      <c r="E1203" t="s">
        <v>39</v>
      </c>
      <c r="F1203" t="s">
        <v>27</v>
      </c>
      <c r="G1203">
        <v>53.125793999999999</v>
      </c>
      <c r="H1203" t="s">
        <v>51</v>
      </c>
      <c r="I1203" t="s">
        <v>400</v>
      </c>
      <c r="J1203">
        <v>-1.265455</v>
      </c>
      <c r="K1203">
        <v>1</v>
      </c>
      <c r="L1203">
        <v>2</v>
      </c>
      <c r="M1203" t="s">
        <v>288</v>
      </c>
      <c r="N1203" t="s">
        <v>31</v>
      </c>
      <c r="O1203" t="s">
        <v>32</v>
      </c>
      <c r="P1203">
        <v>30</v>
      </c>
      <c r="Q1203" t="s">
        <v>1572</v>
      </c>
      <c r="R1203" t="s">
        <v>34</v>
      </c>
      <c r="S1203" t="s">
        <v>35</v>
      </c>
      <c r="T1203" t="s">
        <v>36</v>
      </c>
      <c r="U1203">
        <f>YEAR(Table1[[#This Row],[Accident Date]])</f>
        <v>2021</v>
      </c>
      <c r="V1203" t="str">
        <f>TEXT(Table1[[#This Row],[Accident Date]],"mmm")</f>
        <v>Aug</v>
      </c>
      <c r="W1203" t="str">
        <f>TEXT(Table1[[#This Row],[Time]],"h")</f>
        <v>10</v>
      </c>
    </row>
    <row r="1204" spans="1:23" x14ac:dyDescent="0.2">
      <c r="A1204">
        <v>2010000000000</v>
      </c>
      <c r="B1204" s="4">
        <v>44812</v>
      </c>
      <c r="C1204" t="s">
        <v>92</v>
      </c>
      <c r="D1204" t="s">
        <v>56</v>
      </c>
      <c r="E1204" t="s">
        <v>44</v>
      </c>
      <c r="F1204" t="s">
        <v>27</v>
      </c>
      <c r="G1204">
        <v>53.662305000000003</v>
      </c>
      <c r="H1204" t="s">
        <v>51</v>
      </c>
      <c r="I1204" t="s">
        <v>132</v>
      </c>
      <c r="J1204">
        <v>-1.54748</v>
      </c>
      <c r="K1204">
        <v>1</v>
      </c>
      <c r="L1204">
        <v>2</v>
      </c>
      <c r="M1204" t="s">
        <v>69</v>
      </c>
      <c r="N1204" t="s">
        <v>31</v>
      </c>
      <c r="O1204" t="s">
        <v>32</v>
      </c>
      <c r="P1204">
        <v>30</v>
      </c>
      <c r="Q1204" t="s">
        <v>1523</v>
      </c>
      <c r="R1204" t="s">
        <v>34</v>
      </c>
      <c r="S1204" t="s">
        <v>35</v>
      </c>
      <c r="T1204" t="s">
        <v>36</v>
      </c>
      <c r="U1204">
        <f>YEAR(Table1[[#This Row],[Accident Date]])</f>
        <v>2022</v>
      </c>
      <c r="V1204" t="str">
        <f>TEXT(Table1[[#This Row],[Accident Date]],"mmm")</f>
        <v>Sep</v>
      </c>
      <c r="W1204" t="str">
        <f>TEXT(Table1[[#This Row],[Time]],"h")</f>
        <v>10</v>
      </c>
    </row>
    <row r="1205" spans="1:23" x14ac:dyDescent="0.2">
      <c r="A1205">
        <v>2010000000000</v>
      </c>
      <c r="B1205" s="4">
        <v>44679</v>
      </c>
      <c r="C1205" t="s">
        <v>92</v>
      </c>
      <c r="D1205" t="s">
        <v>73</v>
      </c>
      <c r="E1205" t="s">
        <v>39</v>
      </c>
      <c r="F1205" t="s">
        <v>27</v>
      </c>
      <c r="G1205">
        <v>51.131636999999998</v>
      </c>
      <c r="H1205" t="s">
        <v>51</v>
      </c>
      <c r="I1205" t="s">
        <v>1573</v>
      </c>
      <c r="J1205">
        <v>-0.16872699999999999</v>
      </c>
      <c r="K1205">
        <v>1</v>
      </c>
      <c r="L1205">
        <v>2</v>
      </c>
      <c r="M1205" t="s">
        <v>102</v>
      </c>
      <c r="N1205" t="s">
        <v>31</v>
      </c>
      <c r="O1205" t="s">
        <v>32</v>
      </c>
      <c r="P1205">
        <v>30</v>
      </c>
      <c r="Q1205" t="s">
        <v>1574</v>
      </c>
      <c r="R1205" t="s">
        <v>34</v>
      </c>
      <c r="S1205" t="s">
        <v>35</v>
      </c>
      <c r="T1205" t="s">
        <v>36</v>
      </c>
      <c r="U1205">
        <f>YEAR(Table1[[#This Row],[Accident Date]])</f>
        <v>2022</v>
      </c>
      <c r="V1205" t="str">
        <f>TEXT(Table1[[#This Row],[Accident Date]],"mmm")</f>
        <v>Apr</v>
      </c>
      <c r="W1205" t="str">
        <f>TEXT(Table1[[#This Row],[Time]],"h")</f>
        <v>10</v>
      </c>
    </row>
    <row r="1206" spans="1:23" x14ac:dyDescent="0.2">
      <c r="A1206" t="s">
        <v>1575</v>
      </c>
      <c r="B1206" s="4">
        <v>44825</v>
      </c>
      <c r="C1206" t="s">
        <v>123</v>
      </c>
      <c r="D1206" t="s">
        <v>56</v>
      </c>
      <c r="E1206" t="s">
        <v>44</v>
      </c>
      <c r="F1206" t="s">
        <v>27</v>
      </c>
      <c r="G1206">
        <v>51.501083999999999</v>
      </c>
      <c r="H1206" t="s">
        <v>51</v>
      </c>
      <c r="I1206" t="s">
        <v>240</v>
      </c>
      <c r="J1206">
        <v>-0.423676</v>
      </c>
      <c r="K1206">
        <v>1</v>
      </c>
      <c r="L1206">
        <v>3</v>
      </c>
      <c r="M1206" t="s">
        <v>30</v>
      </c>
      <c r="N1206" t="s">
        <v>31</v>
      </c>
      <c r="O1206" t="s">
        <v>58</v>
      </c>
      <c r="P1206">
        <v>40</v>
      </c>
      <c r="Q1206" t="s">
        <v>1576</v>
      </c>
      <c r="R1206" t="s">
        <v>34</v>
      </c>
      <c r="S1206" t="s">
        <v>35</v>
      </c>
      <c r="T1206" t="s">
        <v>36</v>
      </c>
      <c r="U1206">
        <f>YEAR(Table1[[#This Row],[Accident Date]])</f>
        <v>2022</v>
      </c>
      <c r="V1206" t="str">
        <f>TEXT(Table1[[#This Row],[Accident Date]],"mmm")</f>
        <v>Sep</v>
      </c>
      <c r="W1206" t="str">
        <f>TEXT(Table1[[#This Row],[Time]],"h")</f>
        <v>10</v>
      </c>
    </row>
    <row r="1207" spans="1:23" x14ac:dyDescent="0.2">
      <c r="A1207" t="s">
        <v>1577</v>
      </c>
      <c r="B1207" s="4">
        <v>44342</v>
      </c>
      <c r="C1207" t="s">
        <v>123</v>
      </c>
      <c r="D1207" t="s">
        <v>56</v>
      </c>
      <c r="E1207" t="s">
        <v>44</v>
      </c>
      <c r="F1207" t="s">
        <v>27</v>
      </c>
      <c r="G1207">
        <v>52.051918000000001</v>
      </c>
      <c r="H1207" t="s">
        <v>51</v>
      </c>
      <c r="I1207" t="s">
        <v>64</v>
      </c>
      <c r="J1207">
        <v>-2.719948</v>
      </c>
      <c r="K1207">
        <v>1</v>
      </c>
      <c r="L1207">
        <v>3</v>
      </c>
      <c r="M1207" t="s">
        <v>65</v>
      </c>
      <c r="N1207" t="s">
        <v>31</v>
      </c>
      <c r="O1207" t="s">
        <v>32</v>
      </c>
      <c r="P1207">
        <v>30</v>
      </c>
      <c r="Q1207" t="s">
        <v>1521</v>
      </c>
      <c r="R1207" t="s">
        <v>34</v>
      </c>
      <c r="S1207" t="s">
        <v>35</v>
      </c>
      <c r="T1207" t="s">
        <v>200</v>
      </c>
      <c r="U1207">
        <f>YEAR(Table1[[#This Row],[Accident Date]])</f>
        <v>2021</v>
      </c>
      <c r="V1207" t="str">
        <f>TEXT(Table1[[#This Row],[Accident Date]],"mmm")</f>
        <v>May</v>
      </c>
      <c r="W1207" t="str">
        <f>TEXT(Table1[[#This Row],[Time]],"h")</f>
        <v>10</v>
      </c>
    </row>
    <row r="1208" spans="1:23" x14ac:dyDescent="0.2">
      <c r="A1208">
        <v>2010000000000</v>
      </c>
      <c r="B1208" s="4">
        <v>44712</v>
      </c>
      <c r="C1208" t="s">
        <v>72</v>
      </c>
      <c r="D1208" t="s">
        <v>25</v>
      </c>
      <c r="E1208" t="s">
        <v>39</v>
      </c>
      <c r="F1208" t="s">
        <v>27</v>
      </c>
      <c r="G1208">
        <v>54.962674999999997</v>
      </c>
      <c r="H1208" t="s">
        <v>51</v>
      </c>
      <c r="I1208" t="s">
        <v>579</v>
      </c>
      <c r="J1208">
        <v>-1.591083</v>
      </c>
      <c r="K1208">
        <v>1</v>
      </c>
      <c r="L1208">
        <v>2</v>
      </c>
      <c r="M1208" t="s">
        <v>190</v>
      </c>
      <c r="N1208" t="s">
        <v>31</v>
      </c>
      <c r="O1208" t="s">
        <v>58</v>
      </c>
      <c r="P1208">
        <v>40</v>
      </c>
      <c r="Q1208" t="s">
        <v>1541</v>
      </c>
      <c r="R1208" t="s">
        <v>34</v>
      </c>
      <c r="S1208" t="s">
        <v>35</v>
      </c>
      <c r="T1208" t="s">
        <v>36</v>
      </c>
      <c r="U1208">
        <f>YEAR(Table1[[#This Row],[Accident Date]])</f>
        <v>2022</v>
      </c>
      <c r="V1208" t="str">
        <f>TEXT(Table1[[#This Row],[Accident Date]],"mmm")</f>
        <v>May</v>
      </c>
      <c r="W1208" t="str">
        <f>TEXT(Table1[[#This Row],[Time]],"h")</f>
        <v>10</v>
      </c>
    </row>
    <row r="1209" spans="1:23" x14ac:dyDescent="0.2">
      <c r="A1209" t="s">
        <v>1578</v>
      </c>
      <c r="B1209" s="4">
        <v>44279</v>
      </c>
      <c r="C1209" t="s">
        <v>123</v>
      </c>
      <c r="D1209" t="s">
        <v>73</v>
      </c>
      <c r="E1209" t="s">
        <v>26</v>
      </c>
      <c r="F1209" t="s">
        <v>27</v>
      </c>
      <c r="G1209">
        <v>51.620984</v>
      </c>
      <c r="H1209" t="s">
        <v>51</v>
      </c>
      <c r="I1209" t="s">
        <v>618</v>
      </c>
      <c r="J1209">
        <v>9.8209999999999999E-3</v>
      </c>
      <c r="K1209">
        <v>2</v>
      </c>
      <c r="L1209">
        <v>2</v>
      </c>
      <c r="M1209" t="s">
        <v>30</v>
      </c>
      <c r="N1209" t="s">
        <v>31</v>
      </c>
      <c r="O1209" t="s">
        <v>32</v>
      </c>
      <c r="P1209">
        <v>30</v>
      </c>
      <c r="Q1209" t="s">
        <v>1508</v>
      </c>
      <c r="R1209" t="s">
        <v>34</v>
      </c>
      <c r="S1209" t="s">
        <v>35</v>
      </c>
      <c r="T1209" t="s">
        <v>36</v>
      </c>
      <c r="U1209">
        <f>YEAR(Table1[[#This Row],[Accident Date]])</f>
        <v>2021</v>
      </c>
      <c r="V1209" t="str">
        <f>TEXT(Table1[[#This Row],[Accident Date]],"mmm")</f>
        <v>Mar</v>
      </c>
      <c r="W1209" t="str">
        <f>TEXT(Table1[[#This Row],[Time]],"h")</f>
        <v>10</v>
      </c>
    </row>
    <row r="1210" spans="1:23" x14ac:dyDescent="0.2">
      <c r="A1210" t="s">
        <v>1579</v>
      </c>
      <c r="B1210" s="4">
        <v>44726</v>
      </c>
      <c r="C1210" t="s">
        <v>72</v>
      </c>
      <c r="D1210" t="s">
        <v>44</v>
      </c>
      <c r="E1210" t="s">
        <v>44</v>
      </c>
      <c r="F1210" t="s">
        <v>27</v>
      </c>
      <c r="G1210">
        <v>50.802030000000002</v>
      </c>
      <c r="H1210" t="s">
        <v>51</v>
      </c>
      <c r="I1210" t="s">
        <v>1544</v>
      </c>
      <c r="J1210">
        <v>-3.2941880000000001</v>
      </c>
      <c r="K1210">
        <v>1</v>
      </c>
      <c r="L1210">
        <v>2</v>
      </c>
      <c r="M1210" t="s">
        <v>136</v>
      </c>
      <c r="N1210" t="s">
        <v>31</v>
      </c>
      <c r="O1210" t="s">
        <v>32</v>
      </c>
      <c r="P1210">
        <v>30</v>
      </c>
      <c r="Q1210" t="s">
        <v>1563</v>
      </c>
      <c r="R1210" t="s">
        <v>49</v>
      </c>
      <c r="S1210" t="s">
        <v>35</v>
      </c>
      <c r="T1210" t="s">
        <v>36</v>
      </c>
      <c r="U1210">
        <f>YEAR(Table1[[#This Row],[Accident Date]])</f>
        <v>2022</v>
      </c>
      <c r="V1210" t="str">
        <f>TEXT(Table1[[#This Row],[Accident Date]],"mmm")</f>
        <v>Jun</v>
      </c>
      <c r="W1210" t="str">
        <f>TEXT(Table1[[#This Row],[Time]],"h")</f>
        <v>10</v>
      </c>
    </row>
    <row r="1211" spans="1:23" x14ac:dyDescent="0.2">
      <c r="A1211" t="s">
        <v>1580</v>
      </c>
      <c r="B1211" s="4">
        <v>44718</v>
      </c>
      <c r="C1211" t="s">
        <v>38</v>
      </c>
      <c r="D1211" t="s">
        <v>56</v>
      </c>
      <c r="E1211" t="s">
        <v>44</v>
      </c>
      <c r="F1211" t="s">
        <v>27</v>
      </c>
      <c r="G1211">
        <v>51.607528000000002</v>
      </c>
      <c r="H1211" t="s">
        <v>51</v>
      </c>
      <c r="I1211" t="s">
        <v>93</v>
      </c>
      <c r="J1211">
        <v>-0.16797999999999999</v>
      </c>
      <c r="K1211">
        <v>1</v>
      </c>
      <c r="L1211">
        <v>1</v>
      </c>
      <c r="M1211" t="s">
        <v>30</v>
      </c>
      <c r="N1211" t="s">
        <v>31</v>
      </c>
      <c r="O1211" t="s">
        <v>32</v>
      </c>
      <c r="P1211">
        <v>30</v>
      </c>
      <c r="Q1211" t="s">
        <v>1536</v>
      </c>
      <c r="R1211" t="s">
        <v>34</v>
      </c>
      <c r="S1211" t="s">
        <v>35</v>
      </c>
      <c r="T1211" t="s">
        <v>86</v>
      </c>
      <c r="U1211">
        <f>YEAR(Table1[[#This Row],[Accident Date]])</f>
        <v>2022</v>
      </c>
      <c r="V1211" t="str">
        <f>TEXT(Table1[[#This Row],[Accident Date]],"mmm")</f>
        <v>Jun</v>
      </c>
      <c r="W1211" t="str">
        <f>TEXT(Table1[[#This Row],[Time]],"h")</f>
        <v>10</v>
      </c>
    </row>
    <row r="1212" spans="1:23" x14ac:dyDescent="0.2">
      <c r="A1212">
        <v>2010000000000</v>
      </c>
      <c r="B1212" s="4">
        <v>44685</v>
      </c>
      <c r="C1212" t="s">
        <v>123</v>
      </c>
      <c r="D1212" t="s">
        <v>25</v>
      </c>
      <c r="E1212" t="s">
        <v>39</v>
      </c>
      <c r="F1212" t="s">
        <v>27</v>
      </c>
      <c r="G1212">
        <v>51.455834000000003</v>
      </c>
      <c r="H1212" t="s">
        <v>51</v>
      </c>
      <c r="I1212" t="s">
        <v>174</v>
      </c>
      <c r="J1212">
        <v>-2.5817169999999998</v>
      </c>
      <c r="K1212">
        <v>4</v>
      </c>
      <c r="L1212">
        <v>2</v>
      </c>
      <c r="M1212" t="s">
        <v>175</v>
      </c>
      <c r="N1212" t="s">
        <v>31</v>
      </c>
      <c r="O1212" t="s">
        <v>58</v>
      </c>
      <c r="P1212">
        <v>30</v>
      </c>
      <c r="Q1212" t="s">
        <v>1521</v>
      </c>
      <c r="R1212" t="s">
        <v>34</v>
      </c>
      <c r="S1212" t="s">
        <v>35</v>
      </c>
      <c r="T1212" t="s">
        <v>209</v>
      </c>
      <c r="U1212">
        <f>YEAR(Table1[[#This Row],[Accident Date]])</f>
        <v>2022</v>
      </c>
      <c r="V1212" t="str">
        <f>TEXT(Table1[[#This Row],[Accident Date]],"mmm")</f>
        <v>May</v>
      </c>
      <c r="W1212" t="str">
        <f>TEXT(Table1[[#This Row],[Time]],"h")</f>
        <v>10</v>
      </c>
    </row>
    <row r="1213" spans="1:23" x14ac:dyDescent="0.2">
      <c r="A1213" t="s">
        <v>1581</v>
      </c>
      <c r="B1213" s="4">
        <v>44371</v>
      </c>
      <c r="C1213" t="s">
        <v>92</v>
      </c>
      <c r="D1213" t="s">
        <v>25</v>
      </c>
      <c r="E1213" t="s">
        <v>39</v>
      </c>
      <c r="F1213" t="s">
        <v>27</v>
      </c>
      <c r="G1213">
        <v>51.448639</v>
      </c>
      <c r="H1213" t="s">
        <v>51</v>
      </c>
      <c r="I1213" t="s">
        <v>233</v>
      </c>
      <c r="J1213">
        <v>-0.99321199999999998</v>
      </c>
      <c r="K1213">
        <v>1</v>
      </c>
      <c r="L1213">
        <v>2</v>
      </c>
      <c r="M1213" t="s">
        <v>99</v>
      </c>
      <c r="N1213" t="s">
        <v>31</v>
      </c>
      <c r="O1213" t="s">
        <v>32</v>
      </c>
      <c r="P1213">
        <v>30</v>
      </c>
      <c r="Q1213" t="s">
        <v>1517</v>
      </c>
      <c r="R1213" t="s">
        <v>34</v>
      </c>
      <c r="S1213" t="s">
        <v>35</v>
      </c>
      <c r="T1213" t="s">
        <v>36</v>
      </c>
      <c r="U1213">
        <f>YEAR(Table1[[#This Row],[Accident Date]])</f>
        <v>2021</v>
      </c>
      <c r="V1213" t="str">
        <f>TEXT(Table1[[#This Row],[Accident Date]],"mmm")</f>
        <v>Jun</v>
      </c>
      <c r="W1213" t="str">
        <f>TEXT(Table1[[#This Row],[Time]],"h")</f>
        <v>10</v>
      </c>
    </row>
    <row r="1214" spans="1:23" x14ac:dyDescent="0.2">
      <c r="A1214">
        <v>2010000000000</v>
      </c>
      <c r="B1214" s="4">
        <v>44490</v>
      </c>
      <c r="C1214" t="s">
        <v>92</v>
      </c>
      <c r="D1214" t="s">
        <v>56</v>
      </c>
      <c r="E1214" t="s">
        <v>44</v>
      </c>
      <c r="F1214" t="s">
        <v>27</v>
      </c>
      <c r="G1214">
        <v>53.681027</v>
      </c>
      <c r="H1214" t="s">
        <v>51</v>
      </c>
      <c r="I1214" t="s">
        <v>132</v>
      </c>
      <c r="J1214">
        <v>-1.5793759999999999</v>
      </c>
      <c r="K1214">
        <v>2</v>
      </c>
      <c r="L1214">
        <v>1</v>
      </c>
      <c r="M1214" t="s">
        <v>69</v>
      </c>
      <c r="N1214" t="s">
        <v>31</v>
      </c>
      <c r="O1214" t="s">
        <v>32</v>
      </c>
      <c r="P1214">
        <v>30</v>
      </c>
      <c r="Q1214" t="s">
        <v>1541</v>
      </c>
      <c r="R1214" t="s">
        <v>34</v>
      </c>
      <c r="S1214" t="s">
        <v>35</v>
      </c>
      <c r="T1214" t="s">
        <v>36</v>
      </c>
      <c r="U1214">
        <f>YEAR(Table1[[#This Row],[Accident Date]])</f>
        <v>2021</v>
      </c>
      <c r="V1214" t="str">
        <f>TEXT(Table1[[#This Row],[Accident Date]],"mmm")</f>
        <v>Oct</v>
      </c>
      <c r="W1214" t="str">
        <f>TEXT(Table1[[#This Row],[Time]],"h")</f>
        <v>10</v>
      </c>
    </row>
    <row r="1215" spans="1:23" x14ac:dyDescent="0.2">
      <c r="A1215" t="s">
        <v>1582</v>
      </c>
      <c r="B1215" s="4">
        <v>44425</v>
      </c>
      <c r="C1215" t="s">
        <v>72</v>
      </c>
      <c r="D1215" t="s">
        <v>44</v>
      </c>
      <c r="E1215" t="s">
        <v>44</v>
      </c>
      <c r="F1215" t="s">
        <v>27</v>
      </c>
      <c r="G1215">
        <v>51.044486999999997</v>
      </c>
      <c r="H1215" t="s">
        <v>51</v>
      </c>
      <c r="I1215" t="s">
        <v>279</v>
      </c>
      <c r="J1215">
        <v>-1.724089</v>
      </c>
      <c r="K1215">
        <v>1</v>
      </c>
      <c r="L1215">
        <v>1</v>
      </c>
      <c r="M1215" t="s">
        <v>279</v>
      </c>
      <c r="N1215" t="s">
        <v>31</v>
      </c>
      <c r="O1215" t="s">
        <v>58</v>
      </c>
      <c r="P1215">
        <v>70</v>
      </c>
      <c r="Q1215" t="s">
        <v>1583</v>
      </c>
      <c r="R1215" t="s">
        <v>49</v>
      </c>
      <c r="S1215" t="s">
        <v>35</v>
      </c>
      <c r="T1215" t="s">
        <v>36</v>
      </c>
      <c r="U1215">
        <f>YEAR(Table1[[#This Row],[Accident Date]])</f>
        <v>2021</v>
      </c>
      <c r="V1215" t="str">
        <f>TEXT(Table1[[#This Row],[Accident Date]],"mmm")</f>
        <v>Aug</v>
      </c>
      <c r="W1215" t="str">
        <f>TEXT(Table1[[#This Row],[Time]],"h")</f>
        <v>10</v>
      </c>
    </row>
    <row r="1216" spans="1:23" x14ac:dyDescent="0.2">
      <c r="A1216" t="s">
        <v>1584</v>
      </c>
      <c r="B1216" s="4">
        <v>44565</v>
      </c>
      <c r="C1216" t="s">
        <v>72</v>
      </c>
      <c r="D1216" t="s">
        <v>56</v>
      </c>
      <c r="E1216" t="s">
        <v>44</v>
      </c>
      <c r="F1216" t="s">
        <v>27</v>
      </c>
      <c r="G1216">
        <v>52.555684999999997</v>
      </c>
      <c r="H1216" t="s">
        <v>51</v>
      </c>
      <c r="I1216" t="s">
        <v>534</v>
      </c>
      <c r="J1216">
        <v>-2.0400860000000001</v>
      </c>
      <c r="K1216">
        <v>1</v>
      </c>
      <c r="L1216">
        <v>2</v>
      </c>
      <c r="M1216" t="s">
        <v>172</v>
      </c>
      <c r="N1216" t="s">
        <v>127</v>
      </c>
      <c r="O1216" t="s">
        <v>32</v>
      </c>
      <c r="P1216">
        <v>30</v>
      </c>
      <c r="Q1216" t="s">
        <v>1535</v>
      </c>
      <c r="R1216" t="s">
        <v>34</v>
      </c>
      <c r="S1216" t="s">
        <v>35</v>
      </c>
      <c r="T1216" t="s">
        <v>200</v>
      </c>
      <c r="U1216">
        <f>YEAR(Table1[[#This Row],[Accident Date]])</f>
        <v>2022</v>
      </c>
      <c r="V1216" t="str">
        <f>TEXT(Table1[[#This Row],[Accident Date]],"mmm")</f>
        <v>Jan</v>
      </c>
      <c r="W1216" t="str">
        <f>TEXT(Table1[[#This Row],[Time]],"h")</f>
        <v>10</v>
      </c>
    </row>
    <row r="1217" spans="1:23" x14ac:dyDescent="0.2">
      <c r="A1217" t="s">
        <v>1585</v>
      </c>
      <c r="B1217" s="4">
        <v>44681</v>
      </c>
      <c r="C1217" t="s">
        <v>24</v>
      </c>
      <c r="D1217" t="s">
        <v>56</v>
      </c>
      <c r="E1217" t="s">
        <v>44</v>
      </c>
      <c r="F1217" t="s">
        <v>27</v>
      </c>
      <c r="G1217">
        <v>51.608466999999997</v>
      </c>
      <c r="H1217" t="s">
        <v>51</v>
      </c>
      <c r="I1217" t="s">
        <v>93</v>
      </c>
      <c r="J1217">
        <v>-0.26528400000000002</v>
      </c>
      <c r="K1217">
        <v>1</v>
      </c>
      <c r="L1217">
        <v>2</v>
      </c>
      <c r="M1217" t="s">
        <v>30</v>
      </c>
      <c r="N1217" t="s">
        <v>31</v>
      </c>
      <c r="O1217" t="s">
        <v>32</v>
      </c>
      <c r="P1217">
        <v>30</v>
      </c>
      <c r="Q1217" t="s">
        <v>1586</v>
      </c>
      <c r="R1217" t="s">
        <v>34</v>
      </c>
      <c r="S1217" t="s">
        <v>35</v>
      </c>
      <c r="T1217" t="s">
        <v>36</v>
      </c>
      <c r="U1217">
        <f>YEAR(Table1[[#This Row],[Accident Date]])</f>
        <v>2022</v>
      </c>
      <c r="V1217" t="str">
        <f>TEXT(Table1[[#This Row],[Accident Date]],"mmm")</f>
        <v>Apr</v>
      </c>
      <c r="W1217" t="str">
        <f>TEXT(Table1[[#This Row],[Time]],"h")</f>
        <v>10</v>
      </c>
    </row>
    <row r="1218" spans="1:23" x14ac:dyDescent="0.2">
      <c r="A1218">
        <v>2010000000000</v>
      </c>
      <c r="B1218" s="4">
        <v>44275</v>
      </c>
      <c r="C1218" t="s">
        <v>24</v>
      </c>
      <c r="D1218" t="s">
        <v>73</v>
      </c>
      <c r="E1218" t="s">
        <v>39</v>
      </c>
      <c r="F1218" t="s">
        <v>27</v>
      </c>
      <c r="G1218">
        <v>53.676178</v>
      </c>
      <c r="H1218" t="s">
        <v>51</v>
      </c>
      <c r="I1218" t="s">
        <v>544</v>
      </c>
      <c r="J1218">
        <v>-1.700682</v>
      </c>
      <c r="K1218">
        <v>1</v>
      </c>
      <c r="L1218">
        <v>2</v>
      </c>
      <c r="M1218" t="s">
        <v>69</v>
      </c>
      <c r="N1218" t="s">
        <v>31</v>
      </c>
      <c r="O1218" t="s">
        <v>32</v>
      </c>
      <c r="P1218">
        <v>40</v>
      </c>
      <c r="Q1218" t="s">
        <v>1523</v>
      </c>
      <c r="R1218" t="s">
        <v>34</v>
      </c>
      <c r="S1218" t="s">
        <v>35</v>
      </c>
      <c r="T1218" t="s">
        <v>163</v>
      </c>
      <c r="U1218">
        <f>YEAR(Table1[[#This Row],[Accident Date]])</f>
        <v>2021</v>
      </c>
      <c r="V1218" t="str">
        <f>TEXT(Table1[[#This Row],[Accident Date]],"mmm")</f>
        <v>Mar</v>
      </c>
      <c r="W1218" t="str">
        <f>TEXT(Table1[[#This Row],[Time]],"h")</f>
        <v>10</v>
      </c>
    </row>
    <row r="1219" spans="1:23" x14ac:dyDescent="0.2">
      <c r="A1219" t="s">
        <v>1587</v>
      </c>
      <c r="B1219" s="4">
        <v>44916</v>
      </c>
      <c r="C1219" t="s">
        <v>123</v>
      </c>
      <c r="D1219" t="s">
        <v>73</v>
      </c>
      <c r="E1219" t="s">
        <v>39</v>
      </c>
      <c r="F1219" t="s">
        <v>27</v>
      </c>
      <c r="G1219">
        <v>53.422339999999998</v>
      </c>
      <c r="H1219" t="s">
        <v>51</v>
      </c>
      <c r="I1219" t="s">
        <v>417</v>
      </c>
      <c r="J1219">
        <v>-2.8935240000000002</v>
      </c>
      <c r="K1219">
        <v>1</v>
      </c>
      <c r="L1219">
        <v>3</v>
      </c>
      <c r="M1219" t="s">
        <v>231</v>
      </c>
      <c r="N1219" t="s">
        <v>197</v>
      </c>
      <c r="O1219" t="s">
        <v>32</v>
      </c>
      <c r="P1219">
        <v>20</v>
      </c>
      <c r="Q1219" t="s">
        <v>1511</v>
      </c>
      <c r="R1219" t="s">
        <v>34</v>
      </c>
      <c r="S1219" t="s">
        <v>35</v>
      </c>
      <c r="T1219" t="s">
        <v>36</v>
      </c>
      <c r="U1219">
        <f>YEAR(Table1[[#This Row],[Accident Date]])</f>
        <v>2022</v>
      </c>
      <c r="V1219" t="str">
        <f>TEXT(Table1[[#This Row],[Accident Date]],"mmm")</f>
        <v>Dec</v>
      </c>
      <c r="W1219" t="str">
        <f>TEXT(Table1[[#This Row],[Time]],"h")</f>
        <v>10</v>
      </c>
    </row>
    <row r="1220" spans="1:23" x14ac:dyDescent="0.2">
      <c r="A1220" t="s">
        <v>1588</v>
      </c>
      <c r="B1220" s="4">
        <v>44745</v>
      </c>
      <c r="C1220" t="s">
        <v>79</v>
      </c>
      <c r="D1220" t="s">
        <v>56</v>
      </c>
      <c r="E1220" t="s">
        <v>44</v>
      </c>
      <c r="F1220" t="s">
        <v>63</v>
      </c>
      <c r="G1220">
        <v>51.602176999999998</v>
      </c>
      <c r="H1220" t="s">
        <v>51</v>
      </c>
      <c r="I1220" t="s">
        <v>799</v>
      </c>
      <c r="J1220">
        <v>-0.63316499999999998</v>
      </c>
      <c r="K1220">
        <v>2</v>
      </c>
      <c r="L1220">
        <v>1</v>
      </c>
      <c r="M1220" t="s">
        <v>99</v>
      </c>
      <c r="N1220" t="s">
        <v>31</v>
      </c>
      <c r="O1220" t="s">
        <v>32</v>
      </c>
      <c r="P1220">
        <v>30</v>
      </c>
      <c r="Q1220" t="s">
        <v>1576</v>
      </c>
      <c r="R1220" t="s">
        <v>34</v>
      </c>
      <c r="S1220" t="s">
        <v>35</v>
      </c>
      <c r="T1220" t="s">
        <v>36</v>
      </c>
      <c r="U1220">
        <f>YEAR(Table1[[#This Row],[Accident Date]])</f>
        <v>2022</v>
      </c>
      <c r="V1220" t="str">
        <f>TEXT(Table1[[#This Row],[Accident Date]],"mmm")</f>
        <v>Jul</v>
      </c>
      <c r="W1220" t="str">
        <f>TEXT(Table1[[#This Row],[Time]],"h")</f>
        <v>10</v>
      </c>
    </row>
    <row r="1221" spans="1:23" x14ac:dyDescent="0.2">
      <c r="A1221">
        <v>2010000000000</v>
      </c>
      <c r="B1221" s="4">
        <v>44619</v>
      </c>
      <c r="C1221" t="s">
        <v>79</v>
      </c>
      <c r="D1221" t="s">
        <v>73</v>
      </c>
      <c r="E1221" t="s">
        <v>155</v>
      </c>
      <c r="F1221" t="s">
        <v>27</v>
      </c>
      <c r="G1221">
        <v>53.867063000000002</v>
      </c>
      <c r="H1221" t="s">
        <v>51</v>
      </c>
      <c r="I1221" t="s">
        <v>133</v>
      </c>
      <c r="J1221">
        <v>-1.9038569999999999</v>
      </c>
      <c r="K1221">
        <v>1</v>
      </c>
      <c r="L1221">
        <v>1</v>
      </c>
      <c r="M1221" t="s">
        <v>69</v>
      </c>
      <c r="N1221" t="s">
        <v>31</v>
      </c>
      <c r="O1221" t="s">
        <v>32</v>
      </c>
      <c r="P1221">
        <v>30</v>
      </c>
      <c r="Q1221" t="s">
        <v>1559</v>
      </c>
      <c r="R1221" t="s">
        <v>34</v>
      </c>
      <c r="S1221" t="s">
        <v>35</v>
      </c>
      <c r="T1221" t="s">
        <v>806</v>
      </c>
      <c r="U1221">
        <f>YEAR(Table1[[#This Row],[Accident Date]])</f>
        <v>2022</v>
      </c>
      <c r="V1221" t="str">
        <f>TEXT(Table1[[#This Row],[Accident Date]],"mmm")</f>
        <v>Feb</v>
      </c>
      <c r="W1221" t="str">
        <f>TEXT(Table1[[#This Row],[Time]],"h")</f>
        <v>10</v>
      </c>
    </row>
    <row r="1222" spans="1:23" x14ac:dyDescent="0.2">
      <c r="A1222">
        <v>2010000000000</v>
      </c>
      <c r="B1222" s="4">
        <v>44285</v>
      </c>
      <c r="C1222" t="s">
        <v>72</v>
      </c>
      <c r="D1222" t="s">
        <v>44</v>
      </c>
      <c r="E1222" t="s">
        <v>44</v>
      </c>
      <c r="F1222" t="s">
        <v>27</v>
      </c>
      <c r="G1222">
        <v>53.973604000000002</v>
      </c>
      <c r="H1222" t="s">
        <v>51</v>
      </c>
      <c r="I1222" t="s">
        <v>343</v>
      </c>
      <c r="J1222">
        <v>-1.142377</v>
      </c>
      <c r="K1222">
        <v>3</v>
      </c>
      <c r="L1222">
        <v>2</v>
      </c>
      <c r="M1222" t="s">
        <v>48</v>
      </c>
      <c r="N1222" t="s">
        <v>31</v>
      </c>
      <c r="O1222" t="s">
        <v>32</v>
      </c>
      <c r="P1222">
        <v>60</v>
      </c>
      <c r="Q1222" t="s">
        <v>1576</v>
      </c>
      <c r="R1222" t="s">
        <v>49</v>
      </c>
      <c r="S1222" t="s">
        <v>35</v>
      </c>
      <c r="T1222" t="s">
        <v>36</v>
      </c>
      <c r="U1222">
        <f>YEAR(Table1[[#This Row],[Accident Date]])</f>
        <v>2021</v>
      </c>
      <c r="V1222" t="str">
        <f>TEXT(Table1[[#This Row],[Accident Date]],"mmm")</f>
        <v>Mar</v>
      </c>
      <c r="W1222" t="str">
        <f>TEXT(Table1[[#This Row],[Time]],"h")</f>
        <v>10</v>
      </c>
    </row>
    <row r="1223" spans="1:23" x14ac:dyDescent="0.2">
      <c r="A1223">
        <v>2010000000000</v>
      </c>
      <c r="B1223" s="4">
        <v>44670</v>
      </c>
      <c r="C1223" t="s">
        <v>72</v>
      </c>
      <c r="D1223" t="s">
        <v>25</v>
      </c>
      <c r="E1223" t="s">
        <v>431</v>
      </c>
      <c r="F1223" t="s">
        <v>27</v>
      </c>
      <c r="G1223">
        <v>53.798903000000003</v>
      </c>
      <c r="H1223" t="s">
        <v>51</v>
      </c>
      <c r="I1223" t="s">
        <v>133</v>
      </c>
      <c r="J1223">
        <v>-1.755681</v>
      </c>
      <c r="K1223">
        <v>2</v>
      </c>
      <c r="L1223">
        <v>2</v>
      </c>
      <c r="M1223" t="s">
        <v>69</v>
      </c>
      <c r="N1223" t="s">
        <v>42</v>
      </c>
      <c r="O1223" t="s">
        <v>58</v>
      </c>
      <c r="P1223">
        <v>30</v>
      </c>
      <c r="Q1223" t="s">
        <v>1589</v>
      </c>
      <c r="R1223" t="s">
        <v>34</v>
      </c>
      <c r="S1223" t="s">
        <v>85</v>
      </c>
      <c r="T1223" t="s">
        <v>36</v>
      </c>
      <c r="U1223">
        <f>YEAR(Table1[[#This Row],[Accident Date]])</f>
        <v>2022</v>
      </c>
      <c r="V1223" t="str">
        <f>TEXT(Table1[[#This Row],[Accident Date]],"mmm")</f>
        <v>Apr</v>
      </c>
      <c r="W1223" t="str">
        <f>TEXT(Table1[[#This Row],[Time]],"h")</f>
        <v>10</v>
      </c>
    </row>
    <row r="1224" spans="1:23" x14ac:dyDescent="0.2">
      <c r="A1224">
        <v>2010000000000</v>
      </c>
      <c r="B1224" s="4">
        <v>44305</v>
      </c>
      <c r="C1224" t="s">
        <v>38</v>
      </c>
      <c r="D1224" t="s">
        <v>73</v>
      </c>
      <c r="E1224" t="s">
        <v>26</v>
      </c>
      <c r="F1224" t="s">
        <v>27</v>
      </c>
      <c r="G1224">
        <v>51.781374999999997</v>
      </c>
      <c r="H1224" t="s">
        <v>51</v>
      </c>
      <c r="I1224" t="s">
        <v>1489</v>
      </c>
      <c r="J1224">
        <v>-2.947864</v>
      </c>
      <c r="K1224">
        <v>1</v>
      </c>
      <c r="L1224">
        <v>2</v>
      </c>
      <c r="M1224" t="s">
        <v>952</v>
      </c>
      <c r="N1224" t="s">
        <v>31</v>
      </c>
      <c r="O1224" t="s">
        <v>32</v>
      </c>
      <c r="P1224">
        <v>60</v>
      </c>
      <c r="Q1224" t="s">
        <v>1531</v>
      </c>
      <c r="R1224" t="s">
        <v>49</v>
      </c>
      <c r="S1224" t="s">
        <v>35</v>
      </c>
      <c r="T1224" t="s">
        <v>36</v>
      </c>
      <c r="U1224">
        <f>YEAR(Table1[[#This Row],[Accident Date]])</f>
        <v>2021</v>
      </c>
      <c r="V1224" t="str">
        <f>TEXT(Table1[[#This Row],[Accident Date]],"mmm")</f>
        <v>Apr</v>
      </c>
      <c r="W1224" t="str">
        <f>TEXT(Table1[[#This Row],[Time]],"h")</f>
        <v>10</v>
      </c>
    </row>
    <row r="1225" spans="1:23" x14ac:dyDescent="0.2">
      <c r="A1225" t="s">
        <v>1590</v>
      </c>
      <c r="B1225" s="4">
        <v>44796</v>
      </c>
      <c r="C1225" t="s">
        <v>72</v>
      </c>
      <c r="D1225" t="s">
        <v>44</v>
      </c>
      <c r="E1225" t="s">
        <v>44</v>
      </c>
      <c r="F1225" t="s">
        <v>27</v>
      </c>
      <c r="G1225">
        <v>54.841116999999997</v>
      </c>
      <c r="H1225" t="s">
        <v>51</v>
      </c>
      <c r="I1225" t="s">
        <v>351</v>
      </c>
      <c r="J1225">
        <v>-1.5490250000000001</v>
      </c>
      <c r="K1225">
        <v>1</v>
      </c>
      <c r="L1225">
        <v>2</v>
      </c>
      <c r="M1225" t="s">
        <v>352</v>
      </c>
      <c r="N1225" t="s">
        <v>31</v>
      </c>
      <c r="O1225" t="s">
        <v>32</v>
      </c>
      <c r="P1225">
        <v>30</v>
      </c>
      <c r="Q1225" t="s">
        <v>1523</v>
      </c>
      <c r="R1225" t="s">
        <v>49</v>
      </c>
      <c r="S1225" t="s">
        <v>35</v>
      </c>
      <c r="T1225" t="s">
        <v>114</v>
      </c>
      <c r="U1225">
        <f>YEAR(Table1[[#This Row],[Accident Date]])</f>
        <v>2022</v>
      </c>
      <c r="V1225" t="str">
        <f>TEXT(Table1[[#This Row],[Accident Date]],"mmm")</f>
        <v>Aug</v>
      </c>
      <c r="W1225" t="str">
        <f>TEXT(Table1[[#This Row],[Time]],"h")</f>
        <v>10</v>
      </c>
    </row>
    <row r="1226" spans="1:23" x14ac:dyDescent="0.2">
      <c r="A1226" t="s">
        <v>1591</v>
      </c>
      <c r="B1226" s="4">
        <v>44749</v>
      </c>
      <c r="C1226" t="s">
        <v>92</v>
      </c>
      <c r="D1226" t="s">
        <v>73</v>
      </c>
      <c r="E1226" t="s">
        <v>39</v>
      </c>
      <c r="F1226" t="s">
        <v>27</v>
      </c>
      <c r="G1226">
        <v>51.587907000000001</v>
      </c>
      <c r="H1226" t="s">
        <v>51</v>
      </c>
      <c r="I1226" t="s">
        <v>80</v>
      </c>
      <c r="J1226">
        <v>8.1118999999999997E-2</v>
      </c>
      <c r="K1226">
        <v>1</v>
      </c>
      <c r="L1226">
        <v>3</v>
      </c>
      <c r="M1226" t="s">
        <v>30</v>
      </c>
      <c r="N1226" t="s">
        <v>31</v>
      </c>
      <c r="O1226" t="s">
        <v>32</v>
      </c>
      <c r="P1226">
        <v>30</v>
      </c>
      <c r="Q1226" t="s">
        <v>1592</v>
      </c>
      <c r="R1226" t="s">
        <v>34</v>
      </c>
      <c r="S1226" t="s">
        <v>35</v>
      </c>
      <c r="T1226" t="s">
        <v>36</v>
      </c>
      <c r="U1226">
        <f>YEAR(Table1[[#This Row],[Accident Date]])</f>
        <v>2022</v>
      </c>
      <c r="V1226" t="str">
        <f>TEXT(Table1[[#This Row],[Accident Date]],"mmm")</f>
        <v>Jul</v>
      </c>
      <c r="W1226" t="str">
        <f>TEXT(Table1[[#This Row],[Time]],"h")</f>
        <v>10</v>
      </c>
    </row>
    <row r="1227" spans="1:23" x14ac:dyDescent="0.2">
      <c r="A1227" t="s">
        <v>1593</v>
      </c>
      <c r="B1227" s="4">
        <v>44721</v>
      </c>
      <c r="C1227" t="s">
        <v>92</v>
      </c>
      <c r="D1227" t="s">
        <v>73</v>
      </c>
      <c r="E1227" t="s">
        <v>226</v>
      </c>
      <c r="F1227" t="s">
        <v>63</v>
      </c>
      <c r="G1227">
        <v>51.236299000000002</v>
      </c>
      <c r="H1227" t="s">
        <v>51</v>
      </c>
      <c r="I1227" t="s">
        <v>397</v>
      </c>
      <c r="J1227">
        <v>-0.57456099999999999</v>
      </c>
      <c r="K1227">
        <v>2</v>
      </c>
      <c r="L1227">
        <v>1</v>
      </c>
      <c r="M1227" t="s">
        <v>147</v>
      </c>
      <c r="N1227" t="s">
        <v>31</v>
      </c>
      <c r="O1227" t="s">
        <v>76</v>
      </c>
      <c r="P1227">
        <v>30</v>
      </c>
      <c r="Q1227" t="s">
        <v>1508</v>
      </c>
      <c r="R1227" t="s">
        <v>34</v>
      </c>
      <c r="S1227" t="s">
        <v>35</v>
      </c>
      <c r="T1227" t="s">
        <v>121</v>
      </c>
      <c r="U1227">
        <f>YEAR(Table1[[#This Row],[Accident Date]])</f>
        <v>2022</v>
      </c>
      <c r="V1227" t="str">
        <f>TEXT(Table1[[#This Row],[Accident Date]],"mmm")</f>
        <v>Jun</v>
      </c>
      <c r="W1227" t="str">
        <f>TEXT(Table1[[#This Row],[Time]],"h")</f>
        <v>10</v>
      </c>
    </row>
    <row r="1228" spans="1:23" x14ac:dyDescent="0.2">
      <c r="A1228" t="s">
        <v>1594</v>
      </c>
      <c r="B1228" s="4">
        <v>44741</v>
      </c>
      <c r="C1228" t="s">
        <v>123</v>
      </c>
      <c r="D1228" t="s">
        <v>25</v>
      </c>
      <c r="E1228" t="s">
        <v>431</v>
      </c>
      <c r="F1228" t="s">
        <v>27</v>
      </c>
      <c r="G1228">
        <v>51.588918</v>
      </c>
      <c r="H1228" t="s">
        <v>51</v>
      </c>
      <c r="I1228" t="s">
        <v>294</v>
      </c>
      <c r="J1228">
        <v>-6.1899999999999997E-2</v>
      </c>
      <c r="K1228">
        <v>1</v>
      </c>
      <c r="L1228">
        <v>2</v>
      </c>
      <c r="M1228" t="s">
        <v>30</v>
      </c>
      <c r="N1228" t="s">
        <v>31</v>
      </c>
      <c r="O1228" t="s">
        <v>58</v>
      </c>
      <c r="P1228">
        <v>30</v>
      </c>
      <c r="Q1228" t="s">
        <v>1521</v>
      </c>
      <c r="R1228" t="s">
        <v>34</v>
      </c>
      <c r="S1228" t="s">
        <v>35</v>
      </c>
      <c r="T1228" t="s">
        <v>36</v>
      </c>
      <c r="U1228">
        <f>YEAR(Table1[[#This Row],[Accident Date]])</f>
        <v>2022</v>
      </c>
      <c r="V1228" t="str">
        <f>TEXT(Table1[[#This Row],[Accident Date]],"mmm")</f>
        <v>Jun</v>
      </c>
      <c r="W1228" t="str">
        <f>TEXT(Table1[[#This Row],[Time]],"h")</f>
        <v>10</v>
      </c>
    </row>
    <row r="1229" spans="1:23" x14ac:dyDescent="0.2">
      <c r="A1229" t="s">
        <v>1595</v>
      </c>
      <c r="B1229" s="4">
        <v>44793</v>
      </c>
      <c r="C1229" t="s">
        <v>24</v>
      </c>
      <c r="D1229" t="s">
        <v>44</v>
      </c>
      <c r="E1229" t="s">
        <v>44</v>
      </c>
      <c r="F1229" t="s">
        <v>27</v>
      </c>
      <c r="G1229">
        <v>51.72616</v>
      </c>
      <c r="H1229" t="s">
        <v>51</v>
      </c>
      <c r="I1229" t="s">
        <v>1429</v>
      </c>
      <c r="J1229">
        <v>0.48641299999999998</v>
      </c>
      <c r="K1229">
        <v>2</v>
      </c>
      <c r="L1229">
        <v>3</v>
      </c>
      <c r="M1229" t="s">
        <v>75</v>
      </c>
      <c r="N1229" t="s">
        <v>31</v>
      </c>
      <c r="O1229" t="s">
        <v>58</v>
      </c>
      <c r="P1229">
        <v>70</v>
      </c>
      <c r="Q1229" t="s">
        <v>1549</v>
      </c>
      <c r="R1229" t="s">
        <v>34</v>
      </c>
      <c r="S1229" t="s">
        <v>35</v>
      </c>
      <c r="T1229" t="s">
        <v>36</v>
      </c>
      <c r="U1229">
        <f>YEAR(Table1[[#This Row],[Accident Date]])</f>
        <v>2022</v>
      </c>
      <c r="V1229" t="str">
        <f>TEXT(Table1[[#This Row],[Accident Date]],"mmm")</f>
        <v>Aug</v>
      </c>
      <c r="W1229" t="str">
        <f>TEXT(Table1[[#This Row],[Time]],"h")</f>
        <v>10</v>
      </c>
    </row>
    <row r="1230" spans="1:23" x14ac:dyDescent="0.2">
      <c r="A1230" t="s">
        <v>1596</v>
      </c>
      <c r="B1230" s="4">
        <v>44743</v>
      </c>
      <c r="C1230" t="s">
        <v>67</v>
      </c>
      <c r="D1230" t="s">
        <v>73</v>
      </c>
      <c r="E1230" t="s">
        <v>111</v>
      </c>
      <c r="F1230" t="s">
        <v>27</v>
      </c>
      <c r="G1230">
        <v>51.493056000000003</v>
      </c>
      <c r="H1230" t="s">
        <v>51</v>
      </c>
      <c r="I1230" t="s">
        <v>253</v>
      </c>
      <c r="J1230">
        <v>-0.1004</v>
      </c>
      <c r="K1230">
        <v>1</v>
      </c>
      <c r="L1230">
        <v>1</v>
      </c>
      <c r="M1230" t="s">
        <v>30</v>
      </c>
      <c r="N1230" t="s">
        <v>31</v>
      </c>
      <c r="O1230" t="s">
        <v>111</v>
      </c>
      <c r="P1230">
        <v>30</v>
      </c>
      <c r="Q1230" t="s">
        <v>1597</v>
      </c>
      <c r="R1230" t="s">
        <v>34</v>
      </c>
      <c r="S1230" t="s">
        <v>35</v>
      </c>
      <c r="T1230" t="s">
        <v>36</v>
      </c>
      <c r="U1230">
        <f>YEAR(Table1[[#This Row],[Accident Date]])</f>
        <v>2022</v>
      </c>
      <c r="V1230" t="str">
        <f>TEXT(Table1[[#This Row],[Accident Date]],"mmm")</f>
        <v>Jul</v>
      </c>
      <c r="W1230" t="str">
        <f>TEXT(Table1[[#This Row],[Time]],"h")</f>
        <v>10</v>
      </c>
    </row>
    <row r="1231" spans="1:23" x14ac:dyDescent="0.2">
      <c r="A1231" t="s">
        <v>1598</v>
      </c>
      <c r="B1231" s="4">
        <v>44895</v>
      </c>
      <c r="C1231" t="s">
        <v>123</v>
      </c>
      <c r="D1231" t="s">
        <v>56</v>
      </c>
      <c r="E1231" t="s">
        <v>44</v>
      </c>
      <c r="F1231" t="s">
        <v>27</v>
      </c>
      <c r="G1231">
        <v>51.891948999999997</v>
      </c>
      <c r="H1231" t="s">
        <v>51</v>
      </c>
      <c r="I1231" t="s">
        <v>64</v>
      </c>
      <c r="J1231">
        <v>-2.6117439999999998</v>
      </c>
      <c r="K1231">
        <v>1</v>
      </c>
      <c r="L1231">
        <v>2</v>
      </c>
      <c r="M1231" t="s">
        <v>65</v>
      </c>
      <c r="N1231" t="s">
        <v>127</v>
      </c>
      <c r="O1231" t="s">
        <v>32</v>
      </c>
      <c r="P1231">
        <v>60</v>
      </c>
      <c r="Q1231" t="s">
        <v>1521</v>
      </c>
      <c r="R1231" t="s">
        <v>49</v>
      </c>
      <c r="S1231" t="s">
        <v>35</v>
      </c>
      <c r="T1231" t="s">
        <v>36</v>
      </c>
      <c r="U1231">
        <f>YEAR(Table1[[#This Row],[Accident Date]])</f>
        <v>2022</v>
      </c>
      <c r="V1231" t="str">
        <f>TEXT(Table1[[#This Row],[Accident Date]],"mmm")</f>
        <v>Nov</v>
      </c>
      <c r="W1231" t="str">
        <f>TEXT(Table1[[#This Row],[Time]],"h")</f>
        <v>10</v>
      </c>
    </row>
    <row r="1232" spans="1:23" x14ac:dyDescent="0.2">
      <c r="A1232">
        <v>2010000000000</v>
      </c>
      <c r="B1232" s="4">
        <v>44553</v>
      </c>
      <c r="C1232" t="s">
        <v>92</v>
      </c>
      <c r="D1232" t="s">
        <v>73</v>
      </c>
      <c r="E1232" t="s">
        <v>39</v>
      </c>
      <c r="F1232" t="s">
        <v>27</v>
      </c>
      <c r="G1232">
        <v>51.350855000000003</v>
      </c>
      <c r="H1232" t="s">
        <v>51</v>
      </c>
      <c r="I1232" t="s">
        <v>196</v>
      </c>
      <c r="J1232">
        <v>0.25577</v>
      </c>
      <c r="K1232">
        <v>1</v>
      </c>
      <c r="L1232">
        <v>2</v>
      </c>
      <c r="M1232" t="s">
        <v>131</v>
      </c>
      <c r="N1232" t="s">
        <v>31</v>
      </c>
      <c r="O1232" t="s">
        <v>32</v>
      </c>
      <c r="P1232">
        <v>30</v>
      </c>
      <c r="Q1232" t="s">
        <v>1517</v>
      </c>
      <c r="R1232" t="s">
        <v>49</v>
      </c>
      <c r="S1232" t="s">
        <v>35</v>
      </c>
      <c r="T1232" t="s">
        <v>114</v>
      </c>
      <c r="U1232">
        <f>YEAR(Table1[[#This Row],[Accident Date]])</f>
        <v>2021</v>
      </c>
      <c r="V1232" t="str">
        <f>TEXT(Table1[[#This Row],[Accident Date]],"mmm")</f>
        <v>Dec</v>
      </c>
      <c r="W1232" t="str">
        <f>TEXT(Table1[[#This Row],[Time]],"h")</f>
        <v>10</v>
      </c>
    </row>
    <row r="1233" spans="1:23" x14ac:dyDescent="0.2">
      <c r="A1233" t="s">
        <v>1599</v>
      </c>
      <c r="B1233" s="4">
        <v>44443</v>
      </c>
      <c r="C1233" t="s">
        <v>24</v>
      </c>
      <c r="D1233" t="s">
        <v>44</v>
      </c>
      <c r="E1233" t="s">
        <v>44</v>
      </c>
      <c r="F1233" t="s">
        <v>27</v>
      </c>
      <c r="G1233">
        <v>53.550904000000003</v>
      </c>
      <c r="H1233" t="s">
        <v>51</v>
      </c>
      <c r="I1233" t="s">
        <v>575</v>
      </c>
      <c r="J1233">
        <v>-1.34596</v>
      </c>
      <c r="K1233">
        <v>1</v>
      </c>
      <c r="L1233">
        <v>1</v>
      </c>
      <c r="M1233" t="s">
        <v>166</v>
      </c>
      <c r="N1233" t="s">
        <v>31</v>
      </c>
      <c r="O1233" t="s">
        <v>32</v>
      </c>
      <c r="P1233">
        <v>30</v>
      </c>
      <c r="Q1233" t="s">
        <v>1586</v>
      </c>
      <c r="R1233" t="s">
        <v>49</v>
      </c>
      <c r="S1233" t="s">
        <v>35</v>
      </c>
      <c r="T1233" t="s">
        <v>36</v>
      </c>
      <c r="U1233">
        <f>YEAR(Table1[[#This Row],[Accident Date]])</f>
        <v>2021</v>
      </c>
      <c r="V1233" t="str">
        <f>TEXT(Table1[[#This Row],[Accident Date]],"mmm")</f>
        <v>Sep</v>
      </c>
      <c r="W1233" t="str">
        <f>TEXT(Table1[[#This Row],[Time]],"h")</f>
        <v>10</v>
      </c>
    </row>
    <row r="1234" spans="1:23" x14ac:dyDescent="0.2">
      <c r="A1234" t="s">
        <v>1600</v>
      </c>
      <c r="B1234" s="4">
        <v>44389</v>
      </c>
      <c r="C1234" t="s">
        <v>38</v>
      </c>
      <c r="D1234" t="s">
        <v>73</v>
      </c>
      <c r="E1234" t="s">
        <v>39</v>
      </c>
      <c r="F1234" t="s">
        <v>27</v>
      </c>
      <c r="G1234">
        <v>52.588233000000002</v>
      </c>
      <c r="H1234" t="s">
        <v>51</v>
      </c>
      <c r="I1234" t="s">
        <v>171</v>
      </c>
      <c r="J1234">
        <v>-1.8522130000000001</v>
      </c>
      <c r="K1234">
        <v>1</v>
      </c>
      <c r="L1234">
        <v>2</v>
      </c>
      <c r="M1234" t="s">
        <v>172</v>
      </c>
      <c r="N1234" t="s">
        <v>31</v>
      </c>
      <c r="O1234" t="s">
        <v>32</v>
      </c>
      <c r="P1234">
        <v>30</v>
      </c>
      <c r="Q1234" t="s">
        <v>1537</v>
      </c>
      <c r="R1234" t="s">
        <v>34</v>
      </c>
      <c r="S1234" t="s">
        <v>35</v>
      </c>
      <c r="T1234" t="s">
        <v>806</v>
      </c>
      <c r="U1234">
        <f>YEAR(Table1[[#This Row],[Accident Date]])</f>
        <v>2021</v>
      </c>
      <c r="V1234" t="str">
        <f>TEXT(Table1[[#This Row],[Accident Date]],"mmm")</f>
        <v>Jul</v>
      </c>
      <c r="W1234" t="str">
        <f>TEXT(Table1[[#This Row],[Time]],"h")</f>
        <v>10</v>
      </c>
    </row>
    <row r="1235" spans="1:23" x14ac:dyDescent="0.2">
      <c r="A1235" t="s">
        <v>1601</v>
      </c>
      <c r="B1235" s="4">
        <v>44216</v>
      </c>
      <c r="C1235" t="s">
        <v>123</v>
      </c>
      <c r="D1235" t="s">
        <v>25</v>
      </c>
      <c r="E1235" t="s">
        <v>26</v>
      </c>
      <c r="F1235" t="s">
        <v>27</v>
      </c>
      <c r="G1235">
        <v>51.459705</v>
      </c>
      <c r="H1235" t="s">
        <v>51</v>
      </c>
      <c r="I1235" t="s">
        <v>318</v>
      </c>
      <c r="J1235">
        <v>-0.129136</v>
      </c>
      <c r="K1235">
        <v>1</v>
      </c>
      <c r="L1235">
        <v>3</v>
      </c>
      <c r="M1235" t="s">
        <v>30</v>
      </c>
      <c r="N1235" t="s">
        <v>31</v>
      </c>
      <c r="O1235" t="s">
        <v>32</v>
      </c>
      <c r="P1235">
        <v>30</v>
      </c>
      <c r="Q1235" t="s">
        <v>1602</v>
      </c>
      <c r="R1235" t="s">
        <v>34</v>
      </c>
      <c r="S1235" t="s">
        <v>35</v>
      </c>
      <c r="T1235" t="s">
        <v>36</v>
      </c>
      <c r="U1235">
        <f>YEAR(Table1[[#This Row],[Accident Date]])</f>
        <v>2021</v>
      </c>
      <c r="V1235" t="str">
        <f>TEXT(Table1[[#This Row],[Accident Date]],"mmm")</f>
        <v>Jan</v>
      </c>
      <c r="W1235" t="str">
        <f>TEXT(Table1[[#This Row],[Time]],"h")</f>
        <v>10</v>
      </c>
    </row>
    <row r="1236" spans="1:23" x14ac:dyDescent="0.2">
      <c r="A1236">
        <v>2010000000000</v>
      </c>
      <c r="B1236" s="4">
        <v>44297</v>
      </c>
      <c r="C1236" t="s">
        <v>79</v>
      </c>
      <c r="D1236" t="s">
        <v>73</v>
      </c>
      <c r="E1236" t="s">
        <v>39</v>
      </c>
      <c r="F1236" t="s">
        <v>27</v>
      </c>
      <c r="G1236">
        <v>50.777883000000003</v>
      </c>
      <c r="H1236" t="s">
        <v>51</v>
      </c>
      <c r="I1236" t="s">
        <v>501</v>
      </c>
      <c r="J1236">
        <v>-1.4514929999999999</v>
      </c>
      <c r="K1236">
        <v>1</v>
      </c>
      <c r="L1236">
        <v>2</v>
      </c>
      <c r="M1236" t="s">
        <v>407</v>
      </c>
      <c r="N1236" t="s">
        <v>42</v>
      </c>
      <c r="O1236" t="s">
        <v>32</v>
      </c>
      <c r="P1236">
        <v>40</v>
      </c>
      <c r="Q1236" t="s">
        <v>1523</v>
      </c>
      <c r="R1236" t="s">
        <v>49</v>
      </c>
      <c r="S1236" t="s">
        <v>280</v>
      </c>
      <c r="T1236" t="s">
        <v>200</v>
      </c>
      <c r="U1236">
        <f>YEAR(Table1[[#This Row],[Accident Date]])</f>
        <v>2021</v>
      </c>
      <c r="V1236" t="str">
        <f>TEXT(Table1[[#This Row],[Accident Date]],"mmm")</f>
        <v>Apr</v>
      </c>
      <c r="W1236" t="str">
        <f>TEXT(Table1[[#This Row],[Time]],"h")</f>
        <v>10</v>
      </c>
    </row>
    <row r="1237" spans="1:23" x14ac:dyDescent="0.2">
      <c r="A1237">
        <v>2010000000000</v>
      </c>
      <c r="B1237" s="4">
        <v>44499</v>
      </c>
      <c r="C1237" t="s">
        <v>24</v>
      </c>
      <c r="D1237" t="s">
        <v>56</v>
      </c>
      <c r="E1237" t="s">
        <v>44</v>
      </c>
      <c r="F1237" t="s">
        <v>63</v>
      </c>
      <c r="G1237">
        <v>53.825780000000002</v>
      </c>
      <c r="H1237" t="s">
        <v>51</v>
      </c>
      <c r="I1237" t="s">
        <v>133</v>
      </c>
      <c r="J1237">
        <v>-1.80657</v>
      </c>
      <c r="K1237">
        <v>1</v>
      </c>
      <c r="L1237">
        <v>1</v>
      </c>
      <c r="M1237" t="s">
        <v>69</v>
      </c>
      <c r="N1237" t="s">
        <v>31</v>
      </c>
      <c r="O1237" t="s">
        <v>32</v>
      </c>
      <c r="P1237">
        <v>30</v>
      </c>
      <c r="Q1237" t="s">
        <v>1536</v>
      </c>
      <c r="R1237" t="s">
        <v>49</v>
      </c>
      <c r="S1237" t="s">
        <v>35</v>
      </c>
      <c r="T1237" t="s">
        <v>36</v>
      </c>
      <c r="U1237">
        <f>YEAR(Table1[[#This Row],[Accident Date]])</f>
        <v>2021</v>
      </c>
      <c r="V1237" t="str">
        <f>TEXT(Table1[[#This Row],[Accident Date]],"mmm")</f>
        <v>Oct</v>
      </c>
      <c r="W1237" t="str">
        <f>TEXT(Table1[[#This Row],[Time]],"h")</f>
        <v>10</v>
      </c>
    </row>
    <row r="1238" spans="1:23" x14ac:dyDescent="0.2">
      <c r="A1238">
        <v>2010000000000</v>
      </c>
      <c r="B1238" s="4">
        <v>44638</v>
      </c>
      <c r="C1238" t="s">
        <v>67</v>
      </c>
      <c r="D1238" t="s">
        <v>73</v>
      </c>
      <c r="E1238" t="s">
        <v>111</v>
      </c>
      <c r="F1238" t="s">
        <v>27</v>
      </c>
      <c r="G1238">
        <v>52.196100000000001</v>
      </c>
      <c r="H1238" t="s">
        <v>51</v>
      </c>
      <c r="I1238" t="s">
        <v>760</v>
      </c>
      <c r="J1238">
        <v>0.183752</v>
      </c>
      <c r="K1238">
        <v>1</v>
      </c>
      <c r="L1238">
        <v>1</v>
      </c>
      <c r="M1238" t="s">
        <v>149</v>
      </c>
      <c r="N1238" t="s">
        <v>31</v>
      </c>
      <c r="O1238" t="s">
        <v>111</v>
      </c>
      <c r="P1238">
        <v>60</v>
      </c>
      <c r="Q1238" t="s">
        <v>1603</v>
      </c>
      <c r="R1238" t="s">
        <v>49</v>
      </c>
      <c r="S1238" t="s">
        <v>35</v>
      </c>
      <c r="T1238" t="s">
        <v>114</v>
      </c>
      <c r="U1238">
        <f>YEAR(Table1[[#This Row],[Accident Date]])</f>
        <v>2022</v>
      </c>
      <c r="V1238" t="str">
        <f>TEXT(Table1[[#This Row],[Accident Date]],"mmm")</f>
        <v>Mar</v>
      </c>
      <c r="W1238" t="str">
        <f>TEXT(Table1[[#This Row],[Time]],"h")</f>
        <v>10</v>
      </c>
    </row>
    <row r="1239" spans="1:23" x14ac:dyDescent="0.2">
      <c r="A1239">
        <v>2010000000000</v>
      </c>
      <c r="B1239" s="4">
        <v>44415</v>
      </c>
      <c r="C1239" t="s">
        <v>24</v>
      </c>
      <c r="D1239" t="s">
        <v>73</v>
      </c>
      <c r="E1239" t="s">
        <v>39</v>
      </c>
      <c r="F1239" t="s">
        <v>27</v>
      </c>
      <c r="G1239">
        <v>51.481400000000001</v>
      </c>
      <c r="H1239" t="s">
        <v>51</v>
      </c>
      <c r="I1239" t="s">
        <v>258</v>
      </c>
      <c r="J1239">
        <v>-3.2384400000000002</v>
      </c>
      <c r="K1239">
        <v>4</v>
      </c>
      <c r="L1239">
        <v>2</v>
      </c>
      <c r="M1239" t="s">
        <v>245</v>
      </c>
      <c r="N1239" t="s">
        <v>31</v>
      </c>
      <c r="O1239" t="s">
        <v>32</v>
      </c>
      <c r="P1239">
        <v>30</v>
      </c>
      <c r="Q1239" t="s">
        <v>1523</v>
      </c>
      <c r="R1239" t="s">
        <v>34</v>
      </c>
      <c r="S1239" t="s">
        <v>35</v>
      </c>
      <c r="T1239" t="s">
        <v>36</v>
      </c>
      <c r="U1239">
        <f>YEAR(Table1[[#This Row],[Accident Date]])</f>
        <v>2021</v>
      </c>
      <c r="V1239" t="str">
        <f>TEXT(Table1[[#This Row],[Accident Date]],"mmm")</f>
        <v>Aug</v>
      </c>
      <c r="W1239" t="str">
        <f>TEXT(Table1[[#This Row],[Time]],"h")</f>
        <v>10</v>
      </c>
    </row>
    <row r="1240" spans="1:23" x14ac:dyDescent="0.2">
      <c r="A1240" t="s">
        <v>1604</v>
      </c>
      <c r="B1240" s="4">
        <v>44473</v>
      </c>
      <c r="C1240" t="s">
        <v>38</v>
      </c>
      <c r="D1240" t="s">
        <v>73</v>
      </c>
      <c r="E1240" t="s">
        <v>155</v>
      </c>
      <c r="F1240" t="s">
        <v>63</v>
      </c>
      <c r="G1240">
        <v>53.008000000000003</v>
      </c>
      <c r="H1240" t="s">
        <v>51</v>
      </c>
      <c r="I1240" t="s">
        <v>342</v>
      </c>
      <c r="J1240">
        <v>-1.3528549999999999</v>
      </c>
      <c r="K1240">
        <v>1</v>
      </c>
      <c r="L1240">
        <v>1</v>
      </c>
      <c r="M1240" t="s">
        <v>84</v>
      </c>
      <c r="N1240" t="s">
        <v>31</v>
      </c>
      <c r="O1240" t="s">
        <v>32</v>
      </c>
      <c r="P1240">
        <v>30</v>
      </c>
      <c r="Q1240" t="s">
        <v>1597</v>
      </c>
      <c r="R1240" t="s">
        <v>34</v>
      </c>
      <c r="S1240" t="s">
        <v>35</v>
      </c>
      <c r="T1240" t="s">
        <v>36</v>
      </c>
      <c r="U1240">
        <f>YEAR(Table1[[#This Row],[Accident Date]])</f>
        <v>2021</v>
      </c>
      <c r="V1240" t="str">
        <f>TEXT(Table1[[#This Row],[Accident Date]],"mmm")</f>
        <v>Oct</v>
      </c>
      <c r="W1240" t="str">
        <f>TEXT(Table1[[#This Row],[Time]],"h")</f>
        <v>10</v>
      </c>
    </row>
    <row r="1241" spans="1:23" x14ac:dyDescent="0.2">
      <c r="A1241" t="s">
        <v>1605</v>
      </c>
      <c r="B1241" s="4">
        <v>44508</v>
      </c>
      <c r="C1241" t="s">
        <v>38</v>
      </c>
      <c r="D1241" t="s">
        <v>73</v>
      </c>
      <c r="E1241" t="s">
        <v>39</v>
      </c>
      <c r="F1241" t="s">
        <v>27</v>
      </c>
      <c r="G1241">
        <v>55.752217000000002</v>
      </c>
      <c r="H1241" t="s">
        <v>51</v>
      </c>
      <c r="I1241" t="s">
        <v>1606</v>
      </c>
      <c r="J1241">
        <v>-3.8803809999999999</v>
      </c>
      <c r="K1241">
        <v>2</v>
      </c>
      <c r="L1241">
        <v>2</v>
      </c>
      <c r="M1241" t="s">
        <v>228</v>
      </c>
      <c r="N1241" t="s">
        <v>42</v>
      </c>
      <c r="O1241" t="s">
        <v>32</v>
      </c>
      <c r="P1241">
        <v>30</v>
      </c>
      <c r="Q1241" t="s">
        <v>1508</v>
      </c>
      <c r="R1241" t="s">
        <v>49</v>
      </c>
      <c r="S1241" t="s">
        <v>280</v>
      </c>
      <c r="T1241" t="s">
        <v>209</v>
      </c>
      <c r="U1241">
        <f>YEAR(Table1[[#This Row],[Accident Date]])</f>
        <v>2021</v>
      </c>
      <c r="V1241" t="str">
        <f>TEXT(Table1[[#This Row],[Accident Date]],"mmm")</f>
        <v>Nov</v>
      </c>
      <c r="W1241" t="str">
        <f>TEXT(Table1[[#This Row],[Time]],"h")</f>
        <v>10</v>
      </c>
    </row>
    <row r="1242" spans="1:23" x14ac:dyDescent="0.2">
      <c r="A1242">
        <v>2010000000000</v>
      </c>
      <c r="B1242" s="4">
        <v>44238</v>
      </c>
      <c r="C1242" t="s">
        <v>92</v>
      </c>
      <c r="D1242" t="s">
        <v>73</v>
      </c>
      <c r="E1242" t="s">
        <v>111</v>
      </c>
      <c r="F1242" t="s">
        <v>63</v>
      </c>
      <c r="G1242">
        <v>55.065700999999997</v>
      </c>
      <c r="H1242" t="s">
        <v>51</v>
      </c>
      <c r="I1242" t="s">
        <v>1058</v>
      </c>
      <c r="J1242">
        <v>-1.6326240000000001</v>
      </c>
      <c r="K1242">
        <v>3</v>
      </c>
      <c r="L1242">
        <v>2</v>
      </c>
      <c r="M1242" t="s">
        <v>190</v>
      </c>
      <c r="N1242" t="s">
        <v>42</v>
      </c>
      <c r="O1242" t="s">
        <v>58</v>
      </c>
      <c r="P1242">
        <v>70</v>
      </c>
      <c r="Q1242" t="s">
        <v>1534</v>
      </c>
      <c r="R1242" t="s">
        <v>49</v>
      </c>
      <c r="S1242" t="s">
        <v>35</v>
      </c>
      <c r="T1242" t="s">
        <v>36</v>
      </c>
      <c r="U1242">
        <f>YEAR(Table1[[#This Row],[Accident Date]])</f>
        <v>2021</v>
      </c>
      <c r="V1242" t="str">
        <f>TEXT(Table1[[#This Row],[Accident Date]],"mmm")</f>
        <v>Feb</v>
      </c>
      <c r="W1242" t="str">
        <f>TEXT(Table1[[#This Row],[Time]],"h")</f>
        <v>10</v>
      </c>
    </row>
    <row r="1243" spans="1:23" x14ac:dyDescent="0.2">
      <c r="A1243">
        <v>2010000000000</v>
      </c>
      <c r="B1243" s="4">
        <v>44376</v>
      </c>
      <c r="C1243" t="s">
        <v>72</v>
      </c>
      <c r="D1243" t="s">
        <v>56</v>
      </c>
      <c r="E1243" t="s">
        <v>44</v>
      </c>
      <c r="F1243" t="s">
        <v>27</v>
      </c>
      <c r="G1243">
        <v>52.270415</v>
      </c>
      <c r="H1243" t="s">
        <v>51</v>
      </c>
      <c r="I1243" t="s">
        <v>760</v>
      </c>
      <c r="J1243">
        <v>-6.5120000000000004E-3</v>
      </c>
      <c r="K1243">
        <v>1</v>
      </c>
      <c r="L1243">
        <v>3</v>
      </c>
      <c r="M1243" t="s">
        <v>149</v>
      </c>
      <c r="N1243" t="s">
        <v>31</v>
      </c>
      <c r="O1243" t="s">
        <v>58</v>
      </c>
      <c r="P1243">
        <v>70</v>
      </c>
      <c r="Q1243" t="s">
        <v>1552</v>
      </c>
      <c r="R1243" t="s">
        <v>49</v>
      </c>
      <c r="S1243" t="s">
        <v>35</v>
      </c>
      <c r="T1243" t="s">
        <v>36</v>
      </c>
      <c r="U1243">
        <f>YEAR(Table1[[#This Row],[Accident Date]])</f>
        <v>2021</v>
      </c>
      <c r="V1243" t="str">
        <f>TEXT(Table1[[#This Row],[Accident Date]],"mmm")</f>
        <v>Jun</v>
      </c>
      <c r="W1243" t="str">
        <f>TEXT(Table1[[#This Row],[Time]],"h")</f>
        <v>10</v>
      </c>
    </row>
    <row r="1244" spans="1:23" x14ac:dyDescent="0.2">
      <c r="A1244" t="s">
        <v>1607</v>
      </c>
      <c r="B1244" s="4">
        <v>44505</v>
      </c>
      <c r="C1244" t="s">
        <v>67</v>
      </c>
      <c r="D1244" t="s">
        <v>73</v>
      </c>
      <c r="E1244" t="s">
        <v>39</v>
      </c>
      <c r="F1244" t="s">
        <v>27</v>
      </c>
      <c r="G1244">
        <v>51.546661999999998</v>
      </c>
      <c r="H1244" t="s">
        <v>51</v>
      </c>
      <c r="I1244" t="s">
        <v>434</v>
      </c>
      <c r="J1244">
        <v>-0.37003599999999998</v>
      </c>
      <c r="K1244">
        <v>1</v>
      </c>
      <c r="L1244">
        <v>2</v>
      </c>
      <c r="M1244" t="s">
        <v>30</v>
      </c>
      <c r="N1244" t="s">
        <v>31</v>
      </c>
      <c r="O1244" t="s">
        <v>32</v>
      </c>
      <c r="P1244">
        <v>30</v>
      </c>
      <c r="Q1244" t="s">
        <v>1514</v>
      </c>
      <c r="R1244" t="s">
        <v>34</v>
      </c>
      <c r="S1244" t="s">
        <v>35</v>
      </c>
      <c r="T1244" t="s">
        <v>36</v>
      </c>
      <c r="U1244">
        <f>YEAR(Table1[[#This Row],[Accident Date]])</f>
        <v>2021</v>
      </c>
      <c r="V1244" t="str">
        <f>TEXT(Table1[[#This Row],[Accident Date]],"mmm")</f>
        <v>Nov</v>
      </c>
      <c r="W1244" t="str">
        <f>TEXT(Table1[[#This Row],[Time]],"h")</f>
        <v>10</v>
      </c>
    </row>
    <row r="1245" spans="1:23" x14ac:dyDescent="0.2">
      <c r="A1245">
        <v>2010000000000</v>
      </c>
      <c r="B1245" s="4">
        <v>44208</v>
      </c>
      <c r="C1245" t="s">
        <v>72</v>
      </c>
      <c r="D1245" t="s">
        <v>56</v>
      </c>
      <c r="E1245" t="s">
        <v>44</v>
      </c>
      <c r="F1245" t="s">
        <v>45</v>
      </c>
      <c r="G1245">
        <v>51.429279999999999</v>
      </c>
      <c r="H1245" t="s">
        <v>51</v>
      </c>
      <c r="I1245" t="s">
        <v>1216</v>
      </c>
      <c r="J1245">
        <v>0.20841499999999999</v>
      </c>
      <c r="K1245">
        <v>5</v>
      </c>
      <c r="L1245">
        <v>5</v>
      </c>
      <c r="M1245" t="s">
        <v>131</v>
      </c>
      <c r="N1245" t="s">
        <v>31</v>
      </c>
      <c r="O1245" t="s">
        <v>58</v>
      </c>
      <c r="P1245">
        <v>70</v>
      </c>
      <c r="Q1245" t="s">
        <v>1521</v>
      </c>
      <c r="R1245" t="s">
        <v>49</v>
      </c>
      <c r="S1245" t="s">
        <v>35</v>
      </c>
      <c r="T1245" t="s">
        <v>36</v>
      </c>
      <c r="U1245">
        <f>YEAR(Table1[[#This Row],[Accident Date]])</f>
        <v>2021</v>
      </c>
      <c r="V1245" t="str">
        <f>TEXT(Table1[[#This Row],[Accident Date]],"mmm")</f>
        <v>Jan</v>
      </c>
      <c r="W1245" t="str">
        <f>TEXT(Table1[[#This Row],[Time]],"h")</f>
        <v>10</v>
      </c>
    </row>
    <row r="1246" spans="1:23" x14ac:dyDescent="0.2">
      <c r="A1246" t="s">
        <v>1608</v>
      </c>
      <c r="B1246" s="4">
        <v>44234</v>
      </c>
      <c r="C1246" t="s">
        <v>79</v>
      </c>
      <c r="D1246" t="s">
        <v>73</v>
      </c>
      <c r="E1246" t="s">
        <v>26</v>
      </c>
      <c r="F1246" t="s">
        <v>27</v>
      </c>
      <c r="G1246">
        <v>52.555041000000003</v>
      </c>
      <c r="H1246" t="s">
        <v>51</v>
      </c>
      <c r="I1246" t="s">
        <v>1181</v>
      </c>
      <c r="J1246">
        <v>-2.0717970000000001</v>
      </c>
      <c r="K1246">
        <v>1</v>
      </c>
      <c r="L1246">
        <v>2</v>
      </c>
      <c r="M1246" t="s">
        <v>172</v>
      </c>
      <c r="N1246" t="s">
        <v>42</v>
      </c>
      <c r="O1246" t="s">
        <v>32</v>
      </c>
      <c r="P1246">
        <v>30</v>
      </c>
      <c r="Q1246" t="s">
        <v>1609</v>
      </c>
      <c r="R1246" t="s">
        <v>34</v>
      </c>
      <c r="S1246" t="s">
        <v>35</v>
      </c>
      <c r="T1246" t="s">
        <v>36</v>
      </c>
      <c r="U1246">
        <f>YEAR(Table1[[#This Row],[Accident Date]])</f>
        <v>2021</v>
      </c>
      <c r="V1246" t="str">
        <f>TEXT(Table1[[#This Row],[Accident Date]],"mmm")</f>
        <v>Feb</v>
      </c>
      <c r="W1246" t="str">
        <f>TEXT(Table1[[#This Row],[Time]],"h")</f>
        <v>10</v>
      </c>
    </row>
    <row r="1247" spans="1:23" x14ac:dyDescent="0.2">
      <c r="A1247" t="s">
        <v>1610</v>
      </c>
      <c r="B1247" s="4">
        <v>44623</v>
      </c>
      <c r="C1247" t="s">
        <v>92</v>
      </c>
      <c r="D1247" t="s">
        <v>73</v>
      </c>
      <c r="E1247" t="s">
        <v>111</v>
      </c>
      <c r="F1247" t="s">
        <v>27</v>
      </c>
      <c r="G1247">
        <v>52.397548</v>
      </c>
      <c r="H1247" t="s">
        <v>51</v>
      </c>
      <c r="I1247" t="s">
        <v>171</v>
      </c>
      <c r="J1247">
        <v>-1.958669</v>
      </c>
      <c r="K1247">
        <v>1</v>
      </c>
      <c r="L1247">
        <v>2</v>
      </c>
      <c r="M1247" t="s">
        <v>172</v>
      </c>
      <c r="N1247" t="s">
        <v>31</v>
      </c>
      <c r="O1247" t="s">
        <v>111</v>
      </c>
      <c r="P1247">
        <v>30</v>
      </c>
      <c r="Q1247" t="s">
        <v>1611</v>
      </c>
      <c r="R1247" t="s">
        <v>34</v>
      </c>
      <c r="S1247" t="s">
        <v>35</v>
      </c>
      <c r="T1247" t="s">
        <v>36</v>
      </c>
      <c r="U1247">
        <f>YEAR(Table1[[#This Row],[Accident Date]])</f>
        <v>2022</v>
      </c>
      <c r="V1247" t="str">
        <f>TEXT(Table1[[#This Row],[Accident Date]],"mmm")</f>
        <v>Mar</v>
      </c>
      <c r="W1247" t="str">
        <f>TEXT(Table1[[#This Row],[Time]],"h")</f>
        <v>10</v>
      </c>
    </row>
    <row r="1248" spans="1:23" x14ac:dyDescent="0.2">
      <c r="A1248" t="s">
        <v>1612</v>
      </c>
      <c r="B1248" s="4">
        <v>44621</v>
      </c>
      <c r="C1248" t="s">
        <v>72</v>
      </c>
      <c r="D1248" t="s">
        <v>73</v>
      </c>
      <c r="E1248" t="s">
        <v>39</v>
      </c>
      <c r="F1248" t="s">
        <v>27</v>
      </c>
      <c r="G1248">
        <v>52.402219000000002</v>
      </c>
      <c r="H1248" t="s">
        <v>51</v>
      </c>
      <c r="I1248" t="s">
        <v>1074</v>
      </c>
      <c r="J1248">
        <v>-0.72793300000000005</v>
      </c>
      <c r="K1248">
        <v>1</v>
      </c>
      <c r="L1248">
        <v>1</v>
      </c>
      <c r="M1248" t="s">
        <v>106</v>
      </c>
      <c r="N1248" t="s">
        <v>31</v>
      </c>
      <c r="O1248" t="s">
        <v>32</v>
      </c>
      <c r="P1248">
        <v>30</v>
      </c>
      <c r="Q1248" t="s">
        <v>1537</v>
      </c>
      <c r="R1248" t="s">
        <v>34</v>
      </c>
      <c r="S1248" t="s">
        <v>35</v>
      </c>
      <c r="T1248" t="s">
        <v>36</v>
      </c>
      <c r="U1248">
        <f>YEAR(Table1[[#This Row],[Accident Date]])</f>
        <v>2022</v>
      </c>
      <c r="V1248" t="str">
        <f>TEXT(Table1[[#This Row],[Accident Date]],"mmm")</f>
        <v>Mar</v>
      </c>
      <c r="W1248" t="str">
        <f>TEXT(Table1[[#This Row],[Time]],"h")</f>
        <v>10</v>
      </c>
    </row>
    <row r="1249" spans="1:23" x14ac:dyDescent="0.2">
      <c r="A1249" t="s">
        <v>1613</v>
      </c>
      <c r="B1249" s="4">
        <v>44559</v>
      </c>
      <c r="C1249" t="s">
        <v>123</v>
      </c>
      <c r="D1249" t="s">
        <v>73</v>
      </c>
      <c r="E1249" t="s">
        <v>39</v>
      </c>
      <c r="F1249" t="s">
        <v>63</v>
      </c>
      <c r="G1249">
        <v>54.059114999999998</v>
      </c>
      <c r="H1249" t="s">
        <v>51</v>
      </c>
      <c r="I1249" t="s">
        <v>243</v>
      </c>
      <c r="J1249">
        <v>-2.8006500000000001</v>
      </c>
      <c r="K1249">
        <v>1</v>
      </c>
      <c r="L1249">
        <v>1</v>
      </c>
      <c r="M1249" t="s">
        <v>41</v>
      </c>
      <c r="N1249" t="s">
        <v>42</v>
      </c>
      <c r="O1249" t="s">
        <v>32</v>
      </c>
      <c r="P1249">
        <v>30</v>
      </c>
      <c r="Q1249" t="s">
        <v>1523</v>
      </c>
      <c r="R1249" t="s">
        <v>34</v>
      </c>
      <c r="S1249" t="s">
        <v>35</v>
      </c>
      <c r="T1249" t="s">
        <v>36</v>
      </c>
      <c r="U1249">
        <f>YEAR(Table1[[#This Row],[Accident Date]])</f>
        <v>2021</v>
      </c>
      <c r="V1249" t="str">
        <f>TEXT(Table1[[#This Row],[Accident Date]],"mmm")</f>
        <v>Dec</v>
      </c>
      <c r="W1249" t="str">
        <f>TEXT(Table1[[#This Row],[Time]],"h")</f>
        <v>10</v>
      </c>
    </row>
    <row r="1250" spans="1:23" x14ac:dyDescent="0.2">
      <c r="A1250" t="s">
        <v>1614</v>
      </c>
      <c r="B1250" s="4">
        <v>44610</v>
      </c>
      <c r="C1250" t="s">
        <v>67</v>
      </c>
      <c r="D1250" t="s">
        <v>73</v>
      </c>
      <c r="E1250" t="s">
        <v>111</v>
      </c>
      <c r="F1250" t="s">
        <v>27</v>
      </c>
      <c r="G1250">
        <v>52.421852999999999</v>
      </c>
      <c r="H1250" t="s">
        <v>51</v>
      </c>
      <c r="I1250" t="s">
        <v>412</v>
      </c>
      <c r="J1250">
        <v>-1.5691090000000001</v>
      </c>
      <c r="K1250">
        <v>1</v>
      </c>
      <c r="L1250">
        <v>2</v>
      </c>
      <c r="M1250" t="s">
        <v>172</v>
      </c>
      <c r="N1250" t="s">
        <v>31</v>
      </c>
      <c r="O1250" t="s">
        <v>58</v>
      </c>
      <c r="P1250">
        <v>50</v>
      </c>
      <c r="Q1250" t="s">
        <v>1517</v>
      </c>
      <c r="R1250" t="s">
        <v>49</v>
      </c>
      <c r="S1250" t="s">
        <v>35</v>
      </c>
      <c r="T1250" t="s">
        <v>36</v>
      </c>
      <c r="U1250">
        <f>YEAR(Table1[[#This Row],[Accident Date]])</f>
        <v>2022</v>
      </c>
      <c r="V1250" t="str">
        <f>TEXT(Table1[[#This Row],[Accident Date]],"mmm")</f>
        <v>Feb</v>
      </c>
      <c r="W1250" t="str">
        <f>TEXT(Table1[[#This Row],[Time]],"h")</f>
        <v>10</v>
      </c>
    </row>
    <row r="1251" spans="1:23" x14ac:dyDescent="0.2">
      <c r="A1251" t="s">
        <v>1615</v>
      </c>
      <c r="B1251" s="4">
        <v>44774</v>
      </c>
      <c r="C1251" t="s">
        <v>38</v>
      </c>
      <c r="D1251" t="s">
        <v>44</v>
      </c>
      <c r="E1251" t="s">
        <v>44</v>
      </c>
      <c r="F1251" t="s">
        <v>27</v>
      </c>
      <c r="G1251">
        <v>51.578279000000002</v>
      </c>
      <c r="H1251" t="s">
        <v>51</v>
      </c>
      <c r="I1251" t="s">
        <v>741</v>
      </c>
      <c r="J1251">
        <v>0.70711800000000002</v>
      </c>
      <c r="K1251">
        <v>1</v>
      </c>
      <c r="L1251">
        <v>2</v>
      </c>
      <c r="M1251" t="s">
        <v>75</v>
      </c>
      <c r="N1251" t="s">
        <v>31</v>
      </c>
      <c r="O1251" t="s">
        <v>32</v>
      </c>
      <c r="P1251">
        <v>30</v>
      </c>
      <c r="Q1251" t="s">
        <v>1511</v>
      </c>
      <c r="R1251" t="s">
        <v>34</v>
      </c>
      <c r="S1251" t="s">
        <v>35</v>
      </c>
      <c r="T1251" t="s">
        <v>183</v>
      </c>
      <c r="U1251">
        <f>YEAR(Table1[[#This Row],[Accident Date]])</f>
        <v>2022</v>
      </c>
      <c r="V1251" t="str">
        <f>TEXT(Table1[[#This Row],[Accident Date]],"mmm")</f>
        <v>Aug</v>
      </c>
      <c r="W1251" t="str">
        <f>TEXT(Table1[[#This Row],[Time]],"h")</f>
        <v>10</v>
      </c>
    </row>
    <row r="1252" spans="1:23" x14ac:dyDescent="0.2">
      <c r="A1252">
        <v>2010000000000</v>
      </c>
      <c r="B1252" s="4">
        <v>44424</v>
      </c>
      <c r="C1252" t="s">
        <v>38</v>
      </c>
      <c r="D1252" t="s">
        <v>56</v>
      </c>
      <c r="E1252" t="s">
        <v>44</v>
      </c>
      <c r="F1252" t="s">
        <v>63</v>
      </c>
      <c r="G1252">
        <v>51.109352999999999</v>
      </c>
      <c r="H1252" t="s">
        <v>51</v>
      </c>
      <c r="I1252" t="s">
        <v>246</v>
      </c>
      <c r="J1252">
        <v>0.57874000000000003</v>
      </c>
      <c r="K1252">
        <v>1</v>
      </c>
      <c r="L1252">
        <v>2</v>
      </c>
      <c r="M1252" t="s">
        <v>131</v>
      </c>
      <c r="N1252" t="s">
        <v>31</v>
      </c>
      <c r="O1252" t="s">
        <v>32</v>
      </c>
      <c r="P1252">
        <v>60</v>
      </c>
      <c r="Q1252" t="s">
        <v>1514</v>
      </c>
      <c r="R1252" t="s">
        <v>49</v>
      </c>
      <c r="S1252" t="s">
        <v>35</v>
      </c>
      <c r="T1252" t="s">
        <v>200</v>
      </c>
      <c r="U1252">
        <f>YEAR(Table1[[#This Row],[Accident Date]])</f>
        <v>2021</v>
      </c>
      <c r="V1252" t="str">
        <f>TEXT(Table1[[#This Row],[Accident Date]],"mmm")</f>
        <v>Aug</v>
      </c>
      <c r="W1252" t="str">
        <f>TEXT(Table1[[#This Row],[Time]],"h")</f>
        <v>10</v>
      </c>
    </row>
    <row r="1253" spans="1:23" x14ac:dyDescent="0.2">
      <c r="A1253" t="s">
        <v>1616</v>
      </c>
      <c r="B1253" s="4">
        <v>44657</v>
      </c>
      <c r="C1253" t="s">
        <v>123</v>
      </c>
      <c r="D1253" t="s">
        <v>73</v>
      </c>
      <c r="E1253" t="s">
        <v>39</v>
      </c>
      <c r="F1253" t="s">
        <v>27</v>
      </c>
      <c r="G1253">
        <v>52.450783000000001</v>
      </c>
      <c r="H1253" t="s">
        <v>51</v>
      </c>
      <c r="I1253" t="s">
        <v>1510</v>
      </c>
      <c r="J1253">
        <v>1.7285189999999999</v>
      </c>
      <c r="K1253">
        <v>2</v>
      </c>
      <c r="L1253">
        <v>2</v>
      </c>
      <c r="M1253" t="s">
        <v>237</v>
      </c>
      <c r="N1253" t="s">
        <v>31</v>
      </c>
      <c r="O1253" t="s">
        <v>32</v>
      </c>
      <c r="P1253">
        <v>30</v>
      </c>
      <c r="Q1253" t="s">
        <v>1511</v>
      </c>
      <c r="R1253" t="s">
        <v>34</v>
      </c>
      <c r="S1253" t="s">
        <v>35</v>
      </c>
      <c r="T1253" t="s">
        <v>36</v>
      </c>
      <c r="U1253">
        <f>YEAR(Table1[[#This Row],[Accident Date]])</f>
        <v>2022</v>
      </c>
      <c r="V1253" t="str">
        <f>TEXT(Table1[[#This Row],[Accident Date]],"mmm")</f>
        <v>Apr</v>
      </c>
      <c r="W1253" t="str">
        <f>TEXT(Table1[[#This Row],[Time]],"h")</f>
        <v>10</v>
      </c>
    </row>
    <row r="1254" spans="1:23" x14ac:dyDescent="0.2">
      <c r="A1254" t="s">
        <v>1617</v>
      </c>
      <c r="B1254" s="4">
        <v>44471</v>
      </c>
      <c r="C1254" t="s">
        <v>24</v>
      </c>
      <c r="D1254" t="s">
        <v>73</v>
      </c>
      <c r="E1254" t="s">
        <v>26</v>
      </c>
      <c r="F1254" t="s">
        <v>27</v>
      </c>
      <c r="G1254">
        <v>52.452454000000003</v>
      </c>
      <c r="H1254" t="s">
        <v>51</v>
      </c>
      <c r="I1254" t="s">
        <v>171</v>
      </c>
      <c r="J1254">
        <v>-1.9137360000000001</v>
      </c>
      <c r="K1254">
        <v>2</v>
      </c>
      <c r="L1254">
        <v>3</v>
      </c>
      <c r="M1254" t="s">
        <v>172</v>
      </c>
      <c r="N1254" t="s">
        <v>31</v>
      </c>
      <c r="O1254" t="s">
        <v>58</v>
      </c>
      <c r="P1254">
        <v>30</v>
      </c>
      <c r="Q1254" t="s">
        <v>1514</v>
      </c>
      <c r="R1254" t="s">
        <v>34</v>
      </c>
      <c r="S1254" t="s">
        <v>35</v>
      </c>
      <c r="T1254" t="s">
        <v>36</v>
      </c>
      <c r="U1254">
        <f>YEAR(Table1[[#This Row],[Accident Date]])</f>
        <v>2021</v>
      </c>
      <c r="V1254" t="str">
        <f>TEXT(Table1[[#This Row],[Accident Date]],"mmm")</f>
        <v>Oct</v>
      </c>
      <c r="W1254" t="str">
        <f>TEXT(Table1[[#This Row],[Time]],"h")</f>
        <v>10</v>
      </c>
    </row>
    <row r="1255" spans="1:23" x14ac:dyDescent="0.2">
      <c r="A1255" t="s">
        <v>1618</v>
      </c>
      <c r="B1255" s="4">
        <v>44770</v>
      </c>
      <c r="C1255" t="s">
        <v>92</v>
      </c>
      <c r="D1255" t="s">
        <v>56</v>
      </c>
      <c r="E1255" t="s">
        <v>44</v>
      </c>
      <c r="F1255" t="s">
        <v>27</v>
      </c>
      <c r="G1255">
        <v>51.513309999999997</v>
      </c>
      <c r="H1255" t="s">
        <v>51</v>
      </c>
      <c r="I1255" t="s">
        <v>57</v>
      </c>
      <c r="J1255">
        <v>-0.15807099999999999</v>
      </c>
      <c r="K1255">
        <v>1</v>
      </c>
      <c r="L1255">
        <v>1</v>
      </c>
      <c r="M1255" t="s">
        <v>30</v>
      </c>
      <c r="N1255" t="s">
        <v>31</v>
      </c>
      <c r="O1255" t="s">
        <v>32</v>
      </c>
      <c r="P1255">
        <v>30</v>
      </c>
      <c r="Q1255" t="s">
        <v>1537</v>
      </c>
      <c r="R1255" t="s">
        <v>34</v>
      </c>
      <c r="S1255" t="s">
        <v>35</v>
      </c>
      <c r="T1255" t="s">
        <v>36</v>
      </c>
      <c r="U1255">
        <f>YEAR(Table1[[#This Row],[Accident Date]])</f>
        <v>2022</v>
      </c>
      <c r="V1255" t="str">
        <f>TEXT(Table1[[#This Row],[Accident Date]],"mmm")</f>
        <v>Jul</v>
      </c>
      <c r="W1255" t="str">
        <f>TEXT(Table1[[#This Row],[Time]],"h")</f>
        <v>10</v>
      </c>
    </row>
    <row r="1256" spans="1:23" x14ac:dyDescent="0.2">
      <c r="A1256">
        <v>2010000000000</v>
      </c>
      <c r="B1256" s="4">
        <v>44499</v>
      </c>
      <c r="C1256" t="s">
        <v>24</v>
      </c>
      <c r="D1256" t="s">
        <v>44</v>
      </c>
      <c r="E1256" t="s">
        <v>44</v>
      </c>
      <c r="F1256" t="s">
        <v>27</v>
      </c>
      <c r="G1256">
        <v>50.799357000000001</v>
      </c>
      <c r="H1256" t="s">
        <v>51</v>
      </c>
      <c r="I1256" t="s">
        <v>1260</v>
      </c>
      <c r="J1256">
        <v>0.25578200000000001</v>
      </c>
      <c r="K1256">
        <v>1</v>
      </c>
      <c r="L1256">
        <v>2</v>
      </c>
      <c r="M1256" t="s">
        <v>102</v>
      </c>
      <c r="N1256" t="s">
        <v>31</v>
      </c>
      <c r="O1256" t="s">
        <v>32</v>
      </c>
      <c r="P1256">
        <v>30</v>
      </c>
      <c r="Q1256" t="s">
        <v>1572</v>
      </c>
      <c r="R1256" t="s">
        <v>34</v>
      </c>
      <c r="S1256" t="s">
        <v>35</v>
      </c>
      <c r="T1256" t="s">
        <v>36</v>
      </c>
      <c r="U1256">
        <f>YEAR(Table1[[#This Row],[Accident Date]])</f>
        <v>2021</v>
      </c>
      <c r="V1256" t="str">
        <f>TEXT(Table1[[#This Row],[Accident Date]],"mmm")</f>
        <v>Oct</v>
      </c>
      <c r="W1256" t="str">
        <f>TEXT(Table1[[#This Row],[Time]],"h")</f>
        <v>10</v>
      </c>
    </row>
    <row r="1257" spans="1:23" x14ac:dyDescent="0.2">
      <c r="A1257" t="s">
        <v>1619</v>
      </c>
      <c r="B1257" s="4">
        <v>44240</v>
      </c>
      <c r="C1257" t="s">
        <v>24</v>
      </c>
      <c r="D1257" t="s">
        <v>56</v>
      </c>
      <c r="E1257" t="s">
        <v>44</v>
      </c>
      <c r="F1257" t="s">
        <v>27</v>
      </c>
      <c r="G1257">
        <v>51.620455999999997</v>
      </c>
      <c r="H1257" t="s">
        <v>51</v>
      </c>
      <c r="I1257" t="s">
        <v>93</v>
      </c>
      <c r="J1257">
        <v>-0.172371</v>
      </c>
      <c r="K1257">
        <v>1</v>
      </c>
      <c r="L1257">
        <v>4</v>
      </c>
      <c r="M1257" t="s">
        <v>30</v>
      </c>
      <c r="N1257" t="s">
        <v>31</v>
      </c>
      <c r="O1257" t="s">
        <v>32</v>
      </c>
      <c r="P1257">
        <v>30</v>
      </c>
      <c r="Q1257" t="s">
        <v>1537</v>
      </c>
      <c r="R1257" t="s">
        <v>34</v>
      </c>
      <c r="S1257" t="s">
        <v>35</v>
      </c>
      <c r="T1257" t="s">
        <v>36</v>
      </c>
      <c r="U1257">
        <f>YEAR(Table1[[#This Row],[Accident Date]])</f>
        <v>2021</v>
      </c>
      <c r="V1257" t="str">
        <f>TEXT(Table1[[#This Row],[Accident Date]],"mmm")</f>
        <v>Feb</v>
      </c>
      <c r="W1257" t="str">
        <f>TEXT(Table1[[#This Row],[Time]],"h")</f>
        <v>10</v>
      </c>
    </row>
    <row r="1258" spans="1:23" x14ac:dyDescent="0.2">
      <c r="A1258" t="s">
        <v>1620</v>
      </c>
      <c r="B1258" s="4">
        <v>44619</v>
      </c>
      <c r="C1258" t="s">
        <v>79</v>
      </c>
      <c r="D1258" t="s">
        <v>73</v>
      </c>
      <c r="E1258" t="s">
        <v>39</v>
      </c>
      <c r="F1258" t="s">
        <v>27</v>
      </c>
      <c r="G1258">
        <v>51.358927999999999</v>
      </c>
      <c r="H1258" t="s">
        <v>51</v>
      </c>
      <c r="I1258" t="s">
        <v>1621</v>
      </c>
      <c r="J1258">
        <v>-0.42482700000000001</v>
      </c>
      <c r="K1258">
        <v>1</v>
      </c>
      <c r="L1258">
        <v>2</v>
      </c>
      <c r="M1258" t="s">
        <v>147</v>
      </c>
      <c r="N1258" t="s">
        <v>42</v>
      </c>
      <c r="O1258" t="s">
        <v>32</v>
      </c>
      <c r="P1258">
        <v>40</v>
      </c>
      <c r="Q1258" t="s">
        <v>1622</v>
      </c>
      <c r="R1258" t="s">
        <v>34</v>
      </c>
      <c r="S1258" t="s">
        <v>85</v>
      </c>
      <c r="T1258" t="s">
        <v>163</v>
      </c>
      <c r="U1258">
        <f>YEAR(Table1[[#This Row],[Accident Date]])</f>
        <v>2022</v>
      </c>
      <c r="V1258" t="str">
        <f>TEXT(Table1[[#This Row],[Accident Date]],"mmm")</f>
        <v>Feb</v>
      </c>
      <c r="W1258" t="str">
        <f>TEXT(Table1[[#This Row],[Time]],"h")</f>
        <v>10</v>
      </c>
    </row>
    <row r="1259" spans="1:23" x14ac:dyDescent="0.2">
      <c r="A1259" t="s">
        <v>1623</v>
      </c>
      <c r="B1259" s="4">
        <v>44803</v>
      </c>
      <c r="C1259" t="s">
        <v>72</v>
      </c>
      <c r="D1259" t="s">
        <v>56</v>
      </c>
      <c r="E1259" t="s">
        <v>44</v>
      </c>
      <c r="F1259" t="s">
        <v>63</v>
      </c>
      <c r="G1259">
        <v>53.282564999999998</v>
      </c>
      <c r="H1259" t="s">
        <v>51</v>
      </c>
      <c r="I1259" t="s">
        <v>1624</v>
      </c>
      <c r="J1259">
        <v>-0.38813500000000001</v>
      </c>
      <c r="K1259">
        <v>1</v>
      </c>
      <c r="L1259">
        <v>1</v>
      </c>
      <c r="M1259" t="s">
        <v>523</v>
      </c>
      <c r="N1259" t="s">
        <v>31</v>
      </c>
      <c r="O1259" t="s">
        <v>32</v>
      </c>
      <c r="P1259">
        <v>60</v>
      </c>
      <c r="Q1259" t="s">
        <v>1508</v>
      </c>
      <c r="R1259" t="s">
        <v>49</v>
      </c>
      <c r="S1259" t="s">
        <v>35</v>
      </c>
      <c r="T1259" t="s">
        <v>36</v>
      </c>
      <c r="U1259">
        <f>YEAR(Table1[[#This Row],[Accident Date]])</f>
        <v>2022</v>
      </c>
      <c r="V1259" t="str">
        <f>TEXT(Table1[[#This Row],[Accident Date]],"mmm")</f>
        <v>Aug</v>
      </c>
      <c r="W1259" t="str">
        <f>TEXT(Table1[[#This Row],[Time]],"h")</f>
        <v>10</v>
      </c>
    </row>
    <row r="1260" spans="1:23" x14ac:dyDescent="0.2">
      <c r="A1260">
        <v>2010000000000</v>
      </c>
      <c r="B1260" s="4">
        <v>44475</v>
      </c>
      <c r="C1260" t="s">
        <v>123</v>
      </c>
      <c r="D1260" t="s">
        <v>56</v>
      </c>
      <c r="E1260" t="s">
        <v>44</v>
      </c>
      <c r="F1260" t="s">
        <v>27</v>
      </c>
      <c r="G1260">
        <v>51.218840999999998</v>
      </c>
      <c r="H1260" t="s">
        <v>51</v>
      </c>
      <c r="I1260" t="s">
        <v>406</v>
      </c>
      <c r="J1260">
        <v>-1.158032</v>
      </c>
      <c r="K1260">
        <v>2</v>
      </c>
      <c r="L1260">
        <v>1</v>
      </c>
      <c r="M1260" t="s">
        <v>407</v>
      </c>
      <c r="N1260" t="s">
        <v>42</v>
      </c>
      <c r="O1260" t="s">
        <v>58</v>
      </c>
      <c r="P1260">
        <v>70</v>
      </c>
      <c r="Q1260" t="s">
        <v>1625</v>
      </c>
      <c r="R1260" t="s">
        <v>49</v>
      </c>
      <c r="S1260" t="s">
        <v>85</v>
      </c>
      <c r="T1260" t="s">
        <v>360</v>
      </c>
      <c r="U1260">
        <f>YEAR(Table1[[#This Row],[Accident Date]])</f>
        <v>2021</v>
      </c>
      <c r="V1260" t="str">
        <f>TEXT(Table1[[#This Row],[Accident Date]],"mmm")</f>
        <v>Oct</v>
      </c>
      <c r="W1260" t="str">
        <f>TEXT(Table1[[#This Row],[Time]],"h")</f>
        <v>10</v>
      </c>
    </row>
    <row r="1261" spans="1:23" x14ac:dyDescent="0.2">
      <c r="A1261" t="s">
        <v>1626</v>
      </c>
      <c r="B1261" s="4">
        <v>44694</v>
      </c>
      <c r="C1261" t="s">
        <v>67</v>
      </c>
      <c r="D1261" t="s">
        <v>56</v>
      </c>
      <c r="E1261" t="s">
        <v>44</v>
      </c>
      <c r="F1261" t="s">
        <v>27</v>
      </c>
      <c r="G1261">
        <v>51.523637999999998</v>
      </c>
      <c r="H1261" t="s">
        <v>51</v>
      </c>
      <c r="I1261" t="s">
        <v>98</v>
      </c>
      <c r="J1261">
        <v>-0.70917799999999998</v>
      </c>
      <c r="K1261">
        <v>1</v>
      </c>
      <c r="L1261">
        <v>3</v>
      </c>
      <c r="M1261" t="s">
        <v>99</v>
      </c>
      <c r="N1261" t="s">
        <v>31</v>
      </c>
      <c r="O1261" t="s">
        <v>32</v>
      </c>
      <c r="P1261">
        <v>30</v>
      </c>
      <c r="Q1261" t="s">
        <v>1511</v>
      </c>
      <c r="R1261" t="s">
        <v>34</v>
      </c>
      <c r="S1261" t="s">
        <v>35</v>
      </c>
      <c r="T1261" t="s">
        <v>36</v>
      </c>
      <c r="U1261">
        <f>YEAR(Table1[[#This Row],[Accident Date]])</f>
        <v>2022</v>
      </c>
      <c r="V1261" t="str">
        <f>TEXT(Table1[[#This Row],[Accident Date]],"mmm")</f>
        <v>May</v>
      </c>
      <c r="W1261" t="str">
        <f>TEXT(Table1[[#This Row],[Time]],"h")</f>
        <v>10</v>
      </c>
    </row>
    <row r="1262" spans="1:23" x14ac:dyDescent="0.2">
      <c r="A1262" t="s">
        <v>1627</v>
      </c>
      <c r="B1262" s="4">
        <v>44847</v>
      </c>
      <c r="C1262" t="s">
        <v>92</v>
      </c>
      <c r="D1262" t="s">
        <v>56</v>
      </c>
      <c r="E1262" t="s">
        <v>44</v>
      </c>
      <c r="F1262" t="s">
        <v>27</v>
      </c>
      <c r="G1262">
        <v>53.257308000000002</v>
      </c>
      <c r="H1262" t="s">
        <v>51</v>
      </c>
      <c r="I1262" t="s">
        <v>116</v>
      </c>
      <c r="J1262">
        <v>-3.4430939999999999</v>
      </c>
      <c r="K1262">
        <v>1</v>
      </c>
      <c r="L1262">
        <v>2</v>
      </c>
      <c r="M1262" t="s">
        <v>117</v>
      </c>
      <c r="N1262" t="s">
        <v>31</v>
      </c>
      <c r="O1262" t="s">
        <v>32</v>
      </c>
      <c r="P1262">
        <v>30</v>
      </c>
      <c r="Q1262" t="s">
        <v>1517</v>
      </c>
      <c r="R1262" t="s">
        <v>49</v>
      </c>
      <c r="S1262" t="s">
        <v>35</v>
      </c>
      <c r="T1262" t="s">
        <v>36</v>
      </c>
      <c r="U1262">
        <f>YEAR(Table1[[#This Row],[Accident Date]])</f>
        <v>2022</v>
      </c>
      <c r="V1262" t="str">
        <f>TEXT(Table1[[#This Row],[Accident Date]],"mmm")</f>
        <v>Oct</v>
      </c>
      <c r="W1262" t="str">
        <f>TEXT(Table1[[#This Row],[Time]],"h")</f>
        <v>10</v>
      </c>
    </row>
    <row r="1263" spans="1:23" x14ac:dyDescent="0.2">
      <c r="A1263">
        <v>2010000000000</v>
      </c>
      <c r="B1263" s="4">
        <v>44662</v>
      </c>
      <c r="C1263" t="s">
        <v>38</v>
      </c>
      <c r="D1263" t="s">
        <v>56</v>
      </c>
      <c r="E1263" t="s">
        <v>44</v>
      </c>
      <c r="F1263" t="s">
        <v>63</v>
      </c>
      <c r="G1263">
        <v>52.164465999999997</v>
      </c>
      <c r="H1263" t="s">
        <v>51</v>
      </c>
      <c r="I1263" t="s">
        <v>140</v>
      </c>
      <c r="J1263">
        <v>-1.884323</v>
      </c>
      <c r="K1263">
        <v>4</v>
      </c>
      <c r="L1263">
        <v>2</v>
      </c>
      <c r="M1263" t="s">
        <v>141</v>
      </c>
      <c r="N1263" t="s">
        <v>31</v>
      </c>
      <c r="O1263" t="s">
        <v>58</v>
      </c>
      <c r="P1263">
        <v>70</v>
      </c>
      <c r="Q1263" t="s">
        <v>1526</v>
      </c>
      <c r="R1263" t="s">
        <v>49</v>
      </c>
      <c r="S1263" t="s">
        <v>35</v>
      </c>
      <c r="T1263" t="s">
        <v>36</v>
      </c>
      <c r="U1263">
        <f>YEAR(Table1[[#This Row],[Accident Date]])</f>
        <v>2022</v>
      </c>
      <c r="V1263" t="str">
        <f>TEXT(Table1[[#This Row],[Accident Date]],"mmm")</f>
        <v>Apr</v>
      </c>
      <c r="W1263" t="str">
        <f>TEXT(Table1[[#This Row],[Time]],"h")</f>
        <v>10</v>
      </c>
    </row>
    <row r="1264" spans="1:23" x14ac:dyDescent="0.2">
      <c r="A1264" t="s">
        <v>1628</v>
      </c>
      <c r="B1264" s="4">
        <v>44926</v>
      </c>
      <c r="C1264" t="s">
        <v>24</v>
      </c>
      <c r="D1264" t="s">
        <v>73</v>
      </c>
      <c r="E1264" t="s">
        <v>39</v>
      </c>
      <c r="F1264" t="s">
        <v>63</v>
      </c>
      <c r="G1264">
        <v>53.336593999999998</v>
      </c>
      <c r="H1264" t="s">
        <v>51</v>
      </c>
      <c r="I1264" t="s">
        <v>968</v>
      </c>
      <c r="J1264">
        <v>0.26472800000000002</v>
      </c>
      <c r="K1264">
        <v>1</v>
      </c>
      <c r="L1264">
        <v>1</v>
      </c>
      <c r="M1264" t="s">
        <v>523</v>
      </c>
      <c r="N1264" t="s">
        <v>31</v>
      </c>
      <c r="O1264" t="s">
        <v>32</v>
      </c>
      <c r="P1264">
        <v>30</v>
      </c>
      <c r="Q1264" t="s">
        <v>1523</v>
      </c>
      <c r="R1264" t="s">
        <v>34</v>
      </c>
      <c r="S1264" t="s">
        <v>35</v>
      </c>
      <c r="T1264" t="s">
        <v>36</v>
      </c>
      <c r="U1264">
        <f>YEAR(Table1[[#This Row],[Accident Date]])</f>
        <v>2022</v>
      </c>
      <c r="V1264" t="str">
        <f>TEXT(Table1[[#This Row],[Accident Date]],"mmm")</f>
        <v>Dec</v>
      </c>
      <c r="W1264" t="str">
        <f>TEXT(Table1[[#This Row],[Time]],"h")</f>
        <v>10</v>
      </c>
    </row>
    <row r="1265" spans="1:23" x14ac:dyDescent="0.2">
      <c r="A1265">
        <v>2010000000000</v>
      </c>
      <c r="B1265" s="4">
        <v>44871</v>
      </c>
      <c r="C1265" t="s">
        <v>79</v>
      </c>
      <c r="D1265" t="s">
        <v>56</v>
      </c>
      <c r="E1265" t="s">
        <v>44</v>
      </c>
      <c r="F1265" t="s">
        <v>27</v>
      </c>
      <c r="G1265">
        <v>52.812649</v>
      </c>
      <c r="H1265" t="s">
        <v>51</v>
      </c>
      <c r="I1265" t="s">
        <v>437</v>
      </c>
      <c r="J1265">
        <v>-1.7194069999999999</v>
      </c>
      <c r="K1265">
        <v>2</v>
      </c>
      <c r="L1265">
        <v>1</v>
      </c>
      <c r="M1265" t="s">
        <v>143</v>
      </c>
      <c r="N1265" t="s">
        <v>31</v>
      </c>
      <c r="O1265" t="s">
        <v>76</v>
      </c>
      <c r="P1265">
        <v>60</v>
      </c>
      <c r="Q1265" t="s">
        <v>1514</v>
      </c>
      <c r="R1265" t="s">
        <v>49</v>
      </c>
      <c r="S1265" t="s">
        <v>35</v>
      </c>
      <c r="T1265" t="s">
        <v>121</v>
      </c>
      <c r="U1265">
        <f>YEAR(Table1[[#This Row],[Accident Date]])</f>
        <v>2022</v>
      </c>
      <c r="V1265" t="str">
        <f>TEXT(Table1[[#This Row],[Accident Date]],"mmm")</f>
        <v>Nov</v>
      </c>
      <c r="W1265" t="str">
        <f>TEXT(Table1[[#This Row],[Time]],"h")</f>
        <v>10</v>
      </c>
    </row>
    <row r="1266" spans="1:23" x14ac:dyDescent="0.2">
      <c r="A1266" t="s">
        <v>1629</v>
      </c>
      <c r="B1266" s="4">
        <v>44871</v>
      </c>
      <c r="C1266" t="s">
        <v>79</v>
      </c>
      <c r="D1266" t="s">
        <v>56</v>
      </c>
      <c r="E1266" t="s">
        <v>44</v>
      </c>
      <c r="F1266" t="s">
        <v>27</v>
      </c>
      <c r="G1266">
        <v>51.287708000000002</v>
      </c>
      <c r="H1266" t="s">
        <v>51</v>
      </c>
      <c r="I1266" t="s">
        <v>540</v>
      </c>
      <c r="J1266">
        <v>-0.14846999999999999</v>
      </c>
      <c r="K1266">
        <v>3</v>
      </c>
      <c r="L1266">
        <v>2</v>
      </c>
      <c r="M1266" t="s">
        <v>147</v>
      </c>
      <c r="N1266" t="s">
        <v>42</v>
      </c>
      <c r="O1266" t="s">
        <v>32</v>
      </c>
      <c r="P1266">
        <v>30</v>
      </c>
      <c r="Q1266" t="s">
        <v>1603</v>
      </c>
      <c r="R1266" t="s">
        <v>49</v>
      </c>
      <c r="S1266" t="s">
        <v>35</v>
      </c>
      <c r="T1266" t="s">
        <v>200</v>
      </c>
      <c r="U1266">
        <f>YEAR(Table1[[#This Row],[Accident Date]])</f>
        <v>2022</v>
      </c>
      <c r="V1266" t="str">
        <f>TEXT(Table1[[#This Row],[Accident Date]],"mmm")</f>
        <v>Nov</v>
      </c>
      <c r="W1266" t="str">
        <f>TEXT(Table1[[#This Row],[Time]],"h")</f>
        <v>10</v>
      </c>
    </row>
    <row r="1267" spans="1:23" x14ac:dyDescent="0.2">
      <c r="A1267" t="s">
        <v>1630</v>
      </c>
      <c r="B1267" s="4">
        <v>44353</v>
      </c>
      <c r="C1267" t="s">
        <v>79</v>
      </c>
      <c r="D1267" t="s">
        <v>73</v>
      </c>
      <c r="E1267" t="s">
        <v>39</v>
      </c>
      <c r="F1267" t="s">
        <v>27</v>
      </c>
      <c r="G1267">
        <v>53.603431999999998</v>
      </c>
      <c r="H1267" t="s">
        <v>51</v>
      </c>
      <c r="I1267" t="s">
        <v>624</v>
      </c>
      <c r="J1267">
        <v>-2.3109769999999998</v>
      </c>
      <c r="K1267">
        <v>2</v>
      </c>
      <c r="L1267">
        <v>2</v>
      </c>
      <c r="M1267" t="s">
        <v>169</v>
      </c>
      <c r="N1267" t="s">
        <v>31</v>
      </c>
      <c r="O1267" t="s">
        <v>32</v>
      </c>
      <c r="P1267">
        <v>30</v>
      </c>
      <c r="Q1267" t="s">
        <v>1531</v>
      </c>
      <c r="R1267" t="s">
        <v>34</v>
      </c>
      <c r="S1267" t="s">
        <v>35</v>
      </c>
      <c r="T1267" t="s">
        <v>200</v>
      </c>
      <c r="U1267">
        <f>YEAR(Table1[[#This Row],[Accident Date]])</f>
        <v>2021</v>
      </c>
      <c r="V1267" t="str">
        <f>TEXT(Table1[[#This Row],[Accident Date]],"mmm")</f>
        <v>Jun</v>
      </c>
      <c r="W1267" t="str">
        <f>TEXT(Table1[[#This Row],[Time]],"h")</f>
        <v>10</v>
      </c>
    </row>
    <row r="1268" spans="1:23" x14ac:dyDescent="0.2">
      <c r="A1268">
        <v>2010000000000</v>
      </c>
      <c r="B1268" s="4">
        <v>44225</v>
      </c>
      <c r="C1268" t="s">
        <v>67</v>
      </c>
      <c r="D1268" t="s">
        <v>73</v>
      </c>
      <c r="E1268" t="s">
        <v>226</v>
      </c>
      <c r="F1268" t="s">
        <v>27</v>
      </c>
      <c r="G1268">
        <v>50.833494000000002</v>
      </c>
      <c r="H1268" t="s">
        <v>51</v>
      </c>
      <c r="I1268" t="s">
        <v>394</v>
      </c>
      <c r="J1268">
        <v>-0.214364</v>
      </c>
      <c r="K1268">
        <v>1</v>
      </c>
      <c r="L1268">
        <v>1</v>
      </c>
      <c r="M1268" t="s">
        <v>102</v>
      </c>
      <c r="N1268" t="s">
        <v>31</v>
      </c>
      <c r="O1268" t="s">
        <v>32</v>
      </c>
      <c r="P1268">
        <v>30</v>
      </c>
      <c r="Q1268" t="s">
        <v>1535</v>
      </c>
      <c r="R1268" t="s">
        <v>34</v>
      </c>
      <c r="S1268" t="s">
        <v>35</v>
      </c>
      <c r="T1268" t="s">
        <v>36</v>
      </c>
      <c r="U1268">
        <f>YEAR(Table1[[#This Row],[Accident Date]])</f>
        <v>2021</v>
      </c>
      <c r="V1268" t="str">
        <f>TEXT(Table1[[#This Row],[Accident Date]],"mmm")</f>
        <v>Jan</v>
      </c>
      <c r="W1268" t="str">
        <f>TEXT(Table1[[#This Row],[Time]],"h")</f>
        <v>10</v>
      </c>
    </row>
    <row r="1269" spans="1:23" x14ac:dyDescent="0.2">
      <c r="A1269">
        <v>2010000000000</v>
      </c>
      <c r="B1269" s="4">
        <v>44822</v>
      </c>
      <c r="C1269" t="s">
        <v>79</v>
      </c>
      <c r="D1269" t="s">
        <v>73</v>
      </c>
      <c r="E1269" t="s">
        <v>39</v>
      </c>
      <c r="F1269" t="s">
        <v>27</v>
      </c>
      <c r="G1269">
        <v>52.590958000000001</v>
      </c>
      <c r="H1269" t="s">
        <v>51</v>
      </c>
      <c r="I1269" t="s">
        <v>572</v>
      </c>
      <c r="J1269">
        <v>-0.268957</v>
      </c>
      <c r="K1269">
        <v>1</v>
      </c>
      <c r="L1269">
        <v>2</v>
      </c>
      <c r="M1269" t="s">
        <v>149</v>
      </c>
      <c r="N1269" t="s">
        <v>31</v>
      </c>
      <c r="O1269" t="s">
        <v>32</v>
      </c>
      <c r="P1269">
        <v>30</v>
      </c>
      <c r="Q1269" t="s">
        <v>1631</v>
      </c>
      <c r="R1269" t="s">
        <v>34</v>
      </c>
      <c r="S1269" t="s">
        <v>35</v>
      </c>
      <c r="T1269" t="s">
        <v>209</v>
      </c>
      <c r="U1269">
        <f>YEAR(Table1[[#This Row],[Accident Date]])</f>
        <v>2022</v>
      </c>
      <c r="V1269" t="str">
        <f>TEXT(Table1[[#This Row],[Accident Date]],"mmm")</f>
        <v>Sep</v>
      </c>
      <c r="W1269" t="str">
        <f>TEXT(Table1[[#This Row],[Time]],"h")</f>
        <v>10</v>
      </c>
    </row>
    <row r="1270" spans="1:23" x14ac:dyDescent="0.2">
      <c r="A1270">
        <v>2010000000000</v>
      </c>
      <c r="B1270" s="4">
        <v>44500</v>
      </c>
      <c r="C1270" t="s">
        <v>79</v>
      </c>
      <c r="D1270" t="s">
        <v>73</v>
      </c>
      <c r="E1270" t="s">
        <v>39</v>
      </c>
      <c r="F1270" t="s">
        <v>27</v>
      </c>
      <c r="G1270">
        <v>50.965179999999997</v>
      </c>
      <c r="H1270" t="s">
        <v>51</v>
      </c>
      <c r="I1270" t="s">
        <v>1632</v>
      </c>
      <c r="J1270">
        <v>-1.3591470000000001</v>
      </c>
      <c r="K1270">
        <v>2</v>
      </c>
      <c r="L1270">
        <v>2</v>
      </c>
      <c r="M1270" t="s">
        <v>407</v>
      </c>
      <c r="N1270" t="s">
        <v>31</v>
      </c>
      <c r="O1270" t="s">
        <v>32</v>
      </c>
      <c r="P1270">
        <v>30</v>
      </c>
      <c r="Q1270" t="s">
        <v>1541</v>
      </c>
      <c r="R1270" t="s">
        <v>34</v>
      </c>
      <c r="S1270" t="s">
        <v>35</v>
      </c>
      <c r="T1270" t="s">
        <v>36</v>
      </c>
      <c r="U1270">
        <f>YEAR(Table1[[#This Row],[Accident Date]])</f>
        <v>2021</v>
      </c>
      <c r="V1270" t="str">
        <f>TEXT(Table1[[#This Row],[Accident Date]],"mmm")</f>
        <v>Oct</v>
      </c>
      <c r="W1270" t="str">
        <f>TEXT(Table1[[#This Row],[Time]],"h")</f>
        <v>10</v>
      </c>
    </row>
    <row r="1271" spans="1:23" x14ac:dyDescent="0.2">
      <c r="A1271">
        <v>2010000000000</v>
      </c>
      <c r="B1271" s="4">
        <v>44861</v>
      </c>
      <c r="C1271" t="s">
        <v>92</v>
      </c>
      <c r="D1271" t="s">
        <v>73</v>
      </c>
      <c r="E1271" t="s">
        <v>39</v>
      </c>
      <c r="F1271" t="s">
        <v>63</v>
      </c>
      <c r="G1271">
        <v>51.027822999999998</v>
      </c>
      <c r="H1271" t="s">
        <v>51</v>
      </c>
      <c r="I1271" t="s">
        <v>498</v>
      </c>
      <c r="J1271">
        <v>-1.2761469999999999</v>
      </c>
      <c r="K1271">
        <v>3</v>
      </c>
      <c r="L1271">
        <v>3</v>
      </c>
      <c r="M1271" t="s">
        <v>407</v>
      </c>
      <c r="N1271" t="s">
        <v>31</v>
      </c>
      <c r="O1271" t="s">
        <v>32</v>
      </c>
      <c r="P1271">
        <v>40</v>
      </c>
      <c r="Q1271" t="s">
        <v>1633</v>
      </c>
      <c r="R1271" t="s">
        <v>49</v>
      </c>
      <c r="S1271" t="s">
        <v>35</v>
      </c>
      <c r="T1271" t="s">
        <v>360</v>
      </c>
      <c r="U1271">
        <f>YEAR(Table1[[#This Row],[Accident Date]])</f>
        <v>2022</v>
      </c>
      <c r="V1271" t="str">
        <f>TEXT(Table1[[#This Row],[Accident Date]],"mmm")</f>
        <v>Oct</v>
      </c>
      <c r="W1271" t="str">
        <f>TEXT(Table1[[#This Row],[Time]],"h")</f>
        <v>10</v>
      </c>
    </row>
    <row r="1272" spans="1:23" x14ac:dyDescent="0.2">
      <c r="A1272">
        <v>2010000000000</v>
      </c>
      <c r="B1272" s="4">
        <v>44343</v>
      </c>
      <c r="C1272" t="s">
        <v>92</v>
      </c>
      <c r="D1272" t="s">
        <v>73</v>
      </c>
      <c r="E1272" t="s">
        <v>39</v>
      </c>
      <c r="F1272" t="s">
        <v>27</v>
      </c>
      <c r="G1272">
        <v>55.971716000000001</v>
      </c>
      <c r="H1272" t="s">
        <v>51</v>
      </c>
      <c r="I1272" t="s">
        <v>275</v>
      </c>
      <c r="J1272">
        <v>-3.1736110000000002</v>
      </c>
      <c r="K1272">
        <v>1</v>
      </c>
      <c r="L1272">
        <v>2</v>
      </c>
      <c r="M1272" t="s">
        <v>276</v>
      </c>
      <c r="N1272" t="s">
        <v>31</v>
      </c>
      <c r="O1272" t="s">
        <v>32</v>
      </c>
      <c r="P1272">
        <v>30</v>
      </c>
      <c r="Q1272" t="s">
        <v>1508</v>
      </c>
      <c r="R1272" t="s">
        <v>34</v>
      </c>
      <c r="S1272" t="s">
        <v>35</v>
      </c>
      <c r="T1272" t="s">
        <v>36</v>
      </c>
      <c r="U1272">
        <f>YEAR(Table1[[#This Row],[Accident Date]])</f>
        <v>2021</v>
      </c>
      <c r="V1272" t="str">
        <f>TEXT(Table1[[#This Row],[Accident Date]],"mmm")</f>
        <v>May</v>
      </c>
      <c r="W1272" t="str">
        <f>TEXT(Table1[[#This Row],[Time]],"h")</f>
        <v>10</v>
      </c>
    </row>
    <row r="1273" spans="1:23" x14ac:dyDescent="0.2">
      <c r="A1273" t="s">
        <v>1634</v>
      </c>
      <c r="B1273" s="4">
        <v>44669</v>
      </c>
      <c r="C1273" t="s">
        <v>38</v>
      </c>
      <c r="D1273" t="s">
        <v>25</v>
      </c>
      <c r="E1273" t="s">
        <v>26</v>
      </c>
      <c r="F1273" t="s">
        <v>27</v>
      </c>
      <c r="G1273">
        <v>51.478872000000003</v>
      </c>
      <c r="H1273" t="s">
        <v>51</v>
      </c>
      <c r="I1273" t="s">
        <v>205</v>
      </c>
      <c r="J1273">
        <v>-0.36453400000000002</v>
      </c>
      <c r="K1273">
        <v>3</v>
      </c>
      <c r="L1273">
        <v>2</v>
      </c>
      <c r="M1273" t="s">
        <v>30</v>
      </c>
      <c r="N1273" t="s">
        <v>31</v>
      </c>
      <c r="O1273" t="s">
        <v>58</v>
      </c>
      <c r="P1273">
        <v>40</v>
      </c>
      <c r="Q1273" t="s">
        <v>1517</v>
      </c>
      <c r="R1273" t="s">
        <v>34</v>
      </c>
      <c r="S1273" t="s">
        <v>35</v>
      </c>
      <c r="T1273" t="s">
        <v>36</v>
      </c>
      <c r="U1273">
        <f>YEAR(Table1[[#This Row],[Accident Date]])</f>
        <v>2022</v>
      </c>
      <c r="V1273" t="str">
        <f>TEXT(Table1[[#This Row],[Accident Date]],"mmm")</f>
        <v>Apr</v>
      </c>
      <c r="W1273" t="str">
        <f>TEXT(Table1[[#This Row],[Time]],"h")</f>
        <v>10</v>
      </c>
    </row>
    <row r="1274" spans="1:23" x14ac:dyDescent="0.2">
      <c r="A1274" t="s">
        <v>1635</v>
      </c>
      <c r="B1274" s="4">
        <v>44895</v>
      </c>
      <c r="C1274" t="s">
        <v>123</v>
      </c>
      <c r="D1274" t="s">
        <v>56</v>
      </c>
      <c r="E1274" t="s">
        <v>44</v>
      </c>
      <c r="F1274" t="s">
        <v>27</v>
      </c>
      <c r="G1274">
        <v>53.442202000000002</v>
      </c>
      <c r="H1274" t="s">
        <v>51</v>
      </c>
      <c r="I1274" t="s">
        <v>168</v>
      </c>
      <c r="J1274">
        <v>-2.2185649999999999</v>
      </c>
      <c r="K1274">
        <v>1</v>
      </c>
      <c r="L1274">
        <v>2</v>
      </c>
      <c r="M1274" t="s">
        <v>169</v>
      </c>
      <c r="N1274" t="s">
        <v>42</v>
      </c>
      <c r="O1274" t="s">
        <v>32</v>
      </c>
      <c r="P1274">
        <v>30</v>
      </c>
      <c r="Q1274" t="s">
        <v>1536</v>
      </c>
      <c r="R1274" t="s">
        <v>34</v>
      </c>
      <c r="S1274" t="s">
        <v>35</v>
      </c>
      <c r="T1274" t="s">
        <v>36</v>
      </c>
      <c r="U1274">
        <f>YEAR(Table1[[#This Row],[Accident Date]])</f>
        <v>2022</v>
      </c>
      <c r="V1274" t="str">
        <f>TEXT(Table1[[#This Row],[Accident Date]],"mmm")</f>
        <v>Nov</v>
      </c>
      <c r="W1274" t="str">
        <f>TEXT(Table1[[#This Row],[Time]],"h")</f>
        <v>10</v>
      </c>
    </row>
    <row r="1275" spans="1:23" x14ac:dyDescent="0.2">
      <c r="A1275">
        <v>2010000000000</v>
      </c>
      <c r="B1275" s="4">
        <v>44728</v>
      </c>
      <c r="C1275" t="s">
        <v>92</v>
      </c>
      <c r="D1275" t="s">
        <v>56</v>
      </c>
      <c r="E1275" t="s">
        <v>44</v>
      </c>
      <c r="F1275" t="s">
        <v>27</v>
      </c>
      <c r="G1275">
        <v>50.954014999999998</v>
      </c>
      <c r="H1275" t="s">
        <v>51</v>
      </c>
      <c r="I1275" t="s">
        <v>1221</v>
      </c>
      <c r="J1275">
        <v>-0.67391000000000001</v>
      </c>
      <c r="K1275">
        <v>1</v>
      </c>
      <c r="L1275">
        <v>2</v>
      </c>
      <c r="M1275" t="s">
        <v>102</v>
      </c>
      <c r="N1275" t="s">
        <v>31</v>
      </c>
      <c r="O1275" t="s">
        <v>32</v>
      </c>
      <c r="P1275">
        <v>30</v>
      </c>
      <c r="Q1275" t="s">
        <v>1508</v>
      </c>
      <c r="R1275" t="s">
        <v>49</v>
      </c>
      <c r="S1275" t="s">
        <v>35</v>
      </c>
      <c r="T1275" t="s">
        <v>200</v>
      </c>
      <c r="U1275">
        <f>YEAR(Table1[[#This Row],[Accident Date]])</f>
        <v>2022</v>
      </c>
      <c r="V1275" t="str">
        <f>TEXT(Table1[[#This Row],[Accident Date]],"mmm")</f>
        <v>Jun</v>
      </c>
      <c r="W1275" t="str">
        <f>TEXT(Table1[[#This Row],[Time]],"h")</f>
        <v>10</v>
      </c>
    </row>
    <row r="1276" spans="1:23" x14ac:dyDescent="0.2">
      <c r="A1276">
        <v>2010000000000</v>
      </c>
      <c r="B1276" s="4">
        <v>44487</v>
      </c>
      <c r="C1276" t="s">
        <v>38</v>
      </c>
      <c r="D1276" t="s">
        <v>73</v>
      </c>
      <c r="E1276" t="s">
        <v>39</v>
      </c>
      <c r="F1276" t="s">
        <v>63</v>
      </c>
      <c r="G1276">
        <v>50.836584999999999</v>
      </c>
      <c r="H1276" t="s">
        <v>51</v>
      </c>
      <c r="I1276" t="s">
        <v>394</v>
      </c>
      <c r="J1276">
        <v>-0.21651899999999999</v>
      </c>
      <c r="K1276">
        <v>1</v>
      </c>
      <c r="L1276">
        <v>2</v>
      </c>
      <c r="M1276" t="s">
        <v>102</v>
      </c>
      <c r="N1276" t="s">
        <v>31</v>
      </c>
      <c r="O1276" t="s">
        <v>32</v>
      </c>
      <c r="P1276">
        <v>30</v>
      </c>
      <c r="Q1276" t="s">
        <v>1589</v>
      </c>
      <c r="R1276" t="s">
        <v>34</v>
      </c>
      <c r="S1276" t="s">
        <v>35</v>
      </c>
      <c r="T1276" t="s">
        <v>36</v>
      </c>
      <c r="U1276">
        <f>YEAR(Table1[[#This Row],[Accident Date]])</f>
        <v>2021</v>
      </c>
      <c r="V1276" t="str">
        <f>TEXT(Table1[[#This Row],[Accident Date]],"mmm")</f>
        <v>Oct</v>
      </c>
      <c r="W1276" t="str">
        <f>TEXT(Table1[[#This Row],[Time]],"h")</f>
        <v>10</v>
      </c>
    </row>
    <row r="1277" spans="1:23" x14ac:dyDescent="0.2">
      <c r="A1277" t="s">
        <v>1636</v>
      </c>
      <c r="B1277" s="4">
        <v>44226</v>
      </c>
      <c r="C1277" t="s">
        <v>24</v>
      </c>
      <c r="D1277" t="s">
        <v>56</v>
      </c>
      <c r="E1277" t="s">
        <v>44</v>
      </c>
      <c r="F1277" t="s">
        <v>63</v>
      </c>
      <c r="G1277">
        <v>52.086556000000002</v>
      </c>
      <c r="H1277" t="s">
        <v>51</v>
      </c>
      <c r="I1277" t="s">
        <v>1637</v>
      </c>
      <c r="J1277">
        <v>-0.26387899999999997</v>
      </c>
      <c r="K1277">
        <v>1</v>
      </c>
      <c r="L1277">
        <v>1</v>
      </c>
      <c r="M1277" t="s">
        <v>53</v>
      </c>
      <c r="N1277" t="s">
        <v>31</v>
      </c>
      <c r="O1277" t="s">
        <v>76</v>
      </c>
      <c r="P1277">
        <v>30</v>
      </c>
      <c r="Q1277" t="s">
        <v>1574</v>
      </c>
      <c r="R1277" t="s">
        <v>34</v>
      </c>
      <c r="S1277" t="s">
        <v>35</v>
      </c>
      <c r="T1277" t="s">
        <v>200</v>
      </c>
      <c r="U1277">
        <f>YEAR(Table1[[#This Row],[Accident Date]])</f>
        <v>2021</v>
      </c>
      <c r="V1277" t="str">
        <f>TEXT(Table1[[#This Row],[Accident Date]],"mmm")</f>
        <v>Jan</v>
      </c>
      <c r="W1277" t="str">
        <f>TEXT(Table1[[#This Row],[Time]],"h")</f>
        <v>10</v>
      </c>
    </row>
    <row r="1278" spans="1:23" x14ac:dyDescent="0.2">
      <c r="A1278" t="s">
        <v>1638</v>
      </c>
      <c r="B1278" s="4">
        <v>44225</v>
      </c>
      <c r="C1278" t="s">
        <v>67</v>
      </c>
      <c r="D1278" t="s">
        <v>73</v>
      </c>
      <c r="E1278" t="s">
        <v>26</v>
      </c>
      <c r="F1278" t="s">
        <v>27</v>
      </c>
      <c r="G1278">
        <v>53.619281000000001</v>
      </c>
      <c r="H1278" t="s">
        <v>51</v>
      </c>
      <c r="I1278" t="s">
        <v>621</v>
      </c>
      <c r="J1278">
        <v>-2.1584020000000002</v>
      </c>
      <c r="K1278">
        <v>1</v>
      </c>
      <c r="L1278">
        <v>2</v>
      </c>
      <c r="M1278" t="s">
        <v>169</v>
      </c>
      <c r="N1278" t="s">
        <v>31</v>
      </c>
      <c r="O1278" t="s">
        <v>58</v>
      </c>
      <c r="P1278">
        <v>40</v>
      </c>
      <c r="Q1278" t="s">
        <v>1521</v>
      </c>
      <c r="R1278" t="s">
        <v>34</v>
      </c>
      <c r="S1278" t="s">
        <v>35</v>
      </c>
      <c r="T1278" t="s">
        <v>36</v>
      </c>
      <c r="U1278">
        <f>YEAR(Table1[[#This Row],[Accident Date]])</f>
        <v>2021</v>
      </c>
      <c r="V1278" t="str">
        <f>TEXT(Table1[[#This Row],[Accident Date]],"mmm")</f>
        <v>Jan</v>
      </c>
      <c r="W1278" t="str">
        <f>TEXT(Table1[[#This Row],[Time]],"h")</f>
        <v>10</v>
      </c>
    </row>
    <row r="1279" spans="1:23" x14ac:dyDescent="0.2">
      <c r="A1279">
        <v>2010000000000</v>
      </c>
      <c r="B1279" s="4">
        <v>44538</v>
      </c>
      <c r="C1279" t="s">
        <v>123</v>
      </c>
      <c r="D1279" t="s">
        <v>73</v>
      </c>
      <c r="E1279" t="s">
        <v>39</v>
      </c>
      <c r="F1279" t="s">
        <v>27</v>
      </c>
      <c r="G1279">
        <v>52.181742</v>
      </c>
      <c r="H1279" t="s">
        <v>51</v>
      </c>
      <c r="I1279" t="s">
        <v>760</v>
      </c>
      <c r="J1279">
        <v>0.20147999999999999</v>
      </c>
      <c r="K1279">
        <v>1</v>
      </c>
      <c r="L1279">
        <v>2</v>
      </c>
      <c r="M1279" t="s">
        <v>149</v>
      </c>
      <c r="N1279" t="s">
        <v>42</v>
      </c>
      <c r="O1279" t="s">
        <v>32</v>
      </c>
      <c r="P1279">
        <v>40</v>
      </c>
      <c r="Q1279" t="s">
        <v>1514</v>
      </c>
      <c r="R1279" t="s">
        <v>49</v>
      </c>
      <c r="S1279" t="s">
        <v>35</v>
      </c>
      <c r="T1279" t="s">
        <v>36</v>
      </c>
      <c r="U1279">
        <f>YEAR(Table1[[#This Row],[Accident Date]])</f>
        <v>2021</v>
      </c>
      <c r="V1279" t="str">
        <f>TEXT(Table1[[#This Row],[Accident Date]],"mmm")</f>
        <v>Dec</v>
      </c>
      <c r="W1279" t="str">
        <f>TEXT(Table1[[#This Row],[Time]],"h")</f>
        <v>10</v>
      </c>
    </row>
    <row r="1280" spans="1:23" x14ac:dyDescent="0.2">
      <c r="A1280" t="s">
        <v>1639</v>
      </c>
      <c r="B1280" s="4">
        <v>44501</v>
      </c>
      <c r="C1280" t="s">
        <v>38</v>
      </c>
      <c r="D1280" t="s">
        <v>56</v>
      </c>
      <c r="E1280" t="s">
        <v>44</v>
      </c>
      <c r="F1280" t="s">
        <v>63</v>
      </c>
      <c r="G1280">
        <v>54.607897000000001</v>
      </c>
      <c r="H1280" t="s">
        <v>51</v>
      </c>
      <c r="I1280" t="s">
        <v>891</v>
      </c>
      <c r="J1280">
        <v>-1.0499799999999999</v>
      </c>
      <c r="K1280">
        <v>1</v>
      </c>
      <c r="L1280">
        <v>1</v>
      </c>
      <c r="M1280" t="s">
        <v>89</v>
      </c>
      <c r="N1280" t="s">
        <v>42</v>
      </c>
      <c r="O1280" t="s">
        <v>32</v>
      </c>
      <c r="P1280">
        <v>30</v>
      </c>
      <c r="Q1280" t="s">
        <v>1521</v>
      </c>
      <c r="R1280" t="s">
        <v>34</v>
      </c>
      <c r="S1280" t="s">
        <v>311</v>
      </c>
      <c r="T1280" t="s">
        <v>36</v>
      </c>
      <c r="U1280">
        <f>YEAR(Table1[[#This Row],[Accident Date]])</f>
        <v>2021</v>
      </c>
      <c r="V1280" t="str">
        <f>TEXT(Table1[[#This Row],[Accident Date]],"mmm")</f>
        <v>Nov</v>
      </c>
      <c r="W1280" t="str">
        <f>TEXT(Table1[[#This Row],[Time]],"h")</f>
        <v>10</v>
      </c>
    </row>
    <row r="1281" spans="1:23" x14ac:dyDescent="0.2">
      <c r="A1281" t="s">
        <v>1640</v>
      </c>
      <c r="B1281" s="4">
        <v>44783</v>
      </c>
      <c r="C1281" t="s">
        <v>123</v>
      </c>
      <c r="D1281" t="s">
        <v>44</v>
      </c>
      <c r="E1281" t="s">
        <v>44</v>
      </c>
      <c r="F1281" t="s">
        <v>27</v>
      </c>
      <c r="G1281">
        <v>50.391404999999999</v>
      </c>
      <c r="H1281" t="s">
        <v>51</v>
      </c>
      <c r="I1281" t="s">
        <v>456</v>
      </c>
      <c r="J1281">
        <v>-4.8483609999999997</v>
      </c>
      <c r="K1281">
        <v>2</v>
      </c>
      <c r="L1281">
        <v>2</v>
      </c>
      <c r="M1281" t="s">
        <v>136</v>
      </c>
      <c r="N1281" t="s">
        <v>42</v>
      </c>
      <c r="O1281" t="s">
        <v>32</v>
      </c>
      <c r="P1281">
        <v>30</v>
      </c>
      <c r="Q1281" t="s">
        <v>1631</v>
      </c>
      <c r="R1281" t="s">
        <v>49</v>
      </c>
      <c r="S1281" t="s">
        <v>85</v>
      </c>
      <c r="T1281" t="s">
        <v>36</v>
      </c>
      <c r="U1281">
        <f>YEAR(Table1[[#This Row],[Accident Date]])</f>
        <v>2022</v>
      </c>
      <c r="V1281" t="str">
        <f>TEXT(Table1[[#This Row],[Accident Date]],"mmm")</f>
        <v>Aug</v>
      </c>
      <c r="W1281" t="str">
        <f>TEXT(Table1[[#This Row],[Time]],"h")</f>
        <v>10</v>
      </c>
    </row>
    <row r="1282" spans="1:23" x14ac:dyDescent="0.2">
      <c r="A1282">
        <v>2010000000000</v>
      </c>
      <c r="B1282" s="4">
        <v>44673</v>
      </c>
      <c r="C1282" t="s">
        <v>67</v>
      </c>
      <c r="D1282" t="s">
        <v>73</v>
      </c>
      <c r="E1282" t="s">
        <v>155</v>
      </c>
      <c r="F1282" t="s">
        <v>27</v>
      </c>
      <c r="G1282">
        <v>52.543582999999998</v>
      </c>
      <c r="H1282" t="s">
        <v>46</v>
      </c>
      <c r="I1282" t="s">
        <v>1641</v>
      </c>
      <c r="J1282">
        <v>1.460208</v>
      </c>
      <c r="K1282">
        <v>2</v>
      </c>
      <c r="L1282">
        <v>2</v>
      </c>
      <c r="M1282" t="s">
        <v>179</v>
      </c>
      <c r="N1282" t="s">
        <v>31</v>
      </c>
      <c r="O1282" t="s">
        <v>32</v>
      </c>
      <c r="P1282">
        <v>60</v>
      </c>
      <c r="Q1282" t="s">
        <v>1534</v>
      </c>
      <c r="R1282" t="s">
        <v>49</v>
      </c>
      <c r="S1282" t="s">
        <v>35</v>
      </c>
      <c r="T1282" t="s">
        <v>36</v>
      </c>
      <c r="U1282">
        <f>YEAR(Table1[[#This Row],[Accident Date]])</f>
        <v>2022</v>
      </c>
      <c r="V1282" t="str">
        <f>TEXT(Table1[[#This Row],[Accident Date]],"mmm")</f>
        <v>Apr</v>
      </c>
      <c r="W1282" t="str">
        <f>TEXT(Table1[[#This Row],[Time]],"h")</f>
        <v>10</v>
      </c>
    </row>
    <row r="1283" spans="1:23" x14ac:dyDescent="0.2">
      <c r="A1283" t="s">
        <v>1642</v>
      </c>
      <c r="B1283" s="4">
        <v>44229</v>
      </c>
      <c r="C1283" t="s">
        <v>72</v>
      </c>
      <c r="D1283" t="s">
        <v>73</v>
      </c>
      <c r="E1283" t="s">
        <v>226</v>
      </c>
      <c r="F1283" t="s">
        <v>27</v>
      </c>
      <c r="G1283">
        <v>53.783641000000003</v>
      </c>
      <c r="H1283" t="s">
        <v>51</v>
      </c>
      <c r="I1283" t="s">
        <v>1643</v>
      </c>
      <c r="J1283">
        <v>-2.2770969999999999</v>
      </c>
      <c r="K1283">
        <v>1</v>
      </c>
      <c r="L1283">
        <v>2</v>
      </c>
      <c r="M1283" t="s">
        <v>41</v>
      </c>
      <c r="N1283" t="s">
        <v>127</v>
      </c>
      <c r="O1283" t="s">
        <v>32</v>
      </c>
      <c r="P1283">
        <v>30</v>
      </c>
      <c r="Q1283" t="s">
        <v>1521</v>
      </c>
      <c r="R1283" t="s">
        <v>34</v>
      </c>
      <c r="S1283" t="s">
        <v>331</v>
      </c>
      <c r="T1283" t="s">
        <v>36</v>
      </c>
      <c r="U1283">
        <f>YEAR(Table1[[#This Row],[Accident Date]])</f>
        <v>2021</v>
      </c>
      <c r="V1283" t="str">
        <f>TEXT(Table1[[#This Row],[Accident Date]],"mmm")</f>
        <v>Feb</v>
      </c>
      <c r="W1283" t="str">
        <f>TEXT(Table1[[#This Row],[Time]],"h")</f>
        <v>10</v>
      </c>
    </row>
    <row r="1284" spans="1:23" x14ac:dyDescent="0.2">
      <c r="A1284" t="s">
        <v>1644</v>
      </c>
      <c r="B1284" s="4">
        <v>44355</v>
      </c>
      <c r="C1284" t="s">
        <v>72</v>
      </c>
      <c r="D1284" t="s">
        <v>56</v>
      </c>
      <c r="E1284" t="s">
        <v>44</v>
      </c>
      <c r="F1284" t="s">
        <v>27</v>
      </c>
      <c r="G1284">
        <v>53.390990000000002</v>
      </c>
      <c r="H1284" t="s">
        <v>51</v>
      </c>
      <c r="I1284" t="s">
        <v>503</v>
      </c>
      <c r="J1284">
        <v>-1.017593</v>
      </c>
      <c r="K1284">
        <v>5</v>
      </c>
      <c r="L1284">
        <v>2</v>
      </c>
      <c r="M1284" t="s">
        <v>288</v>
      </c>
      <c r="N1284" t="s">
        <v>31</v>
      </c>
      <c r="O1284" t="s">
        <v>32</v>
      </c>
      <c r="P1284">
        <v>60</v>
      </c>
      <c r="Q1284" t="s">
        <v>1521</v>
      </c>
      <c r="R1284" t="s">
        <v>49</v>
      </c>
      <c r="S1284" t="s">
        <v>35</v>
      </c>
      <c r="T1284" t="s">
        <v>86</v>
      </c>
      <c r="U1284">
        <f>YEAR(Table1[[#This Row],[Accident Date]])</f>
        <v>2021</v>
      </c>
      <c r="V1284" t="str">
        <f>TEXT(Table1[[#This Row],[Accident Date]],"mmm")</f>
        <v>Jun</v>
      </c>
      <c r="W1284" t="str">
        <f>TEXT(Table1[[#This Row],[Time]],"h")</f>
        <v>10</v>
      </c>
    </row>
    <row r="1285" spans="1:23" x14ac:dyDescent="0.2">
      <c r="A1285">
        <v>2010000000000</v>
      </c>
      <c r="B1285" s="4">
        <v>44522</v>
      </c>
      <c r="C1285" t="s">
        <v>38</v>
      </c>
      <c r="D1285" t="s">
        <v>56</v>
      </c>
      <c r="E1285" t="s">
        <v>44</v>
      </c>
      <c r="F1285" t="s">
        <v>27</v>
      </c>
      <c r="G1285">
        <v>56.119700000000002</v>
      </c>
      <c r="H1285" t="s">
        <v>51</v>
      </c>
      <c r="I1285" t="s">
        <v>1030</v>
      </c>
      <c r="J1285">
        <v>-3.3336549999999998</v>
      </c>
      <c r="K1285">
        <v>1</v>
      </c>
      <c r="L1285">
        <v>2</v>
      </c>
      <c r="M1285" t="s">
        <v>1030</v>
      </c>
      <c r="N1285" t="s">
        <v>42</v>
      </c>
      <c r="O1285" t="s">
        <v>32</v>
      </c>
      <c r="P1285">
        <v>20</v>
      </c>
      <c r="Q1285" t="s">
        <v>1541</v>
      </c>
      <c r="R1285" t="s">
        <v>34</v>
      </c>
      <c r="S1285" t="s">
        <v>35</v>
      </c>
      <c r="T1285" t="s">
        <v>36</v>
      </c>
      <c r="U1285">
        <f>YEAR(Table1[[#This Row],[Accident Date]])</f>
        <v>2021</v>
      </c>
      <c r="V1285" t="str">
        <f>TEXT(Table1[[#This Row],[Accident Date]],"mmm")</f>
        <v>Nov</v>
      </c>
      <c r="W1285" t="str">
        <f>TEXT(Table1[[#This Row],[Time]],"h")</f>
        <v>10</v>
      </c>
    </row>
    <row r="1286" spans="1:23" x14ac:dyDescent="0.2">
      <c r="A1286" t="s">
        <v>1645</v>
      </c>
      <c r="B1286" s="4">
        <v>44232</v>
      </c>
      <c r="C1286" t="s">
        <v>67</v>
      </c>
      <c r="D1286" t="s">
        <v>73</v>
      </c>
      <c r="E1286" t="s">
        <v>39</v>
      </c>
      <c r="F1286" t="s">
        <v>27</v>
      </c>
      <c r="G1286">
        <v>51.409008999999998</v>
      </c>
      <c r="H1286" t="s">
        <v>51</v>
      </c>
      <c r="I1286" t="s">
        <v>488</v>
      </c>
      <c r="J1286">
        <v>-5.8734000000000001E-2</v>
      </c>
      <c r="K1286">
        <v>1</v>
      </c>
      <c r="L1286">
        <v>1</v>
      </c>
      <c r="M1286" t="s">
        <v>30</v>
      </c>
      <c r="N1286" t="s">
        <v>42</v>
      </c>
      <c r="O1286" t="s">
        <v>32</v>
      </c>
      <c r="P1286">
        <v>30</v>
      </c>
      <c r="Q1286" t="s">
        <v>1586</v>
      </c>
      <c r="R1286" t="s">
        <v>34</v>
      </c>
      <c r="S1286" t="s">
        <v>35</v>
      </c>
      <c r="T1286" t="s">
        <v>36</v>
      </c>
      <c r="U1286">
        <f>YEAR(Table1[[#This Row],[Accident Date]])</f>
        <v>2021</v>
      </c>
      <c r="V1286" t="str">
        <f>TEXT(Table1[[#This Row],[Accident Date]],"mmm")</f>
        <v>Feb</v>
      </c>
      <c r="W1286" t="str">
        <f>TEXT(Table1[[#This Row],[Time]],"h")</f>
        <v>10</v>
      </c>
    </row>
    <row r="1287" spans="1:23" x14ac:dyDescent="0.2">
      <c r="A1287" t="s">
        <v>1646</v>
      </c>
      <c r="B1287" s="4">
        <v>44350</v>
      </c>
      <c r="C1287" t="s">
        <v>92</v>
      </c>
      <c r="D1287" t="s">
        <v>73</v>
      </c>
      <c r="E1287" t="s">
        <v>39</v>
      </c>
      <c r="F1287" t="s">
        <v>27</v>
      </c>
      <c r="G1287">
        <v>50.730212999999999</v>
      </c>
      <c r="H1287" t="s">
        <v>51</v>
      </c>
      <c r="I1287" t="s">
        <v>787</v>
      </c>
      <c r="J1287">
        <v>-1.826681</v>
      </c>
      <c r="K1287">
        <v>1</v>
      </c>
      <c r="L1287">
        <v>2</v>
      </c>
      <c r="M1287" t="s">
        <v>420</v>
      </c>
      <c r="N1287" t="s">
        <v>31</v>
      </c>
      <c r="O1287" t="s">
        <v>32</v>
      </c>
      <c r="P1287">
        <v>30</v>
      </c>
      <c r="Q1287" t="s">
        <v>1523</v>
      </c>
      <c r="R1287" t="s">
        <v>34</v>
      </c>
      <c r="S1287" t="s">
        <v>35</v>
      </c>
      <c r="T1287" t="s">
        <v>36</v>
      </c>
      <c r="U1287">
        <f>YEAR(Table1[[#This Row],[Accident Date]])</f>
        <v>2021</v>
      </c>
      <c r="V1287" t="str">
        <f>TEXT(Table1[[#This Row],[Accident Date]],"mmm")</f>
        <v>Jun</v>
      </c>
      <c r="W1287" t="str">
        <f>TEXT(Table1[[#This Row],[Time]],"h")</f>
        <v>10</v>
      </c>
    </row>
    <row r="1288" spans="1:23" x14ac:dyDescent="0.2">
      <c r="A1288">
        <v>2010000000000</v>
      </c>
      <c r="B1288" s="4">
        <v>44496</v>
      </c>
      <c r="C1288" t="s">
        <v>123</v>
      </c>
      <c r="D1288" t="s">
        <v>73</v>
      </c>
      <c r="E1288" t="s">
        <v>26</v>
      </c>
      <c r="F1288" t="s">
        <v>27</v>
      </c>
      <c r="G1288">
        <v>52.634543000000001</v>
      </c>
      <c r="H1288" t="s">
        <v>51</v>
      </c>
      <c r="I1288" t="s">
        <v>1187</v>
      </c>
      <c r="J1288">
        <v>-1.6768099999999999</v>
      </c>
      <c r="K1288">
        <v>1</v>
      </c>
      <c r="L1288">
        <v>1</v>
      </c>
      <c r="M1288" t="s">
        <v>143</v>
      </c>
      <c r="N1288" t="s">
        <v>31</v>
      </c>
      <c r="O1288" t="s">
        <v>32</v>
      </c>
      <c r="P1288">
        <v>30</v>
      </c>
      <c r="Q1288" t="s">
        <v>1521</v>
      </c>
      <c r="R1288" t="s">
        <v>34</v>
      </c>
      <c r="S1288" t="s">
        <v>35</v>
      </c>
      <c r="T1288" t="s">
        <v>36</v>
      </c>
      <c r="U1288">
        <f>YEAR(Table1[[#This Row],[Accident Date]])</f>
        <v>2021</v>
      </c>
      <c r="V1288" t="str">
        <f>TEXT(Table1[[#This Row],[Accident Date]],"mmm")</f>
        <v>Oct</v>
      </c>
      <c r="W1288" t="str">
        <f>TEXT(Table1[[#This Row],[Time]],"h")</f>
        <v>10</v>
      </c>
    </row>
    <row r="1289" spans="1:23" x14ac:dyDescent="0.2">
      <c r="A1289" t="s">
        <v>1647</v>
      </c>
      <c r="B1289" s="4">
        <v>44217</v>
      </c>
      <c r="C1289" t="s">
        <v>92</v>
      </c>
      <c r="D1289" t="s">
        <v>73</v>
      </c>
      <c r="E1289" t="s">
        <v>26</v>
      </c>
      <c r="F1289" t="s">
        <v>27</v>
      </c>
      <c r="G1289">
        <v>53.769964000000002</v>
      </c>
      <c r="H1289" t="s">
        <v>51</v>
      </c>
      <c r="I1289" t="s">
        <v>1045</v>
      </c>
      <c r="J1289">
        <v>-2.7447650000000001</v>
      </c>
      <c r="K1289">
        <v>2</v>
      </c>
      <c r="L1289">
        <v>2</v>
      </c>
      <c r="M1289" t="s">
        <v>41</v>
      </c>
      <c r="N1289" t="s">
        <v>42</v>
      </c>
      <c r="O1289" t="s">
        <v>32</v>
      </c>
      <c r="P1289">
        <v>30</v>
      </c>
      <c r="Q1289" t="s">
        <v>1514</v>
      </c>
      <c r="R1289" t="s">
        <v>34</v>
      </c>
      <c r="S1289" t="s">
        <v>35</v>
      </c>
      <c r="T1289" t="s">
        <v>114</v>
      </c>
      <c r="U1289">
        <f>YEAR(Table1[[#This Row],[Accident Date]])</f>
        <v>2021</v>
      </c>
      <c r="V1289" t="str">
        <f>TEXT(Table1[[#This Row],[Accident Date]],"mmm")</f>
        <v>Jan</v>
      </c>
      <c r="W1289" t="str">
        <f>TEXT(Table1[[#This Row],[Time]],"h")</f>
        <v>10</v>
      </c>
    </row>
    <row r="1290" spans="1:23" x14ac:dyDescent="0.2">
      <c r="A1290">
        <v>2010000000000</v>
      </c>
      <c r="B1290" s="4">
        <v>44813</v>
      </c>
      <c r="C1290" t="s">
        <v>67</v>
      </c>
      <c r="D1290" t="s">
        <v>73</v>
      </c>
      <c r="E1290" t="s">
        <v>39</v>
      </c>
      <c r="F1290" t="s">
        <v>27</v>
      </c>
      <c r="G1290">
        <v>51.117499000000002</v>
      </c>
      <c r="H1290" t="s">
        <v>51</v>
      </c>
      <c r="I1290" t="s">
        <v>1573</v>
      </c>
      <c r="J1290">
        <v>-0.196435</v>
      </c>
      <c r="K1290">
        <v>1</v>
      </c>
      <c r="L1290">
        <v>1</v>
      </c>
      <c r="M1290" t="s">
        <v>102</v>
      </c>
      <c r="N1290" t="s">
        <v>31</v>
      </c>
      <c r="O1290" t="s">
        <v>32</v>
      </c>
      <c r="P1290">
        <v>30</v>
      </c>
      <c r="Q1290" t="s">
        <v>1611</v>
      </c>
      <c r="R1290" t="s">
        <v>34</v>
      </c>
      <c r="S1290" t="s">
        <v>35</v>
      </c>
      <c r="T1290" t="s">
        <v>360</v>
      </c>
      <c r="U1290">
        <f>YEAR(Table1[[#This Row],[Accident Date]])</f>
        <v>2022</v>
      </c>
      <c r="V1290" t="str">
        <f>TEXT(Table1[[#This Row],[Accident Date]],"mmm")</f>
        <v>Sep</v>
      </c>
      <c r="W1290" t="str">
        <f>TEXT(Table1[[#This Row],[Time]],"h")</f>
        <v>10</v>
      </c>
    </row>
    <row r="1291" spans="1:23" x14ac:dyDescent="0.2">
      <c r="A1291">
        <v>2010000000000</v>
      </c>
      <c r="B1291" s="4">
        <v>44594</v>
      </c>
      <c r="C1291" t="s">
        <v>123</v>
      </c>
      <c r="D1291" t="s">
        <v>25</v>
      </c>
      <c r="E1291" t="s">
        <v>26</v>
      </c>
      <c r="F1291" t="s">
        <v>27</v>
      </c>
      <c r="G1291">
        <v>51.453645999999999</v>
      </c>
      <c r="H1291" t="s">
        <v>51</v>
      </c>
      <c r="I1291" t="s">
        <v>174</v>
      </c>
      <c r="J1291">
        <v>-2.5695999999999999</v>
      </c>
      <c r="K1291">
        <v>1</v>
      </c>
      <c r="L1291">
        <v>2</v>
      </c>
      <c r="M1291" t="s">
        <v>175</v>
      </c>
      <c r="N1291" t="s">
        <v>42</v>
      </c>
      <c r="O1291" t="s">
        <v>58</v>
      </c>
      <c r="P1291">
        <v>30</v>
      </c>
      <c r="Q1291" t="s">
        <v>1559</v>
      </c>
      <c r="R1291" t="s">
        <v>34</v>
      </c>
      <c r="S1291" t="s">
        <v>280</v>
      </c>
      <c r="T1291" t="s">
        <v>121</v>
      </c>
      <c r="U1291">
        <f>YEAR(Table1[[#This Row],[Accident Date]])</f>
        <v>2022</v>
      </c>
      <c r="V1291" t="str">
        <f>TEXT(Table1[[#This Row],[Accident Date]],"mmm")</f>
        <v>Feb</v>
      </c>
      <c r="W1291" t="str">
        <f>TEXT(Table1[[#This Row],[Time]],"h")</f>
        <v>10</v>
      </c>
    </row>
    <row r="1292" spans="1:23" x14ac:dyDescent="0.2">
      <c r="A1292" t="s">
        <v>1648</v>
      </c>
      <c r="B1292" s="4">
        <v>44470</v>
      </c>
      <c r="C1292" t="s">
        <v>67</v>
      </c>
      <c r="D1292" t="s">
        <v>25</v>
      </c>
      <c r="E1292" t="s">
        <v>39</v>
      </c>
      <c r="F1292" t="s">
        <v>27</v>
      </c>
      <c r="G1292">
        <v>51.839078999999998</v>
      </c>
      <c r="H1292" t="s">
        <v>51</v>
      </c>
      <c r="I1292" t="s">
        <v>993</v>
      </c>
      <c r="J1292">
        <v>-0.46284799999999998</v>
      </c>
      <c r="K1292">
        <v>3</v>
      </c>
      <c r="L1292">
        <v>2</v>
      </c>
      <c r="M1292" t="s">
        <v>182</v>
      </c>
      <c r="N1292" t="s">
        <v>31</v>
      </c>
      <c r="O1292" t="s">
        <v>32</v>
      </c>
      <c r="P1292">
        <v>40</v>
      </c>
      <c r="Q1292" t="s">
        <v>1541</v>
      </c>
      <c r="R1292" t="s">
        <v>49</v>
      </c>
      <c r="S1292" t="s">
        <v>35</v>
      </c>
      <c r="T1292" t="s">
        <v>36</v>
      </c>
      <c r="U1292">
        <f>YEAR(Table1[[#This Row],[Accident Date]])</f>
        <v>2021</v>
      </c>
      <c r="V1292" t="str">
        <f>TEXT(Table1[[#This Row],[Accident Date]],"mmm")</f>
        <v>Oct</v>
      </c>
      <c r="W1292" t="str">
        <f>TEXT(Table1[[#This Row],[Time]],"h")</f>
        <v>10</v>
      </c>
    </row>
    <row r="1293" spans="1:23" x14ac:dyDescent="0.2">
      <c r="A1293">
        <v>2010000000000</v>
      </c>
      <c r="B1293" s="4">
        <v>44470</v>
      </c>
      <c r="C1293" t="s">
        <v>67</v>
      </c>
      <c r="D1293" t="s">
        <v>44</v>
      </c>
      <c r="E1293" t="s">
        <v>44</v>
      </c>
      <c r="F1293" t="s">
        <v>63</v>
      </c>
      <c r="G1293">
        <v>50.806963000000003</v>
      </c>
      <c r="H1293" t="s">
        <v>51</v>
      </c>
      <c r="I1293" t="s">
        <v>425</v>
      </c>
      <c r="J1293">
        <v>-0.53728299999999996</v>
      </c>
      <c r="K1293">
        <v>1</v>
      </c>
      <c r="L1293">
        <v>1</v>
      </c>
      <c r="M1293" t="s">
        <v>102</v>
      </c>
      <c r="N1293" t="s">
        <v>31</v>
      </c>
      <c r="O1293" t="s">
        <v>32</v>
      </c>
      <c r="P1293">
        <v>30</v>
      </c>
      <c r="Q1293" t="s">
        <v>1535</v>
      </c>
      <c r="R1293" t="s">
        <v>34</v>
      </c>
      <c r="S1293" t="s">
        <v>35</v>
      </c>
      <c r="T1293" t="s">
        <v>36</v>
      </c>
      <c r="U1293">
        <f>YEAR(Table1[[#This Row],[Accident Date]])</f>
        <v>2021</v>
      </c>
      <c r="V1293" t="str">
        <f>TEXT(Table1[[#This Row],[Accident Date]],"mmm")</f>
        <v>Oct</v>
      </c>
      <c r="W1293" t="str">
        <f>TEXT(Table1[[#This Row],[Time]],"h")</f>
        <v>10</v>
      </c>
    </row>
    <row r="1294" spans="1:23" x14ac:dyDescent="0.2">
      <c r="A1294" t="s">
        <v>1649</v>
      </c>
      <c r="B1294" s="4">
        <v>44230</v>
      </c>
      <c r="C1294" t="s">
        <v>123</v>
      </c>
      <c r="D1294" t="s">
        <v>73</v>
      </c>
      <c r="E1294" t="s">
        <v>39</v>
      </c>
      <c r="F1294" t="s">
        <v>27</v>
      </c>
      <c r="G1294">
        <v>52.532634000000002</v>
      </c>
      <c r="H1294" t="s">
        <v>51</v>
      </c>
      <c r="I1294" t="s">
        <v>1510</v>
      </c>
      <c r="J1294">
        <v>1.7086129999999999</v>
      </c>
      <c r="K1294">
        <v>1</v>
      </c>
      <c r="L1294">
        <v>2</v>
      </c>
      <c r="M1294" t="s">
        <v>237</v>
      </c>
      <c r="N1294" t="s">
        <v>42</v>
      </c>
      <c r="O1294" t="s">
        <v>32</v>
      </c>
      <c r="P1294">
        <v>60</v>
      </c>
      <c r="Q1294" t="s">
        <v>1514</v>
      </c>
      <c r="R1294" t="s">
        <v>49</v>
      </c>
      <c r="S1294" t="s">
        <v>35</v>
      </c>
      <c r="T1294" t="s">
        <v>121</v>
      </c>
      <c r="U1294">
        <f>YEAR(Table1[[#This Row],[Accident Date]])</f>
        <v>2021</v>
      </c>
      <c r="V1294" t="str">
        <f>TEXT(Table1[[#This Row],[Accident Date]],"mmm")</f>
        <v>Feb</v>
      </c>
      <c r="W1294" t="str">
        <f>TEXT(Table1[[#This Row],[Time]],"h")</f>
        <v>10</v>
      </c>
    </row>
    <row r="1295" spans="1:23" x14ac:dyDescent="0.2">
      <c r="A1295">
        <v>2010000000000</v>
      </c>
      <c r="B1295" s="4">
        <v>44904</v>
      </c>
      <c r="C1295" t="s">
        <v>67</v>
      </c>
      <c r="D1295" t="s">
        <v>25</v>
      </c>
      <c r="E1295" t="s">
        <v>39</v>
      </c>
      <c r="F1295" t="s">
        <v>27</v>
      </c>
      <c r="G1295">
        <v>53.000847999999998</v>
      </c>
      <c r="H1295" t="s">
        <v>51</v>
      </c>
      <c r="I1295" t="s">
        <v>153</v>
      </c>
      <c r="J1295">
        <v>-2.2140939999999998</v>
      </c>
      <c r="K1295">
        <v>2</v>
      </c>
      <c r="L1295">
        <v>2</v>
      </c>
      <c r="M1295" t="s">
        <v>143</v>
      </c>
      <c r="N1295" t="s">
        <v>42</v>
      </c>
      <c r="O1295" t="s">
        <v>58</v>
      </c>
      <c r="P1295">
        <v>40</v>
      </c>
      <c r="Q1295" t="s">
        <v>1521</v>
      </c>
      <c r="R1295" t="s">
        <v>34</v>
      </c>
      <c r="S1295" t="s">
        <v>35</v>
      </c>
      <c r="T1295" t="s">
        <v>36</v>
      </c>
      <c r="U1295">
        <f>YEAR(Table1[[#This Row],[Accident Date]])</f>
        <v>2022</v>
      </c>
      <c r="V1295" t="str">
        <f>TEXT(Table1[[#This Row],[Accident Date]],"mmm")</f>
        <v>Dec</v>
      </c>
      <c r="W1295" t="str">
        <f>TEXT(Table1[[#This Row],[Time]],"h")</f>
        <v>10</v>
      </c>
    </row>
    <row r="1296" spans="1:23" x14ac:dyDescent="0.2">
      <c r="A1296" t="s">
        <v>1650</v>
      </c>
      <c r="B1296" s="4">
        <v>44270</v>
      </c>
      <c r="C1296" t="s">
        <v>38</v>
      </c>
      <c r="D1296" t="s">
        <v>56</v>
      </c>
      <c r="E1296" t="s">
        <v>44</v>
      </c>
      <c r="F1296" t="s">
        <v>27</v>
      </c>
      <c r="G1296">
        <v>51.479858999999998</v>
      </c>
      <c r="H1296" t="s">
        <v>51</v>
      </c>
      <c r="I1296" t="s">
        <v>253</v>
      </c>
      <c r="J1296">
        <v>-5.7887000000000001E-2</v>
      </c>
      <c r="K1296">
        <v>1</v>
      </c>
      <c r="L1296">
        <v>1</v>
      </c>
      <c r="M1296" t="s">
        <v>30</v>
      </c>
      <c r="N1296" t="s">
        <v>31</v>
      </c>
      <c r="O1296" t="s">
        <v>32</v>
      </c>
      <c r="P1296">
        <v>30</v>
      </c>
      <c r="Q1296" t="s">
        <v>1554</v>
      </c>
      <c r="R1296" t="s">
        <v>34</v>
      </c>
      <c r="S1296" t="s">
        <v>35</v>
      </c>
      <c r="T1296" t="s">
        <v>36</v>
      </c>
      <c r="U1296">
        <f>YEAR(Table1[[#This Row],[Accident Date]])</f>
        <v>2021</v>
      </c>
      <c r="V1296" t="str">
        <f>TEXT(Table1[[#This Row],[Accident Date]],"mmm")</f>
        <v>Mar</v>
      </c>
      <c r="W1296" t="str">
        <f>TEXT(Table1[[#This Row],[Time]],"h")</f>
        <v>10</v>
      </c>
    </row>
    <row r="1297" spans="1:23" x14ac:dyDescent="0.2">
      <c r="A1297">
        <v>2010000000000</v>
      </c>
      <c r="B1297" s="4">
        <v>44713</v>
      </c>
      <c r="C1297" t="s">
        <v>123</v>
      </c>
      <c r="D1297" t="s">
        <v>44</v>
      </c>
      <c r="E1297" t="s">
        <v>44</v>
      </c>
      <c r="F1297" t="s">
        <v>27</v>
      </c>
      <c r="G1297">
        <v>54.431514999999997</v>
      </c>
      <c r="H1297" t="s">
        <v>51</v>
      </c>
      <c r="I1297" t="s">
        <v>1298</v>
      </c>
      <c r="J1297">
        <v>-1.667456</v>
      </c>
      <c r="K1297">
        <v>3</v>
      </c>
      <c r="L1297">
        <v>1</v>
      </c>
      <c r="M1297" t="s">
        <v>48</v>
      </c>
      <c r="N1297" t="s">
        <v>42</v>
      </c>
      <c r="O1297" t="s">
        <v>58</v>
      </c>
      <c r="P1297">
        <v>70</v>
      </c>
      <c r="Q1297" t="s">
        <v>1651</v>
      </c>
      <c r="R1297" t="s">
        <v>49</v>
      </c>
      <c r="S1297" t="s">
        <v>35</v>
      </c>
      <c r="T1297" t="s">
        <v>36</v>
      </c>
      <c r="U1297">
        <f>YEAR(Table1[[#This Row],[Accident Date]])</f>
        <v>2022</v>
      </c>
      <c r="V1297" t="str">
        <f>TEXT(Table1[[#This Row],[Accident Date]],"mmm")</f>
        <v>Jun</v>
      </c>
      <c r="W1297" t="str">
        <f>TEXT(Table1[[#This Row],[Time]],"h")</f>
        <v>10</v>
      </c>
    </row>
    <row r="1298" spans="1:23" x14ac:dyDescent="0.2">
      <c r="A1298">
        <v>2010000000000</v>
      </c>
      <c r="B1298" s="4">
        <v>44439</v>
      </c>
      <c r="C1298" t="s">
        <v>72</v>
      </c>
      <c r="D1298" t="s">
        <v>56</v>
      </c>
      <c r="E1298" t="s">
        <v>44</v>
      </c>
      <c r="F1298" t="s">
        <v>27</v>
      </c>
      <c r="G1298">
        <v>52.334336999999998</v>
      </c>
      <c r="H1298" t="s">
        <v>51</v>
      </c>
      <c r="I1298" t="s">
        <v>1443</v>
      </c>
      <c r="J1298">
        <v>-1.298157</v>
      </c>
      <c r="K1298">
        <v>1</v>
      </c>
      <c r="L1298">
        <v>2</v>
      </c>
      <c r="M1298" t="s">
        <v>141</v>
      </c>
      <c r="N1298" t="s">
        <v>31</v>
      </c>
      <c r="O1298" t="s">
        <v>58</v>
      </c>
      <c r="P1298">
        <v>70</v>
      </c>
      <c r="Q1298" t="s">
        <v>1586</v>
      </c>
      <c r="R1298" t="s">
        <v>49</v>
      </c>
      <c r="S1298" t="s">
        <v>35</v>
      </c>
      <c r="T1298" t="s">
        <v>36</v>
      </c>
      <c r="U1298">
        <f>YEAR(Table1[[#This Row],[Accident Date]])</f>
        <v>2021</v>
      </c>
      <c r="V1298" t="str">
        <f>TEXT(Table1[[#This Row],[Accident Date]],"mmm")</f>
        <v>Aug</v>
      </c>
      <c r="W1298" t="str">
        <f>TEXT(Table1[[#This Row],[Time]],"h")</f>
        <v>10</v>
      </c>
    </row>
    <row r="1299" spans="1:23" x14ac:dyDescent="0.2">
      <c r="A1299" t="s">
        <v>1652</v>
      </c>
      <c r="B1299" s="4">
        <v>44347</v>
      </c>
      <c r="C1299" t="s">
        <v>38</v>
      </c>
      <c r="D1299" t="s">
        <v>44</v>
      </c>
      <c r="E1299" t="s">
        <v>44</v>
      </c>
      <c r="F1299" t="s">
        <v>27</v>
      </c>
      <c r="G1299">
        <v>51.932116999999998</v>
      </c>
      <c r="H1299" t="s">
        <v>51</v>
      </c>
      <c r="I1299" t="s">
        <v>330</v>
      </c>
      <c r="J1299">
        <v>0.30459599999999998</v>
      </c>
      <c r="K1299">
        <v>1</v>
      </c>
      <c r="L1299">
        <v>1</v>
      </c>
      <c r="M1299" t="s">
        <v>75</v>
      </c>
      <c r="N1299" t="s">
        <v>31</v>
      </c>
      <c r="O1299" t="s">
        <v>32</v>
      </c>
      <c r="P1299">
        <v>60</v>
      </c>
      <c r="Q1299" t="s">
        <v>1559</v>
      </c>
      <c r="R1299" t="s">
        <v>49</v>
      </c>
      <c r="S1299" t="s">
        <v>35</v>
      </c>
      <c r="T1299" t="s">
        <v>36</v>
      </c>
      <c r="U1299">
        <f>YEAR(Table1[[#This Row],[Accident Date]])</f>
        <v>2021</v>
      </c>
      <c r="V1299" t="str">
        <f>TEXT(Table1[[#This Row],[Accident Date]],"mmm")</f>
        <v>May</v>
      </c>
      <c r="W1299" t="str">
        <f>TEXT(Table1[[#This Row],[Time]],"h")</f>
        <v>10</v>
      </c>
    </row>
    <row r="1300" spans="1:23" x14ac:dyDescent="0.2">
      <c r="A1300" t="s">
        <v>1653</v>
      </c>
      <c r="B1300" s="4">
        <v>44405</v>
      </c>
      <c r="C1300" t="s">
        <v>123</v>
      </c>
      <c r="D1300" t="s">
        <v>56</v>
      </c>
      <c r="E1300" t="s">
        <v>44</v>
      </c>
      <c r="F1300" t="s">
        <v>63</v>
      </c>
      <c r="G1300">
        <v>51.508727</v>
      </c>
      <c r="H1300" t="s">
        <v>51</v>
      </c>
      <c r="I1300" t="s">
        <v>655</v>
      </c>
      <c r="J1300">
        <v>-9.6790000000000001E-3</v>
      </c>
      <c r="K1300">
        <v>1</v>
      </c>
      <c r="L1300">
        <v>1</v>
      </c>
      <c r="M1300" t="s">
        <v>30</v>
      </c>
      <c r="N1300" t="s">
        <v>31</v>
      </c>
      <c r="O1300" t="s">
        <v>32</v>
      </c>
      <c r="P1300">
        <v>30</v>
      </c>
      <c r="Q1300" t="s">
        <v>1523</v>
      </c>
      <c r="R1300" t="s">
        <v>34</v>
      </c>
      <c r="S1300" t="s">
        <v>35</v>
      </c>
      <c r="T1300" t="s">
        <v>36</v>
      </c>
      <c r="U1300">
        <f>YEAR(Table1[[#This Row],[Accident Date]])</f>
        <v>2021</v>
      </c>
      <c r="V1300" t="str">
        <f>TEXT(Table1[[#This Row],[Accident Date]],"mmm")</f>
        <v>Jul</v>
      </c>
      <c r="W1300" t="str">
        <f>TEXT(Table1[[#This Row],[Time]],"h")</f>
        <v>10</v>
      </c>
    </row>
    <row r="1301" spans="1:23" x14ac:dyDescent="0.2">
      <c r="A1301">
        <v>2010000000000</v>
      </c>
      <c r="B1301" s="4">
        <v>44703</v>
      </c>
      <c r="C1301" t="s">
        <v>79</v>
      </c>
      <c r="D1301" t="s">
        <v>73</v>
      </c>
      <c r="E1301" t="s">
        <v>111</v>
      </c>
      <c r="F1301" t="s">
        <v>63</v>
      </c>
      <c r="G1301">
        <v>52.657299000000002</v>
      </c>
      <c r="H1301" t="s">
        <v>51</v>
      </c>
      <c r="I1301" t="s">
        <v>178</v>
      </c>
      <c r="J1301">
        <v>0.63447200000000004</v>
      </c>
      <c r="K1301">
        <v>3</v>
      </c>
      <c r="L1301">
        <v>2</v>
      </c>
      <c r="M1301" t="s">
        <v>179</v>
      </c>
      <c r="N1301" t="s">
        <v>31</v>
      </c>
      <c r="O1301" t="s">
        <v>111</v>
      </c>
      <c r="P1301">
        <v>70</v>
      </c>
      <c r="Q1301" t="s">
        <v>1514</v>
      </c>
      <c r="R1301" t="s">
        <v>49</v>
      </c>
      <c r="S1301" t="s">
        <v>35</v>
      </c>
      <c r="T1301" t="s">
        <v>36</v>
      </c>
      <c r="U1301">
        <f>YEAR(Table1[[#This Row],[Accident Date]])</f>
        <v>2022</v>
      </c>
      <c r="V1301" t="str">
        <f>TEXT(Table1[[#This Row],[Accident Date]],"mmm")</f>
        <v>May</v>
      </c>
      <c r="W1301" t="str">
        <f>TEXT(Table1[[#This Row],[Time]],"h")</f>
        <v>10</v>
      </c>
    </row>
    <row r="1302" spans="1:23" x14ac:dyDescent="0.2">
      <c r="A1302">
        <v>2010000000000</v>
      </c>
      <c r="B1302" s="4">
        <v>44430</v>
      </c>
      <c r="C1302" t="s">
        <v>79</v>
      </c>
      <c r="D1302" t="s">
        <v>56</v>
      </c>
      <c r="E1302" t="s">
        <v>44</v>
      </c>
      <c r="F1302" t="s">
        <v>27</v>
      </c>
      <c r="G1302">
        <v>51.551105</v>
      </c>
      <c r="H1302" t="s">
        <v>51</v>
      </c>
      <c r="I1302" t="s">
        <v>1207</v>
      </c>
      <c r="J1302">
        <v>-2.55322</v>
      </c>
      <c r="K1302">
        <v>2</v>
      </c>
      <c r="L1302">
        <v>3</v>
      </c>
      <c r="M1302" t="s">
        <v>175</v>
      </c>
      <c r="N1302" t="s">
        <v>31</v>
      </c>
      <c r="O1302" t="s">
        <v>58</v>
      </c>
      <c r="P1302">
        <v>70</v>
      </c>
      <c r="Q1302" t="s">
        <v>1515</v>
      </c>
      <c r="R1302" t="s">
        <v>49</v>
      </c>
      <c r="S1302" t="s">
        <v>35</v>
      </c>
      <c r="T1302" t="s">
        <v>36</v>
      </c>
      <c r="U1302">
        <f>YEAR(Table1[[#This Row],[Accident Date]])</f>
        <v>2021</v>
      </c>
      <c r="V1302" t="str">
        <f>TEXT(Table1[[#This Row],[Accident Date]],"mmm")</f>
        <v>Aug</v>
      </c>
      <c r="W1302" t="str">
        <f>TEXT(Table1[[#This Row],[Time]],"h")</f>
        <v>10</v>
      </c>
    </row>
    <row r="1303" spans="1:23" x14ac:dyDescent="0.2">
      <c r="A1303" t="s">
        <v>1654</v>
      </c>
      <c r="B1303" s="4">
        <v>44908</v>
      </c>
      <c r="C1303" t="s">
        <v>72</v>
      </c>
      <c r="D1303" t="s">
        <v>25</v>
      </c>
      <c r="E1303" t="s">
        <v>26</v>
      </c>
      <c r="F1303" t="s">
        <v>27</v>
      </c>
      <c r="G1303">
        <v>53.412588</v>
      </c>
      <c r="H1303" t="s">
        <v>51</v>
      </c>
      <c r="I1303" t="s">
        <v>1288</v>
      </c>
      <c r="J1303">
        <v>-2.1901290000000002</v>
      </c>
      <c r="K1303">
        <v>1</v>
      </c>
      <c r="L1303">
        <v>1</v>
      </c>
      <c r="M1303" t="s">
        <v>169</v>
      </c>
      <c r="N1303" t="s">
        <v>42</v>
      </c>
      <c r="O1303" t="s">
        <v>32</v>
      </c>
      <c r="P1303">
        <v>30</v>
      </c>
      <c r="Q1303" t="s">
        <v>1534</v>
      </c>
      <c r="R1303" t="s">
        <v>34</v>
      </c>
      <c r="S1303" t="s">
        <v>280</v>
      </c>
      <c r="T1303" t="s">
        <v>36</v>
      </c>
      <c r="U1303">
        <f>YEAR(Table1[[#This Row],[Accident Date]])</f>
        <v>2022</v>
      </c>
      <c r="V1303" t="str">
        <f>TEXT(Table1[[#This Row],[Accident Date]],"mmm")</f>
        <v>Dec</v>
      </c>
      <c r="W1303" t="str">
        <f>TEXT(Table1[[#This Row],[Time]],"h")</f>
        <v>10</v>
      </c>
    </row>
    <row r="1304" spans="1:23" x14ac:dyDescent="0.2">
      <c r="A1304" t="s">
        <v>1655</v>
      </c>
      <c r="B1304" s="4">
        <v>44889</v>
      </c>
      <c r="C1304" t="s">
        <v>92</v>
      </c>
      <c r="D1304" t="s">
        <v>56</v>
      </c>
      <c r="E1304" t="s">
        <v>44</v>
      </c>
      <c r="F1304" t="s">
        <v>27</v>
      </c>
      <c r="G1304">
        <v>51.497145000000003</v>
      </c>
      <c r="H1304" t="s">
        <v>51</v>
      </c>
      <c r="I1304" t="s">
        <v>264</v>
      </c>
      <c r="J1304">
        <v>-0.94647700000000001</v>
      </c>
      <c r="K1304">
        <v>1</v>
      </c>
      <c r="L1304">
        <v>2</v>
      </c>
      <c r="M1304" t="s">
        <v>99</v>
      </c>
      <c r="N1304" t="s">
        <v>31</v>
      </c>
      <c r="O1304" t="s">
        <v>32</v>
      </c>
      <c r="P1304">
        <v>60</v>
      </c>
      <c r="Q1304" t="s">
        <v>1521</v>
      </c>
      <c r="R1304" t="s">
        <v>49</v>
      </c>
      <c r="S1304" t="s">
        <v>35</v>
      </c>
      <c r="T1304" t="s">
        <v>163</v>
      </c>
      <c r="U1304">
        <f>YEAR(Table1[[#This Row],[Accident Date]])</f>
        <v>2022</v>
      </c>
      <c r="V1304" t="str">
        <f>TEXT(Table1[[#This Row],[Accident Date]],"mmm")</f>
        <v>Nov</v>
      </c>
      <c r="W1304" t="str">
        <f>TEXT(Table1[[#This Row],[Time]],"h")</f>
        <v>10</v>
      </c>
    </row>
    <row r="1305" spans="1:23" x14ac:dyDescent="0.2">
      <c r="A1305">
        <v>2010000000000</v>
      </c>
      <c r="B1305" s="4">
        <v>44376</v>
      </c>
      <c r="C1305" t="s">
        <v>72</v>
      </c>
      <c r="D1305" t="s">
        <v>73</v>
      </c>
      <c r="E1305" t="s">
        <v>39</v>
      </c>
      <c r="F1305" t="s">
        <v>27</v>
      </c>
      <c r="G1305">
        <v>51.457588000000001</v>
      </c>
      <c r="H1305" t="s">
        <v>51</v>
      </c>
      <c r="I1305" t="s">
        <v>174</v>
      </c>
      <c r="J1305">
        <v>-2.6082230000000002</v>
      </c>
      <c r="K1305">
        <v>1</v>
      </c>
      <c r="L1305">
        <v>1</v>
      </c>
      <c r="M1305" t="s">
        <v>175</v>
      </c>
      <c r="N1305" t="s">
        <v>31</v>
      </c>
      <c r="O1305" t="s">
        <v>32</v>
      </c>
      <c r="P1305">
        <v>30</v>
      </c>
      <c r="Q1305" t="s">
        <v>1536</v>
      </c>
      <c r="R1305" t="s">
        <v>34</v>
      </c>
      <c r="S1305" t="s">
        <v>35</v>
      </c>
      <c r="T1305" t="s">
        <v>36</v>
      </c>
      <c r="U1305">
        <f>YEAR(Table1[[#This Row],[Accident Date]])</f>
        <v>2021</v>
      </c>
      <c r="V1305" t="str">
        <f>TEXT(Table1[[#This Row],[Accident Date]],"mmm")</f>
        <v>Jun</v>
      </c>
      <c r="W1305" t="str">
        <f>TEXT(Table1[[#This Row],[Time]],"h")</f>
        <v>10</v>
      </c>
    </row>
    <row r="1306" spans="1:23" x14ac:dyDescent="0.2">
      <c r="A1306" t="s">
        <v>1656</v>
      </c>
      <c r="B1306" s="4">
        <v>44666</v>
      </c>
      <c r="C1306" t="s">
        <v>67</v>
      </c>
      <c r="D1306" t="s">
        <v>25</v>
      </c>
      <c r="E1306" t="s">
        <v>26</v>
      </c>
      <c r="F1306" t="s">
        <v>63</v>
      </c>
      <c r="G1306">
        <v>51.464987999999998</v>
      </c>
      <c r="H1306" t="s">
        <v>51</v>
      </c>
      <c r="I1306" t="s">
        <v>797</v>
      </c>
      <c r="J1306">
        <v>-0.243953</v>
      </c>
      <c r="K1306">
        <v>2</v>
      </c>
      <c r="L1306">
        <v>1</v>
      </c>
      <c r="M1306" t="s">
        <v>30</v>
      </c>
      <c r="N1306" t="s">
        <v>31</v>
      </c>
      <c r="O1306" t="s">
        <v>32</v>
      </c>
      <c r="P1306">
        <v>30</v>
      </c>
      <c r="Q1306" t="s">
        <v>1523</v>
      </c>
      <c r="R1306" t="s">
        <v>34</v>
      </c>
      <c r="S1306" t="s">
        <v>35</v>
      </c>
      <c r="T1306" t="s">
        <v>36</v>
      </c>
      <c r="U1306">
        <f>YEAR(Table1[[#This Row],[Accident Date]])</f>
        <v>2022</v>
      </c>
      <c r="V1306" t="str">
        <f>TEXT(Table1[[#This Row],[Accident Date]],"mmm")</f>
        <v>Apr</v>
      </c>
      <c r="W1306" t="str">
        <f>TEXT(Table1[[#This Row],[Time]],"h")</f>
        <v>10</v>
      </c>
    </row>
    <row r="1307" spans="1:23" x14ac:dyDescent="0.2">
      <c r="A1307">
        <v>2010000000000</v>
      </c>
      <c r="B1307" s="4">
        <v>44565</v>
      </c>
      <c r="C1307" t="s">
        <v>72</v>
      </c>
      <c r="D1307" t="s">
        <v>56</v>
      </c>
      <c r="E1307" t="s">
        <v>44</v>
      </c>
      <c r="F1307" t="s">
        <v>27</v>
      </c>
      <c r="G1307">
        <v>51.588256000000001</v>
      </c>
      <c r="H1307" t="s">
        <v>51</v>
      </c>
      <c r="I1307" t="s">
        <v>1489</v>
      </c>
      <c r="J1307">
        <v>-2.7595079999999998</v>
      </c>
      <c r="K1307">
        <v>1</v>
      </c>
      <c r="L1307">
        <v>1</v>
      </c>
      <c r="M1307" t="s">
        <v>952</v>
      </c>
      <c r="N1307" t="s">
        <v>127</v>
      </c>
      <c r="O1307" t="s">
        <v>32</v>
      </c>
      <c r="P1307">
        <v>30</v>
      </c>
      <c r="Q1307" t="s">
        <v>1657</v>
      </c>
      <c r="R1307" t="s">
        <v>34</v>
      </c>
      <c r="S1307" t="s">
        <v>285</v>
      </c>
      <c r="T1307" t="s">
        <v>36</v>
      </c>
      <c r="U1307">
        <f>YEAR(Table1[[#This Row],[Accident Date]])</f>
        <v>2022</v>
      </c>
      <c r="V1307" t="str">
        <f>TEXT(Table1[[#This Row],[Accident Date]],"mmm")</f>
        <v>Jan</v>
      </c>
      <c r="W1307" t="str">
        <f>TEXT(Table1[[#This Row],[Time]],"h")</f>
        <v>10</v>
      </c>
    </row>
    <row r="1308" spans="1:23" x14ac:dyDescent="0.2">
      <c r="A1308" t="s">
        <v>1658</v>
      </c>
      <c r="B1308" s="4">
        <v>44475</v>
      </c>
      <c r="C1308" t="s">
        <v>123</v>
      </c>
      <c r="D1308" t="s">
        <v>56</v>
      </c>
      <c r="E1308" t="s">
        <v>44</v>
      </c>
      <c r="F1308" t="s">
        <v>63</v>
      </c>
      <c r="G1308">
        <v>53.750262999999997</v>
      </c>
      <c r="H1308" t="s">
        <v>51</v>
      </c>
      <c r="I1308" t="s">
        <v>875</v>
      </c>
      <c r="J1308">
        <v>-0.30127300000000001</v>
      </c>
      <c r="K1308">
        <v>3</v>
      </c>
      <c r="L1308">
        <v>2</v>
      </c>
      <c r="M1308" t="s">
        <v>157</v>
      </c>
      <c r="N1308" t="s">
        <v>42</v>
      </c>
      <c r="O1308" t="s">
        <v>32</v>
      </c>
      <c r="P1308">
        <v>30</v>
      </c>
      <c r="Q1308" t="s">
        <v>1523</v>
      </c>
      <c r="R1308" t="s">
        <v>34</v>
      </c>
      <c r="S1308" t="s">
        <v>85</v>
      </c>
      <c r="T1308" t="s">
        <v>36</v>
      </c>
      <c r="U1308">
        <f>YEAR(Table1[[#This Row],[Accident Date]])</f>
        <v>2021</v>
      </c>
      <c r="V1308" t="str">
        <f>TEXT(Table1[[#This Row],[Accident Date]],"mmm")</f>
        <v>Oct</v>
      </c>
      <c r="W1308" t="str">
        <f>TEXT(Table1[[#This Row],[Time]],"h")</f>
        <v>10</v>
      </c>
    </row>
    <row r="1309" spans="1:23" x14ac:dyDescent="0.2">
      <c r="A1309">
        <v>2010000000000</v>
      </c>
      <c r="B1309" s="4">
        <v>44820</v>
      </c>
      <c r="C1309" t="s">
        <v>67</v>
      </c>
      <c r="D1309" t="s">
        <v>73</v>
      </c>
      <c r="E1309" t="s">
        <v>39</v>
      </c>
      <c r="F1309" t="s">
        <v>45</v>
      </c>
      <c r="G1309">
        <v>51.308129999999998</v>
      </c>
      <c r="H1309" t="s">
        <v>51</v>
      </c>
      <c r="I1309" t="s">
        <v>581</v>
      </c>
      <c r="J1309">
        <v>-2.959314</v>
      </c>
      <c r="K1309">
        <v>9</v>
      </c>
      <c r="L1309">
        <v>2</v>
      </c>
      <c r="M1309" t="s">
        <v>175</v>
      </c>
      <c r="N1309" t="s">
        <v>31</v>
      </c>
      <c r="O1309" t="s">
        <v>32</v>
      </c>
      <c r="P1309">
        <v>50</v>
      </c>
      <c r="Q1309" t="s">
        <v>1521</v>
      </c>
      <c r="R1309" t="s">
        <v>49</v>
      </c>
      <c r="S1309" t="s">
        <v>35</v>
      </c>
      <c r="T1309" t="s">
        <v>200</v>
      </c>
      <c r="U1309">
        <f>YEAR(Table1[[#This Row],[Accident Date]])</f>
        <v>2022</v>
      </c>
      <c r="V1309" t="str">
        <f>TEXT(Table1[[#This Row],[Accident Date]],"mmm")</f>
        <v>Sep</v>
      </c>
      <c r="W1309" t="str">
        <f>TEXT(Table1[[#This Row],[Time]],"h")</f>
        <v>10</v>
      </c>
    </row>
    <row r="1310" spans="1:23" x14ac:dyDescent="0.2">
      <c r="A1310" t="s">
        <v>1659</v>
      </c>
      <c r="B1310" s="4">
        <v>44731</v>
      </c>
      <c r="C1310" t="s">
        <v>79</v>
      </c>
      <c r="D1310" t="s">
        <v>56</v>
      </c>
      <c r="E1310" t="s">
        <v>44</v>
      </c>
      <c r="F1310" t="s">
        <v>27</v>
      </c>
      <c r="G1310">
        <v>53.728157000000003</v>
      </c>
      <c r="H1310" t="s">
        <v>51</v>
      </c>
      <c r="I1310" t="s">
        <v>985</v>
      </c>
      <c r="J1310">
        <v>-2.5845720000000001</v>
      </c>
      <c r="K1310">
        <v>1</v>
      </c>
      <c r="L1310">
        <v>1</v>
      </c>
      <c r="M1310" t="s">
        <v>41</v>
      </c>
      <c r="N1310" t="s">
        <v>31</v>
      </c>
      <c r="O1310" t="s">
        <v>32</v>
      </c>
      <c r="P1310">
        <v>50</v>
      </c>
      <c r="Q1310" t="s">
        <v>1521</v>
      </c>
      <c r="R1310" t="s">
        <v>49</v>
      </c>
      <c r="S1310" t="s">
        <v>35</v>
      </c>
      <c r="T1310" t="s">
        <v>36</v>
      </c>
      <c r="U1310">
        <f>YEAR(Table1[[#This Row],[Accident Date]])</f>
        <v>2022</v>
      </c>
      <c r="V1310" t="str">
        <f>TEXT(Table1[[#This Row],[Accident Date]],"mmm")</f>
        <v>Jun</v>
      </c>
      <c r="W1310" t="str">
        <f>TEXT(Table1[[#This Row],[Time]],"h")</f>
        <v>10</v>
      </c>
    </row>
    <row r="1311" spans="1:23" x14ac:dyDescent="0.2">
      <c r="A1311" t="s">
        <v>1660</v>
      </c>
      <c r="B1311" s="4">
        <v>44515</v>
      </c>
      <c r="C1311" t="s">
        <v>38</v>
      </c>
      <c r="D1311" t="s">
        <v>73</v>
      </c>
      <c r="E1311" t="s">
        <v>39</v>
      </c>
      <c r="F1311" t="s">
        <v>27</v>
      </c>
      <c r="G1311">
        <v>52.981251</v>
      </c>
      <c r="H1311" t="s">
        <v>51</v>
      </c>
      <c r="I1311" t="s">
        <v>856</v>
      </c>
      <c r="J1311">
        <v>-1.0851519999999999</v>
      </c>
      <c r="K1311">
        <v>1</v>
      </c>
      <c r="L1311">
        <v>2</v>
      </c>
      <c r="M1311" t="s">
        <v>288</v>
      </c>
      <c r="N1311" t="s">
        <v>31</v>
      </c>
      <c r="O1311" t="s">
        <v>32</v>
      </c>
      <c r="P1311">
        <v>30</v>
      </c>
      <c r="Q1311" t="s">
        <v>1631</v>
      </c>
      <c r="R1311" t="s">
        <v>49</v>
      </c>
      <c r="S1311" t="s">
        <v>35</v>
      </c>
      <c r="T1311" t="s">
        <v>806</v>
      </c>
      <c r="U1311">
        <f>YEAR(Table1[[#This Row],[Accident Date]])</f>
        <v>2021</v>
      </c>
      <c r="V1311" t="str">
        <f>TEXT(Table1[[#This Row],[Accident Date]],"mmm")</f>
        <v>Nov</v>
      </c>
      <c r="W1311" t="str">
        <f>TEXT(Table1[[#This Row],[Time]],"h")</f>
        <v>10</v>
      </c>
    </row>
    <row r="1312" spans="1:23" x14ac:dyDescent="0.2">
      <c r="A1312">
        <v>2010000000000</v>
      </c>
      <c r="B1312" s="4">
        <v>44838</v>
      </c>
      <c r="C1312" t="s">
        <v>72</v>
      </c>
      <c r="D1312" t="s">
        <v>73</v>
      </c>
      <c r="E1312" t="s">
        <v>39</v>
      </c>
      <c r="F1312" t="s">
        <v>27</v>
      </c>
      <c r="G1312">
        <v>54.538162</v>
      </c>
      <c r="H1312" t="s">
        <v>51</v>
      </c>
      <c r="I1312" t="s">
        <v>1661</v>
      </c>
      <c r="J1312">
        <v>-3.56351</v>
      </c>
      <c r="K1312">
        <v>1</v>
      </c>
      <c r="L1312">
        <v>1</v>
      </c>
      <c r="M1312" t="s">
        <v>60</v>
      </c>
      <c r="N1312" t="s">
        <v>42</v>
      </c>
      <c r="O1312" t="s">
        <v>32</v>
      </c>
      <c r="P1312">
        <v>30</v>
      </c>
      <c r="Q1312" t="s">
        <v>1521</v>
      </c>
      <c r="R1312" t="s">
        <v>34</v>
      </c>
      <c r="S1312" t="s">
        <v>35</v>
      </c>
      <c r="T1312" t="s">
        <v>36</v>
      </c>
      <c r="U1312">
        <f>YEAR(Table1[[#This Row],[Accident Date]])</f>
        <v>2022</v>
      </c>
      <c r="V1312" t="str">
        <f>TEXT(Table1[[#This Row],[Accident Date]],"mmm")</f>
        <v>Oct</v>
      </c>
      <c r="W1312" t="str">
        <f>TEXT(Table1[[#This Row],[Time]],"h")</f>
        <v>10</v>
      </c>
    </row>
    <row r="1313" spans="1:23" x14ac:dyDescent="0.2">
      <c r="A1313">
        <v>2010000000000</v>
      </c>
      <c r="B1313" s="4">
        <v>44343</v>
      </c>
      <c r="C1313" t="s">
        <v>92</v>
      </c>
      <c r="D1313" t="s">
        <v>73</v>
      </c>
      <c r="E1313" t="s">
        <v>39</v>
      </c>
      <c r="F1313" t="s">
        <v>63</v>
      </c>
      <c r="G1313">
        <v>53.381456</v>
      </c>
      <c r="H1313" t="s">
        <v>51</v>
      </c>
      <c r="I1313" t="s">
        <v>345</v>
      </c>
      <c r="J1313">
        <v>-2.5677859999999999</v>
      </c>
      <c r="K1313">
        <v>1</v>
      </c>
      <c r="L1313">
        <v>2</v>
      </c>
      <c r="M1313" t="s">
        <v>261</v>
      </c>
      <c r="N1313" t="s">
        <v>42</v>
      </c>
      <c r="O1313" t="s">
        <v>76</v>
      </c>
      <c r="P1313">
        <v>30</v>
      </c>
      <c r="Q1313" t="s">
        <v>1541</v>
      </c>
      <c r="R1313" t="s">
        <v>34</v>
      </c>
      <c r="S1313" t="s">
        <v>85</v>
      </c>
      <c r="T1313" t="s">
        <v>36</v>
      </c>
      <c r="U1313">
        <f>YEAR(Table1[[#This Row],[Accident Date]])</f>
        <v>2021</v>
      </c>
      <c r="V1313" t="str">
        <f>TEXT(Table1[[#This Row],[Accident Date]],"mmm")</f>
        <v>May</v>
      </c>
      <c r="W1313" t="str">
        <f>TEXT(Table1[[#This Row],[Time]],"h")</f>
        <v>10</v>
      </c>
    </row>
    <row r="1314" spans="1:23" x14ac:dyDescent="0.2">
      <c r="A1314" t="s">
        <v>1662</v>
      </c>
      <c r="B1314" s="4">
        <v>44569</v>
      </c>
      <c r="C1314" t="s">
        <v>24</v>
      </c>
      <c r="D1314" t="s">
        <v>73</v>
      </c>
      <c r="E1314" t="s">
        <v>26</v>
      </c>
      <c r="F1314" t="s">
        <v>63</v>
      </c>
      <c r="G1314">
        <v>51.540613</v>
      </c>
      <c r="H1314" t="s">
        <v>51</v>
      </c>
      <c r="I1314" t="s">
        <v>110</v>
      </c>
      <c r="J1314">
        <v>-0.17888899999999999</v>
      </c>
      <c r="K1314">
        <v>4</v>
      </c>
      <c r="L1314">
        <v>2</v>
      </c>
      <c r="M1314" t="s">
        <v>30</v>
      </c>
      <c r="N1314" t="s">
        <v>127</v>
      </c>
      <c r="O1314" t="s">
        <v>32</v>
      </c>
      <c r="P1314">
        <v>30</v>
      </c>
      <c r="Q1314" t="s">
        <v>1663</v>
      </c>
      <c r="R1314" t="s">
        <v>34</v>
      </c>
      <c r="S1314" t="s">
        <v>331</v>
      </c>
      <c r="T1314" t="s">
        <v>36</v>
      </c>
      <c r="U1314">
        <f>YEAR(Table1[[#This Row],[Accident Date]])</f>
        <v>2022</v>
      </c>
      <c r="V1314" t="str">
        <f>TEXT(Table1[[#This Row],[Accident Date]],"mmm")</f>
        <v>Jan</v>
      </c>
      <c r="W1314" t="str">
        <f>TEXT(Table1[[#This Row],[Time]],"h")</f>
        <v>10</v>
      </c>
    </row>
    <row r="1315" spans="1:23" x14ac:dyDescent="0.2">
      <c r="A1315" t="s">
        <v>1664</v>
      </c>
      <c r="B1315" s="4">
        <v>44872</v>
      </c>
      <c r="C1315" t="s">
        <v>38</v>
      </c>
      <c r="D1315" t="s">
        <v>56</v>
      </c>
      <c r="E1315" t="s">
        <v>44</v>
      </c>
      <c r="F1315" t="s">
        <v>27</v>
      </c>
      <c r="G1315">
        <v>53.299537000000001</v>
      </c>
      <c r="H1315" t="s">
        <v>51</v>
      </c>
      <c r="I1315" t="s">
        <v>116</v>
      </c>
      <c r="J1315">
        <v>-3.4670260000000002</v>
      </c>
      <c r="K1315">
        <v>1</v>
      </c>
      <c r="L1315">
        <v>1</v>
      </c>
      <c r="M1315" t="s">
        <v>117</v>
      </c>
      <c r="N1315" t="s">
        <v>42</v>
      </c>
      <c r="O1315" t="s">
        <v>58</v>
      </c>
      <c r="P1315">
        <v>70</v>
      </c>
      <c r="Q1315" t="s">
        <v>1572</v>
      </c>
      <c r="R1315" t="s">
        <v>49</v>
      </c>
      <c r="S1315" t="s">
        <v>35</v>
      </c>
      <c r="T1315" t="s">
        <v>1161</v>
      </c>
      <c r="U1315">
        <f>YEAR(Table1[[#This Row],[Accident Date]])</f>
        <v>2022</v>
      </c>
      <c r="V1315" t="str">
        <f>TEXT(Table1[[#This Row],[Accident Date]],"mmm")</f>
        <v>Nov</v>
      </c>
      <c r="W1315" t="str">
        <f>TEXT(Table1[[#This Row],[Time]],"h")</f>
        <v>10</v>
      </c>
    </row>
    <row r="1316" spans="1:23" x14ac:dyDescent="0.2">
      <c r="A1316" t="s">
        <v>1665</v>
      </c>
      <c r="B1316" s="4">
        <v>44252</v>
      </c>
      <c r="C1316" t="s">
        <v>92</v>
      </c>
      <c r="D1316" t="s">
        <v>73</v>
      </c>
      <c r="E1316" t="s">
        <v>39</v>
      </c>
      <c r="F1316" t="s">
        <v>27</v>
      </c>
      <c r="G1316">
        <v>53.602842000000003</v>
      </c>
      <c r="H1316" t="s">
        <v>51</v>
      </c>
      <c r="I1316" t="s">
        <v>621</v>
      </c>
      <c r="J1316">
        <v>-2.151087</v>
      </c>
      <c r="K1316">
        <v>2</v>
      </c>
      <c r="L1316">
        <v>3</v>
      </c>
      <c r="M1316" t="s">
        <v>169</v>
      </c>
      <c r="N1316" t="s">
        <v>31</v>
      </c>
      <c r="O1316" t="s">
        <v>32</v>
      </c>
      <c r="P1316">
        <v>30</v>
      </c>
      <c r="Q1316" t="s">
        <v>1523</v>
      </c>
      <c r="R1316" t="s">
        <v>34</v>
      </c>
      <c r="S1316" t="s">
        <v>35</v>
      </c>
      <c r="T1316" t="s">
        <v>36</v>
      </c>
      <c r="U1316">
        <f>YEAR(Table1[[#This Row],[Accident Date]])</f>
        <v>2021</v>
      </c>
      <c r="V1316" t="str">
        <f>TEXT(Table1[[#This Row],[Accident Date]],"mmm")</f>
        <v>Feb</v>
      </c>
      <c r="W1316" t="str">
        <f>TEXT(Table1[[#This Row],[Time]],"h")</f>
        <v>10</v>
      </c>
    </row>
    <row r="1317" spans="1:23" x14ac:dyDescent="0.2">
      <c r="A1317">
        <v>2010000000000</v>
      </c>
      <c r="B1317" s="4">
        <v>44592</v>
      </c>
      <c r="C1317" t="s">
        <v>38</v>
      </c>
      <c r="D1317" t="s">
        <v>73</v>
      </c>
      <c r="E1317" t="s">
        <v>111</v>
      </c>
      <c r="F1317" t="s">
        <v>27</v>
      </c>
      <c r="G1317">
        <v>53.675167000000002</v>
      </c>
      <c r="H1317" t="s">
        <v>51</v>
      </c>
      <c r="I1317" t="s">
        <v>132</v>
      </c>
      <c r="J1317">
        <v>-1.5266029999999999</v>
      </c>
      <c r="K1317">
        <v>2</v>
      </c>
      <c r="L1317">
        <v>3</v>
      </c>
      <c r="M1317" t="s">
        <v>69</v>
      </c>
      <c r="N1317" t="s">
        <v>42</v>
      </c>
      <c r="O1317" t="s">
        <v>111</v>
      </c>
      <c r="P1317">
        <v>30</v>
      </c>
      <c r="Q1317" t="s">
        <v>1536</v>
      </c>
      <c r="R1317" t="s">
        <v>34</v>
      </c>
      <c r="S1317" t="s">
        <v>35</v>
      </c>
      <c r="T1317" t="s">
        <v>36</v>
      </c>
      <c r="U1317">
        <f>YEAR(Table1[[#This Row],[Accident Date]])</f>
        <v>2022</v>
      </c>
      <c r="V1317" t="str">
        <f>TEXT(Table1[[#This Row],[Accident Date]],"mmm")</f>
        <v>Jan</v>
      </c>
      <c r="W1317" t="str">
        <f>TEXT(Table1[[#This Row],[Time]],"h")</f>
        <v>10</v>
      </c>
    </row>
    <row r="1318" spans="1:23" x14ac:dyDescent="0.2">
      <c r="A1318" t="s">
        <v>1666</v>
      </c>
      <c r="B1318" s="4">
        <v>44821</v>
      </c>
      <c r="C1318" t="s">
        <v>24</v>
      </c>
      <c r="D1318" t="s">
        <v>73</v>
      </c>
      <c r="E1318" t="s">
        <v>155</v>
      </c>
      <c r="F1318" t="s">
        <v>27</v>
      </c>
      <c r="G1318">
        <v>51.336163999999997</v>
      </c>
      <c r="H1318" t="s">
        <v>51</v>
      </c>
      <c r="I1318" t="s">
        <v>95</v>
      </c>
      <c r="J1318">
        <v>-0.11924</v>
      </c>
      <c r="K1318">
        <v>1</v>
      </c>
      <c r="L1318">
        <v>2</v>
      </c>
      <c r="M1318" t="s">
        <v>30</v>
      </c>
      <c r="N1318" t="s">
        <v>31</v>
      </c>
      <c r="O1318" t="s">
        <v>58</v>
      </c>
      <c r="P1318">
        <v>30</v>
      </c>
      <c r="Q1318" t="s">
        <v>1523</v>
      </c>
      <c r="R1318" t="s">
        <v>34</v>
      </c>
      <c r="S1318" t="s">
        <v>35</v>
      </c>
      <c r="T1318" t="s">
        <v>36</v>
      </c>
      <c r="U1318">
        <f>YEAR(Table1[[#This Row],[Accident Date]])</f>
        <v>2022</v>
      </c>
      <c r="V1318" t="str">
        <f>TEXT(Table1[[#This Row],[Accident Date]],"mmm")</f>
        <v>Sep</v>
      </c>
      <c r="W1318" t="str">
        <f>TEXT(Table1[[#This Row],[Time]],"h")</f>
        <v>10</v>
      </c>
    </row>
    <row r="1319" spans="1:23" x14ac:dyDescent="0.2">
      <c r="A1319" t="s">
        <v>1667</v>
      </c>
      <c r="B1319" s="4">
        <v>44837</v>
      </c>
      <c r="C1319" t="s">
        <v>38</v>
      </c>
      <c r="D1319" t="s">
        <v>73</v>
      </c>
      <c r="E1319" t="s">
        <v>111</v>
      </c>
      <c r="F1319" t="s">
        <v>63</v>
      </c>
      <c r="G1319">
        <v>53.198490999999997</v>
      </c>
      <c r="H1319" t="s">
        <v>51</v>
      </c>
      <c r="I1319" t="s">
        <v>485</v>
      </c>
      <c r="J1319">
        <v>-1.3216969999999999</v>
      </c>
      <c r="K1319">
        <v>1</v>
      </c>
      <c r="L1319">
        <v>2</v>
      </c>
      <c r="M1319" t="s">
        <v>84</v>
      </c>
      <c r="N1319" t="s">
        <v>42</v>
      </c>
      <c r="O1319" t="s">
        <v>204</v>
      </c>
      <c r="P1319">
        <v>70</v>
      </c>
      <c r="Q1319" t="s">
        <v>1554</v>
      </c>
      <c r="R1319" t="s">
        <v>49</v>
      </c>
      <c r="S1319" t="s">
        <v>85</v>
      </c>
      <c r="T1319" t="s">
        <v>36</v>
      </c>
      <c r="U1319">
        <f>YEAR(Table1[[#This Row],[Accident Date]])</f>
        <v>2022</v>
      </c>
      <c r="V1319" t="str">
        <f>TEXT(Table1[[#This Row],[Accident Date]],"mmm")</f>
        <v>Oct</v>
      </c>
      <c r="W1319" t="str">
        <f>TEXT(Table1[[#This Row],[Time]],"h")</f>
        <v>10</v>
      </c>
    </row>
    <row r="1320" spans="1:23" x14ac:dyDescent="0.2">
      <c r="A1320">
        <v>2010000000000</v>
      </c>
      <c r="B1320" s="4">
        <v>44316</v>
      </c>
      <c r="C1320" t="s">
        <v>67</v>
      </c>
      <c r="D1320" t="s">
        <v>73</v>
      </c>
      <c r="E1320" t="s">
        <v>155</v>
      </c>
      <c r="F1320" t="s">
        <v>27</v>
      </c>
      <c r="G1320">
        <v>51.420169000000001</v>
      </c>
      <c r="H1320" t="s">
        <v>51</v>
      </c>
      <c r="I1320" t="s">
        <v>174</v>
      </c>
      <c r="J1320">
        <v>-2.5750799999999998</v>
      </c>
      <c r="K1320">
        <v>2</v>
      </c>
      <c r="L1320">
        <v>2</v>
      </c>
      <c r="M1320" t="s">
        <v>175</v>
      </c>
      <c r="N1320" t="s">
        <v>31</v>
      </c>
      <c r="O1320" t="s">
        <v>32</v>
      </c>
      <c r="P1320">
        <v>30</v>
      </c>
      <c r="Q1320" t="s">
        <v>1521</v>
      </c>
      <c r="R1320" t="s">
        <v>34</v>
      </c>
      <c r="S1320" t="s">
        <v>35</v>
      </c>
      <c r="T1320" t="s">
        <v>36</v>
      </c>
      <c r="U1320">
        <f>YEAR(Table1[[#This Row],[Accident Date]])</f>
        <v>2021</v>
      </c>
      <c r="V1320" t="str">
        <f>TEXT(Table1[[#This Row],[Accident Date]],"mmm")</f>
        <v>Apr</v>
      </c>
      <c r="W1320" t="str">
        <f>TEXT(Table1[[#This Row],[Time]],"h")</f>
        <v>10</v>
      </c>
    </row>
    <row r="1321" spans="1:23" x14ac:dyDescent="0.2">
      <c r="A1321" t="s">
        <v>1668</v>
      </c>
      <c r="B1321" s="4">
        <v>44846</v>
      </c>
      <c r="C1321" t="s">
        <v>123</v>
      </c>
      <c r="D1321" t="s">
        <v>73</v>
      </c>
      <c r="E1321" t="s">
        <v>155</v>
      </c>
      <c r="F1321" t="s">
        <v>27</v>
      </c>
      <c r="G1321">
        <v>51.494723999999998</v>
      </c>
      <c r="H1321" t="s">
        <v>51</v>
      </c>
      <c r="I1321" t="s">
        <v>315</v>
      </c>
      <c r="J1321">
        <v>-0.224082</v>
      </c>
      <c r="K1321">
        <v>1</v>
      </c>
      <c r="L1321">
        <v>2</v>
      </c>
      <c r="M1321" t="s">
        <v>30</v>
      </c>
      <c r="N1321" t="s">
        <v>31</v>
      </c>
      <c r="O1321" t="s">
        <v>32</v>
      </c>
      <c r="P1321">
        <v>30</v>
      </c>
      <c r="Q1321" t="s">
        <v>1517</v>
      </c>
      <c r="R1321" t="s">
        <v>34</v>
      </c>
      <c r="S1321" t="s">
        <v>35</v>
      </c>
      <c r="T1321" t="s">
        <v>36</v>
      </c>
      <c r="U1321">
        <f>YEAR(Table1[[#This Row],[Accident Date]])</f>
        <v>2022</v>
      </c>
      <c r="V1321" t="str">
        <f>TEXT(Table1[[#This Row],[Accident Date]],"mmm")</f>
        <v>Oct</v>
      </c>
      <c r="W1321" t="str">
        <f>TEXT(Table1[[#This Row],[Time]],"h")</f>
        <v>10</v>
      </c>
    </row>
    <row r="1322" spans="1:23" x14ac:dyDescent="0.2">
      <c r="A1322">
        <v>2010000000000</v>
      </c>
      <c r="B1322" s="4">
        <v>44475</v>
      </c>
      <c r="C1322" t="s">
        <v>123</v>
      </c>
      <c r="D1322" t="s">
        <v>56</v>
      </c>
      <c r="E1322" t="s">
        <v>44</v>
      </c>
      <c r="F1322" t="s">
        <v>27</v>
      </c>
      <c r="G1322">
        <v>51.073639999999997</v>
      </c>
      <c r="H1322" t="s">
        <v>51</v>
      </c>
      <c r="I1322" t="s">
        <v>387</v>
      </c>
      <c r="J1322">
        <v>0.70624399999999998</v>
      </c>
      <c r="K1322">
        <v>1</v>
      </c>
      <c r="L1322">
        <v>1</v>
      </c>
      <c r="M1322" t="s">
        <v>131</v>
      </c>
      <c r="N1322" t="s">
        <v>42</v>
      </c>
      <c r="O1322" t="s">
        <v>32</v>
      </c>
      <c r="P1322">
        <v>60</v>
      </c>
      <c r="Q1322" t="s">
        <v>1508</v>
      </c>
      <c r="R1322" t="s">
        <v>49</v>
      </c>
      <c r="S1322" t="s">
        <v>85</v>
      </c>
      <c r="T1322" t="s">
        <v>36</v>
      </c>
      <c r="U1322">
        <f>YEAR(Table1[[#This Row],[Accident Date]])</f>
        <v>2021</v>
      </c>
      <c r="V1322" t="str">
        <f>TEXT(Table1[[#This Row],[Accident Date]],"mmm")</f>
        <v>Oct</v>
      </c>
      <c r="W1322" t="str">
        <f>TEXT(Table1[[#This Row],[Time]],"h")</f>
        <v>10</v>
      </c>
    </row>
    <row r="1323" spans="1:23" x14ac:dyDescent="0.2">
      <c r="A1323" t="s">
        <v>1669</v>
      </c>
      <c r="B1323" s="4">
        <v>44267</v>
      </c>
      <c r="C1323" t="s">
        <v>67</v>
      </c>
      <c r="D1323" t="s">
        <v>73</v>
      </c>
      <c r="E1323" t="s">
        <v>155</v>
      </c>
      <c r="F1323" t="s">
        <v>63</v>
      </c>
      <c r="G1323">
        <v>52.014040000000001</v>
      </c>
      <c r="H1323" t="s">
        <v>51</v>
      </c>
      <c r="I1323" t="s">
        <v>553</v>
      </c>
      <c r="J1323">
        <v>-2.1261519999999998</v>
      </c>
      <c r="K1323">
        <v>1</v>
      </c>
      <c r="L1323">
        <v>2</v>
      </c>
      <c r="M1323" t="s">
        <v>65</v>
      </c>
      <c r="N1323" t="s">
        <v>31</v>
      </c>
      <c r="O1323" t="s">
        <v>32</v>
      </c>
      <c r="P1323">
        <v>60</v>
      </c>
      <c r="Q1323" t="s">
        <v>1514</v>
      </c>
      <c r="R1323" t="s">
        <v>49</v>
      </c>
      <c r="S1323" t="s">
        <v>35</v>
      </c>
      <c r="T1323" t="s">
        <v>36</v>
      </c>
      <c r="U1323">
        <f>YEAR(Table1[[#This Row],[Accident Date]])</f>
        <v>2021</v>
      </c>
      <c r="V1323" t="str">
        <f>TEXT(Table1[[#This Row],[Accident Date]],"mmm")</f>
        <v>Mar</v>
      </c>
      <c r="W1323" t="str">
        <f>TEXT(Table1[[#This Row],[Time]],"h")</f>
        <v>10</v>
      </c>
    </row>
    <row r="1324" spans="1:23" x14ac:dyDescent="0.2">
      <c r="A1324">
        <v>2010000000000</v>
      </c>
      <c r="B1324" s="4">
        <v>44397</v>
      </c>
      <c r="C1324" t="s">
        <v>72</v>
      </c>
      <c r="D1324" t="s">
        <v>56</v>
      </c>
      <c r="E1324" t="s">
        <v>44</v>
      </c>
      <c r="F1324" t="s">
        <v>63</v>
      </c>
      <c r="G1324">
        <v>51.290436999999997</v>
      </c>
      <c r="H1324" t="s">
        <v>51</v>
      </c>
      <c r="I1324" t="s">
        <v>870</v>
      </c>
      <c r="J1324">
        <v>-2.4694859999999998</v>
      </c>
      <c r="K1324">
        <v>1</v>
      </c>
      <c r="L1324">
        <v>1</v>
      </c>
      <c r="M1324" t="s">
        <v>175</v>
      </c>
      <c r="N1324" t="s">
        <v>31</v>
      </c>
      <c r="O1324" t="s">
        <v>58</v>
      </c>
      <c r="P1324">
        <v>30</v>
      </c>
      <c r="Q1324" t="s">
        <v>1576</v>
      </c>
      <c r="R1324" t="s">
        <v>49</v>
      </c>
      <c r="S1324" t="s">
        <v>35</v>
      </c>
      <c r="T1324" t="s">
        <v>36</v>
      </c>
      <c r="U1324">
        <f>YEAR(Table1[[#This Row],[Accident Date]])</f>
        <v>2021</v>
      </c>
      <c r="V1324" t="str">
        <f>TEXT(Table1[[#This Row],[Accident Date]],"mmm")</f>
        <v>Jul</v>
      </c>
      <c r="W1324" t="str">
        <f>TEXT(Table1[[#This Row],[Time]],"h")</f>
        <v>10</v>
      </c>
    </row>
    <row r="1325" spans="1:23" x14ac:dyDescent="0.2">
      <c r="A1325" t="s">
        <v>1670</v>
      </c>
      <c r="B1325" s="4">
        <v>44567</v>
      </c>
      <c r="C1325" t="s">
        <v>92</v>
      </c>
      <c r="D1325" t="s">
        <v>56</v>
      </c>
      <c r="E1325" t="s">
        <v>44</v>
      </c>
      <c r="F1325" t="s">
        <v>63</v>
      </c>
      <c r="G1325">
        <v>51.577354</v>
      </c>
      <c r="H1325" t="s">
        <v>51</v>
      </c>
      <c r="I1325" t="s">
        <v>216</v>
      </c>
      <c r="J1325">
        <v>0.27187800000000001</v>
      </c>
      <c r="K1325">
        <v>1</v>
      </c>
      <c r="L1325">
        <v>1</v>
      </c>
      <c r="M1325" t="s">
        <v>30</v>
      </c>
      <c r="N1325" t="s">
        <v>197</v>
      </c>
      <c r="O1325" t="s">
        <v>32</v>
      </c>
      <c r="P1325">
        <v>30</v>
      </c>
      <c r="Q1325" t="s">
        <v>1522</v>
      </c>
      <c r="R1325" t="s">
        <v>49</v>
      </c>
      <c r="S1325" t="s">
        <v>331</v>
      </c>
      <c r="T1325" t="s">
        <v>209</v>
      </c>
      <c r="U1325">
        <f>YEAR(Table1[[#This Row],[Accident Date]])</f>
        <v>2022</v>
      </c>
      <c r="V1325" t="str">
        <f>TEXT(Table1[[#This Row],[Accident Date]],"mmm")</f>
        <v>Jan</v>
      </c>
      <c r="W1325" t="str">
        <f>TEXT(Table1[[#This Row],[Time]],"h")</f>
        <v>10</v>
      </c>
    </row>
    <row r="1326" spans="1:23" x14ac:dyDescent="0.2">
      <c r="A1326" t="s">
        <v>1671</v>
      </c>
      <c r="B1326" s="4">
        <v>44914</v>
      </c>
      <c r="C1326" t="s">
        <v>38</v>
      </c>
      <c r="D1326" t="s">
        <v>73</v>
      </c>
      <c r="E1326" t="s">
        <v>111</v>
      </c>
      <c r="F1326" t="s">
        <v>27</v>
      </c>
      <c r="G1326">
        <v>52.616529999999997</v>
      </c>
      <c r="H1326" t="s">
        <v>51</v>
      </c>
      <c r="I1326" t="s">
        <v>1187</v>
      </c>
      <c r="J1326">
        <v>-1.6983600000000001</v>
      </c>
      <c r="K1326">
        <v>1</v>
      </c>
      <c r="L1326">
        <v>2</v>
      </c>
      <c r="M1326" t="s">
        <v>143</v>
      </c>
      <c r="N1326" t="s">
        <v>31</v>
      </c>
      <c r="O1326" t="s">
        <v>111</v>
      </c>
      <c r="P1326">
        <v>30</v>
      </c>
      <c r="Q1326" t="s">
        <v>1517</v>
      </c>
      <c r="R1326" t="s">
        <v>34</v>
      </c>
      <c r="S1326" t="s">
        <v>35</v>
      </c>
      <c r="T1326" t="s">
        <v>36</v>
      </c>
      <c r="U1326">
        <f>YEAR(Table1[[#This Row],[Accident Date]])</f>
        <v>2022</v>
      </c>
      <c r="V1326" t="str">
        <f>TEXT(Table1[[#This Row],[Accident Date]],"mmm")</f>
        <v>Dec</v>
      </c>
      <c r="W1326" t="str">
        <f>TEXT(Table1[[#This Row],[Time]],"h")</f>
        <v>10</v>
      </c>
    </row>
    <row r="1327" spans="1:23" x14ac:dyDescent="0.2">
      <c r="A1327" t="s">
        <v>1672</v>
      </c>
      <c r="B1327" s="4">
        <v>44445</v>
      </c>
      <c r="C1327" t="s">
        <v>38</v>
      </c>
      <c r="D1327" t="s">
        <v>44</v>
      </c>
      <c r="E1327" t="s">
        <v>44</v>
      </c>
      <c r="F1327" t="s">
        <v>27</v>
      </c>
      <c r="G1327">
        <v>51.018822999999998</v>
      </c>
      <c r="H1327" t="s">
        <v>51</v>
      </c>
      <c r="I1327" t="s">
        <v>1292</v>
      </c>
      <c r="J1327">
        <v>-3.6529530000000001</v>
      </c>
      <c r="K1327">
        <v>1</v>
      </c>
      <c r="L1327">
        <v>2</v>
      </c>
      <c r="M1327" t="s">
        <v>136</v>
      </c>
      <c r="N1327" t="s">
        <v>31</v>
      </c>
      <c r="O1327" t="s">
        <v>32</v>
      </c>
      <c r="P1327">
        <v>60</v>
      </c>
      <c r="Q1327" t="s">
        <v>1508</v>
      </c>
      <c r="R1327" t="s">
        <v>49</v>
      </c>
      <c r="S1327" t="s">
        <v>35</v>
      </c>
      <c r="T1327" t="s">
        <v>36</v>
      </c>
      <c r="U1327">
        <f>YEAR(Table1[[#This Row],[Accident Date]])</f>
        <v>2021</v>
      </c>
      <c r="V1327" t="str">
        <f>TEXT(Table1[[#This Row],[Accident Date]],"mmm")</f>
        <v>Sep</v>
      </c>
      <c r="W1327" t="str">
        <f>TEXT(Table1[[#This Row],[Time]],"h")</f>
        <v>10</v>
      </c>
    </row>
    <row r="1328" spans="1:23" x14ac:dyDescent="0.2">
      <c r="A1328">
        <v>2010000000000</v>
      </c>
      <c r="B1328" s="4">
        <v>44925</v>
      </c>
      <c r="C1328" t="s">
        <v>67</v>
      </c>
      <c r="D1328" t="s">
        <v>73</v>
      </c>
      <c r="E1328" t="s">
        <v>39</v>
      </c>
      <c r="F1328" t="s">
        <v>27</v>
      </c>
      <c r="G1328">
        <v>53.592514000000001</v>
      </c>
      <c r="H1328" t="s">
        <v>51</v>
      </c>
      <c r="I1328" t="s">
        <v>132</v>
      </c>
      <c r="J1328">
        <v>-1.3285469999999999</v>
      </c>
      <c r="K1328">
        <v>1</v>
      </c>
      <c r="L1328">
        <v>1</v>
      </c>
      <c r="M1328" t="s">
        <v>69</v>
      </c>
      <c r="N1328" t="s">
        <v>42</v>
      </c>
      <c r="O1328" t="s">
        <v>32</v>
      </c>
      <c r="P1328">
        <v>30</v>
      </c>
      <c r="Q1328" t="s">
        <v>1514</v>
      </c>
      <c r="R1328" t="s">
        <v>34</v>
      </c>
      <c r="S1328" t="s">
        <v>35</v>
      </c>
      <c r="T1328" t="s">
        <v>114</v>
      </c>
      <c r="U1328">
        <f>YEAR(Table1[[#This Row],[Accident Date]])</f>
        <v>2022</v>
      </c>
      <c r="V1328" t="str">
        <f>TEXT(Table1[[#This Row],[Accident Date]],"mmm")</f>
        <v>Dec</v>
      </c>
      <c r="W1328" t="str">
        <f>TEXT(Table1[[#This Row],[Time]],"h")</f>
        <v>10</v>
      </c>
    </row>
    <row r="1329" spans="1:23" x14ac:dyDescent="0.2">
      <c r="A1329" t="s">
        <v>1673</v>
      </c>
      <c r="B1329" s="4">
        <v>44849</v>
      </c>
      <c r="C1329" t="s">
        <v>24</v>
      </c>
      <c r="D1329" t="s">
        <v>73</v>
      </c>
      <c r="E1329" t="s">
        <v>111</v>
      </c>
      <c r="F1329" t="s">
        <v>27</v>
      </c>
      <c r="G1329">
        <v>51.616998000000002</v>
      </c>
      <c r="H1329" t="s">
        <v>51</v>
      </c>
      <c r="I1329" t="s">
        <v>256</v>
      </c>
      <c r="J1329">
        <v>-0.14116400000000001</v>
      </c>
      <c r="K1329">
        <v>1</v>
      </c>
      <c r="L1329">
        <v>1</v>
      </c>
      <c r="M1329" t="s">
        <v>30</v>
      </c>
      <c r="N1329" t="s">
        <v>31</v>
      </c>
      <c r="O1329" t="s">
        <v>111</v>
      </c>
      <c r="P1329">
        <v>30</v>
      </c>
      <c r="Q1329" t="s">
        <v>1589</v>
      </c>
      <c r="R1329" t="s">
        <v>34</v>
      </c>
      <c r="S1329" t="s">
        <v>35</v>
      </c>
      <c r="T1329" t="s">
        <v>36</v>
      </c>
      <c r="U1329">
        <f>YEAR(Table1[[#This Row],[Accident Date]])</f>
        <v>2022</v>
      </c>
      <c r="V1329" t="str">
        <f>TEXT(Table1[[#This Row],[Accident Date]],"mmm")</f>
        <v>Oct</v>
      </c>
      <c r="W1329" t="str">
        <f>TEXT(Table1[[#This Row],[Time]],"h")</f>
        <v>10</v>
      </c>
    </row>
    <row r="1330" spans="1:23" x14ac:dyDescent="0.2">
      <c r="A1330" t="s">
        <v>1674</v>
      </c>
      <c r="B1330" s="4">
        <v>44791</v>
      </c>
      <c r="C1330" t="s">
        <v>92</v>
      </c>
      <c r="D1330" t="s">
        <v>73</v>
      </c>
      <c r="E1330" t="s">
        <v>111</v>
      </c>
      <c r="F1330" t="s">
        <v>27</v>
      </c>
      <c r="G1330">
        <v>53.831654</v>
      </c>
      <c r="H1330" t="s">
        <v>51</v>
      </c>
      <c r="I1330" t="s">
        <v>863</v>
      </c>
      <c r="J1330">
        <v>-2.398968</v>
      </c>
      <c r="K1330">
        <v>1</v>
      </c>
      <c r="L1330">
        <v>2</v>
      </c>
      <c r="M1330" t="s">
        <v>41</v>
      </c>
      <c r="N1330" t="s">
        <v>31</v>
      </c>
      <c r="O1330" t="s">
        <v>32</v>
      </c>
      <c r="P1330">
        <v>60</v>
      </c>
      <c r="Q1330" t="s">
        <v>1508</v>
      </c>
      <c r="R1330" t="s">
        <v>49</v>
      </c>
      <c r="S1330" t="s">
        <v>35</v>
      </c>
      <c r="T1330" t="s">
        <v>36</v>
      </c>
      <c r="U1330">
        <f>YEAR(Table1[[#This Row],[Accident Date]])</f>
        <v>2022</v>
      </c>
      <c r="V1330" t="str">
        <f>TEXT(Table1[[#This Row],[Accident Date]],"mmm")</f>
        <v>Aug</v>
      </c>
      <c r="W1330" t="str">
        <f>TEXT(Table1[[#This Row],[Time]],"h")</f>
        <v>10</v>
      </c>
    </row>
    <row r="1331" spans="1:23" x14ac:dyDescent="0.2">
      <c r="A1331" t="s">
        <v>1675</v>
      </c>
      <c r="B1331" s="4">
        <v>44515</v>
      </c>
      <c r="C1331" t="s">
        <v>38</v>
      </c>
      <c r="D1331" t="s">
        <v>44</v>
      </c>
      <c r="E1331" t="s">
        <v>44</v>
      </c>
      <c r="F1331" t="s">
        <v>27</v>
      </c>
      <c r="G1331">
        <v>51.961438999999999</v>
      </c>
      <c r="H1331" t="s">
        <v>51</v>
      </c>
      <c r="I1331" t="s">
        <v>935</v>
      </c>
      <c r="J1331">
        <v>-0.40073500000000001</v>
      </c>
      <c r="K1331">
        <v>2</v>
      </c>
      <c r="L1331">
        <v>1</v>
      </c>
      <c r="M1331" t="s">
        <v>182</v>
      </c>
      <c r="N1331" t="s">
        <v>42</v>
      </c>
      <c r="O1331" t="s">
        <v>32</v>
      </c>
      <c r="P1331">
        <v>60</v>
      </c>
      <c r="Q1331" t="s">
        <v>1514</v>
      </c>
      <c r="R1331" t="s">
        <v>49</v>
      </c>
      <c r="S1331" t="s">
        <v>35</v>
      </c>
      <c r="T1331" t="s">
        <v>183</v>
      </c>
      <c r="U1331">
        <f>YEAR(Table1[[#This Row],[Accident Date]])</f>
        <v>2021</v>
      </c>
      <c r="V1331" t="str">
        <f>TEXT(Table1[[#This Row],[Accident Date]],"mmm")</f>
        <v>Nov</v>
      </c>
      <c r="W1331" t="str">
        <f>TEXT(Table1[[#This Row],[Time]],"h")</f>
        <v>10</v>
      </c>
    </row>
    <row r="1332" spans="1:23" x14ac:dyDescent="0.2">
      <c r="A1332">
        <v>2010000000000</v>
      </c>
      <c r="B1332" s="4">
        <v>44532</v>
      </c>
      <c r="C1332" t="s">
        <v>92</v>
      </c>
      <c r="D1332" t="s">
        <v>73</v>
      </c>
      <c r="E1332" t="s">
        <v>39</v>
      </c>
      <c r="F1332" t="s">
        <v>27</v>
      </c>
      <c r="G1332">
        <v>52.974218</v>
      </c>
      <c r="H1332" t="s">
        <v>444</v>
      </c>
      <c r="I1332" t="s">
        <v>153</v>
      </c>
      <c r="J1332">
        <v>-2.0908069999999999</v>
      </c>
      <c r="K1332">
        <v>1</v>
      </c>
      <c r="L1332">
        <v>2</v>
      </c>
      <c r="M1332" t="s">
        <v>143</v>
      </c>
      <c r="N1332" t="s">
        <v>42</v>
      </c>
      <c r="O1332" t="s">
        <v>204</v>
      </c>
      <c r="P1332">
        <v>50</v>
      </c>
      <c r="Q1332" t="s">
        <v>1534</v>
      </c>
      <c r="R1332" t="s">
        <v>34</v>
      </c>
      <c r="S1332" t="s">
        <v>35</v>
      </c>
      <c r="T1332" t="s">
        <v>36</v>
      </c>
      <c r="U1332">
        <f>YEAR(Table1[[#This Row],[Accident Date]])</f>
        <v>2021</v>
      </c>
      <c r="V1332" t="str">
        <f>TEXT(Table1[[#This Row],[Accident Date]],"mmm")</f>
        <v>Dec</v>
      </c>
      <c r="W1332" t="str">
        <f>TEXT(Table1[[#This Row],[Time]],"h")</f>
        <v>10</v>
      </c>
    </row>
    <row r="1333" spans="1:23" x14ac:dyDescent="0.2">
      <c r="A1333">
        <v>2010000000000</v>
      </c>
      <c r="B1333" s="4">
        <v>44383</v>
      </c>
      <c r="C1333" t="s">
        <v>72</v>
      </c>
      <c r="D1333" t="s">
        <v>56</v>
      </c>
      <c r="E1333" t="s">
        <v>44</v>
      </c>
      <c r="F1333" t="s">
        <v>27</v>
      </c>
      <c r="G1333">
        <v>55.399451999999997</v>
      </c>
      <c r="H1333" t="s">
        <v>51</v>
      </c>
      <c r="I1333" t="s">
        <v>853</v>
      </c>
      <c r="J1333">
        <v>-1.635378</v>
      </c>
      <c r="K1333">
        <v>1</v>
      </c>
      <c r="L1333">
        <v>4</v>
      </c>
      <c r="M1333" t="s">
        <v>190</v>
      </c>
      <c r="N1333" t="s">
        <v>31</v>
      </c>
      <c r="O1333" t="s">
        <v>32</v>
      </c>
      <c r="P1333">
        <v>60</v>
      </c>
      <c r="Q1333" t="s">
        <v>1523</v>
      </c>
      <c r="R1333" t="s">
        <v>49</v>
      </c>
      <c r="S1333" t="s">
        <v>35</v>
      </c>
      <c r="T1333" t="s">
        <v>36</v>
      </c>
      <c r="U1333">
        <f>YEAR(Table1[[#This Row],[Accident Date]])</f>
        <v>2021</v>
      </c>
      <c r="V1333" t="str">
        <f>TEXT(Table1[[#This Row],[Accident Date]],"mmm")</f>
        <v>Jul</v>
      </c>
      <c r="W1333" t="str">
        <f>TEXT(Table1[[#This Row],[Time]],"h")</f>
        <v>10</v>
      </c>
    </row>
    <row r="1334" spans="1:23" x14ac:dyDescent="0.2">
      <c r="A1334">
        <v>2010000000000</v>
      </c>
      <c r="B1334" s="4">
        <v>44300</v>
      </c>
      <c r="C1334" t="s">
        <v>123</v>
      </c>
      <c r="D1334" t="s">
        <v>73</v>
      </c>
      <c r="E1334" t="s">
        <v>26</v>
      </c>
      <c r="F1334" t="s">
        <v>27</v>
      </c>
      <c r="G1334">
        <v>51.369197999999997</v>
      </c>
      <c r="H1334" t="s">
        <v>51</v>
      </c>
      <c r="I1334" t="s">
        <v>217</v>
      </c>
      <c r="J1334">
        <v>1.121534</v>
      </c>
      <c r="K1334">
        <v>1</v>
      </c>
      <c r="L1334">
        <v>2</v>
      </c>
      <c r="M1334" t="s">
        <v>131</v>
      </c>
      <c r="N1334" t="s">
        <v>31</v>
      </c>
      <c r="O1334" t="s">
        <v>32</v>
      </c>
      <c r="P1334">
        <v>30</v>
      </c>
      <c r="Q1334" t="s">
        <v>1521</v>
      </c>
      <c r="R1334" t="s">
        <v>34</v>
      </c>
      <c r="S1334" t="s">
        <v>35</v>
      </c>
      <c r="T1334" t="s">
        <v>36</v>
      </c>
      <c r="U1334">
        <f>YEAR(Table1[[#This Row],[Accident Date]])</f>
        <v>2021</v>
      </c>
      <c r="V1334" t="str">
        <f>TEXT(Table1[[#This Row],[Accident Date]],"mmm")</f>
        <v>Apr</v>
      </c>
      <c r="W1334" t="str">
        <f>TEXT(Table1[[#This Row],[Time]],"h")</f>
        <v>10</v>
      </c>
    </row>
    <row r="1335" spans="1:23" x14ac:dyDescent="0.2">
      <c r="A1335" t="s">
        <v>1676</v>
      </c>
      <c r="B1335" s="4">
        <v>44265</v>
      </c>
      <c r="C1335" t="s">
        <v>123</v>
      </c>
      <c r="D1335" t="s">
        <v>73</v>
      </c>
      <c r="E1335" t="s">
        <v>39</v>
      </c>
      <c r="F1335" t="s">
        <v>27</v>
      </c>
      <c r="G1335">
        <v>52.505679999999998</v>
      </c>
      <c r="H1335" t="s">
        <v>51</v>
      </c>
      <c r="I1335" t="s">
        <v>171</v>
      </c>
      <c r="J1335">
        <v>-1.919967</v>
      </c>
      <c r="K1335">
        <v>1</v>
      </c>
      <c r="L1335">
        <v>2</v>
      </c>
      <c r="M1335" t="s">
        <v>172</v>
      </c>
      <c r="N1335" t="s">
        <v>42</v>
      </c>
      <c r="O1335" t="s">
        <v>32</v>
      </c>
      <c r="P1335">
        <v>30</v>
      </c>
      <c r="Q1335" t="s">
        <v>1537</v>
      </c>
      <c r="R1335" t="s">
        <v>34</v>
      </c>
      <c r="S1335" t="s">
        <v>85</v>
      </c>
      <c r="T1335" t="s">
        <v>36</v>
      </c>
      <c r="U1335">
        <f>YEAR(Table1[[#This Row],[Accident Date]])</f>
        <v>2021</v>
      </c>
      <c r="V1335" t="str">
        <f>TEXT(Table1[[#This Row],[Accident Date]],"mmm")</f>
        <v>Mar</v>
      </c>
      <c r="W1335" t="str">
        <f>TEXT(Table1[[#This Row],[Time]],"h")</f>
        <v>10</v>
      </c>
    </row>
    <row r="1336" spans="1:23" x14ac:dyDescent="0.2">
      <c r="A1336" t="s">
        <v>1677</v>
      </c>
      <c r="B1336" s="4">
        <v>44409</v>
      </c>
      <c r="C1336" t="s">
        <v>79</v>
      </c>
      <c r="D1336" t="s">
        <v>56</v>
      </c>
      <c r="E1336" t="s">
        <v>44</v>
      </c>
      <c r="F1336" t="s">
        <v>27</v>
      </c>
      <c r="G1336">
        <v>57.087062000000003</v>
      </c>
      <c r="H1336" t="s">
        <v>51</v>
      </c>
      <c r="I1336" t="s">
        <v>1095</v>
      </c>
      <c r="J1336">
        <v>-4.9653689999999999</v>
      </c>
      <c r="K1336">
        <v>3</v>
      </c>
      <c r="L1336">
        <v>2</v>
      </c>
      <c r="M1336" t="s">
        <v>283</v>
      </c>
      <c r="N1336" t="s">
        <v>31</v>
      </c>
      <c r="O1336" t="s">
        <v>32</v>
      </c>
      <c r="P1336">
        <v>60</v>
      </c>
      <c r="Q1336" t="s">
        <v>1511</v>
      </c>
      <c r="R1336" t="s">
        <v>49</v>
      </c>
      <c r="S1336" t="s">
        <v>35</v>
      </c>
      <c r="T1336" t="s">
        <v>36</v>
      </c>
      <c r="U1336">
        <f>YEAR(Table1[[#This Row],[Accident Date]])</f>
        <v>2021</v>
      </c>
      <c r="V1336" t="str">
        <f>TEXT(Table1[[#This Row],[Accident Date]],"mmm")</f>
        <v>Aug</v>
      </c>
      <c r="W1336" t="str">
        <f>TEXT(Table1[[#This Row],[Time]],"h")</f>
        <v>10</v>
      </c>
    </row>
    <row r="1337" spans="1:23" x14ac:dyDescent="0.2">
      <c r="A1337">
        <v>2010000000000</v>
      </c>
      <c r="B1337" s="4">
        <v>44468</v>
      </c>
      <c r="C1337" t="s">
        <v>123</v>
      </c>
      <c r="D1337" t="s">
        <v>56</v>
      </c>
      <c r="E1337" t="s">
        <v>44</v>
      </c>
      <c r="F1337" t="s">
        <v>27</v>
      </c>
      <c r="G1337">
        <v>50.727314</v>
      </c>
      <c r="H1337" t="s">
        <v>51</v>
      </c>
      <c r="I1337" t="s">
        <v>1481</v>
      </c>
      <c r="J1337">
        <v>-1.1851510000000001</v>
      </c>
      <c r="K1337">
        <v>1</v>
      </c>
      <c r="L1337">
        <v>2</v>
      </c>
      <c r="M1337" t="s">
        <v>407</v>
      </c>
      <c r="N1337" t="s">
        <v>31</v>
      </c>
      <c r="O1337" t="s">
        <v>32</v>
      </c>
      <c r="P1337">
        <v>30</v>
      </c>
      <c r="Q1337" t="s">
        <v>1633</v>
      </c>
      <c r="R1337" t="s">
        <v>34</v>
      </c>
      <c r="S1337" t="s">
        <v>35</v>
      </c>
      <c r="T1337" t="s">
        <v>36</v>
      </c>
      <c r="U1337">
        <f>YEAR(Table1[[#This Row],[Accident Date]])</f>
        <v>2021</v>
      </c>
      <c r="V1337" t="str">
        <f>TEXT(Table1[[#This Row],[Accident Date]],"mmm")</f>
        <v>Sep</v>
      </c>
      <c r="W1337" t="str">
        <f>TEXT(Table1[[#This Row],[Time]],"h")</f>
        <v>10</v>
      </c>
    </row>
    <row r="1338" spans="1:23" x14ac:dyDescent="0.2">
      <c r="A1338" t="s">
        <v>1678</v>
      </c>
      <c r="B1338" s="4">
        <v>44479</v>
      </c>
      <c r="C1338" t="s">
        <v>79</v>
      </c>
      <c r="D1338" t="s">
        <v>25</v>
      </c>
      <c r="E1338" t="s">
        <v>39</v>
      </c>
      <c r="F1338" t="s">
        <v>27</v>
      </c>
      <c r="G1338">
        <v>51.521062999999998</v>
      </c>
      <c r="H1338" t="s">
        <v>51</v>
      </c>
      <c r="I1338" t="s">
        <v>799</v>
      </c>
      <c r="J1338">
        <v>-0.56496599999999997</v>
      </c>
      <c r="K1338">
        <v>1</v>
      </c>
      <c r="L1338">
        <v>2</v>
      </c>
      <c r="M1338" t="s">
        <v>99</v>
      </c>
      <c r="N1338" t="s">
        <v>31</v>
      </c>
      <c r="O1338" t="s">
        <v>58</v>
      </c>
      <c r="P1338">
        <v>40</v>
      </c>
      <c r="Q1338" t="s">
        <v>1679</v>
      </c>
      <c r="R1338" t="s">
        <v>49</v>
      </c>
      <c r="S1338" t="s">
        <v>35</v>
      </c>
      <c r="T1338" t="s">
        <v>36</v>
      </c>
      <c r="U1338">
        <f>YEAR(Table1[[#This Row],[Accident Date]])</f>
        <v>2021</v>
      </c>
      <c r="V1338" t="str">
        <f>TEXT(Table1[[#This Row],[Accident Date]],"mmm")</f>
        <v>Oct</v>
      </c>
      <c r="W1338" t="str">
        <f>TEXT(Table1[[#This Row],[Time]],"h")</f>
        <v>10</v>
      </c>
    </row>
    <row r="1339" spans="1:23" x14ac:dyDescent="0.2">
      <c r="A1339" t="s">
        <v>1680</v>
      </c>
      <c r="B1339" s="4">
        <v>44907</v>
      </c>
      <c r="C1339" t="s">
        <v>38</v>
      </c>
      <c r="D1339" t="s">
        <v>56</v>
      </c>
      <c r="E1339" t="s">
        <v>44</v>
      </c>
      <c r="F1339" t="s">
        <v>27</v>
      </c>
      <c r="G1339">
        <v>51.799864999999997</v>
      </c>
      <c r="H1339" t="s">
        <v>51</v>
      </c>
      <c r="I1339" t="s">
        <v>367</v>
      </c>
      <c r="J1339">
        <v>-1.619294</v>
      </c>
      <c r="K1339">
        <v>1</v>
      </c>
      <c r="L1339">
        <v>1</v>
      </c>
      <c r="M1339" t="s">
        <v>99</v>
      </c>
      <c r="N1339" t="s">
        <v>127</v>
      </c>
      <c r="O1339" t="s">
        <v>32</v>
      </c>
      <c r="P1339">
        <v>60</v>
      </c>
      <c r="Q1339" t="s">
        <v>1523</v>
      </c>
      <c r="R1339" t="s">
        <v>49</v>
      </c>
      <c r="S1339" t="s">
        <v>35</v>
      </c>
      <c r="T1339" t="s">
        <v>36</v>
      </c>
      <c r="U1339">
        <f>YEAR(Table1[[#This Row],[Accident Date]])</f>
        <v>2022</v>
      </c>
      <c r="V1339" t="str">
        <f>TEXT(Table1[[#This Row],[Accident Date]],"mmm")</f>
        <v>Dec</v>
      </c>
      <c r="W1339" t="str">
        <f>TEXT(Table1[[#This Row],[Time]],"h")</f>
        <v>10</v>
      </c>
    </row>
    <row r="1340" spans="1:23" x14ac:dyDescent="0.2">
      <c r="A1340" t="s">
        <v>1681</v>
      </c>
      <c r="B1340" s="4">
        <v>44618</v>
      </c>
      <c r="C1340" t="s">
        <v>24</v>
      </c>
      <c r="D1340" t="s">
        <v>56</v>
      </c>
      <c r="E1340" t="s">
        <v>44</v>
      </c>
      <c r="F1340" t="s">
        <v>27</v>
      </c>
      <c r="G1340">
        <v>52.900230000000001</v>
      </c>
      <c r="H1340" t="s">
        <v>51</v>
      </c>
      <c r="I1340" t="s">
        <v>193</v>
      </c>
      <c r="J1340">
        <v>-2.592546</v>
      </c>
      <c r="K1340">
        <v>1</v>
      </c>
      <c r="L1340">
        <v>1</v>
      </c>
      <c r="M1340" t="s">
        <v>65</v>
      </c>
      <c r="N1340" t="s">
        <v>42</v>
      </c>
      <c r="O1340" t="s">
        <v>58</v>
      </c>
      <c r="P1340">
        <v>70</v>
      </c>
      <c r="Q1340" t="s">
        <v>1523</v>
      </c>
      <c r="R1340" t="s">
        <v>49</v>
      </c>
      <c r="S1340" t="s">
        <v>85</v>
      </c>
      <c r="T1340" t="s">
        <v>36</v>
      </c>
      <c r="U1340">
        <f>YEAR(Table1[[#This Row],[Accident Date]])</f>
        <v>2022</v>
      </c>
      <c r="V1340" t="str">
        <f>TEXT(Table1[[#This Row],[Accident Date]],"mmm")</f>
        <v>Feb</v>
      </c>
      <c r="W1340" t="str">
        <f>TEXT(Table1[[#This Row],[Time]],"h")</f>
        <v>10</v>
      </c>
    </row>
    <row r="1341" spans="1:23" x14ac:dyDescent="0.2">
      <c r="A1341" t="s">
        <v>1682</v>
      </c>
      <c r="B1341" s="4">
        <v>44660</v>
      </c>
      <c r="C1341" t="s">
        <v>24</v>
      </c>
      <c r="D1341" t="s">
        <v>73</v>
      </c>
      <c r="E1341" t="s">
        <v>39</v>
      </c>
      <c r="F1341" t="s">
        <v>27</v>
      </c>
      <c r="G1341">
        <v>51.555615000000003</v>
      </c>
      <c r="H1341" t="s">
        <v>51</v>
      </c>
      <c r="I1341" t="s">
        <v>80</v>
      </c>
      <c r="J1341">
        <v>7.1421999999999999E-2</v>
      </c>
      <c r="K1341">
        <v>3</v>
      </c>
      <c r="L1341">
        <v>2</v>
      </c>
      <c r="M1341" t="s">
        <v>30</v>
      </c>
      <c r="N1341" t="s">
        <v>31</v>
      </c>
      <c r="O1341" t="s">
        <v>32</v>
      </c>
      <c r="P1341">
        <v>30</v>
      </c>
      <c r="Q1341" t="s">
        <v>1568</v>
      </c>
      <c r="R1341" t="s">
        <v>34</v>
      </c>
      <c r="S1341" t="s">
        <v>35</v>
      </c>
      <c r="T1341" t="s">
        <v>36</v>
      </c>
      <c r="U1341">
        <f>YEAR(Table1[[#This Row],[Accident Date]])</f>
        <v>2022</v>
      </c>
      <c r="V1341" t="str">
        <f>TEXT(Table1[[#This Row],[Accident Date]],"mmm")</f>
        <v>Apr</v>
      </c>
      <c r="W1341" t="str">
        <f>TEXT(Table1[[#This Row],[Time]],"h")</f>
        <v>10</v>
      </c>
    </row>
    <row r="1342" spans="1:23" x14ac:dyDescent="0.2">
      <c r="A1342" t="s">
        <v>1683</v>
      </c>
      <c r="B1342" s="4">
        <v>44547</v>
      </c>
      <c r="C1342" t="s">
        <v>67</v>
      </c>
      <c r="D1342" t="s">
        <v>25</v>
      </c>
      <c r="E1342" t="s">
        <v>26</v>
      </c>
      <c r="F1342" t="s">
        <v>27</v>
      </c>
      <c r="G1342">
        <v>53.477744999999999</v>
      </c>
      <c r="H1342" t="s">
        <v>51</v>
      </c>
      <c r="I1342" t="s">
        <v>168</v>
      </c>
      <c r="J1342">
        <v>-2.2454170000000002</v>
      </c>
      <c r="K1342">
        <v>1</v>
      </c>
      <c r="L1342">
        <v>1</v>
      </c>
      <c r="M1342" t="s">
        <v>169</v>
      </c>
      <c r="N1342" t="s">
        <v>42</v>
      </c>
      <c r="O1342" t="s">
        <v>58</v>
      </c>
      <c r="P1342">
        <v>30</v>
      </c>
      <c r="Q1342" t="s">
        <v>1508</v>
      </c>
      <c r="R1342" t="s">
        <v>34</v>
      </c>
      <c r="S1342" t="s">
        <v>35</v>
      </c>
      <c r="T1342" t="s">
        <v>36</v>
      </c>
      <c r="U1342">
        <f>YEAR(Table1[[#This Row],[Accident Date]])</f>
        <v>2021</v>
      </c>
      <c r="V1342" t="str">
        <f>TEXT(Table1[[#This Row],[Accident Date]],"mmm")</f>
        <v>Dec</v>
      </c>
      <c r="W1342" t="str">
        <f>TEXT(Table1[[#This Row],[Time]],"h")</f>
        <v>10</v>
      </c>
    </row>
    <row r="1343" spans="1:23" x14ac:dyDescent="0.2">
      <c r="A1343">
        <v>2010000000000</v>
      </c>
      <c r="B1343" s="4">
        <v>44659</v>
      </c>
      <c r="C1343" t="s">
        <v>67</v>
      </c>
      <c r="D1343" t="s">
        <v>73</v>
      </c>
      <c r="E1343" t="s">
        <v>39</v>
      </c>
      <c r="F1343" t="s">
        <v>27</v>
      </c>
      <c r="G1343">
        <v>53.000649000000003</v>
      </c>
      <c r="H1343" t="s">
        <v>51</v>
      </c>
      <c r="I1343" t="s">
        <v>153</v>
      </c>
      <c r="J1343">
        <v>-2.1702840000000001</v>
      </c>
      <c r="K1343">
        <v>2</v>
      </c>
      <c r="L1343">
        <v>2</v>
      </c>
      <c r="M1343" t="s">
        <v>143</v>
      </c>
      <c r="N1343" t="s">
        <v>31</v>
      </c>
      <c r="O1343" t="s">
        <v>32</v>
      </c>
      <c r="P1343">
        <v>30</v>
      </c>
      <c r="Q1343" t="s">
        <v>1534</v>
      </c>
      <c r="R1343" t="s">
        <v>34</v>
      </c>
      <c r="S1343" t="s">
        <v>35</v>
      </c>
      <c r="T1343" t="s">
        <v>200</v>
      </c>
      <c r="U1343">
        <f>YEAR(Table1[[#This Row],[Accident Date]])</f>
        <v>2022</v>
      </c>
      <c r="V1343" t="str">
        <f>TEXT(Table1[[#This Row],[Accident Date]],"mmm")</f>
        <v>Apr</v>
      </c>
      <c r="W1343" t="str">
        <f>TEXT(Table1[[#This Row],[Time]],"h")</f>
        <v>10</v>
      </c>
    </row>
    <row r="1344" spans="1:23" x14ac:dyDescent="0.2">
      <c r="A1344">
        <v>2010000000000</v>
      </c>
      <c r="B1344" s="4">
        <v>44497</v>
      </c>
      <c r="C1344" t="s">
        <v>92</v>
      </c>
      <c r="D1344" t="s">
        <v>56</v>
      </c>
      <c r="E1344" t="s">
        <v>44</v>
      </c>
      <c r="F1344" t="s">
        <v>27</v>
      </c>
      <c r="G1344">
        <v>51.372940999999997</v>
      </c>
      <c r="H1344" t="s">
        <v>51</v>
      </c>
      <c r="I1344" t="s">
        <v>490</v>
      </c>
      <c r="J1344">
        <v>0.55530599999999997</v>
      </c>
      <c r="K1344">
        <v>1</v>
      </c>
      <c r="L1344">
        <v>2</v>
      </c>
      <c r="M1344" t="s">
        <v>131</v>
      </c>
      <c r="N1344" t="s">
        <v>31</v>
      </c>
      <c r="O1344" t="s">
        <v>58</v>
      </c>
      <c r="P1344">
        <v>30</v>
      </c>
      <c r="Q1344" t="s">
        <v>1603</v>
      </c>
      <c r="R1344" t="s">
        <v>34</v>
      </c>
      <c r="S1344" t="s">
        <v>35</v>
      </c>
      <c r="T1344" t="s">
        <v>36</v>
      </c>
      <c r="U1344">
        <f>YEAR(Table1[[#This Row],[Accident Date]])</f>
        <v>2021</v>
      </c>
      <c r="V1344" t="str">
        <f>TEXT(Table1[[#This Row],[Accident Date]],"mmm")</f>
        <v>Oct</v>
      </c>
      <c r="W1344" t="str">
        <f>TEXT(Table1[[#This Row],[Time]],"h")</f>
        <v>10</v>
      </c>
    </row>
    <row r="1345" spans="1:23" x14ac:dyDescent="0.2">
      <c r="A1345">
        <v>2010000000000</v>
      </c>
      <c r="B1345" s="4">
        <v>44650</v>
      </c>
      <c r="C1345" t="s">
        <v>123</v>
      </c>
      <c r="D1345" t="s">
        <v>56</v>
      </c>
      <c r="E1345" t="s">
        <v>44</v>
      </c>
      <c r="F1345" t="s">
        <v>27</v>
      </c>
      <c r="G1345">
        <v>54.262776000000002</v>
      </c>
      <c r="H1345" t="s">
        <v>51</v>
      </c>
      <c r="I1345" t="s">
        <v>59</v>
      </c>
      <c r="J1345">
        <v>-2.9610370000000001</v>
      </c>
      <c r="K1345">
        <v>2</v>
      </c>
      <c r="L1345">
        <v>2</v>
      </c>
      <c r="M1345" t="s">
        <v>60</v>
      </c>
      <c r="N1345" t="s">
        <v>42</v>
      </c>
      <c r="O1345" t="s">
        <v>32</v>
      </c>
      <c r="P1345">
        <v>60</v>
      </c>
      <c r="Q1345" t="s">
        <v>1663</v>
      </c>
      <c r="R1345" t="s">
        <v>49</v>
      </c>
      <c r="S1345" t="s">
        <v>85</v>
      </c>
      <c r="T1345" t="s">
        <v>36</v>
      </c>
      <c r="U1345">
        <f>YEAR(Table1[[#This Row],[Accident Date]])</f>
        <v>2022</v>
      </c>
      <c r="V1345" t="str">
        <f>TEXT(Table1[[#This Row],[Accident Date]],"mmm")</f>
        <v>Mar</v>
      </c>
      <c r="W1345" t="str">
        <f>TEXT(Table1[[#This Row],[Time]],"h")</f>
        <v>10</v>
      </c>
    </row>
    <row r="1346" spans="1:23" x14ac:dyDescent="0.2">
      <c r="A1346" t="s">
        <v>1684</v>
      </c>
      <c r="B1346" s="4">
        <v>44501</v>
      </c>
      <c r="C1346" t="s">
        <v>38</v>
      </c>
      <c r="D1346" t="s">
        <v>44</v>
      </c>
      <c r="E1346" t="s">
        <v>44</v>
      </c>
      <c r="F1346" t="s">
        <v>27</v>
      </c>
      <c r="G1346">
        <v>53.407701000000003</v>
      </c>
      <c r="H1346" t="s">
        <v>51</v>
      </c>
      <c r="I1346" t="s">
        <v>185</v>
      </c>
      <c r="J1346">
        <v>-1.3950929999999999</v>
      </c>
      <c r="K1346">
        <v>2</v>
      </c>
      <c r="L1346">
        <v>3</v>
      </c>
      <c r="M1346" t="s">
        <v>166</v>
      </c>
      <c r="N1346" t="s">
        <v>42</v>
      </c>
      <c r="O1346" t="s">
        <v>58</v>
      </c>
      <c r="P1346">
        <v>70</v>
      </c>
      <c r="Q1346" t="s">
        <v>1514</v>
      </c>
      <c r="R1346" t="s">
        <v>34</v>
      </c>
      <c r="S1346" t="s">
        <v>311</v>
      </c>
      <c r="T1346" t="s">
        <v>36</v>
      </c>
      <c r="U1346">
        <f>YEAR(Table1[[#This Row],[Accident Date]])</f>
        <v>2021</v>
      </c>
      <c r="V1346" t="str">
        <f>TEXT(Table1[[#This Row],[Accident Date]],"mmm")</f>
        <v>Nov</v>
      </c>
      <c r="W1346" t="str">
        <f>TEXT(Table1[[#This Row],[Time]],"h")</f>
        <v>10</v>
      </c>
    </row>
    <row r="1347" spans="1:23" x14ac:dyDescent="0.2">
      <c r="A1347">
        <v>2010000000000</v>
      </c>
      <c r="B1347" s="4">
        <v>44849</v>
      </c>
      <c r="C1347" t="s">
        <v>24</v>
      </c>
      <c r="D1347" t="s">
        <v>73</v>
      </c>
      <c r="E1347" t="s">
        <v>39</v>
      </c>
      <c r="F1347" t="s">
        <v>27</v>
      </c>
      <c r="G1347">
        <v>50.916674999999998</v>
      </c>
      <c r="H1347" t="s">
        <v>51</v>
      </c>
      <c r="I1347" t="s">
        <v>778</v>
      </c>
      <c r="J1347">
        <v>-1.4033439999999999</v>
      </c>
      <c r="K1347">
        <v>1</v>
      </c>
      <c r="L1347">
        <v>2</v>
      </c>
      <c r="M1347" t="s">
        <v>407</v>
      </c>
      <c r="N1347" t="s">
        <v>31</v>
      </c>
      <c r="O1347" t="s">
        <v>58</v>
      </c>
      <c r="P1347">
        <v>30</v>
      </c>
      <c r="Q1347" t="s">
        <v>1679</v>
      </c>
      <c r="R1347" t="s">
        <v>34</v>
      </c>
      <c r="S1347" t="s">
        <v>35</v>
      </c>
      <c r="T1347" t="s">
        <v>36</v>
      </c>
      <c r="U1347">
        <f>YEAR(Table1[[#This Row],[Accident Date]])</f>
        <v>2022</v>
      </c>
      <c r="V1347" t="str">
        <f>TEXT(Table1[[#This Row],[Accident Date]],"mmm")</f>
        <v>Oct</v>
      </c>
      <c r="W1347" t="str">
        <f>TEXT(Table1[[#This Row],[Time]],"h")</f>
        <v>10</v>
      </c>
    </row>
    <row r="1348" spans="1:23" x14ac:dyDescent="0.2">
      <c r="A1348" t="s">
        <v>1685</v>
      </c>
      <c r="B1348" s="4">
        <v>44727</v>
      </c>
      <c r="C1348" t="s">
        <v>123</v>
      </c>
      <c r="D1348" t="s">
        <v>73</v>
      </c>
      <c r="E1348" t="s">
        <v>431</v>
      </c>
      <c r="F1348" t="s">
        <v>27</v>
      </c>
      <c r="G1348">
        <v>50.707937000000001</v>
      </c>
      <c r="H1348" t="s">
        <v>51</v>
      </c>
      <c r="I1348" t="s">
        <v>1052</v>
      </c>
      <c r="J1348">
        <v>-1.945443</v>
      </c>
      <c r="K1348">
        <v>2</v>
      </c>
      <c r="L1348">
        <v>3</v>
      </c>
      <c r="M1348" t="s">
        <v>420</v>
      </c>
      <c r="N1348" t="s">
        <v>31</v>
      </c>
      <c r="O1348" t="s">
        <v>32</v>
      </c>
      <c r="P1348">
        <v>30</v>
      </c>
      <c r="Q1348" t="s">
        <v>1508</v>
      </c>
      <c r="R1348" t="s">
        <v>34</v>
      </c>
      <c r="S1348" t="s">
        <v>35</v>
      </c>
      <c r="T1348" t="s">
        <v>36</v>
      </c>
      <c r="U1348">
        <f>YEAR(Table1[[#This Row],[Accident Date]])</f>
        <v>2022</v>
      </c>
      <c r="V1348" t="str">
        <f>TEXT(Table1[[#This Row],[Accident Date]],"mmm")</f>
        <v>Jun</v>
      </c>
      <c r="W1348" t="str">
        <f>TEXT(Table1[[#This Row],[Time]],"h")</f>
        <v>10</v>
      </c>
    </row>
    <row r="1349" spans="1:23" x14ac:dyDescent="0.2">
      <c r="A1349" t="s">
        <v>1686</v>
      </c>
      <c r="B1349" s="4">
        <v>44622</v>
      </c>
      <c r="C1349" t="s">
        <v>123</v>
      </c>
      <c r="D1349" t="s">
        <v>73</v>
      </c>
      <c r="E1349" t="s">
        <v>39</v>
      </c>
      <c r="F1349" t="s">
        <v>27</v>
      </c>
      <c r="G1349">
        <v>51.486755000000002</v>
      </c>
      <c r="H1349" t="s">
        <v>51</v>
      </c>
      <c r="I1349" t="s">
        <v>647</v>
      </c>
      <c r="J1349">
        <v>9.5235E-2</v>
      </c>
      <c r="K1349">
        <v>1</v>
      </c>
      <c r="L1349">
        <v>3</v>
      </c>
      <c r="M1349" t="s">
        <v>30</v>
      </c>
      <c r="N1349" t="s">
        <v>31</v>
      </c>
      <c r="O1349" t="s">
        <v>32</v>
      </c>
      <c r="P1349">
        <v>30</v>
      </c>
      <c r="Q1349" t="s">
        <v>1521</v>
      </c>
      <c r="R1349" t="s">
        <v>34</v>
      </c>
      <c r="S1349" t="s">
        <v>35</v>
      </c>
      <c r="T1349" t="s">
        <v>36</v>
      </c>
      <c r="U1349">
        <f>YEAR(Table1[[#This Row],[Accident Date]])</f>
        <v>2022</v>
      </c>
      <c r="V1349" t="str">
        <f>TEXT(Table1[[#This Row],[Accident Date]],"mmm")</f>
        <v>Mar</v>
      </c>
      <c r="W1349" t="str">
        <f>TEXT(Table1[[#This Row],[Time]],"h")</f>
        <v>10</v>
      </c>
    </row>
    <row r="1350" spans="1:23" x14ac:dyDescent="0.2">
      <c r="A1350">
        <v>2010000000000</v>
      </c>
      <c r="B1350" s="4">
        <v>44898</v>
      </c>
      <c r="C1350" t="s">
        <v>24</v>
      </c>
      <c r="D1350" t="s">
        <v>56</v>
      </c>
      <c r="E1350" t="s">
        <v>44</v>
      </c>
      <c r="F1350" t="s">
        <v>27</v>
      </c>
      <c r="G1350">
        <v>51.01314</v>
      </c>
      <c r="H1350" t="s">
        <v>51</v>
      </c>
      <c r="I1350" t="s">
        <v>223</v>
      </c>
      <c r="J1350">
        <v>-3.1060349999999999</v>
      </c>
      <c r="K1350">
        <v>1</v>
      </c>
      <c r="L1350">
        <v>2</v>
      </c>
      <c r="M1350" t="s">
        <v>175</v>
      </c>
      <c r="N1350" t="s">
        <v>31</v>
      </c>
      <c r="O1350" t="s">
        <v>32</v>
      </c>
      <c r="P1350">
        <v>30</v>
      </c>
      <c r="Q1350" t="s">
        <v>1687</v>
      </c>
      <c r="R1350" t="s">
        <v>34</v>
      </c>
      <c r="S1350" t="s">
        <v>35</v>
      </c>
      <c r="T1350" t="s">
        <v>121</v>
      </c>
      <c r="U1350">
        <f>YEAR(Table1[[#This Row],[Accident Date]])</f>
        <v>2022</v>
      </c>
      <c r="V1350" t="str">
        <f>TEXT(Table1[[#This Row],[Accident Date]],"mmm")</f>
        <v>Dec</v>
      </c>
      <c r="W1350" t="str">
        <f>TEXT(Table1[[#This Row],[Time]],"h")</f>
        <v>10</v>
      </c>
    </row>
    <row r="1351" spans="1:23" x14ac:dyDescent="0.2">
      <c r="A1351" t="s">
        <v>1688</v>
      </c>
      <c r="B1351" s="4">
        <v>44415</v>
      </c>
      <c r="C1351" t="s">
        <v>24</v>
      </c>
      <c r="D1351" t="s">
        <v>56</v>
      </c>
      <c r="E1351" t="s">
        <v>44</v>
      </c>
      <c r="F1351" t="s">
        <v>27</v>
      </c>
      <c r="G1351">
        <v>51.365378999999997</v>
      </c>
      <c r="H1351" t="s">
        <v>51</v>
      </c>
      <c r="I1351" t="s">
        <v>749</v>
      </c>
      <c r="J1351">
        <v>-1.128773</v>
      </c>
      <c r="K1351">
        <v>1</v>
      </c>
      <c r="L1351">
        <v>1</v>
      </c>
      <c r="M1351" t="s">
        <v>99</v>
      </c>
      <c r="N1351" t="s">
        <v>31</v>
      </c>
      <c r="O1351" t="s">
        <v>32</v>
      </c>
      <c r="P1351">
        <v>50</v>
      </c>
      <c r="Q1351" t="s">
        <v>1514</v>
      </c>
      <c r="R1351" t="s">
        <v>49</v>
      </c>
      <c r="S1351" t="s">
        <v>35</v>
      </c>
      <c r="T1351" t="s">
        <v>36</v>
      </c>
      <c r="U1351">
        <f>YEAR(Table1[[#This Row],[Accident Date]])</f>
        <v>2021</v>
      </c>
      <c r="V1351" t="str">
        <f>TEXT(Table1[[#This Row],[Accident Date]],"mmm")</f>
        <v>Aug</v>
      </c>
      <c r="W1351" t="str">
        <f>TEXT(Table1[[#This Row],[Time]],"h")</f>
        <v>10</v>
      </c>
    </row>
    <row r="1352" spans="1:23" x14ac:dyDescent="0.2">
      <c r="A1352" t="s">
        <v>1689</v>
      </c>
      <c r="B1352" s="4">
        <v>44663</v>
      </c>
      <c r="C1352" t="s">
        <v>72</v>
      </c>
      <c r="D1352" t="s">
        <v>44</v>
      </c>
      <c r="E1352" t="s">
        <v>44</v>
      </c>
      <c r="F1352" t="s">
        <v>27</v>
      </c>
      <c r="G1352">
        <v>50.541944999999998</v>
      </c>
      <c r="H1352" t="s">
        <v>51</v>
      </c>
      <c r="I1352" t="s">
        <v>839</v>
      </c>
      <c r="J1352">
        <v>-4.1509609999999997</v>
      </c>
      <c r="K1352">
        <v>1</v>
      </c>
      <c r="L1352">
        <v>2</v>
      </c>
      <c r="M1352" t="s">
        <v>136</v>
      </c>
      <c r="N1352" t="s">
        <v>31</v>
      </c>
      <c r="O1352" t="s">
        <v>32</v>
      </c>
      <c r="P1352">
        <v>30</v>
      </c>
      <c r="Q1352" t="s">
        <v>1513</v>
      </c>
      <c r="R1352" t="s">
        <v>34</v>
      </c>
      <c r="S1352" t="s">
        <v>35</v>
      </c>
      <c r="T1352" t="s">
        <v>36</v>
      </c>
      <c r="U1352">
        <f>YEAR(Table1[[#This Row],[Accident Date]])</f>
        <v>2022</v>
      </c>
      <c r="V1352" t="str">
        <f>TEXT(Table1[[#This Row],[Accident Date]],"mmm")</f>
        <v>Apr</v>
      </c>
      <c r="W1352" t="str">
        <f>TEXT(Table1[[#This Row],[Time]],"h")</f>
        <v>10</v>
      </c>
    </row>
    <row r="1353" spans="1:23" x14ac:dyDescent="0.2">
      <c r="A1353" t="s">
        <v>1690</v>
      </c>
      <c r="B1353" s="4">
        <v>44249</v>
      </c>
      <c r="C1353" t="s">
        <v>38</v>
      </c>
      <c r="D1353" t="s">
        <v>73</v>
      </c>
      <c r="E1353" t="s">
        <v>431</v>
      </c>
      <c r="F1353" t="s">
        <v>27</v>
      </c>
      <c r="G1353">
        <v>52.884732999999997</v>
      </c>
      <c r="H1353" t="s">
        <v>51</v>
      </c>
      <c r="I1353" t="s">
        <v>702</v>
      </c>
      <c r="J1353">
        <v>-1.286627</v>
      </c>
      <c r="K1353">
        <v>1</v>
      </c>
      <c r="L1353">
        <v>2</v>
      </c>
      <c r="M1353" t="s">
        <v>84</v>
      </c>
      <c r="N1353" t="s">
        <v>31</v>
      </c>
      <c r="O1353" t="s">
        <v>32</v>
      </c>
      <c r="P1353">
        <v>30</v>
      </c>
      <c r="Q1353" t="s">
        <v>1549</v>
      </c>
      <c r="R1353" t="s">
        <v>34</v>
      </c>
      <c r="S1353" t="s">
        <v>35</v>
      </c>
      <c r="T1353" t="s">
        <v>36</v>
      </c>
      <c r="U1353">
        <f>YEAR(Table1[[#This Row],[Accident Date]])</f>
        <v>2021</v>
      </c>
      <c r="V1353" t="str">
        <f>TEXT(Table1[[#This Row],[Accident Date]],"mmm")</f>
        <v>Feb</v>
      </c>
      <c r="W1353" t="str">
        <f>TEXT(Table1[[#This Row],[Time]],"h")</f>
        <v>10</v>
      </c>
    </row>
    <row r="1354" spans="1:23" x14ac:dyDescent="0.2">
      <c r="A1354" t="s">
        <v>1691</v>
      </c>
      <c r="B1354" s="4">
        <v>44551</v>
      </c>
      <c r="C1354" t="s">
        <v>72</v>
      </c>
      <c r="D1354" t="s">
        <v>73</v>
      </c>
      <c r="E1354" t="s">
        <v>39</v>
      </c>
      <c r="F1354" t="s">
        <v>63</v>
      </c>
      <c r="G1354">
        <v>50.711623000000003</v>
      </c>
      <c r="H1354" t="s">
        <v>51</v>
      </c>
      <c r="I1354" t="s">
        <v>1052</v>
      </c>
      <c r="J1354">
        <v>-1.9433149999999999</v>
      </c>
      <c r="K1354">
        <v>1</v>
      </c>
      <c r="L1354">
        <v>1</v>
      </c>
      <c r="M1354" t="s">
        <v>420</v>
      </c>
      <c r="N1354" t="s">
        <v>127</v>
      </c>
      <c r="O1354" t="s">
        <v>32</v>
      </c>
      <c r="P1354">
        <v>30</v>
      </c>
      <c r="Q1354" t="s">
        <v>1514</v>
      </c>
      <c r="R1354" t="s">
        <v>34</v>
      </c>
      <c r="S1354" t="s">
        <v>280</v>
      </c>
      <c r="T1354" t="s">
        <v>36</v>
      </c>
      <c r="U1354">
        <f>YEAR(Table1[[#This Row],[Accident Date]])</f>
        <v>2021</v>
      </c>
      <c r="V1354" t="str">
        <f>TEXT(Table1[[#This Row],[Accident Date]],"mmm")</f>
        <v>Dec</v>
      </c>
      <c r="W1354" t="str">
        <f>TEXT(Table1[[#This Row],[Time]],"h")</f>
        <v>10</v>
      </c>
    </row>
    <row r="1355" spans="1:23" x14ac:dyDescent="0.2">
      <c r="A1355">
        <v>2010000000000</v>
      </c>
      <c r="B1355" s="4">
        <v>44504</v>
      </c>
      <c r="C1355" t="s">
        <v>92</v>
      </c>
      <c r="D1355" t="s">
        <v>56</v>
      </c>
      <c r="E1355" t="s">
        <v>44</v>
      </c>
      <c r="F1355" t="s">
        <v>27</v>
      </c>
      <c r="G1355">
        <v>55.960695999999999</v>
      </c>
      <c r="H1355" t="s">
        <v>51</v>
      </c>
      <c r="I1355" t="s">
        <v>275</v>
      </c>
      <c r="J1355">
        <v>-3.243601</v>
      </c>
      <c r="K1355">
        <v>1</v>
      </c>
      <c r="L1355">
        <v>3</v>
      </c>
      <c r="M1355" t="s">
        <v>276</v>
      </c>
      <c r="N1355" t="s">
        <v>31</v>
      </c>
      <c r="O1355" t="s">
        <v>32</v>
      </c>
      <c r="P1355">
        <v>20</v>
      </c>
      <c r="Q1355" t="s">
        <v>1508</v>
      </c>
      <c r="R1355" t="s">
        <v>34</v>
      </c>
      <c r="S1355" t="s">
        <v>35</v>
      </c>
      <c r="T1355" t="s">
        <v>36</v>
      </c>
      <c r="U1355">
        <f>YEAR(Table1[[#This Row],[Accident Date]])</f>
        <v>2021</v>
      </c>
      <c r="V1355" t="str">
        <f>TEXT(Table1[[#This Row],[Accident Date]],"mmm")</f>
        <v>Nov</v>
      </c>
      <c r="W1355" t="str">
        <f>TEXT(Table1[[#This Row],[Time]],"h")</f>
        <v>10</v>
      </c>
    </row>
    <row r="1356" spans="1:23" x14ac:dyDescent="0.2">
      <c r="A1356">
        <v>2010000000000</v>
      </c>
      <c r="B1356" s="4">
        <v>44720</v>
      </c>
      <c r="C1356" t="s">
        <v>123</v>
      </c>
      <c r="D1356" t="s">
        <v>56</v>
      </c>
      <c r="E1356" t="s">
        <v>44</v>
      </c>
      <c r="F1356" t="s">
        <v>27</v>
      </c>
      <c r="G1356">
        <v>53.737127000000001</v>
      </c>
      <c r="H1356" t="s">
        <v>51</v>
      </c>
      <c r="I1356" t="s">
        <v>68</v>
      </c>
      <c r="J1356">
        <v>-1.6097429999999999</v>
      </c>
      <c r="K1356">
        <v>3</v>
      </c>
      <c r="L1356">
        <v>3</v>
      </c>
      <c r="M1356" t="s">
        <v>69</v>
      </c>
      <c r="N1356" t="s">
        <v>31</v>
      </c>
      <c r="O1356" t="s">
        <v>32</v>
      </c>
      <c r="P1356">
        <v>30</v>
      </c>
      <c r="Q1356" t="s">
        <v>1633</v>
      </c>
      <c r="R1356" t="s">
        <v>34</v>
      </c>
      <c r="S1356" t="s">
        <v>35</v>
      </c>
      <c r="T1356" t="s">
        <v>36</v>
      </c>
      <c r="U1356">
        <f>YEAR(Table1[[#This Row],[Accident Date]])</f>
        <v>2022</v>
      </c>
      <c r="V1356" t="str">
        <f>TEXT(Table1[[#This Row],[Accident Date]],"mmm")</f>
        <v>Jun</v>
      </c>
      <c r="W1356" t="str">
        <f>TEXT(Table1[[#This Row],[Time]],"h")</f>
        <v>10</v>
      </c>
    </row>
    <row r="1357" spans="1:23" x14ac:dyDescent="0.2">
      <c r="A1357" t="s">
        <v>1692</v>
      </c>
      <c r="B1357" s="4">
        <v>44370</v>
      </c>
      <c r="C1357" t="s">
        <v>123</v>
      </c>
      <c r="D1357" t="s">
        <v>44</v>
      </c>
      <c r="E1357" t="s">
        <v>44</v>
      </c>
      <c r="F1357" t="s">
        <v>63</v>
      </c>
      <c r="G1357">
        <v>54.845455999999999</v>
      </c>
      <c r="H1357" t="s">
        <v>51</v>
      </c>
      <c r="I1357" t="s">
        <v>351</v>
      </c>
      <c r="J1357">
        <v>-1.973492</v>
      </c>
      <c r="K1357">
        <v>1</v>
      </c>
      <c r="L1357">
        <v>2</v>
      </c>
      <c r="M1357" t="s">
        <v>352</v>
      </c>
      <c r="N1357" t="s">
        <v>31</v>
      </c>
      <c r="O1357" t="s">
        <v>32</v>
      </c>
      <c r="P1357">
        <v>30</v>
      </c>
      <c r="Q1357" t="s">
        <v>1563</v>
      </c>
      <c r="R1357" t="s">
        <v>49</v>
      </c>
      <c r="S1357" t="s">
        <v>35</v>
      </c>
      <c r="T1357" t="s">
        <v>36</v>
      </c>
      <c r="U1357">
        <f>YEAR(Table1[[#This Row],[Accident Date]])</f>
        <v>2021</v>
      </c>
      <c r="V1357" t="str">
        <f>TEXT(Table1[[#This Row],[Accident Date]],"mmm")</f>
        <v>Jun</v>
      </c>
      <c r="W1357" t="str">
        <f>TEXT(Table1[[#This Row],[Time]],"h")</f>
        <v>10</v>
      </c>
    </row>
    <row r="1358" spans="1:23" x14ac:dyDescent="0.2">
      <c r="A1358" t="s">
        <v>1693</v>
      </c>
      <c r="B1358" s="4">
        <v>44293</v>
      </c>
      <c r="C1358" t="s">
        <v>123</v>
      </c>
      <c r="D1358" t="s">
        <v>56</v>
      </c>
      <c r="E1358" t="s">
        <v>44</v>
      </c>
      <c r="F1358" t="s">
        <v>63</v>
      </c>
      <c r="G1358">
        <v>51.782361000000002</v>
      </c>
      <c r="H1358" t="s">
        <v>51</v>
      </c>
      <c r="I1358" t="s">
        <v>367</v>
      </c>
      <c r="J1358">
        <v>-1.3740190000000001</v>
      </c>
      <c r="K1358">
        <v>1</v>
      </c>
      <c r="L1358">
        <v>1</v>
      </c>
      <c r="M1358" t="s">
        <v>99</v>
      </c>
      <c r="N1358" t="s">
        <v>31</v>
      </c>
      <c r="O1358" t="s">
        <v>32</v>
      </c>
      <c r="P1358">
        <v>30</v>
      </c>
      <c r="Q1358" t="s">
        <v>1603</v>
      </c>
      <c r="R1358" t="s">
        <v>49</v>
      </c>
      <c r="S1358" t="s">
        <v>35</v>
      </c>
      <c r="T1358" t="s">
        <v>36</v>
      </c>
      <c r="U1358">
        <f>YEAR(Table1[[#This Row],[Accident Date]])</f>
        <v>2021</v>
      </c>
      <c r="V1358" t="str">
        <f>TEXT(Table1[[#This Row],[Accident Date]],"mmm")</f>
        <v>Apr</v>
      </c>
      <c r="W1358" t="str">
        <f>TEXT(Table1[[#This Row],[Time]],"h")</f>
        <v>10</v>
      </c>
    </row>
    <row r="1359" spans="1:23" x14ac:dyDescent="0.2">
      <c r="A1359">
        <v>2010000000000</v>
      </c>
      <c r="B1359" s="4">
        <v>44308</v>
      </c>
      <c r="C1359" t="s">
        <v>92</v>
      </c>
      <c r="D1359" t="s">
        <v>44</v>
      </c>
      <c r="E1359" t="s">
        <v>44</v>
      </c>
      <c r="F1359" t="s">
        <v>27</v>
      </c>
      <c r="G1359">
        <v>50.964818000000001</v>
      </c>
      <c r="H1359" t="s">
        <v>51</v>
      </c>
      <c r="I1359" t="s">
        <v>1254</v>
      </c>
      <c r="J1359">
        <v>0.75574699999999995</v>
      </c>
      <c r="K1359">
        <v>1</v>
      </c>
      <c r="L1359">
        <v>2</v>
      </c>
      <c r="M1359" t="s">
        <v>102</v>
      </c>
      <c r="N1359" t="s">
        <v>31</v>
      </c>
      <c r="O1359" t="s">
        <v>32</v>
      </c>
      <c r="P1359">
        <v>40</v>
      </c>
      <c r="Q1359" t="s">
        <v>1514</v>
      </c>
      <c r="R1359" t="s">
        <v>49</v>
      </c>
      <c r="S1359" t="s">
        <v>35</v>
      </c>
      <c r="T1359" t="s">
        <v>36</v>
      </c>
      <c r="U1359">
        <f>YEAR(Table1[[#This Row],[Accident Date]])</f>
        <v>2021</v>
      </c>
      <c r="V1359" t="str">
        <f>TEXT(Table1[[#This Row],[Accident Date]],"mmm")</f>
        <v>Apr</v>
      </c>
      <c r="W1359" t="str">
        <f>TEXT(Table1[[#This Row],[Time]],"h")</f>
        <v>10</v>
      </c>
    </row>
    <row r="1360" spans="1:23" x14ac:dyDescent="0.2">
      <c r="A1360">
        <v>2010000000000</v>
      </c>
      <c r="B1360" s="4">
        <v>44408</v>
      </c>
      <c r="C1360" t="s">
        <v>24</v>
      </c>
      <c r="D1360" t="s">
        <v>56</v>
      </c>
      <c r="E1360" t="s">
        <v>44</v>
      </c>
      <c r="F1360" t="s">
        <v>27</v>
      </c>
      <c r="G1360">
        <v>51.275061999999998</v>
      </c>
      <c r="H1360" t="s">
        <v>51</v>
      </c>
      <c r="I1360" t="s">
        <v>217</v>
      </c>
      <c r="J1360">
        <v>1.0792930000000001</v>
      </c>
      <c r="K1360">
        <v>1</v>
      </c>
      <c r="L1360">
        <v>2</v>
      </c>
      <c r="M1360" t="s">
        <v>131</v>
      </c>
      <c r="N1360" t="s">
        <v>31</v>
      </c>
      <c r="O1360" t="s">
        <v>58</v>
      </c>
      <c r="P1360">
        <v>30</v>
      </c>
      <c r="Q1360" t="s">
        <v>1508</v>
      </c>
      <c r="R1360" t="s">
        <v>34</v>
      </c>
      <c r="S1360" t="s">
        <v>35</v>
      </c>
      <c r="T1360" t="s">
        <v>121</v>
      </c>
      <c r="U1360">
        <f>YEAR(Table1[[#This Row],[Accident Date]])</f>
        <v>2021</v>
      </c>
      <c r="V1360" t="str">
        <f>TEXT(Table1[[#This Row],[Accident Date]],"mmm")</f>
        <v>Jul</v>
      </c>
      <c r="W1360" t="str">
        <f>TEXT(Table1[[#This Row],[Time]],"h")</f>
        <v>10</v>
      </c>
    </row>
    <row r="1361" spans="1:23" x14ac:dyDescent="0.2">
      <c r="A1361" t="s">
        <v>1694</v>
      </c>
      <c r="B1361" s="4">
        <v>44294</v>
      </c>
      <c r="C1361" t="s">
        <v>92</v>
      </c>
      <c r="D1361" t="s">
        <v>152</v>
      </c>
      <c r="E1361" t="s">
        <v>39</v>
      </c>
      <c r="F1361" t="s">
        <v>27</v>
      </c>
      <c r="G1361">
        <v>53.073323000000002</v>
      </c>
      <c r="H1361" t="s">
        <v>51</v>
      </c>
      <c r="I1361" t="s">
        <v>856</v>
      </c>
      <c r="J1361">
        <v>-1.160819</v>
      </c>
      <c r="K1361">
        <v>1</v>
      </c>
      <c r="L1361">
        <v>2</v>
      </c>
      <c r="M1361" t="s">
        <v>288</v>
      </c>
      <c r="N1361" t="s">
        <v>31</v>
      </c>
      <c r="O1361" t="s">
        <v>32</v>
      </c>
      <c r="P1361">
        <v>60</v>
      </c>
      <c r="Q1361" t="s">
        <v>1695</v>
      </c>
      <c r="R1361" t="s">
        <v>49</v>
      </c>
      <c r="S1361" t="s">
        <v>35</v>
      </c>
      <c r="T1361" t="s">
        <v>209</v>
      </c>
      <c r="U1361">
        <f>YEAR(Table1[[#This Row],[Accident Date]])</f>
        <v>2021</v>
      </c>
      <c r="V1361" t="str">
        <f>TEXT(Table1[[#This Row],[Accident Date]],"mmm")</f>
        <v>Apr</v>
      </c>
      <c r="W1361" t="str">
        <f>TEXT(Table1[[#This Row],[Time]],"h")</f>
        <v>10</v>
      </c>
    </row>
    <row r="1362" spans="1:23" x14ac:dyDescent="0.2">
      <c r="A1362">
        <v>2010000000000</v>
      </c>
      <c r="B1362" s="4">
        <v>44626</v>
      </c>
      <c r="C1362" t="s">
        <v>79</v>
      </c>
      <c r="D1362" t="s">
        <v>73</v>
      </c>
      <c r="E1362" t="s">
        <v>111</v>
      </c>
      <c r="F1362" t="s">
        <v>27</v>
      </c>
      <c r="G1362">
        <v>53.865214999999999</v>
      </c>
      <c r="H1362" t="s">
        <v>51</v>
      </c>
      <c r="I1362" t="s">
        <v>133</v>
      </c>
      <c r="J1362">
        <v>-1.8538319999999999</v>
      </c>
      <c r="K1362">
        <v>1</v>
      </c>
      <c r="L1362">
        <v>1</v>
      </c>
      <c r="M1362" t="s">
        <v>69</v>
      </c>
      <c r="N1362" t="s">
        <v>42</v>
      </c>
      <c r="O1362" t="s">
        <v>111</v>
      </c>
      <c r="P1362">
        <v>30</v>
      </c>
      <c r="Q1362" t="s">
        <v>1523</v>
      </c>
      <c r="R1362" t="s">
        <v>34</v>
      </c>
      <c r="S1362" t="s">
        <v>35</v>
      </c>
      <c r="T1362" t="s">
        <v>114</v>
      </c>
      <c r="U1362">
        <f>YEAR(Table1[[#This Row],[Accident Date]])</f>
        <v>2022</v>
      </c>
      <c r="V1362" t="str">
        <f>TEXT(Table1[[#This Row],[Accident Date]],"mmm")</f>
        <v>Mar</v>
      </c>
      <c r="W1362" t="str">
        <f>TEXT(Table1[[#This Row],[Time]],"h")</f>
        <v>10</v>
      </c>
    </row>
    <row r="1363" spans="1:23" x14ac:dyDescent="0.2">
      <c r="A1363" t="s">
        <v>1696</v>
      </c>
      <c r="B1363" s="4">
        <v>44496</v>
      </c>
      <c r="C1363" t="s">
        <v>123</v>
      </c>
      <c r="D1363" t="s">
        <v>56</v>
      </c>
      <c r="E1363" t="s">
        <v>44</v>
      </c>
      <c r="F1363" t="s">
        <v>27</v>
      </c>
      <c r="G1363">
        <v>51.304267000000003</v>
      </c>
      <c r="H1363" t="s">
        <v>51</v>
      </c>
      <c r="I1363" t="s">
        <v>706</v>
      </c>
      <c r="J1363">
        <v>-0.72108000000000005</v>
      </c>
      <c r="K1363">
        <v>1</v>
      </c>
      <c r="L1363">
        <v>1</v>
      </c>
      <c r="M1363" t="s">
        <v>147</v>
      </c>
      <c r="N1363" t="s">
        <v>42</v>
      </c>
      <c r="O1363" t="s">
        <v>32</v>
      </c>
      <c r="P1363">
        <v>30</v>
      </c>
      <c r="Q1363" t="s">
        <v>1508</v>
      </c>
      <c r="R1363" t="s">
        <v>49</v>
      </c>
      <c r="S1363" t="s">
        <v>35</v>
      </c>
      <c r="T1363" t="s">
        <v>36</v>
      </c>
      <c r="U1363">
        <f>YEAR(Table1[[#This Row],[Accident Date]])</f>
        <v>2021</v>
      </c>
      <c r="V1363" t="str">
        <f>TEXT(Table1[[#This Row],[Accident Date]],"mmm")</f>
        <v>Oct</v>
      </c>
      <c r="W1363" t="str">
        <f>TEXT(Table1[[#This Row],[Time]],"h")</f>
        <v>10</v>
      </c>
    </row>
    <row r="1364" spans="1:23" x14ac:dyDescent="0.2">
      <c r="A1364">
        <v>2010000000000</v>
      </c>
      <c r="B1364" s="4">
        <v>44541</v>
      </c>
      <c r="C1364" t="s">
        <v>24</v>
      </c>
      <c r="D1364" t="s">
        <v>73</v>
      </c>
      <c r="E1364" t="s">
        <v>39</v>
      </c>
      <c r="F1364" t="s">
        <v>27</v>
      </c>
      <c r="G1364">
        <v>51.131017</v>
      </c>
      <c r="H1364" t="s">
        <v>51</v>
      </c>
      <c r="I1364" t="s">
        <v>387</v>
      </c>
      <c r="J1364">
        <v>0.92674000000000001</v>
      </c>
      <c r="K1364">
        <v>1</v>
      </c>
      <c r="L1364">
        <v>2</v>
      </c>
      <c r="M1364" t="s">
        <v>131</v>
      </c>
      <c r="N1364" t="s">
        <v>31</v>
      </c>
      <c r="O1364" t="s">
        <v>32</v>
      </c>
      <c r="P1364">
        <v>60</v>
      </c>
      <c r="Q1364" t="s">
        <v>1517</v>
      </c>
      <c r="R1364" t="s">
        <v>49</v>
      </c>
      <c r="S1364" t="s">
        <v>35</v>
      </c>
      <c r="T1364" t="s">
        <v>200</v>
      </c>
      <c r="U1364">
        <f>YEAR(Table1[[#This Row],[Accident Date]])</f>
        <v>2021</v>
      </c>
      <c r="V1364" t="str">
        <f>TEXT(Table1[[#This Row],[Accident Date]],"mmm")</f>
        <v>Dec</v>
      </c>
      <c r="W1364" t="str">
        <f>TEXT(Table1[[#This Row],[Time]],"h")</f>
        <v>10</v>
      </c>
    </row>
    <row r="1365" spans="1:23" x14ac:dyDescent="0.2">
      <c r="A1365" t="s">
        <v>1697</v>
      </c>
      <c r="B1365" s="4">
        <v>44340</v>
      </c>
      <c r="C1365" t="s">
        <v>38</v>
      </c>
      <c r="D1365" t="s">
        <v>44</v>
      </c>
      <c r="E1365" t="s">
        <v>44</v>
      </c>
      <c r="F1365" t="s">
        <v>27</v>
      </c>
      <c r="G1365">
        <v>51.735733000000003</v>
      </c>
      <c r="H1365" t="s">
        <v>51</v>
      </c>
      <c r="I1365" t="s">
        <v>993</v>
      </c>
      <c r="J1365">
        <v>-0.48141899999999999</v>
      </c>
      <c r="K1365">
        <v>1</v>
      </c>
      <c r="L1365">
        <v>2</v>
      </c>
      <c r="M1365" t="s">
        <v>182</v>
      </c>
      <c r="N1365" t="s">
        <v>31</v>
      </c>
      <c r="O1365" t="s">
        <v>204</v>
      </c>
      <c r="P1365">
        <v>60</v>
      </c>
      <c r="Q1365" t="s">
        <v>1508</v>
      </c>
      <c r="R1365" t="s">
        <v>49</v>
      </c>
      <c r="S1365" t="s">
        <v>35</v>
      </c>
      <c r="T1365" t="s">
        <v>36</v>
      </c>
      <c r="U1365">
        <f>YEAR(Table1[[#This Row],[Accident Date]])</f>
        <v>2021</v>
      </c>
      <c r="V1365" t="str">
        <f>TEXT(Table1[[#This Row],[Accident Date]],"mmm")</f>
        <v>May</v>
      </c>
      <c r="W1365" t="str">
        <f>TEXT(Table1[[#This Row],[Time]],"h")</f>
        <v>10</v>
      </c>
    </row>
    <row r="1366" spans="1:23" x14ac:dyDescent="0.2">
      <c r="A1366">
        <v>2010000000000</v>
      </c>
      <c r="B1366" s="4">
        <v>44434</v>
      </c>
      <c r="C1366" t="s">
        <v>92</v>
      </c>
      <c r="D1366" t="s">
        <v>73</v>
      </c>
      <c r="E1366" t="s">
        <v>111</v>
      </c>
      <c r="F1366" t="s">
        <v>27</v>
      </c>
      <c r="G1366">
        <v>55.039749</v>
      </c>
      <c r="H1366" t="s">
        <v>51</v>
      </c>
      <c r="I1366" t="s">
        <v>853</v>
      </c>
      <c r="J1366">
        <v>-1.7453719999999999</v>
      </c>
      <c r="K1366">
        <v>1</v>
      </c>
      <c r="L1366">
        <v>1</v>
      </c>
      <c r="M1366" t="s">
        <v>190</v>
      </c>
      <c r="N1366" t="s">
        <v>42</v>
      </c>
      <c r="O1366" t="s">
        <v>111</v>
      </c>
      <c r="P1366">
        <v>60</v>
      </c>
      <c r="Q1366" t="s">
        <v>1698</v>
      </c>
      <c r="R1366" t="s">
        <v>49</v>
      </c>
      <c r="S1366" t="s">
        <v>35</v>
      </c>
      <c r="T1366" t="s">
        <v>36</v>
      </c>
      <c r="U1366">
        <f>YEAR(Table1[[#This Row],[Accident Date]])</f>
        <v>2021</v>
      </c>
      <c r="V1366" t="str">
        <f>TEXT(Table1[[#This Row],[Accident Date]],"mmm")</f>
        <v>Aug</v>
      </c>
      <c r="W1366" t="str">
        <f>TEXT(Table1[[#This Row],[Time]],"h")</f>
        <v>10</v>
      </c>
    </row>
    <row r="1367" spans="1:23" x14ac:dyDescent="0.2">
      <c r="A1367">
        <v>2010000000000</v>
      </c>
      <c r="B1367" s="4">
        <v>44245</v>
      </c>
      <c r="C1367" t="s">
        <v>92</v>
      </c>
      <c r="D1367" t="s">
        <v>25</v>
      </c>
      <c r="E1367" t="s">
        <v>39</v>
      </c>
      <c r="F1367" t="s">
        <v>27</v>
      </c>
      <c r="G1367">
        <v>55.952748999999997</v>
      </c>
      <c r="H1367" t="s">
        <v>51</v>
      </c>
      <c r="I1367" t="s">
        <v>275</v>
      </c>
      <c r="J1367">
        <v>-3.193057</v>
      </c>
      <c r="K1367">
        <v>1</v>
      </c>
      <c r="L1367">
        <v>2</v>
      </c>
      <c r="M1367" t="s">
        <v>276</v>
      </c>
      <c r="N1367" t="s">
        <v>31</v>
      </c>
      <c r="O1367" t="s">
        <v>32</v>
      </c>
      <c r="P1367">
        <v>30</v>
      </c>
      <c r="Q1367" t="s">
        <v>1535</v>
      </c>
      <c r="R1367" t="s">
        <v>34</v>
      </c>
      <c r="S1367" t="s">
        <v>35</v>
      </c>
      <c r="T1367" t="s">
        <v>36</v>
      </c>
      <c r="U1367">
        <f>YEAR(Table1[[#This Row],[Accident Date]])</f>
        <v>2021</v>
      </c>
      <c r="V1367" t="str">
        <f>TEXT(Table1[[#This Row],[Accident Date]],"mmm")</f>
        <v>Feb</v>
      </c>
      <c r="W1367" t="str">
        <f>TEXT(Table1[[#This Row],[Time]],"h")</f>
        <v>10</v>
      </c>
    </row>
    <row r="1368" spans="1:23" x14ac:dyDescent="0.2">
      <c r="A1368" t="s">
        <v>1699</v>
      </c>
      <c r="B1368" s="4">
        <v>44904</v>
      </c>
      <c r="C1368" t="s">
        <v>67</v>
      </c>
      <c r="D1368" t="s">
        <v>25</v>
      </c>
      <c r="E1368" t="s">
        <v>39</v>
      </c>
      <c r="F1368" t="s">
        <v>27</v>
      </c>
      <c r="G1368">
        <v>51.539701000000001</v>
      </c>
      <c r="H1368" t="s">
        <v>51</v>
      </c>
      <c r="I1368" t="s">
        <v>110</v>
      </c>
      <c r="J1368">
        <v>-0.19550899999999999</v>
      </c>
      <c r="K1368">
        <v>1</v>
      </c>
      <c r="L1368">
        <v>2</v>
      </c>
      <c r="M1368" t="s">
        <v>30</v>
      </c>
      <c r="N1368" t="s">
        <v>31</v>
      </c>
      <c r="O1368" t="s">
        <v>32</v>
      </c>
      <c r="P1368">
        <v>30</v>
      </c>
      <c r="Q1368" t="s">
        <v>1576</v>
      </c>
      <c r="R1368" t="s">
        <v>34</v>
      </c>
      <c r="S1368" t="s">
        <v>35</v>
      </c>
      <c r="T1368" t="s">
        <v>36</v>
      </c>
      <c r="U1368">
        <f>YEAR(Table1[[#This Row],[Accident Date]])</f>
        <v>2022</v>
      </c>
      <c r="V1368" t="str">
        <f>TEXT(Table1[[#This Row],[Accident Date]],"mmm")</f>
        <v>Dec</v>
      </c>
      <c r="W1368" t="str">
        <f>TEXT(Table1[[#This Row],[Time]],"h")</f>
        <v>10</v>
      </c>
    </row>
    <row r="1369" spans="1:23" x14ac:dyDescent="0.2">
      <c r="A1369">
        <v>2010000000000</v>
      </c>
      <c r="B1369" s="4">
        <v>44228</v>
      </c>
      <c r="C1369" t="s">
        <v>38</v>
      </c>
      <c r="D1369" t="s">
        <v>44</v>
      </c>
      <c r="E1369" t="s">
        <v>44</v>
      </c>
      <c r="F1369" t="s">
        <v>63</v>
      </c>
      <c r="G1369">
        <v>54.421705000000003</v>
      </c>
      <c r="H1369" t="s">
        <v>51</v>
      </c>
      <c r="I1369" t="s">
        <v>750</v>
      </c>
      <c r="J1369">
        <v>-1.2030190000000001</v>
      </c>
      <c r="K1369">
        <v>1</v>
      </c>
      <c r="L1369">
        <v>1</v>
      </c>
      <c r="M1369" t="s">
        <v>48</v>
      </c>
      <c r="N1369" t="s">
        <v>127</v>
      </c>
      <c r="O1369" t="s">
        <v>32</v>
      </c>
      <c r="P1369">
        <v>60</v>
      </c>
      <c r="Q1369" t="s">
        <v>1537</v>
      </c>
      <c r="R1369" t="s">
        <v>49</v>
      </c>
      <c r="S1369" t="s">
        <v>35</v>
      </c>
      <c r="T1369" t="s">
        <v>121</v>
      </c>
      <c r="U1369">
        <f>YEAR(Table1[[#This Row],[Accident Date]])</f>
        <v>2021</v>
      </c>
      <c r="V1369" t="str">
        <f>TEXT(Table1[[#This Row],[Accident Date]],"mmm")</f>
        <v>Feb</v>
      </c>
      <c r="W1369" t="str">
        <f>TEXT(Table1[[#This Row],[Time]],"h")</f>
        <v>10</v>
      </c>
    </row>
    <row r="1370" spans="1:23" x14ac:dyDescent="0.2">
      <c r="A1370">
        <v>2010000000000</v>
      </c>
      <c r="B1370" s="4">
        <v>44679</v>
      </c>
      <c r="C1370" t="s">
        <v>92</v>
      </c>
      <c r="D1370" t="s">
        <v>73</v>
      </c>
      <c r="E1370" t="s">
        <v>226</v>
      </c>
      <c r="F1370" t="s">
        <v>27</v>
      </c>
      <c r="G1370">
        <v>53.615017000000002</v>
      </c>
      <c r="H1370" t="s">
        <v>51</v>
      </c>
      <c r="I1370" t="s">
        <v>544</v>
      </c>
      <c r="J1370">
        <v>-1.8141860000000001</v>
      </c>
      <c r="K1370">
        <v>1</v>
      </c>
      <c r="L1370">
        <v>2</v>
      </c>
      <c r="M1370" t="s">
        <v>69</v>
      </c>
      <c r="N1370" t="s">
        <v>31</v>
      </c>
      <c r="O1370" t="s">
        <v>32</v>
      </c>
      <c r="P1370">
        <v>30</v>
      </c>
      <c r="Q1370" t="s">
        <v>1521</v>
      </c>
      <c r="R1370" t="s">
        <v>34</v>
      </c>
      <c r="S1370" t="s">
        <v>35</v>
      </c>
      <c r="T1370" t="s">
        <v>36</v>
      </c>
      <c r="U1370">
        <f>YEAR(Table1[[#This Row],[Accident Date]])</f>
        <v>2022</v>
      </c>
      <c r="V1370" t="str">
        <f>TEXT(Table1[[#This Row],[Accident Date]],"mmm")</f>
        <v>Apr</v>
      </c>
      <c r="W1370" t="str">
        <f>TEXT(Table1[[#This Row],[Time]],"h")</f>
        <v>10</v>
      </c>
    </row>
    <row r="1371" spans="1:23" x14ac:dyDescent="0.2">
      <c r="A1371" t="s">
        <v>1700</v>
      </c>
      <c r="B1371" s="4">
        <v>44477</v>
      </c>
      <c r="C1371" t="s">
        <v>67</v>
      </c>
      <c r="D1371" t="s">
        <v>44</v>
      </c>
      <c r="E1371" t="s">
        <v>44</v>
      </c>
      <c r="F1371" t="s">
        <v>63</v>
      </c>
      <c r="G1371">
        <v>50.820746999999997</v>
      </c>
      <c r="H1371" t="s">
        <v>51</v>
      </c>
      <c r="I1371" t="s">
        <v>424</v>
      </c>
      <c r="J1371">
        <v>-1.811582</v>
      </c>
      <c r="K1371">
        <v>2</v>
      </c>
      <c r="L1371">
        <v>2</v>
      </c>
      <c r="M1371" t="s">
        <v>420</v>
      </c>
      <c r="N1371" t="s">
        <v>42</v>
      </c>
      <c r="O1371" t="s">
        <v>32</v>
      </c>
      <c r="P1371">
        <v>40</v>
      </c>
      <c r="Q1371" t="s">
        <v>1511</v>
      </c>
      <c r="R1371" t="s">
        <v>49</v>
      </c>
      <c r="S1371" t="s">
        <v>35</v>
      </c>
      <c r="T1371" t="s">
        <v>36</v>
      </c>
      <c r="U1371">
        <f>YEAR(Table1[[#This Row],[Accident Date]])</f>
        <v>2021</v>
      </c>
      <c r="V1371" t="str">
        <f>TEXT(Table1[[#This Row],[Accident Date]],"mmm")</f>
        <v>Oct</v>
      </c>
      <c r="W1371" t="str">
        <f>TEXT(Table1[[#This Row],[Time]],"h")</f>
        <v>10</v>
      </c>
    </row>
    <row r="1372" spans="1:23" x14ac:dyDescent="0.2">
      <c r="A1372" t="s">
        <v>1701</v>
      </c>
      <c r="B1372" s="4">
        <v>44454</v>
      </c>
      <c r="C1372" t="s">
        <v>123</v>
      </c>
      <c r="D1372" t="s">
        <v>73</v>
      </c>
      <c r="E1372" t="s">
        <v>226</v>
      </c>
      <c r="F1372" t="s">
        <v>27</v>
      </c>
      <c r="G1372">
        <v>52.044049000000001</v>
      </c>
      <c r="H1372" t="s">
        <v>51</v>
      </c>
      <c r="I1372" t="s">
        <v>1702</v>
      </c>
      <c r="J1372">
        <v>-4.4743560000000002</v>
      </c>
      <c r="K1372">
        <v>1</v>
      </c>
      <c r="L1372">
        <v>2</v>
      </c>
      <c r="M1372" t="s">
        <v>358</v>
      </c>
      <c r="N1372" t="s">
        <v>31</v>
      </c>
      <c r="O1372" t="s">
        <v>32</v>
      </c>
      <c r="P1372">
        <v>30</v>
      </c>
      <c r="Q1372" t="s">
        <v>1583</v>
      </c>
      <c r="R1372" t="s">
        <v>49</v>
      </c>
      <c r="S1372" t="s">
        <v>35</v>
      </c>
      <c r="T1372" t="s">
        <v>36</v>
      </c>
      <c r="U1372">
        <f>YEAR(Table1[[#This Row],[Accident Date]])</f>
        <v>2021</v>
      </c>
      <c r="V1372" t="str">
        <f>TEXT(Table1[[#This Row],[Accident Date]],"mmm")</f>
        <v>Sep</v>
      </c>
      <c r="W1372" t="str">
        <f>TEXT(Table1[[#This Row],[Time]],"h")</f>
        <v>10</v>
      </c>
    </row>
    <row r="1373" spans="1:23" x14ac:dyDescent="0.2">
      <c r="A1373" t="s">
        <v>1703</v>
      </c>
      <c r="B1373" s="4">
        <v>44251</v>
      </c>
      <c r="C1373" t="s">
        <v>123</v>
      </c>
      <c r="D1373" t="s">
        <v>25</v>
      </c>
      <c r="E1373" t="s">
        <v>26</v>
      </c>
      <c r="F1373" t="s">
        <v>27</v>
      </c>
      <c r="G1373">
        <v>51.424647</v>
      </c>
      <c r="H1373" t="s">
        <v>51</v>
      </c>
      <c r="I1373" t="s">
        <v>310</v>
      </c>
      <c r="J1373">
        <v>-0.57086499999999996</v>
      </c>
      <c r="K1373">
        <v>1</v>
      </c>
      <c r="L1373">
        <v>2</v>
      </c>
      <c r="M1373" t="s">
        <v>147</v>
      </c>
      <c r="N1373" t="s">
        <v>31</v>
      </c>
      <c r="O1373" t="s">
        <v>58</v>
      </c>
      <c r="P1373">
        <v>40</v>
      </c>
      <c r="Q1373" t="s">
        <v>1514</v>
      </c>
      <c r="R1373" t="s">
        <v>34</v>
      </c>
      <c r="S1373" t="s">
        <v>35</v>
      </c>
      <c r="T1373" t="s">
        <v>36</v>
      </c>
      <c r="U1373">
        <f>YEAR(Table1[[#This Row],[Accident Date]])</f>
        <v>2021</v>
      </c>
      <c r="V1373" t="str">
        <f>TEXT(Table1[[#This Row],[Accident Date]],"mmm")</f>
        <v>Feb</v>
      </c>
      <c r="W1373" t="str">
        <f>TEXT(Table1[[#This Row],[Time]],"h")</f>
        <v>10</v>
      </c>
    </row>
    <row r="1374" spans="1:23" x14ac:dyDescent="0.2">
      <c r="A1374">
        <v>2010000000000</v>
      </c>
      <c r="B1374" s="4">
        <v>44919</v>
      </c>
      <c r="C1374" t="s">
        <v>24</v>
      </c>
      <c r="D1374" t="s">
        <v>56</v>
      </c>
      <c r="E1374" t="s">
        <v>44</v>
      </c>
      <c r="F1374" t="s">
        <v>27</v>
      </c>
      <c r="G1374">
        <v>53.720838000000001</v>
      </c>
      <c r="H1374" t="s">
        <v>51</v>
      </c>
      <c r="I1374" t="s">
        <v>160</v>
      </c>
      <c r="J1374">
        <v>-1.777501</v>
      </c>
      <c r="K1374">
        <v>1</v>
      </c>
      <c r="L1374">
        <v>3</v>
      </c>
      <c r="M1374" t="s">
        <v>69</v>
      </c>
      <c r="N1374" t="s">
        <v>127</v>
      </c>
      <c r="O1374" t="s">
        <v>32</v>
      </c>
      <c r="P1374">
        <v>30</v>
      </c>
      <c r="Q1374" t="s">
        <v>1521</v>
      </c>
      <c r="R1374" t="s">
        <v>34</v>
      </c>
      <c r="S1374" t="s">
        <v>35</v>
      </c>
      <c r="T1374" t="s">
        <v>36</v>
      </c>
      <c r="U1374">
        <f>YEAR(Table1[[#This Row],[Accident Date]])</f>
        <v>2022</v>
      </c>
      <c r="V1374" t="str">
        <f>TEXT(Table1[[#This Row],[Accident Date]],"mmm")</f>
        <v>Dec</v>
      </c>
      <c r="W1374" t="str">
        <f>TEXT(Table1[[#This Row],[Time]],"h")</f>
        <v>10</v>
      </c>
    </row>
    <row r="1375" spans="1:23" x14ac:dyDescent="0.2">
      <c r="A1375" t="s">
        <v>1704</v>
      </c>
      <c r="B1375" s="4">
        <v>44509</v>
      </c>
      <c r="C1375" t="s">
        <v>72</v>
      </c>
      <c r="D1375" t="s">
        <v>25</v>
      </c>
      <c r="E1375" t="s">
        <v>111</v>
      </c>
      <c r="F1375" t="s">
        <v>63</v>
      </c>
      <c r="G1375">
        <v>53.398451000000001</v>
      </c>
      <c r="H1375" t="s">
        <v>51</v>
      </c>
      <c r="I1375" t="s">
        <v>165</v>
      </c>
      <c r="J1375">
        <v>-1.345593</v>
      </c>
      <c r="K1375">
        <v>2</v>
      </c>
      <c r="L1375">
        <v>3</v>
      </c>
      <c r="M1375" t="s">
        <v>166</v>
      </c>
      <c r="N1375" t="s">
        <v>42</v>
      </c>
      <c r="O1375" t="s">
        <v>204</v>
      </c>
      <c r="P1375">
        <v>70</v>
      </c>
      <c r="Q1375" t="s">
        <v>1517</v>
      </c>
      <c r="R1375" t="s">
        <v>49</v>
      </c>
      <c r="S1375" t="s">
        <v>35</v>
      </c>
      <c r="T1375" t="s">
        <v>36</v>
      </c>
      <c r="U1375">
        <f>YEAR(Table1[[#This Row],[Accident Date]])</f>
        <v>2021</v>
      </c>
      <c r="V1375" t="str">
        <f>TEXT(Table1[[#This Row],[Accident Date]],"mmm")</f>
        <v>Nov</v>
      </c>
      <c r="W1375" t="str">
        <f>TEXT(Table1[[#This Row],[Time]],"h")</f>
        <v>10</v>
      </c>
    </row>
    <row r="1376" spans="1:23" x14ac:dyDescent="0.2">
      <c r="A1376" t="s">
        <v>1705</v>
      </c>
      <c r="B1376" s="4">
        <v>44885</v>
      </c>
      <c r="C1376" t="s">
        <v>79</v>
      </c>
      <c r="D1376" t="s">
        <v>25</v>
      </c>
      <c r="E1376" t="s">
        <v>26</v>
      </c>
      <c r="F1376" t="s">
        <v>27</v>
      </c>
      <c r="G1376">
        <v>52.572375000000001</v>
      </c>
      <c r="H1376" t="s">
        <v>51</v>
      </c>
      <c r="I1376" t="s">
        <v>1181</v>
      </c>
      <c r="J1376">
        <v>-2.095434</v>
      </c>
      <c r="K1376">
        <v>2</v>
      </c>
      <c r="L1376">
        <v>2</v>
      </c>
      <c r="M1376" t="s">
        <v>172</v>
      </c>
      <c r="N1376" t="s">
        <v>42</v>
      </c>
      <c r="O1376" t="s">
        <v>32</v>
      </c>
      <c r="P1376">
        <v>30</v>
      </c>
      <c r="Q1376" t="s">
        <v>1535</v>
      </c>
      <c r="R1376" t="s">
        <v>34</v>
      </c>
      <c r="S1376" t="s">
        <v>85</v>
      </c>
      <c r="T1376" t="s">
        <v>36</v>
      </c>
      <c r="U1376">
        <f>YEAR(Table1[[#This Row],[Accident Date]])</f>
        <v>2022</v>
      </c>
      <c r="V1376" t="str">
        <f>TEXT(Table1[[#This Row],[Accident Date]],"mmm")</f>
        <v>Nov</v>
      </c>
      <c r="W1376" t="str">
        <f>TEXT(Table1[[#This Row],[Time]],"h")</f>
        <v>10</v>
      </c>
    </row>
    <row r="1377" spans="1:23" x14ac:dyDescent="0.2">
      <c r="A1377" t="s">
        <v>1706</v>
      </c>
      <c r="B1377" s="4">
        <v>44550</v>
      </c>
      <c r="C1377" t="s">
        <v>38</v>
      </c>
      <c r="D1377" t="s">
        <v>73</v>
      </c>
      <c r="E1377" t="s">
        <v>39</v>
      </c>
      <c r="F1377" t="s">
        <v>27</v>
      </c>
      <c r="G1377">
        <v>53.567821000000002</v>
      </c>
      <c r="H1377" t="s">
        <v>51</v>
      </c>
      <c r="I1377" t="s">
        <v>195</v>
      </c>
      <c r="J1377">
        <v>-2.4564270000000001</v>
      </c>
      <c r="K1377">
        <v>1</v>
      </c>
      <c r="L1377">
        <v>2</v>
      </c>
      <c r="M1377" t="s">
        <v>169</v>
      </c>
      <c r="N1377" t="s">
        <v>197</v>
      </c>
      <c r="O1377" t="s">
        <v>32</v>
      </c>
      <c r="P1377">
        <v>30</v>
      </c>
      <c r="Q1377" t="s">
        <v>1521</v>
      </c>
      <c r="R1377" t="s">
        <v>34</v>
      </c>
      <c r="S1377" t="s">
        <v>331</v>
      </c>
      <c r="T1377" t="s">
        <v>36</v>
      </c>
      <c r="U1377">
        <f>YEAR(Table1[[#This Row],[Accident Date]])</f>
        <v>2021</v>
      </c>
      <c r="V1377" t="str">
        <f>TEXT(Table1[[#This Row],[Accident Date]],"mmm")</f>
        <v>Dec</v>
      </c>
      <c r="W1377" t="str">
        <f>TEXT(Table1[[#This Row],[Time]],"h")</f>
        <v>10</v>
      </c>
    </row>
    <row r="1378" spans="1:23" x14ac:dyDescent="0.2">
      <c r="A1378" t="s">
        <v>1707</v>
      </c>
      <c r="B1378" s="4">
        <v>44569</v>
      </c>
      <c r="C1378" t="s">
        <v>24</v>
      </c>
      <c r="D1378" t="s">
        <v>56</v>
      </c>
      <c r="E1378" t="s">
        <v>44</v>
      </c>
      <c r="F1378" t="s">
        <v>27</v>
      </c>
      <c r="G1378">
        <v>54.527349000000001</v>
      </c>
      <c r="H1378" t="s">
        <v>51</v>
      </c>
      <c r="I1378" t="s">
        <v>859</v>
      </c>
      <c r="J1378">
        <v>-1.617078</v>
      </c>
      <c r="K1378">
        <v>1</v>
      </c>
      <c r="L1378">
        <v>1</v>
      </c>
      <c r="M1378" t="s">
        <v>352</v>
      </c>
      <c r="N1378" t="s">
        <v>127</v>
      </c>
      <c r="O1378" t="s">
        <v>58</v>
      </c>
      <c r="P1378">
        <v>70</v>
      </c>
      <c r="Q1378" t="s">
        <v>1708</v>
      </c>
      <c r="R1378" t="s">
        <v>49</v>
      </c>
      <c r="S1378" t="s">
        <v>331</v>
      </c>
      <c r="T1378" t="s">
        <v>36</v>
      </c>
      <c r="U1378">
        <f>YEAR(Table1[[#This Row],[Accident Date]])</f>
        <v>2022</v>
      </c>
      <c r="V1378" t="str">
        <f>TEXT(Table1[[#This Row],[Accident Date]],"mmm")</f>
        <v>Jan</v>
      </c>
      <c r="W1378" t="str">
        <f>TEXT(Table1[[#This Row],[Time]],"h")</f>
        <v>10</v>
      </c>
    </row>
    <row r="1379" spans="1:23" x14ac:dyDescent="0.2">
      <c r="A1379" t="s">
        <v>1709</v>
      </c>
      <c r="B1379" s="4">
        <v>44674</v>
      </c>
      <c r="C1379" t="s">
        <v>24</v>
      </c>
      <c r="D1379" t="s">
        <v>73</v>
      </c>
      <c r="E1379" t="s">
        <v>111</v>
      </c>
      <c r="F1379" t="s">
        <v>27</v>
      </c>
      <c r="G1379">
        <v>51.568215000000002</v>
      </c>
      <c r="H1379" t="s">
        <v>51</v>
      </c>
      <c r="I1379" t="s">
        <v>693</v>
      </c>
      <c r="J1379">
        <v>-1.784125</v>
      </c>
      <c r="K1379">
        <v>1</v>
      </c>
      <c r="L1379">
        <v>2</v>
      </c>
      <c r="M1379" t="s">
        <v>279</v>
      </c>
      <c r="N1379" t="s">
        <v>31</v>
      </c>
      <c r="O1379" t="s">
        <v>111</v>
      </c>
      <c r="P1379">
        <v>40</v>
      </c>
      <c r="Q1379" t="s">
        <v>1708</v>
      </c>
      <c r="R1379" t="s">
        <v>34</v>
      </c>
      <c r="S1379" t="s">
        <v>35</v>
      </c>
      <c r="T1379" t="s">
        <v>36</v>
      </c>
      <c r="U1379">
        <f>YEAR(Table1[[#This Row],[Accident Date]])</f>
        <v>2022</v>
      </c>
      <c r="V1379" t="str">
        <f>TEXT(Table1[[#This Row],[Accident Date]],"mmm")</f>
        <v>Apr</v>
      </c>
      <c r="W1379" t="str">
        <f>TEXT(Table1[[#This Row],[Time]],"h")</f>
        <v>10</v>
      </c>
    </row>
    <row r="1380" spans="1:23" x14ac:dyDescent="0.2">
      <c r="A1380">
        <v>2010000000000</v>
      </c>
      <c r="B1380" s="4">
        <v>44418</v>
      </c>
      <c r="C1380" t="s">
        <v>72</v>
      </c>
      <c r="D1380" t="s">
        <v>73</v>
      </c>
      <c r="E1380" t="s">
        <v>39</v>
      </c>
      <c r="F1380" t="s">
        <v>27</v>
      </c>
      <c r="G1380">
        <v>50.758417999999999</v>
      </c>
      <c r="H1380" t="s">
        <v>51</v>
      </c>
      <c r="I1380" t="s">
        <v>1481</v>
      </c>
      <c r="J1380">
        <v>-1.2934969999999999</v>
      </c>
      <c r="K1380">
        <v>2</v>
      </c>
      <c r="L1380">
        <v>4</v>
      </c>
      <c r="M1380" t="s">
        <v>407</v>
      </c>
      <c r="N1380" t="s">
        <v>31</v>
      </c>
      <c r="O1380" t="s">
        <v>32</v>
      </c>
      <c r="P1380">
        <v>30</v>
      </c>
      <c r="Q1380" t="s">
        <v>1515</v>
      </c>
      <c r="R1380" t="s">
        <v>34</v>
      </c>
      <c r="S1380" t="s">
        <v>35</v>
      </c>
      <c r="T1380" t="s">
        <v>36</v>
      </c>
      <c r="U1380">
        <f>YEAR(Table1[[#This Row],[Accident Date]])</f>
        <v>2021</v>
      </c>
      <c r="V1380" t="str">
        <f>TEXT(Table1[[#This Row],[Accident Date]],"mmm")</f>
        <v>Aug</v>
      </c>
      <c r="W1380" t="str">
        <f>TEXT(Table1[[#This Row],[Time]],"h")</f>
        <v>10</v>
      </c>
    </row>
    <row r="1381" spans="1:23" x14ac:dyDescent="0.2">
      <c r="A1381" t="s">
        <v>1710</v>
      </c>
      <c r="B1381" s="4">
        <v>44271</v>
      </c>
      <c r="C1381" t="s">
        <v>72</v>
      </c>
      <c r="D1381" t="s">
        <v>73</v>
      </c>
      <c r="E1381" t="s">
        <v>26</v>
      </c>
      <c r="F1381" t="s">
        <v>27</v>
      </c>
      <c r="G1381">
        <v>54.570369999999997</v>
      </c>
      <c r="H1381" t="s">
        <v>51</v>
      </c>
      <c r="I1381" t="s">
        <v>139</v>
      </c>
      <c r="J1381">
        <v>-1.2329140000000001</v>
      </c>
      <c r="K1381">
        <v>1</v>
      </c>
      <c r="L1381">
        <v>2</v>
      </c>
      <c r="M1381" t="s">
        <v>89</v>
      </c>
      <c r="N1381" t="s">
        <v>31</v>
      </c>
      <c r="O1381" t="s">
        <v>32</v>
      </c>
      <c r="P1381">
        <v>30</v>
      </c>
      <c r="Q1381" t="s">
        <v>1514</v>
      </c>
      <c r="R1381" t="s">
        <v>34</v>
      </c>
      <c r="S1381" t="s">
        <v>35</v>
      </c>
      <c r="T1381" t="s">
        <v>36</v>
      </c>
      <c r="U1381">
        <f>YEAR(Table1[[#This Row],[Accident Date]])</f>
        <v>2021</v>
      </c>
      <c r="V1381" t="str">
        <f>TEXT(Table1[[#This Row],[Accident Date]],"mmm")</f>
        <v>Mar</v>
      </c>
      <c r="W1381" t="str">
        <f>TEXT(Table1[[#This Row],[Time]],"h")</f>
        <v>10</v>
      </c>
    </row>
    <row r="1382" spans="1:23" x14ac:dyDescent="0.2">
      <c r="A1382" t="s">
        <v>1711</v>
      </c>
      <c r="B1382" s="4">
        <v>44744</v>
      </c>
      <c r="C1382" t="s">
        <v>24</v>
      </c>
      <c r="D1382" t="s">
        <v>56</v>
      </c>
      <c r="E1382" t="s">
        <v>44</v>
      </c>
      <c r="F1382" t="s">
        <v>63</v>
      </c>
      <c r="G1382">
        <v>51.498728999999997</v>
      </c>
      <c r="H1382" t="s">
        <v>51</v>
      </c>
      <c r="I1382" t="s">
        <v>434</v>
      </c>
      <c r="J1382">
        <v>-0.275505</v>
      </c>
      <c r="K1382">
        <v>1</v>
      </c>
      <c r="L1382">
        <v>2</v>
      </c>
      <c r="M1382" t="s">
        <v>30</v>
      </c>
      <c r="N1382" t="s">
        <v>31</v>
      </c>
      <c r="O1382" t="s">
        <v>32</v>
      </c>
      <c r="P1382">
        <v>30</v>
      </c>
      <c r="Q1382" t="s">
        <v>1508</v>
      </c>
      <c r="R1382" t="s">
        <v>34</v>
      </c>
      <c r="S1382" t="s">
        <v>35</v>
      </c>
      <c r="T1382" t="s">
        <v>114</v>
      </c>
      <c r="U1382">
        <f>YEAR(Table1[[#This Row],[Accident Date]])</f>
        <v>2022</v>
      </c>
      <c r="V1382" t="str">
        <f>TEXT(Table1[[#This Row],[Accident Date]],"mmm")</f>
        <v>Jul</v>
      </c>
      <c r="W1382" t="str">
        <f>TEXT(Table1[[#This Row],[Time]],"h")</f>
        <v>10</v>
      </c>
    </row>
    <row r="1383" spans="1:23" x14ac:dyDescent="0.2">
      <c r="A1383" t="s">
        <v>1712</v>
      </c>
      <c r="B1383" s="4">
        <v>44240</v>
      </c>
      <c r="C1383" t="s">
        <v>24</v>
      </c>
      <c r="D1383" t="s">
        <v>73</v>
      </c>
      <c r="E1383" t="s">
        <v>155</v>
      </c>
      <c r="F1383" t="s">
        <v>27</v>
      </c>
      <c r="G1383">
        <v>51.507561000000003</v>
      </c>
      <c r="H1383" t="s">
        <v>51</v>
      </c>
      <c r="I1383" t="s">
        <v>98</v>
      </c>
      <c r="J1383">
        <v>-0.73571399999999998</v>
      </c>
      <c r="K1383">
        <v>2</v>
      </c>
      <c r="L1383">
        <v>2</v>
      </c>
      <c r="M1383" t="s">
        <v>99</v>
      </c>
      <c r="N1383" t="s">
        <v>31</v>
      </c>
      <c r="O1383" t="s">
        <v>32</v>
      </c>
      <c r="P1383">
        <v>30</v>
      </c>
      <c r="Q1383" t="s">
        <v>1514</v>
      </c>
      <c r="R1383" t="s">
        <v>34</v>
      </c>
      <c r="S1383" t="s">
        <v>35</v>
      </c>
      <c r="T1383" t="s">
        <v>36</v>
      </c>
      <c r="U1383">
        <f>YEAR(Table1[[#This Row],[Accident Date]])</f>
        <v>2021</v>
      </c>
      <c r="V1383" t="str">
        <f>TEXT(Table1[[#This Row],[Accident Date]],"mmm")</f>
        <v>Feb</v>
      </c>
      <c r="W1383" t="str">
        <f>TEXT(Table1[[#This Row],[Time]],"h")</f>
        <v>10</v>
      </c>
    </row>
    <row r="1384" spans="1:23" x14ac:dyDescent="0.2">
      <c r="A1384" t="s">
        <v>1713</v>
      </c>
      <c r="B1384" s="4">
        <v>44504</v>
      </c>
      <c r="C1384" t="s">
        <v>92</v>
      </c>
      <c r="D1384" t="s">
        <v>73</v>
      </c>
      <c r="E1384" t="s">
        <v>39</v>
      </c>
      <c r="F1384" t="s">
        <v>27</v>
      </c>
      <c r="G1384">
        <v>52.996057999999998</v>
      </c>
      <c r="H1384" t="s">
        <v>51</v>
      </c>
      <c r="I1384" t="s">
        <v>306</v>
      </c>
      <c r="J1384">
        <v>-1.234135</v>
      </c>
      <c r="K1384">
        <v>2</v>
      </c>
      <c r="L1384">
        <v>2</v>
      </c>
      <c r="M1384" t="s">
        <v>288</v>
      </c>
      <c r="N1384" t="s">
        <v>42</v>
      </c>
      <c r="O1384" t="s">
        <v>32</v>
      </c>
      <c r="P1384">
        <v>30</v>
      </c>
      <c r="Q1384" t="s">
        <v>1574</v>
      </c>
      <c r="R1384" t="s">
        <v>34</v>
      </c>
      <c r="S1384" t="s">
        <v>35</v>
      </c>
      <c r="T1384" t="s">
        <v>36</v>
      </c>
      <c r="U1384">
        <f>YEAR(Table1[[#This Row],[Accident Date]])</f>
        <v>2021</v>
      </c>
      <c r="V1384" t="str">
        <f>TEXT(Table1[[#This Row],[Accident Date]],"mmm")</f>
        <v>Nov</v>
      </c>
      <c r="W1384" t="str">
        <f>TEXT(Table1[[#This Row],[Time]],"h")</f>
        <v>10</v>
      </c>
    </row>
    <row r="1385" spans="1:23" x14ac:dyDescent="0.2">
      <c r="A1385">
        <v>2010000000000</v>
      </c>
      <c r="B1385" s="4">
        <v>44904</v>
      </c>
      <c r="C1385" t="s">
        <v>67</v>
      </c>
      <c r="D1385" t="s">
        <v>56</v>
      </c>
      <c r="E1385" t="s">
        <v>44</v>
      </c>
      <c r="F1385" t="s">
        <v>27</v>
      </c>
      <c r="G1385">
        <v>54.324418000000001</v>
      </c>
      <c r="H1385" t="s">
        <v>51</v>
      </c>
      <c r="I1385" t="s">
        <v>59</v>
      </c>
      <c r="J1385">
        <v>-2.747366</v>
      </c>
      <c r="K1385">
        <v>1</v>
      </c>
      <c r="L1385">
        <v>2</v>
      </c>
      <c r="M1385" t="s">
        <v>60</v>
      </c>
      <c r="N1385" t="s">
        <v>42</v>
      </c>
      <c r="O1385" t="s">
        <v>58</v>
      </c>
      <c r="P1385">
        <v>30</v>
      </c>
      <c r="Q1385" t="s">
        <v>1537</v>
      </c>
      <c r="R1385" t="s">
        <v>34</v>
      </c>
      <c r="S1385" t="s">
        <v>35</v>
      </c>
      <c r="T1385" t="s">
        <v>200</v>
      </c>
      <c r="U1385">
        <f>YEAR(Table1[[#This Row],[Accident Date]])</f>
        <v>2022</v>
      </c>
      <c r="V1385" t="str">
        <f>TEXT(Table1[[#This Row],[Accident Date]],"mmm")</f>
        <v>Dec</v>
      </c>
      <c r="W1385" t="str">
        <f>TEXT(Table1[[#This Row],[Time]],"h")</f>
        <v>10</v>
      </c>
    </row>
    <row r="1386" spans="1:23" x14ac:dyDescent="0.2">
      <c r="A1386" t="s">
        <v>1714</v>
      </c>
      <c r="B1386" s="4">
        <v>44310</v>
      </c>
      <c r="C1386" t="s">
        <v>24</v>
      </c>
      <c r="D1386" t="s">
        <v>73</v>
      </c>
      <c r="E1386" t="s">
        <v>39</v>
      </c>
      <c r="F1386" t="s">
        <v>27</v>
      </c>
      <c r="G1386">
        <v>53.752386000000001</v>
      </c>
      <c r="H1386" t="s">
        <v>51</v>
      </c>
      <c r="I1386" t="s">
        <v>219</v>
      </c>
      <c r="J1386">
        <v>-2.3683399999999999</v>
      </c>
      <c r="K1386">
        <v>1</v>
      </c>
      <c r="L1386">
        <v>2</v>
      </c>
      <c r="M1386" t="s">
        <v>41</v>
      </c>
      <c r="N1386" t="s">
        <v>31</v>
      </c>
      <c r="O1386" t="s">
        <v>32</v>
      </c>
      <c r="P1386">
        <v>30</v>
      </c>
      <c r="Q1386" t="s">
        <v>1517</v>
      </c>
      <c r="R1386" t="s">
        <v>34</v>
      </c>
      <c r="S1386" t="s">
        <v>35</v>
      </c>
      <c r="T1386" t="s">
        <v>36</v>
      </c>
      <c r="U1386">
        <f>YEAR(Table1[[#This Row],[Accident Date]])</f>
        <v>2021</v>
      </c>
      <c r="V1386" t="str">
        <f>TEXT(Table1[[#This Row],[Accident Date]],"mmm")</f>
        <v>Apr</v>
      </c>
      <c r="W1386" t="str">
        <f>TEXT(Table1[[#This Row],[Time]],"h")</f>
        <v>10</v>
      </c>
    </row>
    <row r="1387" spans="1:23" x14ac:dyDescent="0.2">
      <c r="A1387" t="s">
        <v>1715</v>
      </c>
      <c r="B1387" s="4">
        <v>44800</v>
      </c>
      <c r="C1387" t="s">
        <v>24</v>
      </c>
      <c r="D1387" t="s">
        <v>56</v>
      </c>
      <c r="E1387" t="s">
        <v>44</v>
      </c>
      <c r="F1387" t="s">
        <v>27</v>
      </c>
      <c r="G1387">
        <v>51.221873000000002</v>
      </c>
      <c r="H1387" t="s">
        <v>51</v>
      </c>
      <c r="I1387" t="s">
        <v>397</v>
      </c>
      <c r="J1387">
        <v>-0.66278999999999999</v>
      </c>
      <c r="K1387">
        <v>2</v>
      </c>
      <c r="L1387">
        <v>2</v>
      </c>
      <c r="M1387" t="s">
        <v>147</v>
      </c>
      <c r="N1387" t="s">
        <v>42</v>
      </c>
      <c r="O1387" t="s">
        <v>32</v>
      </c>
      <c r="P1387">
        <v>40</v>
      </c>
      <c r="Q1387" t="s">
        <v>1679</v>
      </c>
      <c r="R1387" t="s">
        <v>49</v>
      </c>
      <c r="S1387" t="s">
        <v>35</v>
      </c>
      <c r="T1387" t="s">
        <v>36</v>
      </c>
      <c r="U1387">
        <f>YEAR(Table1[[#This Row],[Accident Date]])</f>
        <v>2022</v>
      </c>
      <c r="V1387" t="str">
        <f>TEXT(Table1[[#This Row],[Accident Date]],"mmm")</f>
        <v>Aug</v>
      </c>
      <c r="W1387" t="str">
        <f>TEXT(Table1[[#This Row],[Time]],"h")</f>
        <v>10</v>
      </c>
    </row>
    <row r="1388" spans="1:23" x14ac:dyDescent="0.2">
      <c r="A1388" t="s">
        <v>1716</v>
      </c>
      <c r="B1388" s="4">
        <v>44584</v>
      </c>
      <c r="C1388" t="s">
        <v>79</v>
      </c>
      <c r="D1388" t="s">
        <v>56</v>
      </c>
      <c r="E1388" t="s">
        <v>44</v>
      </c>
      <c r="F1388" t="s">
        <v>27</v>
      </c>
      <c r="G1388">
        <v>53.372644999999999</v>
      </c>
      <c r="H1388" t="s">
        <v>51</v>
      </c>
      <c r="I1388" t="s">
        <v>503</v>
      </c>
      <c r="J1388">
        <v>-0.88393699999999997</v>
      </c>
      <c r="K1388">
        <v>1</v>
      </c>
      <c r="L1388">
        <v>1</v>
      </c>
      <c r="M1388" t="s">
        <v>288</v>
      </c>
      <c r="N1388" t="s">
        <v>42</v>
      </c>
      <c r="O1388" t="s">
        <v>32</v>
      </c>
      <c r="P1388">
        <v>60</v>
      </c>
      <c r="Q1388" t="s">
        <v>1526</v>
      </c>
      <c r="R1388" t="s">
        <v>49</v>
      </c>
      <c r="S1388" t="s">
        <v>35</v>
      </c>
      <c r="T1388" t="s">
        <v>36</v>
      </c>
      <c r="U1388">
        <f>YEAR(Table1[[#This Row],[Accident Date]])</f>
        <v>2022</v>
      </c>
      <c r="V1388" t="str">
        <f>TEXT(Table1[[#This Row],[Accident Date]],"mmm")</f>
        <v>Jan</v>
      </c>
      <c r="W1388" t="str">
        <f>TEXT(Table1[[#This Row],[Time]],"h")</f>
        <v>10</v>
      </c>
    </row>
    <row r="1389" spans="1:23" x14ac:dyDescent="0.2">
      <c r="A1389">
        <v>2010000000000</v>
      </c>
      <c r="B1389" s="4">
        <v>44301</v>
      </c>
      <c r="C1389" t="s">
        <v>92</v>
      </c>
      <c r="D1389" t="s">
        <v>44</v>
      </c>
      <c r="E1389" t="s">
        <v>44</v>
      </c>
      <c r="F1389" t="s">
        <v>27</v>
      </c>
      <c r="G1389">
        <v>53.147342999999999</v>
      </c>
      <c r="H1389" t="s">
        <v>51</v>
      </c>
      <c r="I1389" t="s">
        <v>555</v>
      </c>
      <c r="J1389">
        <v>-2.6289859999999998</v>
      </c>
      <c r="K1389">
        <v>1</v>
      </c>
      <c r="L1389">
        <v>2</v>
      </c>
      <c r="M1389" t="s">
        <v>261</v>
      </c>
      <c r="N1389" t="s">
        <v>42</v>
      </c>
      <c r="O1389" t="s">
        <v>32</v>
      </c>
      <c r="P1389">
        <v>60</v>
      </c>
      <c r="Q1389" t="s">
        <v>1597</v>
      </c>
      <c r="R1389" t="s">
        <v>49</v>
      </c>
      <c r="S1389" t="s">
        <v>35</v>
      </c>
      <c r="T1389" t="s">
        <v>36</v>
      </c>
      <c r="U1389">
        <f>YEAR(Table1[[#This Row],[Accident Date]])</f>
        <v>2021</v>
      </c>
      <c r="V1389" t="str">
        <f>TEXT(Table1[[#This Row],[Accident Date]],"mmm")</f>
        <v>Apr</v>
      </c>
      <c r="W1389" t="str">
        <f>TEXT(Table1[[#This Row],[Time]],"h")</f>
        <v>10</v>
      </c>
    </row>
    <row r="1390" spans="1:23" x14ac:dyDescent="0.2">
      <c r="A1390" t="s">
        <v>1717</v>
      </c>
      <c r="B1390" s="4">
        <v>44275</v>
      </c>
      <c r="C1390" t="s">
        <v>24</v>
      </c>
      <c r="D1390" t="s">
        <v>73</v>
      </c>
      <c r="E1390" t="s">
        <v>39</v>
      </c>
      <c r="F1390" t="s">
        <v>27</v>
      </c>
      <c r="G1390">
        <v>53.693629000000001</v>
      </c>
      <c r="H1390" t="s">
        <v>51</v>
      </c>
      <c r="I1390" t="s">
        <v>897</v>
      </c>
      <c r="J1390">
        <v>-2.2080519999999999</v>
      </c>
      <c r="K1390">
        <v>2</v>
      </c>
      <c r="L1390">
        <v>2</v>
      </c>
      <c r="M1390" t="s">
        <v>41</v>
      </c>
      <c r="N1390" t="s">
        <v>31</v>
      </c>
      <c r="O1390" t="s">
        <v>32</v>
      </c>
      <c r="P1390">
        <v>30</v>
      </c>
      <c r="Q1390" t="s">
        <v>1718</v>
      </c>
      <c r="R1390" t="s">
        <v>34</v>
      </c>
      <c r="S1390" t="s">
        <v>35</v>
      </c>
      <c r="T1390" t="s">
        <v>36</v>
      </c>
      <c r="U1390">
        <f>YEAR(Table1[[#This Row],[Accident Date]])</f>
        <v>2021</v>
      </c>
      <c r="V1390" t="str">
        <f>TEXT(Table1[[#This Row],[Accident Date]],"mmm")</f>
        <v>Mar</v>
      </c>
      <c r="W1390" t="str">
        <f>TEXT(Table1[[#This Row],[Time]],"h")</f>
        <v>10</v>
      </c>
    </row>
    <row r="1391" spans="1:23" x14ac:dyDescent="0.2">
      <c r="A1391">
        <v>2010000000000</v>
      </c>
      <c r="B1391" s="4">
        <v>44351</v>
      </c>
      <c r="C1391" t="s">
        <v>67</v>
      </c>
      <c r="D1391" t="s">
        <v>56</v>
      </c>
      <c r="E1391" t="s">
        <v>44</v>
      </c>
      <c r="F1391" t="s">
        <v>27</v>
      </c>
      <c r="G1391">
        <v>52.337314999999997</v>
      </c>
      <c r="H1391" t="s">
        <v>51</v>
      </c>
      <c r="I1391" t="s">
        <v>470</v>
      </c>
      <c r="J1391">
        <v>-6.0606E-2</v>
      </c>
      <c r="K1391">
        <v>3</v>
      </c>
      <c r="L1391">
        <v>3</v>
      </c>
      <c r="M1391" t="s">
        <v>149</v>
      </c>
      <c r="N1391" t="s">
        <v>31</v>
      </c>
      <c r="O1391" t="s">
        <v>32</v>
      </c>
      <c r="P1391">
        <v>40</v>
      </c>
      <c r="Q1391" t="s">
        <v>1657</v>
      </c>
      <c r="R1391" t="s">
        <v>49</v>
      </c>
      <c r="S1391" t="s">
        <v>35</v>
      </c>
      <c r="T1391" t="s">
        <v>36</v>
      </c>
      <c r="U1391">
        <f>YEAR(Table1[[#This Row],[Accident Date]])</f>
        <v>2021</v>
      </c>
      <c r="V1391" t="str">
        <f>TEXT(Table1[[#This Row],[Accident Date]],"mmm")</f>
        <v>Jun</v>
      </c>
      <c r="W1391" t="str">
        <f>TEXT(Table1[[#This Row],[Time]],"h")</f>
        <v>10</v>
      </c>
    </row>
    <row r="1392" spans="1:23" x14ac:dyDescent="0.2">
      <c r="A1392">
        <v>2010000000000</v>
      </c>
      <c r="B1392" s="4">
        <v>44884</v>
      </c>
      <c r="C1392" t="s">
        <v>24</v>
      </c>
      <c r="D1392" t="s">
        <v>44</v>
      </c>
      <c r="E1392" t="s">
        <v>44</v>
      </c>
      <c r="F1392" t="s">
        <v>63</v>
      </c>
      <c r="G1392">
        <v>53.294125999999999</v>
      </c>
      <c r="H1392" t="s">
        <v>51</v>
      </c>
      <c r="I1392" t="s">
        <v>555</v>
      </c>
      <c r="J1392">
        <v>-2.234461</v>
      </c>
      <c r="K1392">
        <v>1</v>
      </c>
      <c r="L1392">
        <v>2</v>
      </c>
      <c r="M1392" t="s">
        <v>261</v>
      </c>
      <c r="N1392" t="s">
        <v>42</v>
      </c>
      <c r="O1392" t="s">
        <v>32</v>
      </c>
      <c r="P1392">
        <v>40</v>
      </c>
      <c r="Q1392" t="s">
        <v>1576</v>
      </c>
      <c r="R1392" t="s">
        <v>34</v>
      </c>
      <c r="S1392" t="s">
        <v>35</v>
      </c>
      <c r="T1392" t="s">
        <v>36</v>
      </c>
      <c r="U1392">
        <f>YEAR(Table1[[#This Row],[Accident Date]])</f>
        <v>2022</v>
      </c>
      <c r="V1392" t="str">
        <f>TEXT(Table1[[#This Row],[Accident Date]],"mmm")</f>
        <v>Nov</v>
      </c>
      <c r="W1392" t="str">
        <f>TEXT(Table1[[#This Row],[Time]],"h")</f>
        <v>10</v>
      </c>
    </row>
    <row r="1393" spans="1:23" x14ac:dyDescent="0.2">
      <c r="A1393">
        <v>2010000000000</v>
      </c>
      <c r="B1393" s="4">
        <v>44539</v>
      </c>
      <c r="C1393" t="s">
        <v>92</v>
      </c>
      <c r="D1393" t="s">
        <v>56</v>
      </c>
      <c r="E1393" t="s">
        <v>44</v>
      </c>
      <c r="F1393" t="s">
        <v>27</v>
      </c>
      <c r="G1393">
        <v>52.341676</v>
      </c>
      <c r="H1393" t="s">
        <v>51</v>
      </c>
      <c r="I1393" t="s">
        <v>660</v>
      </c>
      <c r="J1393">
        <v>-1.5494859999999999</v>
      </c>
      <c r="K1393">
        <v>1</v>
      </c>
      <c r="L1393">
        <v>1</v>
      </c>
      <c r="M1393" t="s">
        <v>141</v>
      </c>
      <c r="N1393" t="s">
        <v>31</v>
      </c>
      <c r="O1393" t="s">
        <v>58</v>
      </c>
      <c r="P1393">
        <v>70</v>
      </c>
      <c r="Q1393" t="s">
        <v>1611</v>
      </c>
      <c r="R1393" t="s">
        <v>49</v>
      </c>
      <c r="S1393" t="s">
        <v>35</v>
      </c>
      <c r="T1393" t="s">
        <v>36</v>
      </c>
      <c r="U1393">
        <f>YEAR(Table1[[#This Row],[Accident Date]])</f>
        <v>2021</v>
      </c>
      <c r="V1393" t="str">
        <f>TEXT(Table1[[#This Row],[Accident Date]],"mmm")</f>
        <v>Dec</v>
      </c>
      <c r="W1393" t="str">
        <f>TEXT(Table1[[#This Row],[Time]],"h")</f>
        <v>10</v>
      </c>
    </row>
    <row r="1394" spans="1:23" x14ac:dyDescent="0.2">
      <c r="A1394">
        <v>2.0100000000000002E+48</v>
      </c>
      <c r="B1394" s="4">
        <v>44570</v>
      </c>
      <c r="C1394" t="s">
        <v>79</v>
      </c>
      <c r="D1394" t="s">
        <v>44</v>
      </c>
      <c r="E1394" t="s">
        <v>44</v>
      </c>
      <c r="F1394" t="s">
        <v>27</v>
      </c>
      <c r="G1394">
        <v>51.890740999999998</v>
      </c>
      <c r="H1394" t="s">
        <v>51</v>
      </c>
      <c r="I1394" t="s">
        <v>744</v>
      </c>
      <c r="J1394">
        <v>-0.19412299999999999</v>
      </c>
      <c r="K1394">
        <v>1</v>
      </c>
      <c r="L1394">
        <v>4</v>
      </c>
      <c r="M1394" t="s">
        <v>182</v>
      </c>
      <c r="N1394" t="s">
        <v>127</v>
      </c>
      <c r="O1394" t="s">
        <v>58</v>
      </c>
      <c r="P1394">
        <v>40</v>
      </c>
      <c r="Q1394" t="s">
        <v>1513</v>
      </c>
      <c r="R1394" t="s">
        <v>34</v>
      </c>
      <c r="S1394" t="s">
        <v>35</v>
      </c>
      <c r="T1394" t="s">
        <v>36</v>
      </c>
      <c r="U1394">
        <f>YEAR(Table1[[#This Row],[Accident Date]])</f>
        <v>2022</v>
      </c>
      <c r="V1394" t="str">
        <f>TEXT(Table1[[#This Row],[Accident Date]],"mmm")</f>
        <v>Jan</v>
      </c>
      <c r="W1394" t="str">
        <f>TEXT(Table1[[#This Row],[Time]],"h")</f>
        <v>10</v>
      </c>
    </row>
    <row r="1395" spans="1:23" x14ac:dyDescent="0.2">
      <c r="A1395" t="s">
        <v>1719</v>
      </c>
      <c r="B1395" s="4">
        <v>44488</v>
      </c>
      <c r="C1395" t="s">
        <v>72</v>
      </c>
      <c r="D1395" t="s">
        <v>44</v>
      </c>
      <c r="E1395" t="s">
        <v>44</v>
      </c>
      <c r="F1395" t="s">
        <v>27</v>
      </c>
      <c r="G1395">
        <v>54.770422000000003</v>
      </c>
      <c r="H1395" t="s">
        <v>51</v>
      </c>
      <c r="I1395" t="s">
        <v>351</v>
      </c>
      <c r="J1395">
        <v>-1.467894</v>
      </c>
      <c r="K1395">
        <v>1</v>
      </c>
      <c r="L1395">
        <v>1</v>
      </c>
      <c r="M1395" t="s">
        <v>352</v>
      </c>
      <c r="N1395" t="s">
        <v>42</v>
      </c>
      <c r="O1395" t="s">
        <v>32</v>
      </c>
      <c r="P1395">
        <v>60</v>
      </c>
      <c r="Q1395" t="s">
        <v>1720</v>
      </c>
      <c r="R1395" t="s">
        <v>49</v>
      </c>
      <c r="S1395" t="s">
        <v>35</v>
      </c>
      <c r="T1395" t="s">
        <v>36</v>
      </c>
      <c r="U1395">
        <f>YEAR(Table1[[#This Row],[Accident Date]])</f>
        <v>2021</v>
      </c>
      <c r="V1395" t="str">
        <f>TEXT(Table1[[#This Row],[Accident Date]],"mmm")</f>
        <v>Oct</v>
      </c>
      <c r="W1395" t="str">
        <f>TEXT(Table1[[#This Row],[Time]],"h")</f>
        <v>10</v>
      </c>
    </row>
    <row r="1396" spans="1:23" x14ac:dyDescent="0.2">
      <c r="A1396">
        <v>2010000000000</v>
      </c>
      <c r="B1396" s="4">
        <v>44484</v>
      </c>
      <c r="C1396" t="s">
        <v>67</v>
      </c>
      <c r="D1396" t="s">
        <v>73</v>
      </c>
      <c r="E1396" t="s">
        <v>39</v>
      </c>
      <c r="F1396" t="s">
        <v>27</v>
      </c>
      <c r="G1396">
        <v>53.771520000000002</v>
      </c>
      <c r="H1396" t="s">
        <v>51</v>
      </c>
      <c r="I1396" t="s">
        <v>68</v>
      </c>
      <c r="J1396">
        <v>-1.369847</v>
      </c>
      <c r="K1396">
        <v>1</v>
      </c>
      <c r="L1396">
        <v>1</v>
      </c>
      <c r="M1396" t="s">
        <v>69</v>
      </c>
      <c r="N1396" t="s">
        <v>42</v>
      </c>
      <c r="O1396" t="s">
        <v>32</v>
      </c>
      <c r="P1396">
        <v>30</v>
      </c>
      <c r="Q1396" t="s">
        <v>1721</v>
      </c>
      <c r="R1396" t="s">
        <v>34</v>
      </c>
      <c r="S1396" t="s">
        <v>35</v>
      </c>
      <c r="T1396" t="s">
        <v>36</v>
      </c>
      <c r="U1396">
        <f>YEAR(Table1[[#This Row],[Accident Date]])</f>
        <v>2021</v>
      </c>
      <c r="V1396" t="str">
        <f>TEXT(Table1[[#This Row],[Accident Date]],"mmm")</f>
        <v>Oct</v>
      </c>
      <c r="W1396" t="str">
        <f>TEXT(Table1[[#This Row],[Time]],"h")</f>
        <v>11</v>
      </c>
    </row>
    <row r="1397" spans="1:23" x14ac:dyDescent="0.2">
      <c r="A1397" t="s">
        <v>1722</v>
      </c>
      <c r="B1397" s="4">
        <v>44885</v>
      </c>
      <c r="C1397" t="s">
        <v>79</v>
      </c>
      <c r="D1397" t="s">
        <v>73</v>
      </c>
      <c r="E1397" t="s">
        <v>39</v>
      </c>
      <c r="F1397" t="s">
        <v>27</v>
      </c>
      <c r="G1397">
        <v>50.392758999999998</v>
      </c>
      <c r="H1397" t="s">
        <v>51</v>
      </c>
      <c r="I1397" t="s">
        <v>456</v>
      </c>
      <c r="J1397">
        <v>-4.8260680000000002</v>
      </c>
      <c r="K1397">
        <v>2</v>
      </c>
      <c r="L1397">
        <v>2</v>
      </c>
      <c r="M1397" t="s">
        <v>136</v>
      </c>
      <c r="N1397" t="s">
        <v>42</v>
      </c>
      <c r="O1397" t="s">
        <v>32</v>
      </c>
      <c r="P1397">
        <v>30</v>
      </c>
      <c r="Q1397" t="s">
        <v>1723</v>
      </c>
      <c r="R1397" t="s">
        <v>49</v>
      </c>
      <c r="S1397" t="s">
        <v>35</v>
      </c>
      <c r="T1397" t="s">
        <v>36</v>
      </c>
      <c r="U1397">
        <f>YEAR(Table1[[#This Row],[Accident Date]])</f>
        <v>2022</v>
      </c>
      <c r="V1397" t="str">
        <f>TEXT(Table1[[#This Row],[Accident Date]],"mmm")</f>
        <v>Nov</v>
      </c>
      <c r="W1397" t="str">
        <f>TEXT(Table1[[#This Row],[Time]],"h")</f>
        <v>11</v>
      </c>
    </row>
    <row r="1398" spans="1:23" x14ac:dyDescent="0.2">
      <c r="A1398">
        <v>2010000000000</v>
      </c>
      <c r="B1398" s="4">
        <v>44265</v>
      </c>
      <c r="C1398" t="s">
        <v>123</v>
      </c>
      <c r="D1398" t="s">
        <v>56</v>
      </c>
      <c r="E1398" t="s">
        <v>44</v>
      </c>
      <c r="F1398" t="s">
        <v>27</v>
      </c>
      <c r="G1398">
        <v>55.827903999999997</v>
      </c>
      <c r="H1398" t="s">
        <v>51</v>
      </c>
      <c r="I1398" t="s">
        <v>927</v>
      </c>
      <c r="J1398">
        <v>-3.7066520000000001</v>
      </c>
      <c r="K1398">
        <v>1</v>
      </c>
      <c r="L1398">
        <v>2</v>
      </c>
      <c r="M1398" t="s">
        <v>276</v>
      </c>
      <c r="N1398" t="s">
        <v>31</v>
      </c>
      <c r="O1398" t="s">
        <v>32</v>
      </c>
      <c r="P1398">
        <v>30</v>
      </c>
      <c r="Q1398" t="s">
        <v>1724</v>
      </c>
      <c r="R1398" t="s">
        <v>49</v>
      </c>
      <c r="S1398" t="s">
        <v>35</v>
      </c>
      <c r="T1398" t="s">
        <v>36</v>
      </c>
      <c r="U1398">
        <f>YEAR(Table1[[#This Row],[Accident Date]])</f>
        <v>2021</v>
      </c>
      <c r="V1398" t="str">
        <f>TEXT(Table1[[#This Row],[Accident Date]],"mmm")</f>
        <v>Mar</v>
      </c>
      <c r="W1398" t="str">
        <f>TEXT(Table1[[#This Row],[Time]],"h")</f>
        <v>11</v>
      </c>
    </row>
    <row r="1399" spans="1:23" x14ac:dyDescent="0.2">
      <c r="A1399" t="s">
        <v>1725</v>
      </c>
      <c r="B1399" s="4">
        <v>44451</v>
      </c>
      <c r="C1399" t="s">
        <v>79</v>
      </c>
      <c r="D1399" t="s">
        <v>73</v>
      </c>
      <c r="E1399" t="s">
        <v>39</v>
      </c>
      <c r="F1399" t="s">
        <v>27</v>
      </c>
      <c r="G1399">
        <v>53.318258999999998</v>
      </c>
      <c r="H1399" t="s">
        <v>51</v>
      </c>
      <c r="I1399" t="s">
        <v>1624</v>
      </c>
      <c r="J1399">
        <v>-0.32328499999999999</v>
      </c>
      <c r="K1399">
        <v>1</v>
      </c>
      <c r="L1399">
        <v>1</v>
      </c>
      <c r="M1399" t="s">
        <v>523</v>
      </c>
      <c r="N1399" t="s">
        <v>31</v>
      </c>
      <c r="O1399" t="s">
        <v>32</v>
      </c>
      <c r="P1399">
        <v>60</v>
      </c>
      <c r="Q1399" t="s">
        <v>1726</v>
      </c>
      <c r="R1399" t="s">
        <v>49</v>
      </c>
      <c r="S1399" t="s">
        <v>35</v>
      </c>
      <c r="T1399" t="s">
        <v>163</v>
      </c>
      <c r="U1399">
        <f>YEAR(Table1[[#This Row],[Accident Date]])</f>
        <v>2021</v>
      </c>
      <c r="V1399" t="str">
        <f>TEXT(Table1[[#This Row],[Accident Date]],"mmm")</f>
        <v>Sep</v>
      </c>
      <c r="W1399" t="str">
        <f>TEXT(Table1[[#This Row],[Time]],"h")</f>
        <v>11</v>
      </c>
    </row>
    <row r="1400" spans="1:23" x14ac:dyDescent="0.2">
      <c r="A1400">
        <v>2010000000000</v>
      </c>
      <c r="B1400" s="4">
        <v>44631</v>
      </c>
      <c r="C1400" t="s">
        <v>67</v>
      </c>
      <c r="D1400" t="s">
        <v>73</v>
      </c>
      <c r="E1400" t="s">
        <v>39</v>
      </c>
      <c r="F1400" t="s">
        <v>27</v>
      </c>
      <c r="G1400">
        <v>50.901195000000001</v>
      </c>
      <c r="H1400" t="s">
        <v>51</v>
      </c>
      <c r="I1400" t="s">
        <v>778</v>
      </c>
      <c r="J1400">
        <v>-1.4009830000000001</v>
      </c>
      <c r="K1400">
        <v>1</v>
      </c>
      <c r="L1400">
        <v>2</v>
      </c>
      <c r="M1400" t="s">
        <v>407</v>
      </c>
      <c r="N1400" t="s">
        <v>31</v>
      </c>
      <c r="O1400" t="s">
        <v>32</v>
      </c>
      <c r="P1400">
        <v>30</v>
      </c>
      <c r="Q1400" t="s">
        <v>1727</v>
      </c>
      <c r="R1400" t="s">
        <v>34</v>
      </c>
      <c r="S1400" t="s">
        <v>35</v>
      </c>
      <c r="T1400" t="s">
        <v>1161</v>
      </c>
      <c r="U1400">
        <f>YEAR(Table1[[#This Row],[Accident Date]])</f>
        <v>2022</v>
      </c>
      <c r="V1400" t="str">
        <f>TEXT(Table1[[#This Row],[Accident Date]],"mmm")</f>
        <v>Mar</v>
      </c>
      <c r="W1400" t="str">
        <f>TEXT(Table1[[#This Row],[Time]],"h")</f>
        <v>11</v>
      </c>
    </row>
    <row r="1401" spans="1:23" x14ac:dyDescent="0.2">
      <c r="A1401">
        <v>2010000000000</v>
      </c>
      <c r="B1401" s="4">
        <v>44246</v>
      </c>
      <c r="C1401" t="s">
        <v>67</v>
      </c>
      <c r="D1401" t="s">
        <v>73</v>
      </c>
      <c r="E1401" t="s">
        <v>111</v>
      </c>
      <c r="F1401" t="s">
        <v>27</v>
      </c>
      <c r="G1401">
        <v>55.105735000000003</v>
      </c>
      <c r="H1401" t="s">
        <v>51</v>
      </c>
      <c r="I1401" t="s">
        <v>1728</v>
      </c>
      <c r="J1401">
        <v>-1.6179939999999999</v>
      </c>
      <c r="K1401">
        <v>2</v>
      </c>
      <c r="L1401">
        <v>2</v>
      </c>
      <c r="M1401" t="s">
        <v>190</v>
      </c>
      <c r="N1401" t="s">
        <v>31</v>
      </c>
      <c r="O1401" t="s">
        <v>58</v>
      </c>
      <c r="P1401">
        <v>70</v>
      </c>
      <c r="Q1401" t="s">
        <v>1729</v>
      </c>
      <c r="R1401" t="s">
        <v>49</v>
      </c>
      <c r="S1401" t="s">
        <v>35</v>
      </c>
      <c r="T1401" t="s">
        <v>36</v>
      </c>
      <c r="U1401">
        <f>YEAR(Table1[[#This Row],[Accident Date]])</f>
        <v>2021</v>
      </c>
      <c r="V1401" t="str">
        <f>TEXT(Table1[[#This Row],[Accident Date]],"mmm")</f>
        <v>Feb</v>
      </c>
      <c r="W1401" t="str">
        <f>TEXT(Table1[[#This Row],[Time]],"h")</f>
        <v>11</v>
      </c>
    </row>
    <row r="1402" spans="1:23" x14ac:dyDescent="0.2">
      <c r="A1402">
        <v>2010000000000</v>
      </c>
      <c r="B1402" s="4">
        <v>44468</v>
      </c>
      <c r="C1402" t="s">
        <v>123</v>
      </c>
      <c r="D1402" t="s">
        <v>56</v>
      </c>
      <c r="E1402" t="s">
        <v>44</v>
      </c>
      <c r="F1402" t="s">
        <v>63</v>
      </c>
      <c r="G1402">
        <v>52.995283000000001</v>
      </c>
      <c r="H1402" t="s">
        <v>51</v>
      </c>
      <c r="I1402" t="s">
        <v>153</v>
      </c>
      <c r="J1402">
        <v>-2.2092990000000001</v>
      </c>
      <c r="K1402">
        <v>1</v>
      </c>
      <c r="L1402">
        <v>1</v>
      </c>
      <c r="M1402" t="s">
        <v>143</v>
      </c>
      <c r="N1402" t="s">
        <v>31</v>
      </c>
      <c r="O1402" t="s">
        <v>58</v>
      </c>
      <c r="P1402">
        <v>30</v>
      </c>
      <c r="Q1402" t="s">
        <v>1726</v>
      </c>
      <c r="R1402" t="s">
        <v>34</v>
      </c>
      <c r="S1402" t="s">
        <v>35</v>
      </c>
      <c r="T1402" t="s">
        <v>379</v>
      </c>
      <c r="U1402">
        <f>YEAR(Table1[[#This Row],[Accident Date]])</f>
        <v>2021</v>
      </c>
      <c r="V1402" t="str">
        <f>TEXT(Table1[[#This Row],[Accident Date]],"mmm")</f>
        <v>Sep</v>
      </c>
      <c r="W1402" t="str">
        <f>TEXT(Table1[[#This Row],[Time]],"h")</f>
        <v>11</v>
      </c>
    </row>
    <row r="1403" spans="1:23" x14ac:dyDescent="0.2">
      <c r="A1403" t="s">
        <v>1730</v>
      </c>
      <c r="B1403" s="4">
        <v>44305</v>
      </c>
      <c r="C1403" t="s">
        <v>38</v>
      </c>
      <c r="D1403" t="s">
        <v>73</v>
      </c>
      <c r="E1403" t="s">
        <v>39</v>
      </c>
      <c r="F1403" t="s">
        <v>63</v>
      </c>
      <c r="G1403">
        <v>53.337707999999999</v>
      </c>
      <c r="H1403" t="s">
        <v>51</v>
      </c>
      <c r="I1403" t="s">
        <v>503</v>
      </c>
      <c r="J1403">
        <v>-1.0886549999999999</v>
      </c>
      <c r="K1403">
        <v>1</v>
      </c>
      <c r="L1403">
        <v>2</v>
      </c>
      <c r="M1403" t="s">
        <v>288</v>
      </c>
      <c r="N1403" t="s">
        <v>31</v>
      </c>
      <c r="O1403" t="s">
        <v>32</v>
      </c>
      <c r="P1403">
        <v>60</v>
      </c>
      <c r="Q1403" t="s">
        <v>1731</v>
      </c>
      <c r="R1403" t="s">
        <v>49</v>
      </c>
      <c r="S1403" t="s">
        <v>35</v>
      </c>
      <c r="T1403" t="s">
        <v>36</v>
      </c>
      <c r="U1403">
        <f>YEAR(Table1[[#This Row],[Accident Date]])</f>
        <v>2021</v>
      </c>
      <c r="V1403" t="str">
        <f>TEXT(Table1[[#This Row],[Accident Date]],"mmm")</f>
        <v>Apr</v>
      </c>
      <c r="W1403" t="str">
        <f>TEXT(Table1[[#This Row],[Time]],"h")</f>
        <v>11</v>
      </c>
    </row>
    <row r="1404" spans="1:23" x14ac:dyDescent="0.2">
      <c r="A1404" t="s">
        <v>1732</v>
      </c>
      <c r="B1404" s="4">
        <v>44356</v>
      </c>
      <c r="C1404" t="s">
        <v>123</v>
      </c>
      <c r="D1404" t="s">
        <v>73</v>
      </c>
      <c r="E1404" t="s">
        <v>39</v>
      </c>
      <c r="F1404" t="s">
        <v>27</v>
      </c>
      <c r="G1404">
        <v>54.01681</v>
      </c>
      <c r="H1404" t="s">
        <v>51</v>
      </c>
      <c r="I1404" t="s">
        <v>243</v>
      </c>
      <c r="J1404">
        <v>-2.7963269999999998</v>
      </c>
      <c r="K1404">
        <v>1</v>
      </c>
      <c r="L1404">
        <v>3</v>
      </c>
      <c r="M1404" t="s">
        <v>41</v>
      </c>
      <c r="N1404" t="s">
        <v>31</v>
      </c>
      <c r="O1404" t="s">
        <v>32</v>
      </c>
      <c r="P1404">
        <v>50</v>
      </c>
      <c r="Q1404" t="s">
        <v>1733</v>
      </c>
      <c r="R1404" t="s">
        <v>49</v>
      </c>
      <c r="S1404" t="s">
        <v>35</v>
      </c>
      <c r="T1404" t="s">
        <v>36</v>
      </c>
      <c r="U1404">
        <f>YEAR(Table1[[#This Row],[Accident Date]])</f>
        <v>2021</v>
      </c>
      <c r="V1404" t="str">
        <f>TEXT(Table1[[#This Row],[Accident Date]],"mmm")</f>
        <v>Jun</v>
      </c>
      <c r="W1404" t="str">
        <f>TEXT(Table1[[#This Row],[Time]],"h")</f>
        <v>11</v>
      </c>
    </row>
    <row r="1405" spans="1:23" x14ac:dyDescent="0.2">
      <c r="A1405" t="s">
        <v>1734</v>
      </c>
      <c r="B1405" s="4">
        <v>44907</v>
      </c>
      <c r="C1405" t="s">
        <v>38</v>
      </c>
      <c r="D1405" t="s">
        <v>56</v>
      </c>
      <c r="E1405" t="s">
        <v>44</v>
      </c>
      <c r="F1405" t="s">
        <v>27</v>
      </c>
      <c r="G1405">
        <v>53.770783000000002</v>
      </c>
      <c r="H1405" t="s">
        <v>51</v>
      </c>
      <c r="I1405" t="s">
        <v>875</v>
      </c>
      <c r="J1405">
        <v>-0.35461700000000002</v>
      </c>
      <c r="K1405">
        <v>1</v>
      </c>
      <c r="L1405">
        <v>2</v>
      </c>
      <c r="M1405" t="s">
        <v>157</v>
      </c>
      <c r="N1405" t="s">
        <v>42</v>
      </c>
      <c r="O1405" t="s">
        <v>32</v>
      </c>
      <c r="P1405">
        <v>30</v>
      </c>
      <c r="Q1405" t="s">
        <v>1727</v>
      </c>
      <c r="R1405" t="s">
        <v>34</v>
      </c>
      <c r="S1405" t="s">
        <v>35</v>
      </c>
      <c r="T1405" t="s">
        <v>36</v>
      </c>
      <c r="U1405">
        <f>YEAR(Table1[[#This Row],[Accident Date]])</f>
        <v>2022</v>
      </c>
      <c r="V1405" t="str">
        <f>TEXT(Table1[[#This Row],[Accident Date]],"mmm")</f>
        <v>Dec</v>
      </c>
      <c r="W1405" t="str">
        <f>TEXT(Table1[[#This Row],[Time]],"h")</f>
        <v>11</v>
      </c>
    </row>
    <row r="1406" spans="1:23" x14ac:dyDescent="0.2">
      <c r="A1406" t="s">
        <v>1735</v>
      </c>
      <c r="B1406" s="4">
        <v>44845</v>
      </c>
      <c r="C1406" t="s">
        <v>72</v>
      </c>
      <c r="D1406" t="s">
        <v>73</v>
      </c>
      <c r="E1406" t="s">
        <v>155</v>
      </c>
      <c r="F1406" t="s">
        <v>27</v>
      </c>
      <c r="G1406">
        <v>51.442199000000002</v>
      </c>
      <c r="H1406" t="s">
        <v>51</v>
      </c>
      <c r="I1406" t="s">
        <v>187</v>
      </c>
      <c r="J1406">
        <v>-0.22353000000000001</v>
      </c>
      <c r="K1406">
        <v>1</v>
      </c>
      <c r="L1406">
        <v>2</v>
      </c>
      <c r="M1406" t="s">
        <v>30</v>
      </c>
      <c r="N1406" t="s">
        <v>31</v>
      </c>
      <c r="O1406" t="s">
        <v>32</v>
      </c>
      <c r="P1406">
        <v>30</v>
      </c>
      <c r="Q1406" t="s">
        <v>1736</v>
      </c>
      <c r="R1406" t="s">
        <v>34</v>
      </c>
      <c r="S1406" t="s">
        <v>35</v>
      </c>
      <c r="T1406" t="s">
        <v>36</v>
      </c>
      <c r="U1406">
        <f>YEAR(Table1[[#This Row],[Accident Date]])</f>
        <v>2022</v>
      </c>
      <c r="V1406" t="str">
        <f>TEXT(Table1[[#This Row],[Accident Date]],"mmm")</f>
        <v>Oct</v>
      </c>
      <c r="W1406" t="str">
        <f>TEXT(Table1[[#This Row],[Time]],"h")</f>
        <v>11</v>
      </c>
    </row>
    <row r="1407" spans="1:23" x14ac:dyDescent="0.2">
      <c r="A1407" t="s">
        <v>1737</v>
      </c>
      <c r="B1407" s="4">
        <v>44724</v>
      </c>
      <c r="C1407" t="s">
        <v>79</v>
      </c>
      <c r="D1407" t="s">
        <v>56</v>
      </c>
      <c r="E1407" t="s">
        <v>44</v>
      </c>
      <c r="F1407" t="s">
        <v>27</v>
      </c>
      <c r="G1407">
        <v>53.065131000000001</v>
      </c>
      <c r="H1407" t="s">
        <v>51</v>
      </c>
      <c r="I1407" t="s">
        <v>342</v>
      </c>
      <c r="J1407">
        <v>-1.451986</v>
      </c>
      <c r="K1407">
        <v>1</v>
      </c>
      <c r="L1407">
        <v>2</v>
      </c>
      <c r="M1407" t="s">
        <v>84</v>
      </c>
      <c r="N1407" t="s">
        <v>31</v>
      </c>
      <c r="O1407" t="s">
        <v>32</v>
      </c>
      <c r="P1407">
        <v>40</v>
      </c>
      <c r="Q1407" t="s">
        <v>1738</v>
      </c>
      <c r="R1407" t="s">
        <v>49</v>
      </c>
      <c r="S1407" t="s">
        <v>35</v>
      </c>
      <c r="T1407" t="s">
        <v>36</v>
      </c>
      <c r="U1407">
        <f>YEAR(Table1[[#This Row],[Accident Date]])</f>
        <v>2022</v>
      </c>
      <c r="V1407" t="str">
        <f>TEXT(Table1[[#This Row],[Accident Date]],"mmm")</f>
        <v>Jun</v>
      </c>
      <c r="W1407" t="str">
        <f>TEXT(Table1[[#This Row],[Time]],"h")</f>
        <v>11</v>
      </c>
    </row>
    <row r="1408" spans="1:23" x14ac:dyDescent="0.2">
      <c r="A1408" t="s">
        <v>1739</v>
      </c>
      <c r="B1408" s="4">
        <v>44454</v>
      </c>
      <c r="C1408" t="s">
        <v>123</v>
      </c>
      <c r="D1408" t="s">
        <v>56</v>
      </c>
      <c r="E1408" t="s">
        <v>44</v>
      </c>
      <c r="F1408" t="s">
        <v>27</v>
      </c>
      <c r="G1408">
        <v>51.500931999999999</v>
      </c>
      <c r="H1408" t="s">
        <v>51</v>
      </c>
      <c r="I1408" t="s">
        <v>799</v>
      </c>
      <c r="J1408">
        <v>-0.65708800000000001</v>
      </c>
      <c r="K1408">
        <v>1</v>
      </c>
      <c r="L1408">
        <v>1</v>
      </c>
      <c r="M1408" t="s">
        <v>99</v>
      </c>
      <c r="N1408" t="s">
        <v>31</v>
      </c>
      <c r="O1408" t="s">
        <v>32</v>
      </c>
      <c r="P1408">
        <v>60</v>
      </c>
      <c r="Q1408" t="s">
        <v>1740</v>
      </c>
      <c r="R1408" t="s">
        <v>49</v>
      </c>
      <c r="S1408" t="s">
        <v>35</v>
      </c>
      <c r="T1408" t="s">
        <v>36</v>
      </c>
      <c r="U1408">
        <f>YEAR(Table1[[#This Row],[Accident Date]])</f>
        <v>2021</v>
      </c>
      <c r="V1408" t="str">
        <f>TEXT(Table1[[#This Row],[Accident Date]],"mmm")</f>
        <v>Sep</v>
      </c>
      <c r="W1408" t="str">
        <f>TEXT(Table1[[#This Row],[Time]],"h")</f>
        <v>11</v>
      </c>
    </row>
    <row r="1409" spans="1:23" x14ac:dyDescent="0.2">
      <c r="A1409" t="s">
        <v>1741</v>
      </c>
      <c r="B1409" s="4">
        <v>44277</v>
      </c>
      <c r="C1409" t="s">
        <v>38</v>
      </c>
      <c r="D1409" t="s">
        <v>73</v>
      </c>
      <c r="E1409" t="s">
        <v>39</v>
      </c>
      <c r="F1409" t="s">
        <v>27</v>
      </c>
      <c r="G1409">
        <v>52.905569999999997</v>
      </c>
      <c r="H1409" t="s">
        <v>51</v>
      </c>
      <c r="I1409" t="s">
        <v>1742</v>
      </c>
      <c r="J1409">
        <v>-2.4855659999999999</v>
      </c>
      <c r="K1409">
        <v>1</v>
      </c>
      <c r="L1409">
        <v>1</v>
      </c>
      <c r="M1409" t="s">
        <v>65</v>
      </c>
      <c r="N1409" t="s">
        <v>31</v>
      </c>
      <c r="O1409" t="s">
        <v>32</v>
      </c>
      <c r="P1409">
        <v>30</v>
      </c>
      <c r="Q1409" t="s">
        <v>1743</v>
      </c>
      <c r="R1409" t="s">
        <v>34</v>
      </c>
      <c r="S1409" t="s">
        <v>35</v>
      </c>
      <c r="T1409" t="s">
        <v>36</v>
      </c>
      <c r="U1409">
        <f>YEAR(Table1[[#This Row],[Accident Date]])</f>
        <v>2021</v>
      </c>
      <c r="V1409" t="str">
        <f>TEXT(Table1[[#This Row],[Accident Date]],"mmm")</f>
        <v>Mar</v>
      </c>
      <c r="W1409" t="str">
        <f>TEXT(Table1[[#This Row],[Time]],"h")</f>
        <v>11</v>
      </c>
    </row>
    <row r="1410" spans="1:23" x14ac:dyDescent="0.2">
      <c r="A1410">
        <v>2010000000000</v>
      </c>
      <c r="B1410" s="4">
        <v>44696</v>
      </c>
      <c r="C1410" t="s">
        <v>79</v>
      </c>
      <c r="D1410" t="s">
        <v>73</v>
      </c>
      <c r="E1410" t="s">
        <v>39</v>
      </c>
      <c r="F1410" t="s">
        <v>63</v>
      </c>
      <c r="G1410">
        <v>53.140577999999998</v>
      </c>
      <c r="H1410" t="s">
        <v>51</v>
      </c>
      <c r="I1410" t="s">
        <v>260</v>
      </c>
      <c r="J1410">
        <v>-2.8111229999999998</v>
      </c>
      <c r="K1410">
        <v>1</v>
      </c>
      <c r="L1410">
        <v>2</v>
      </c>
      <c r="M1410" t="s">
        <v>261</v>
      </c>
      <c r="N1410" t="s">
        <v>31</v>
      </c>
      <c r="O1410" t="s">
        <v>32</v>
      </c>
      <c r="P1410">
        <v>50</v>
      </c>
      <c r="Q1410" t="s">
        <v>1744</v>
      </c>
      <c r="R1410" t="s">
        <v>49</v>
      </c>
      <c r="S1410" t="s">
        <v>35</v>
      </c>
      <c r="T1410" t="s">
        <v>36</v>
      </c>
      <c r="U1410">
        <f>YEAR(Table1[[#This Row],[Accident Date]])</f>
        <v>2022</v>
      </c>
      <c r="V1410" t="str">
        <f>TEXT(Table1[[#This Row],[Accident Date]],"mmm")</f>
        <v>May</v>
      </c>
      <c r="W1410" t="str">
        <f>TEXT(Table1[[#This Row],[Time]],"h")</f>
        <v>11</v>
      </c>
    </row>
    <row r="1411" spans="1:23" x14ac:dyDescent="0.2">
      <c r="A1411" t="s">
        <v>1745</v>
      </c>
      <c r="B1411" s="4">
        <v>44220</v>
      </c>
      <c r="C1411" t="s">
        <v>79</v>
      </c>
      <c r="D1411" t="s">
        <v>56</v>
      </c>
      <c r="E1411" t="s">
        <v>44</v>
      </c>
      <c r="F1411" t="s">
        <v>63</v>
      </c>
      <c r="G1411">
        <v>52.938994999999998</v>
      </c>
      <c r="H1411" t="s">
        <v>51</v>
      </c>
      <c r="I1411" t="s">
        <v>354</v>
      </c>
      <c r="J1411">
        <v>-1.6072900000000001</v>
      </c>
      <c r="K1411">
        <v>2</v>
      </c>
      <c r="L1411">
        <v>1</v>
      </c>
      <c r="M1411" t="s">
        <v>84</v>
      </c>
      <c r="N1411" t="s">
        <v>42</v>
      </c>
      <c r="O1411" t="s">
        <v>32</v>
      </c>
      <c r="P1411">
        <v>60</v>
      </c>
      <c r="Q1411" t="s">
        <v>1726</v>
      </c>
      <c r="R1411" t="s">
        <v>49</v>
      </c>
      <c r="S1411" t="s">
        <v>35</v>
      </c>
      <c r="T1411" t="s">
        <v>36</v>
      </c>
      <c r="U1411">
        <f>YEAR(Table1[[#This Row],[Accident Date]])</f>
        <v>2021</v>
      </c>
      <c r="V1411" t="str">
        <f>TEXT(Table1[[#This Row],[Accident Date]],"mmm")</f>
        <v>Jan</v>
      </c>
      <c r="W1411" t="str">
        <f>TEXT(Table1[[#This Row],[Time]],"h")</f>
        <v>11</v>
      </c>
    </row>
    <row r="1412" spans="1:23" x14ac:dyDescent="0.2">
      <c r="A1412">
        <v>2010000000000</v>
      </c>
      <c r="B1412" s="4">
        <v>44524</v>
      </c>
      <c r="C1412" t="s">
        <v>123</v>
      </c>
      <c r="D1412" t="s">
        <v>73</v>
      </c>
      <c r="E1412" t="s">
        <v>204</v>
      </c>
      <c r="F1412" t="s">
        <v>27</v>
      </c>
      <c r="G1412">
        <v>50.984233000000003</v>
      </c>
      <c r="H1412" t="s">
        <v>51</v>
      </c>
      <c r="I1412" t="s">
        <v>601</v>
      </c>
      <c r="J1412">
        <v>-0.19733100000000001</v>
      </c>
      <c r="K1412">
        <v>1</v>
      </c>
      <c r="L1412">
        <v>2</v>
      </c>
      <c r="M1412" t="s">
        <v>102</v>
      </c>
      <c r="N1412" t="s">
        <v>42</v>
      </c>
      <c r="O1412" t="s">
        <v>58</v>
      </c>
      <c r="P1412">
        <v>70</v>
      </c>
      <c r="Q1412" t="s">
        <v>1746</v>
      </c>
      <c r="R1412" t="s">
        <v>49</v>
      </c>
      <c r="S1412" t="s">
        <v>35</v>
      </c>
      <c r="T1412" t="s">
        <v>36</v>
      </c>
      <c r="U1412">
        <f>YEAR(Table1[[#This Row],[Accident Date]])</f>
        <v>2021</v>
      </c>
      <c r="V1412" t="str">
        <f>TEXT(Table1[[#This Row],[Accident Date]],"mmm")</f>
        <v>Nov</v>
      </c>
      <c r="W1412" t="str">
        <f>TEXT(Table1[[#This Row],[Time]],"h")</f>
        <v>11</v>
      </c>
    </row>
    <row r="1413" spans="1:23" x14ac:dyDescent="0.2">
      <c r="A1413">
        <v>2010000000000</v>
      </c>
      <c r="B1413" s="4">
        <v>44667</v>
      </c>
      <c r="C1413" t="s">
        <v>24</v>
      </c>
      <c r="D1413" t="s">
        <v>73</v>
      </c>
      <c r="E1413" t="s">
        <v>226</v>
      </c>
      <c r="F1413" t="s">
        <v>63</v>
      </c>
      <c r="G1413">
        <v>50.821840000000002</v>
      </c>
      <c r="H1413" t="s">
        <v>51</v>
      </c>
      <c r="I1413" t="s">
        <v>394</v>
      </c>
      <c r="J1413">
        <v>-0.13061400000000001</v>
      </c>
      <c r="K1413">
        <v>1</v>
      </c>
      <c r="L1413">
        <v>1</v>
      </c>
      <c r="M1413" t="s">
        <v>102</v>
      </c>
      <c r="N1413" t="s">
        <v>31</v>
      </c>
      <c r="O1413" t="s">
        <v>32</v>
      </c>
      <c r="P1413">
        <v>30</v>
      </c>
      <c r="Q1413" t="s">
        <v>1724</v>
      </c>
      <c r="R1413" t="s">
        <v>34</v>
      </c>
      <c r="S1413" t="s">
        <v>35</v>
      </c>
      <c r="T1413" t="s">
        <v>36</v>
      </c>
      <c r="U1413">
        <f>YEAR(Table1[[#This Row],[Accident Date]])</f>
        <v>2022</v>
      </c>
      <c r="V1413" t="str">
        <f>TEXT(Table1[[#This Row],[Accident Date]],"mmm")</f>
        <v>Apr</v>
      </c>
      <c r="W1413" t="str">
        <f>TEXT(Table1[[#This Row],[Time]],"h")</f>
        <v>11</v>
      </c>
    </row>
    <row r="1414" spans="1:23" x14ac:dyDescent="0.2">
      <c r="A1414" t="s">
        <v>1747</v>
      </c>
      <c r="B1414" s="4">
        <v>44643</v>
      </c>
      <c r="C1414" t="s">
        <v>123</v>
      </c>
      <c r="D1414" t="s">
        <v>73</v>
      </c>
      <c r="E1414" t="s">
        <v>39</v>
      </c>
      <c r="F1414" t="s">
        <v>27</v>
      </c>
      <c r="G1414">
        <v>51.500599000000001</v>
      </c>
      <c r="H1414" t="s">
        <v>51</v>
      </c>
      <c r="I1414" t="s">
        <v>253</v>
      </c>
      <c r="J1414">
        <v>-9.4178999999999999E-2</v>
      </c>
      <c r="K1414">
        <v>1</v>
      </c>
      <c r="L1414">
        <v>2</v>
      </c>
      <c r="M1414" t="s">
        <v>30</v>
      </c>
      <c r="N1414" t="s">
        <v>31</v>
      </c>
      <c r="O1414" t="s">
        <v>32</v>
      </c>
      <c r="P1414">
        <v>30</v>
      </c>
      <c r="Q1414" t="s">
        <v>1726</v>
      </c>
      <c r="R1414" t="s">
        <v>34</v>
      </c>
      <c r="S1414" t="s">
        <v>35</v>
      </c>
      <c r="T1414" t="s">
        <v>36</v>
      </c>
      <c r="U1414">
        <f>YEAR(Table1[[#This Row],[Accident Date]])</f>
        <v>2022</v>
      </c>
      <c r="V1414" t="str">
        <f>TEXT(Table1[[#This Row],[Accident Date]],"mmm")</f>
        <v>Mar</v>
      </c>
      <c r="W1414" t="str">
        <f>TEXT(Table1[[#This Row],[Time]],"h")</f>
        <v>11</v>
      </c>
    </row>
    <row r="1415" spans="1:23" x14ac:dyDescent="0.2">
      <c r="A1415" t="s">
        <v>1748</v>
      </c>
      <c r="B1415" s="4">
        <v>44825</v>
      </c>
      <c r="C1415" t="s">
        <v>123</v>
      </c>
      <c r="D1415" t="s">
        <v>73</v>
      </c>
      <c r="E1415" t="s">
        <v>111</v>
      </c>
      <c r="F1415" t="s">
        <v>27</v>
      </c>
      <c r="G1415">
        <v>53.538319999999999</v>
      </c>
      <c r="H1415" t="s">
        <v>51</v>
      </c>
      <c r="I1415" t="s">
        <v>624</v>
      </c>
      <c r="J1415">
        <v>-2.2893750000000002</v>
      </c>
      <c r="K1415">
        <v>3</v>
      </c>
      <c r="L1415">
        <v>2</v>
      </c>
      <c r="M1415" t="s">
        <v>169</v>
      </c>
      <c r="N1415" t="s">
        <v>31</v>
      </c>
      <c r="O1415" t="s">
        <v>111</v>
      </c>
      <c r="P1415">
        <v>30</v>
      </c>
      <c r="Q1415" t="s">
        <v>1721</v>
      </c>
      <c r="R1415" t="s">
        <v>34</v>
      </c>
      <c r="S1415" t="s">
        <v>35</v>
      </c>
      <c r="T1415" t="s">
        <v>36</v>
      </c>
      <c r="U1415">
        <f>YEAR(Table1[[#This Row],[Accident Date]])</f>
        <v>2022</v>
      </c>
      <c r="V1415" t="str">
        <f>TEXT(Table1[[#This Row],[Accident Date]],"mmm")</f>
        <v>Sep</v>
      </c>
      <c r="W1415" t="str">
        <f>TEXT(Table1[[#This Row],[Time]],"h")</f>
        <v>11</v>
      </c>
    </row>
    <row r="1416" spans="1:23" x14ac:dyDescent="0.2">
      <c r="A1416" t="s">
        <v>1749</v>
      </c>
      <c r="B1416" s="4">
        <v>44827</v>
      </c>
      <c r="C1416" t="s">
        <v>67</v>
      </c>
      <c r="D1416" t="s">
        <v>56</v>
      </c>
      <c r="E1416" t="s">
        <v>44</v>
      </c>
      <c r="F1416" t="s">
        <v>27</v>
      </c>
      <c r="G1416">
        <v>51.249363000000002</v>
      </c>
      <c r="H1416" t="s">
        <v>51</v>
      </c>
      <c r="I1416" t="s">
        <v>662</v>
      </c>
      <c r="J1416">
        <v>-5.2138999999999998E-2</v>
      </c>
      <c r="K1416">
        <v>1</v>
      </c>
      <c r="L1416">
        <v>1</v>
      </c>
      <c r="M1416" t="s">
        <v>147</v>
      </c>
      <c r="N1416" t="s">
        <v>31</v>
      </c>
      <c r="O1416" t="s">
        <v>58</v>
      </c>
      <c r="P1416">
        <v>50</v>
      </c>
      <c r="Q1416" t="s">
        <v>1750</v>
      </c>
      <c r="R1416" t="s">
        <v>49</v>
      </c>
      <c r="S1416" t="s">
        <v>35</v>
      </c>
      <c r="T1416" t="s">
        <v>36</v>
      </c>
      <c r="U1416">
        <f>YEAR(Table1[[#This Row],[Accident Date]])</f>
        <v>2022</v>
      </c>
      <c r="V1416" t="str">
        <f>TEXT(Table1[[#This Row],[Accident Date]],"mmm")</f>
        <v>Sep</v>
      </c>
      <c r="W1416" t="str">
        <f>TEXT(Table1[[#This Row],[Time]],"h")</f>
        <v>11</v>
      </c>
    </row>
    <row r="1417" spans="1:23" x14ac:dyDescent="0.2">
      <c r="A1417" t="s">
        <v>1751</v>
      </c>
      <c r="B1417" s="4">
        <v>44341</v>
      </c>
      <c r="C1417" t="s">
        <v>72</v>
      </c>
      <c r="D1417" t="s">
        <v>25</v>
      </c>
      <c r="E1417" t="s">
        <v>26</v>
      </c>
      <c r="F1417" t="s">
        <v>27</v>
      </c>
      <c r="G1417">
        <v>51.903289000000001</v>
      </c>
      <c r="H1417" t="s">
        <v>51</v>
      </c>
      <c r="I1417" t="s">
        <v>1151</v>
      </c>
      <c r="J1417">
        <v>-0.42271700000000001</v>
      </c>
      <c r="K1417">
        <v>4</v>
      </c>
      <c r="L1417">
        <v>2</v>
      </c>
      <c r="M1417" t="s">
        <v>53</v>
      </c>
      <c r="N1417" t="s">
        <v>31</v>
      </c>
      <c r="O1417" t="s">
        <v>32</v>
      </c>
      <c r="P1417">
        <v>30</v>
      </c>
      <c r="Q1417" t="s">
        <v>1729</v>
      </c>
      <c r="R1417" t="s">
        <v>34</v>
      </c>
      <c r="S1417" t="s">
        <v>35</v>
      </c>
      <c r="T1417" t="s">
        <v>36</v>
      </c>
      <c r="U1417">
        <f>YEAR(Table1[[#This Row],[Accident Date]])</f>
        <v>2021</v>
      </c>
      <c r="V1417" t="str">
        <f>TEXT(Table1[[#This Row],[Accident Date]],"mmm")</f>
        <v>May</v>
      </c>
      <c r="W1417" t="str">
        <f>TEXT(Table1[[#This Row],[Time]],"h")</f>
        <v>11</v>
      </c>
    </row>
    <row r="1418" spans="1:23" x14ac:dyDescent="0.2">
      <c r="A1418" t="s">
        <v>1752</v>
      </c>
      <c r="B1418" s="4">
        <v>44480</v>
      </c>
      <c r="C1418" t="s">
        <v>38</v>
      </c>
      <c r="D1418" t="s">
        <v>73</v>
      </c>
      <c r="E1418" t="s">
        <v>39</v>
      </c>
      <c r="F1418" t="s">
        <v>63</v>
      </c>
      <c r="G1418">
        <v>51.401724000000002</v>
      </c>
      <c r="H1418" t="s">
        <v>51</v>
      </c>
      <c r="I1418" t="s">
        <v>488</v>
      </c>
      <c r="J1418">
        <v>1.5862999999999999E-2</v>
      </c>
      <c r="K1418">
        <v>1</v>
      </c>
      <c r="L1418">
        <v>1</v>
      </c>
      <c r="M1418" t="s">
        <v>30</v>
      </c>
      <c r="N1418" t="s">
        <v>31</v>
      </c>
      <c r="O1418" t="s">
        <v>58</v>
      </c>
      <c r="P1418">
        <v>30</v>
      </c>
      <c r="Q1418" t="s">
        <v>1743</v>
      </c>
      <c r="R1418" t="s">
        <v>34</v>
      </c>
      <c r="S1418" t="s">
        <v>35</v>
      </c>
      <c r="T1418" t="s">
        <v>36</v>
      </c>
      <c r="U1418">
        <f>YEAR(Table1[[#This Row],[Accident Date]])</f>
        <v>2021</v>
      </c>
      <c r="V1418" t="str">
        <f>TEXT(Table1[[#This Row],[Accident Date]],"mmm")</f>
        <v>Oct</v>
      </c>
      <c r="W1418" t="str">
        <f>TEXT(Table1[[#This Row],[Time]],"h")</f>
        <v>11</v>
      </c>
    </row>
    <row r="1419" spans="1:23" x14ac:dyDescent="0.2">
      <c r="A1419" t="s">
        <v>1753</v>
      </c>
      <c r="B1419" s="4">
        <v>44820</v>
      </c>
      <c r="C1419" t="s">
        <v>67</v>
      </c>
      <c r="D1419" t="s">
        <v>73</v>
      </c>
      <c r="E1419" t="s">
        <v>111</v>
      </c>
      <c r="F1419" t="s">
        <v>27</v>
      </c>
      <c r="G1419">
        <v>52.016444999999997</v>
      </c>
      <c r="H1419" t="s">
        <v>51</v>
      </c>
      <c r="I1419" t="s">
        <v>949</v>
      </c>
      <c r="J1419">
        <v>-0.50151400000000002</v>
      </c>
      <c r="K1419">
        <v>1</v>
      </c>
      <c r="L1419">
        <v>2</v>
      </c>
      <c r="M1419" t="s">
        <v>53</v>
      </c>
      <c r="N1419" t="s">
        <v>31</v>
      </c>
      <c r="O1419" t="s">
        <v>32</v>
      </c>
      <c r="P1419">
        <v>60</v>
      </c>
      <c r="Q1419" t="s">
        <v>1754</v>
      </c>
      <c r="R1419" t="s">
        <v>49</v>
      </c>
      <c r="S1419" t="s">
        <v>35</v>
      </c>
      <c r="T1419" t="s">
        <v>36</v>
      </c>
      <c r="U1419">
        <f>YEAR(Table1[[#This Row],[Accident Date]])</f>
        <v>2022</v>
      </c>
      <c r="V1419" t="str">
        <f>TEXT(Table1[[#This Row],[Accident Date]],"mmm")</f>
        <v>Sep</v>
      </c>
      <c r="W1419" t="str">
        <f>TEXT(Table1[[#This Row],[Time]],"h")</f>
        <v>11</v>
      </c>
    </row>
    <row r="1420" spans="1:23" x14ac:dyDescent="0.2">
      <c r="A1420" t="s">
        <v>1755</v>
      </c>
      <c r="B1420" s="4">
        <v>44797</v>
      </c>
      <c r="C1420" t="s">
        <v>123</v>
      </c>
      <c r="D1420" t="s">
        <v>73</v>
      </c>
      <c r="E1420" t="s">
        <v>39</v>
      </c>
      <c r="F1420" t="s">
        <v>27</v>
      </c>
      <c r="G1420">
        <v>52.071823000000002</v>
      </c>
      <c r="H1420" t="s">
        <v>51</v>
      </c>
      <c r="I1420" t="s">
        <v>1756</v>
      </c>
      <c r="J1420">
        <v>1.135753</v>
      </c>
      <c r="K1420">
        <v>1</v>
      </c>
      <c r="L1420">
        <v>2</v>
      </c>
      <c r="M1420" t="s">
        <v>237</v>
      </c>
      <c r="N1420" t="s">
        <v>31</v>
      </c>
      <c r="O1420" t="s">
        <v>32</v>
      </c>
      <c r="P1420">
        <v>30</v>
      </c>
      <c r="Q1420" t="s">
        <v>1757</v>
      </c>
      <c r="R1420" t="s">
        <v>34</v>
      </c>
      <c r="S1420" t="s">
        <v>35</v>
      </c>
      <c r="T1420" t="s">
        <v>36</v>
      </c>
      <c r="U1420">
        <f>YEAR(Table1[[#This Row],[Accident Date]])</f>
        <v>2022</v>
      </c>
      <c r="V1420" t="str">
        <f>TEXT(Table1[[#This Row],[Accident Date]],"mmm")</f>
        <v>Aug</v>
      </c>
      <c r="W1420" t="str">
        <f>TEXT(Table1[[#This Row],[Time]],"h")</f>
        <v>11</v>
      </c>
    </row>
    <row r="1421" spans="1:23" x14ac:dyDescent="0.2">
      <c r="A1421" t="s">
        <v>1758</v>
      </c>
      <c r="B1421" s="4">
        <v>44859</v>
      </c>
      <c r="C1421" t="s">
        <v>72</v>
      </c>
      <c r="D1421" t="s">
        <v>73</v>
      </c>
      <c r="E1421" t="s">
        <v>39</v>
      </c>
      <c r="F1421" t="s">
        <v>27</v>
      </c>
      <c r="G1421">
        <v>53.73113</v>
      </c>
      <c r="H1421" t="s">
        <v>51</v>
      </c>
      <c r="I1421" t="s">
        <v>875</v>
      </c>
      <c r="J1421">
        <v>-0.39361099999999999</v>
      </c>
      <c r="K1421">
        <v>1</v>
      </c>
      <c r="L1421">
        <v>2</v>
      </c>
      <c r="M1421" t="s">
        <v>157</v>
      </c>
      <c r="N1421" t="s">
        <v>31</v>
      </c>
      <c r="O1421" t="s">
        <v>58</v>
      </c>
      <c r="P1421">
        <v>40</v>
      </c>
      <c r="Q1421" t="s">
        <v>1726</v>
      </c>
      <c r="R1421" t="s">
        <v>34</v>
      </c>
      <c r="S1421" t="s">
        <v>35</v>
      </c>
      <c r="T1421" t="s">
        <v>36</v>
      </c>
      <c r="U1421">
        <f>YEAR(Table1[[#This Row],[Accident Date]])</f>
        <v>2022</v>
      </c>
      <c r="V1421" t="str">
        <f>TEXT(Table1[[#This Row],[Accident Date]],"mmm")</f>
        <v>Oct</v>
      </c>
      <c r="W1421" t="str">
        <f>TEXT(Table1[[#This Row],[Time]],"h")</f>
        <v>11</v>
      </c>
    </row>
    <row r="1422" spans="1:23" x14ac:dyDescent="0.2">
      <c r="A1422" t="s">
        <v>1759</v>
      </c>
      <c r="B1422" s="4">
        <v>44357</v>
      </c>
      <c r="C1422" t="s">
        <v>92</v>
      </c>
      <c r="D1422" t="s">
        <v>73</v>
      </c>
      <c r="E1422" t="s">
        <v>109</v>
      </c>
      <c r="F1422" t="s">
        <v>27</v>
      </c>
      <c r="G1422">
        <v>53.751469</v>
      </c>
      <c r="H1422" t="s">
        <v>51</v>
      </c>
      <c r="I1422" t="s">
        <v>219</v>
      </c>
      <c r="J1422">
        <v>-2.3743989999999999</v>
      </c>
      <c r="K1422">
        <v>1</v>
      </c>
      <c r="L1422">
        <v>2</v>
      </c>
      <c r="M1422" t="s">
        <v>41</v>
      </c>
      <c r="N1422" t="s">
        <v>42</v>
      </c>
      <c r="O1422" t="s">
        <v>111</v>
      </c>
      <c r="P1422">
        <v>30</v>
      </c>
      <c r="Q1422" t="s">
        <v>1760</v>
      </c>
      <c r="R1422" t="s">
        <v>34</v>
      </c>
      <c r="S1422" t="s">
        <v>35</v>
      </c>
      <c r="T1422" t="s">
        <v>36</v>
      </c>
      <c r="U1422">
        <f>YEAR(Table1[[#This Row],[Accident Date]])</f>
        <v>2021</v>
      </c>
      <c r="V1422" t="str">
        <f>TEXT(Table1[[#This Row],[Accident Date]],"mmm")</f>
        <v>Jun</v>
      </c>
      <c r="W1422" t="str">
        <f>TEXT(Table1[[#This Row],[Time]],"h")</f>
        <v>11</v>
      </c>
    </row>
    <row r="1423" spans="1:23" x14ac:dyDescent="0.2">
      <c r="A1423">
        <v>2010000000000</v>
      </c>
      <c r="B1423" s="4">
        <v>44283</v>
      </c>
      <c r="C1423" t="s">
        <v>79</v>
      </c>
      <c r="D1423" t="s">
        <v>73</v>
      </c>
      <c r="E1423" t="s">
        <v>39</v>
      </c>
      <c r="F1423" t="s">
        <v>27</v>
      </c>
      <c r="G1423">
        <v>53.835163999999999</v>
      </c>
      <c r="H1423" t="s">
        <v>51</v>
      </c>
      <c r="I1423" t="s">
        <v>133</v>
      </c>
      <c r="J1423">
        <v>-1.7758320000000001</v>
      </c>
      <c r="K1423">
        <v>1</v>
      </c>
      <c r="L1423">
        <v>2</v>
      </c>
      <c r="M1423" t="s">
        <v>69</v>
      </c>
      <c r="N1423" t="s">
        <v>31</v>
      </c>
      <c r="O1423" t="s">
        <v>32</v>
      </c>
      <c r="P1423">
        <v>30</v>
      </c>
      <c r="Q1423" t="s">
        <v>1761</v>
      </c>
      <c r="R1423" t="s">
        <v>34</v>
      </c>
      <c r="S1423" t="s">
        <v>35</v>
      </c>
      <c r="T1423" t="s">
        <v>36</v>
      </c>
      <c r="U1423">
        <f>YEAR(Table1[[#This Row],[Accident Date]])</f>
        <v>2021</v>
      </c>
      <c r="V1423" t="str">
        <f>TEXT(Table1[[#This Row],[Accident Date]],"mmm")</f>
        <v>Mar</v>
      </c>
      <c r="W1423" t="str">
        <f>TEXT(Table1[[#This Row],[Time]],"h")</f>
        <v>11</v>
      </c>
    </row>
    <row r="1424" spans="1:23" x14ac:dyDescent="0.2">
      <c r="A1424">
        <v>2010000000000</v>
      </c>
      <c r="B1424" s="4">
        <v>44787</v>
      </c>
      <c r="C1424" t="s">
        <v>79</v>
      </c>
      <c r="D1424" t="s">
        <v>73</v>
      </c>
      <c r="E1424" t="s">
        <v>111</v>
      </c>
      <c r="F1424" t="s">
        <v>27</v>
      </c>
      <c r="G1424">
        <v>53.745491999999999</v>
      </c>
      <c r="H1424" t="s">
        <v>51</v>
      </c>
      <c r="I1424" t="s">
        <v>544</v>
      </c>
      <c r="J1424">
        <v>-1.640447</v>
      </c>
      <c r="K1424">
        <v>1</v>
      </c>
      <c r="L1424">
        <v>2</v>
      </c>
      <c r="M1424" t="s">
        <v>69</v>
      </c>
      <c r="N1424" t="s">
        <v>31</v>
      </c>
      <c r="O1424" t="s">
        <v>58</v>
      </c>
      <c r="P1424">
        <v>30</v>
      </c>
      <c r="Q1424" t="s">
        <v>1729</v>
      </c>
      <c r="R1424" t="s">
        <v>34</v>
      </c>
      <c r="S1424" t="s">
        <v>35</v>
      </c>
      <c r="T1424" t="s">
        <v>114</v>
      </c>
      <c r="U1424">
        <f>YEAR(Table1[[#This Row],[Accident Date]])</f>
        <v>2022</v>
      </c>
      <c r="V1424" t="str">
        <f>TEXT(Table1[[#This Row],[Accident Date]],"mmm")</f>
        <v>Aug</v>
      </c>
      <c r="W1424" t="str">
        <f>TEXT(Table1[[#This Row],[Time]],"h")</f>
        <v>11</v>
      </c>
    </row>
    <row r="1425" spans="1:23" x14ac:dyDescent="0.2">
      <c r="A1425" t="s">
        <v>1762</v>
      </c>
      <c r="B1425" s="4">
        <v>44353</v>
      </c>
      <c r="C1425" t="s">
        <v>79</v>
      </c>
      <c r="D1425" t="s">
        <v>56</v>
      </c>
      <c r="E1425" t="s">
        <v>44</v>
      </c>
      <c r="F1425" t="s">
        <v>27</v>
      </c>
      <c r="G1425">
        <v>55.901273000000003</v>
      </c>
      <c r="H1425" t="s">
        <v>51</v>
      </c>
      <c r="I1425" t="s">
        <v>349</v>
      </c>
      <c r="J1425">
        <v>-4.3994980000000004</v>
      </c>
      <c r="K1425">
        <v>1</v>
      </c>
      <c r="L1425">
        <v>2</v>
      </c>
      <c r="M1425" t="s">
        <v>228</v>
      </c>
      <c r="N1425" t="s">
        <v>31</v>
      </c>
      <c r="O1425" t="s">
        <v>32</v>
      </c>
      <c r="P1425">
        <v>30</v>
      </c>
      <c r="Q1425" t="s">
        <v>1726</v>
      </c>
      <c r="R1425" t="s">
        <v>34</v>
      </c>
      <c r="S1425" t="s">
        <v>35</v>
      </c>
      <c r="T1425" t="s">
        <v>36</v>
      </c>
      <c r="U1425">
        <f>YEAR(Table1[[#This Row],[Accident Date]])</f>
        <v>2021</v>
      </c>
      <c r="V1425" t="str">
        <f>TEXT(Table1[[#This Row],[Accident Date]],"mmm")</f>
        <v>Jun</v>
      </c>
      <c r="W1425" t="str">
        <f>TEXT(Table1[[#This Row],[Time]],"h")</f>
        <v>11</v>
      </c>
    </row>
    <row r="1426" spans="1:23" x14ac:dyDescent="0.2">
      <c r="A1426">
        <v>2010000000000</v>
      </c>
      <c r="B1426" s="4">
        <v>44763</v>
      </c>
      <c r="C1426" t="s">
        <v>92</v>
      </c>
      <c r="D1426" t="s">
        <v>44</v>
      </c>
      <c r="E1426" t="s">
        <v>44</v>
      </c>
      <c r="F1426" t="s">
        <v>27</v>
      </c>
      <c r="G1426">
        <v>53.213251</v>
      </c>
      <c r="H1426" t="s">
        <v>51</v>
      </c>
      <c r="I1426" t="s">
        <v>260</v>
      </c>
      <c r="J1426">
        <v>-2.6908989999999999</v>
      </c>
      <c r="K1426">
        <v>1</v>
      </c>
      <c r="L1426">
        <v>1</v>
      </c>
      <c r="M1426" t="s">
        <v>261</v>
      </c>
      <c r="N1426" t="s">
        <v>42</v>
      </c>
      <c r="O1426" t="s">
        <v>32</v>
      </c>
      <c r="P1426">
        <v>60</v>
      </c>
      <c r="Q1426" t="s">
        <v>1726</v>
      </c>
      <c r="R1426" t="s">
        <v>49</v>
      </c>
      <c r="S1426" t="s">
        <v>280</v>
      </c>
      <c r="T1426" t="s">
        <v>36</v>
      </c>
      <c r="U1426">
        <f>YEAR(Table1[[#This Row],[Accident Date]])</f>
        <v>2022</v>
      </c>
      <c r="V1426" t="str">
        <f>TEXT(Table1[[#This Row],[Accident Date]],"mmm")</f>
        <v>Jul</v>
      </c>
      <c r="W1426" t="str">
        <f>TEXT(Table1[[#This Row],[Time]],"h")</f>
        <v>11</v>
      </c>
    </row>
    <row r="1427" spans="1:23" x14ac:dyDescent="0.2">
      <c r="A1427" t="s">
        <v>1763</v>
      </c>
      <c r="B1427" s="4">
        <v>44704</v>
      </c>
      <c r="C1427" t="s">
        <v>38</v>
      </c>
      <c r="D1427" t="s">
        <v>73</v>
      </c>
      <c r="E1427" t="s">
        <v>39</v>
      </c>
      <c r="F1427" t="s">
        <v>27</v>
      </c>
      <c r="G1427">
        <v>51.605916999999998</v>
      </c>
      <c r="H1427" t="s">
        <v>51</v>
      </c>
      <c r="I1427" t="s">
        <v>80</v>
      </c>
      <c r="J1427">
        <v>5.4213999999999998E-2</v>
      </c>
      <c r="K1427">
        <v>1</v>
      </c>
      <c r="L1427">
        <v>2</v>
      </c>
      <c r="M1427" t="s">
        <v>30</v>
      </c>
      <c r="N1427" t="s">
        <v>31</v>
      </c>
      <c r="O1427" t="s">
        <v>32</v>
      </c>
      <c r="P1427">
        <v>30</v>
      </c>
      <c r="Q1427" t="s">
        <v>1721</v>
      </c>
      <c r="R1427" t="s">
        <v>34</v>
      </c>
      <c r="S1427" t="s">
        <v>35</v>
      </c>
      <c r="T1427" t="s">
        <v>36</v>
      </c>
      <c r="U1427">
        <f>YEAR(Table1[[#This Row],[Accident Date]])</f>
        <v>2022</v>
      </c>
      <c r="V1427" t="str">
        <f>TEXT(Table1[[#This Row],[Accident Date]],"mmm")</f>
        <v>May</v>
      </c>
      <c r="W1427" t="str">
        <f>TEXT(Table1[[#This Row],[Time]],"h")</f>
        <v>11</v>
      </c>
    </row>
    <row r="1428" spans="1:23" x14ac:dyDescent="0.2">
      <c r="A1428">
        <v>2010000000000</v>
      </c>
      <c r="B1428" s="4">
        <v>44388</v>
      </c>
      <c r="C1428" t="s">
        <v>79</v>
      </c>
      <c r="D1428" t="s">
        <v>73</v>
      </c>
      <c r="E1428" t="s">
        <v>39</v>
      </c>
      <c r="F1428" t="s">
        <v>27</v>
      </c>
      <c r="G1428">
        <v>53.952331000000001</v>
      </c>
      <c r="H1428" t="s">
        <v>51</v>
      </c>
      <c r="I1428" t="s">
        <v>343</v>
      </c>
      <c r="J1428">
        <v>-1.0972500000000001</v>
      </c>
      <c r="K1428">
        <v>1</v>
      </c>
      <c r="L1428">
        <v>2</v>
      </c>
      <c r="M1428" t="s">
        <v>48</v>
      </c>
      <c r="N1428" t="s">
        <v>31</v>
      </c>
      <c r="O1428" t="s">
        <v>32</v>
      </c>
      <c r="P1428">
        <v>30</v>
      </c>
      <c r="Q1428" t="s">
        <v>1746</v>
      </c>
      <c r="R1428" t="s">
        <v>34</v>
      </c>
      <c r="S1428" t="s">
        <v>35</v>
      </c>
      <c r="T1428" t="s">
        <v>36</v>
      </c>
      <c r="U1428">
        <f>YEAR(Table1[[#This Row],[Accident Date]])</f>
        <v>2021</v>
      </c>
      <c r="V1428" t="str">
        <f>TEXT(Table1[[#This Row],[Accident Date]],"mmm")</f>
        <v>Jul</v>
      </c>
      <c r="W1428" t="str">
        <f>TEXT(Table1[[#This Row],[Time]],"h")</f>
        <v>11</v>
      </c>
    </row>
    <row r="1429" spans="1:23" x14ac:dyDescent="0.2">
      <c r="A1429" t="s">
        <v>1764</v>
      </c>
      <c r="B1429" s="4">
        <v>44702</v>
      </c>
      <c r="C1429" t="s">
        <v>24</v>
      </c>
      <c r="D1429" t="s">
        <v>56</v>
      </c>
      <c r="E1429" t="s">
        <v>44</v>
      </c>
      <c r="F1429" t="s">
        <v>27</v>
      </c>
      <c r="G1429">
        <v>50.396321999999998</v>
      </c>
      <c r="H1429" t="s">
        <v>51</v>
      </c>
      <c r="I1429" t="s">
        <v>456</v>
      </c>
      <c r="J1429">
        <v>-4.5555310000000002</v>
      </c>
      <c r="K1429">
        <v>1</v>
      </c>
      <c r="L1429">
        <v>2</v>
      </c>
      <c r="M1429" t="s">
        <v>136</v>
      </c>
      <c r="N1429" t="s">
        <v>31</v>
      </c>
      <c r="O1429" t="s">
        <v>32</v>
      </c>
      <c r="P1429">
        <v>60</v>
      </c>
      <c r="Q1429" t="s">
        <v>1765</v>
      </c>
      <c r="R1429" t="s">
        <v>49</v>
      </c>
      <c r="S1429" t="s">
        <v>35</v>
      </c>
      <c r="T1429" t="s">
        <v>200</v>
      </c>
      <c r="U1429">
        <f>YEAR(Table1[[#This Row],[Accident Date]])</f>
        <v>2022</v>
      </c>
      <c r="V1429" t="str">
        <f>TEXT(Table1[[#This Row],[Accident Date]],"mmm")</f>
        <v>May</v>
      </c>
      <c r="W1429" t="str">
        <f>TEXT(Table1[[#This Row],[Time]],"h")</f>
        <v>11</v>
      </c>
    </row>
    <row r="1430" spans="1:23" x14ac:dyDescent="0.2">
      <c r="A1430" t="s">
        <v>1766</v>
      </c>
      <c r="B1430" s="4">
        <v>44280</v>
      </c>
      <c r="C1430" t="s">
        <v>92</v>
      </c>
      <c r="D1430" t="s">
        <v>73</v>
      </c>
      <c r="E1430" t="s">
        <v>26</v>
      </c>
      <c r="F1430" t="s">
        <v>27</v>
      </c>
      <c r="G1430">
        <v>52.472572</v>
      </c>
      <c r="H1430" t="s">
        <v>51</v>
      </c>
      <c r="I1430" t="s">
        <v>171</v>
      </c>
      <c r="J1430">
        <v>-1.8896999999999999</v>
      </c>
      <c r="K1430">
        <v>1</v>
      </c>
      <c r="L1430">
        <v>2</v>
      </c>
      <c r="M1430" t="s">
        <v>172</v>
      </c>
      <c r="N1430" t="s">
        <v>42</v>
      </c>
      <c r="O1430" t="s">
        <v>32</v>
      </c>
      <c r="P1430">
        <v>30</v>
      </c>
      <c r="Q1430" t="s">
        <v>1767</v>
      </c>
      <c r="R1430" t="s">
        <v>34</v>
      </c>
      <c r="S1430" t="s">
        <v>35</v>
      </c>
      <c r="T1430" t="s">
        <v>36</v>
      </c>
      <c r="U1430">
        <f>YEAR(Table1[[#This Row],[Accident Date]])</f>
        <v>2021</v>
      </c>
      <c r="V1430" t="str">
        <f>TEXT(Table1[[#This Row],[Accident Date]],"mmm")</f>
        <v>Mar</v>
      </c>
      <c r="W1430" t="str">
        <f>TEXT(Table1[[#This Row],[Time]],"h")</f>
        <v>11</v>
      </c>
    </row>
    <row r="1431" spans="1:23" x14ac:dyDescent="0.2">
      <c r="A1431" t="s">
        <v>1768</v>
      </c>
      <c r="B1431" s="4">
        <v>44373</v>
      </c>
      <c r="C1431" t="s">
        <v>24</v>
      </c>
      <c r="D1431" t="s">
        <v>56</v>
      </c>
      <c r="E1431" t="s">
        <v>44</v>
      </c>
      <c r="F1431" t="s">
        <v>27</v>
      </c>
      <c r="G1431">
        <v>51.203485000000001</v>
      </c>
      <c r="H1431" t="s">
        <v>51</v>
      </c>
      <c r="I1431" t="s">
        <v>662</v>
      </c>
      <c r="J1431">
        <v>-5.6794999999999998E-2</v>
      </c>
      <c r="K1431">
        <v>3</v>
      </c>
      <c r="L1431">
        <v>3</v>
      </c>
      <c r="M1431" t="s">
        <v>147</v>
      </c>
      <c r="N1431" t="s">
        <v>31</v>
      </c>
      <c r="O1431" t="s">
        <v>32</v>
      </c>
      <c r="P1431">
        <v>40</v>
      </c>
      <c r="Q1431" t="s">
        <v>1724</v>
      </c>
      <c r="R1431" t="s">
        <v>49</v>
      </c>
      <c r="S1431" t="s">
        <v>35</v>
      </c>
      <c r="T1431" t="s">
        <v>36</v>
      </c>
      <c r="U1431">
        <f>YEAR(Table1[[#This Row],[Accident Date]])</f>
        <v>2021</v>
      </c>
      <c r="V1431" t="str">
        <f>TEXT(Table1[[#This Row],[Accident Date]],"mmm")</f>
        <v>Jun</v>
      </c>
      <c r="W1431" t="str">
        <f>TEXT(Table1[[#This Row],[Time]],"h")</f>
        <v>11</v>
      </c>
    </row>
    <row r="1432" spans="1:23" x14ac:dyDescent="0.2">
      <c r="A1432">
        <v>2010000000000</v>
      </c>
      <c r="B1432" s="4">
        <v>44875</v>
      </c>
      <c r="C1432" t="s">
        <v>92</v>
      </c>
      <c r="D1432" t="s">
        <v>56</v>
      </c>
      <c r="E1432" t="s">
        <v>44</v>
      </c>
      <c r="F1432" t="s">
        <v>27</v>
      </c>
      <c r="G1432">
        <v>51.150829999999999</v>
      </c>
      <c r="H1432" t="s">
        <v>51</v>
      </c>
      <c r="I1432" t="s">
        <v>784</v>
      </c>
      <c r="J1432">
        <v>-1.0054259999999999</v>
      </c>
      <c r="K1432">
        <v>1</v>
      </c>
      <c r="L1432">
        <v>1</v>
      </c>
      <c r="M1432" t="s">
        <v>407</v>
      </c>
      <c r="N1432" t="s">
        <v>31</v>
      </c>
      <c r="O1432" t="s">
        <v>32</v>
      </c>
      <c r="P1432">
        <v>60</v>
      </c>
      <c r="Q1432" t="s">
        <v>1757</v>
      </c>
      <c r="R1432" t="s">
        <v>49</v>
      </c>
      <c r="S1432" t="s">
        <v>35</v>
      </c>
      <c r="T1432" t="s">
        <v>121</v>
      </c>
      <c r="U1432">
        <f>YEAR(Table1[[#This Row],[Accident Date]])</f>
        <v>2022</v>
      </c>
      <c r="V1432" t="str">
        <f>TEXT(Table1[[#This Row],[Accident Date]],"mmm")</f>
        <v>Nov</v>
      </c>
      <c r="W1432" t="str">
        <f>TEXT(Table1[[#This Row],[Time]],"h")</f>
        <v>11</v>
      </c>
    </row>
    <row r="1433" spans="1:23" x14ac:dyDescent="0.2">
      <c r="A1433" t="s">
        <v>1769</v>
      </c>
      <c r="B1433" s="4">
        <v>44681</v>
      </c>
      <c r="C1433" t="s">
        <v>24</v>
      </c>
      <c r="D1433" t="s">
        <v>44</v>
      </c>
      <c r="E1433" t="s">
        <v>44</v>
      </c>
      <c r="F1433" t="s">
        <v>27</v>
      </c>
      <c r="G1433">
        <v>51.017788000000003</v>
      </c>
      <c r="H1433" t="s">
        <v>51</v>
      </c>
      <c r="I1433" t="s">
        <v>830</v>
      </c>
      <c r="J1433">
        <v>-4.2057070000000003</v>
      </c>
      <c r="K1433">
        <v>1</v>
      </c>
      <c r="L1433">
        <v>1</v>
      </c>
      <c r="M1433" t="s">
        <v>136</v>
      </c>
      <c r="N1433" t="s">
        <v>31</v>
      </c>
      <c r="O1433" t="s">
        <v>32</v>
      </c>
      <c r="P1433">
        <v>30</v>
      </c>
      <c r="Q1433" t="s">
        <v>1723</v>
      </c>
      <c r="R1433" t="s">
        <v>34</v>
      </c>
      <c r="S1433" t="s">
        <v>35</v>
      </c>
      <c r="T1433" t="s">
        <v>36</v>
      </c>
      <c r="U1433">
        <f>YEAR(Table1[[#This Row],[Accident Date]])</f>
        <v>2022</v>
      </c>
      <c r="V1433" t="str">
        <f>TEXT(Table1[[#This Row],[Accident Date]],"mmm")</f>
        <v>Apr</v>
      </c>
      <c r="W1433" t="str">
        <f>TEXT(Table1[[#This Row],[Time]],"h")</f>
        <v>11</v>
      </c>
    </row>
    <row r="1434" spans="1:23" x14ac:dyDescent="0.2">
      <c r="A1434" t="s">
        <v>1770</v>
      </c>
      <c r="B1434" s="4">
        <v>44716</v>
      </c>
      <c r="C1434" t="s">
        <v>24</v>
      </c>
      <c r="D1434" t="s">
        <v>73</v>
      </c>
      <c r="E1434" t="s">
        <v>155</v>
      </c>
      <c r="F1434" t="s">
        <v>27</v>
      </c>
      <c r="G1434">
        <v>52.273629</v>
      </c>
      <c r="H1434" t="s">
        <v>51</v>
      </c>
      <c r="I1434" t="s">
        <v>658</v>
      </c>
      <c r="J1434">
        <v>1.5250459999999999</v>
      </c>
      <c r="K1434">
        <v>5</v>
      </c>
      <c r="L1434">
        <v>3</v>
      </c>
      <c r="M1434" t="s">
        <v>237</v>
      </c>
      <c r="N1434" t="s">
        <v>31</v>
      </c>
      <c r="O1434" t="s">
        <v>32</v>
      </c>
      <c r="P1434">
        <v>40</v>
      </c>
      <c r="Q1434" t="s">
        <v>1721</v>
      </c>
      <c r="R1434" t="s">
        <v>49</v>
      </c>
      <c r="S1434" t="s">
        <v>35</v>
      </c>
      <c r="T1434" t="s">
        <v>36</v>
      </c>
      <c r="U1434">
        <f>YEAR(Table1[[#This Row],[Accident Date]])</f>
        <v>2022</v>
      </c>
      <c r="V1434" t="str">
        <f>TEXT(Table1[[#This Row],[Accident Date]],"mmm")</f>
        <v>Jun</v>
      </c>
      <c r="W1434" t="str">
        <f>TEXT(Table1[[#This Row],[Time]],"h")</f>
        <v>11</v>
      </c>
    </row>
    <row r="1435" spans="1:23" x14ac:dyDescent="0.2">
      <c r="A1435" t="s">
        <v>1771</v>
      </c>
      <c r="B1435" s="4">
        <v>44228</v>
      </c>
      <c r="C1435" t="s">
        <v>38</v>
      </c>
      <c r="D1435" t="s">
        <v>73</v>
      </c>
      <c r="E1435" t="s">
        <v>39</v>
      </c>
      <c r="F1435" t="s">
        <v>27</v>
      </c>
      <c r="G1435">
        <v>53.768850999999998</v>
      </c>
      <c r="H1435" t="s">
        <v>51</v>
      </c>
      <c r="I1435" t="s">
        <v>1045</v>
      </c>
      <c r="J1435">
        <v>-2.705905</v>
      </c>
      <c r="K1435">
        <v>2</v>
      </c>
      <c r="L1435">
        <v>2</v>
      </c>
      <c r="M1435" t="s">
        <v>41</v>
      </c>
      <c r="N1435" t="s">
        <v>31</v>
      </c>
      <c r="O1435" t="s">
        <v>32</v>
      </c>
      <c r="P1435">
        <v>30</v>
      </c>
      <c r="Q1435" t="s">
        <v>1744</v>
      </c>
      <c r="R1435" t="s">
        <v>34</v>
      </c>
      <c r="S1435" t="s">
        <v>35</v>
      </c>
      <c r="T1435" t="s">
        <v>36</v>
      </c>
      <c r="U1435">
        <f>YEAR(Table1[[#This Row],[Accident Date]])</f>
        <v>2021</v>
      </c>
      <c r="V1435" t="str">
        <f>TEXT(Table1[[#This Row],[Accident Date]],"mmm")</f>
        <v>Feb</v>
      </c>
      <c r="W1435" t="str">
        <f>TEXT(Table1[[#This Row],[Time]],"h")</f>
        <v>11</v>
      </c>
    </row>
    <row r="1436" spans="1:23" x14ac:dyDescent="0.2">
      <c r="A1436">
        <v>2010000000000</v>
      </c>
      <c r="B1436" s="4">
        <v>44558</v>
      </c>
      <c r="C1436" t="s">
        <v>72</v>
      </c>
      <c r="D1436" t="s">
        <v>56</v>
      </c>
      <c r="E1436" t="s">
        <v>44</v>
      </c>
      <c r="F1436" t="s">
        <v>27</v>
      </c>
      <c r="G1436">
        <v>52.467900999999998</v>
      </c>
      <c r="H1436" t="s">
        <v>51</v>
      </c>
      <c r="I1436" t="s">
        <v>1236</v>
      </c>
      <c r="J1436">
        <v>-1.627394</v>
      </c>
      <c r="K1436">
        <v>1</v>
      </c>
      <c r="L1436">
        <v>1</v>
      </c>
      <c r="M1436" t="s">
        <v>141</v>
      </c>
      <c r="N1436" t="s">
        <v>127</v>
      </c>
      <c r="O1436" t="s">
        <v>58</v>
      </c>
      <c r="P1436">
        <v>70</v>
      </c>
      <c r="Q1436" t="s">
        <v>1743</v>
      </c>
      <c r="R1436" t="s">
        <v>49</v>
      </c>
      <c r="S1436" t="s">
        <v>35</v>
      </c>
      <c r="T1436" t="s">
        <v>36</v>
      </c>
      <c r="U1436">
        <f>YEAR(Table1[[#This Row],[Accident Date]])</f>
        <v>2021</v>
      </c>
      <c r="V1436" t="str">
        <f>TEXT(Table1[[#This Row],[Accident Date]],"mmm")</f>
        <v>Dec</v>
      </c>
      <c r="W1436" t="str">
        <f>TEXT(Table1[[#This Row],[Time]],"h")</f>
        <v>11</v>
      </c>
    </row>
    <row r="1437" spans="1:23" x14ac:dyDescent="0.2">
      <c r="A1437">
        <v>2010000000000</v>
      </c>
      <c r="B1437" s="4">
        <v>44824</v>
      </c>
      <c r="C1437" t="s">
        <v>72</v>
      </c>
      <c r="D1437" t="s">
        <v>56</v>
      </c>
      <c r="E1437" t="s">
        <v>44</v>
      </c>
      <c r="F1437" t="s">
        <v>27</v>
      </c>
      <c r="G1437">
        <v>50.910851999999998</v>
      </c>
      <c r="H1437" t="s">
        <v>51</v>
      </c>
      <c r="I1437" t="s">
        <v>380</v>
      </c>
      <c r="J1437">
        <v>-0.26901700000000001</v>
      </c>
      <c r="K1437">
        <v>1</v>
      </c>
      <c r="L1437">
        <v>2</v>
      </c>
      <c r="M1437" t="s">
        <v>102</v>
      </c>
      <c r="N1437" t="s">
        <v>31</v>
      </c>
      <c r="O1437" t="s">
        <v>32</v>
      </c>
      <c r="P1437">
        <v>40</v>
      </c>
      <c r="Q1437" t="s">
        <v>1726</v>
      </c>
      <c r="R1437" t="s">
        <v>49</v>
      </c>
      <c r="S1437" t="s">
        <v>35</v>
      </c>
      <c r="T1437" t="s">
        <v>36</v>
      </c>
      <c r="U1437">
        <f>YEAR(Table1[[#This Row],[Accident Date]])</f>
        <v>2022</v>
      </c>
      <c r="V1437" t="str">
        <f>TEXT(Table1[[#This Row],[Accident Date]],"mmm")</f>
        <v>Sep</v>
      </c>
      <c r="W1437" t="str">
        <f>TEXT(Table1[[#This Row],[Time]],"h")</f>
        <v>11</v>
      </c>
    </row>
    <row r="1438" spans="1:23" x14ac:dyDescent="0.2">
      <c r="A1438" t="s">
        <v>1772</v>
      </c>
      <c r="B1438" s="4">
        <v>44859</v>
      </c>
      <c r="C1438" t="s">
        <v>72</v>
      </c>
      <c r="D1438" t="s">
        <v>73</v>
      </c>
      <c r="E1438" t="s">
        <v>39</v>
      </c>
      <c r="F1438" t="s">
        <v>27</v>
      </c>
      <c r="G1438">
        <v>50.371989999999997</v>
      </c>
      <c r="H1438" t="s">
        <v>51</v>
      </c>
      <c r="I1438" t="s">
        <v>456</v>
      </c>
      <c r="J1438">
        <v>-5.0906729999999998</v>
      </c>
      <c r="K1438">
        <v>3</v>
      </c>
      <c r="L1438">
        <v>2</v>
      </c>
      <c r="M1438" t="s">
        <v>136</v>
      </c>
      <c r="N1438" t="s">
        <v>31</v>
      </c>
      <c r="O1438" t="s">
        <v>32</v>
      </c>
      <c r="P1438">
        <v>60</v>
      </c>
      <c r="Q1438" t="s">
        <v>1773</v>
      </c>
      <c r="R1438" t="s">
        <v>49</v>
      </c>
      <c r="S1438" t="s">
        <v>35</v>
      </c>
      <c r="T1438" t="s">
        <v>36</v>
      </c>
      <c r="U1438">
        <f>YEAR(Table1[[#This Row],[Accident Date]])</f>
        <v>2022</v>
      </c>
      <c r="V1438" t="str">
        <f>TEXT(Table1[[#This Row],[Accident Date]],"mmm")</f>
        <v>Oct</v>
      </c>
      <c r="W1438" t="str">
        <f>TEXT(Table1[[#This Row],[Time]],"h")</f>
        <v>11</v>
      </c>
    </row>
    <row r="1439" spans="1:23" x14ac:dyDescent="0.2">
      <c r="A1439" t="s">
        <v>1774</v>
      </c>
      <c r="B1439" s="4">
        <v>44480</v>
      </c>
      <c r="C1439" t="s">
        <v>38</v>
      </c>
      <c r="D1439" t="s">
        <v>56</v>
      </c>
      <c r="E1439" t="s">
        <v>44</v>
      </c>
      <c r="F1439" t="s">
        <v>27</v>
      </c>
      <c r="G1439">
        <v>55.519187000000002</v>
      </c>
      <c r="H1439" t="s">
        <v>51</v>
      </c>
      <c r="I1439" t="s">
        <v>942</v>
      </c>
      <c r="J1439">
        <v>-4.6187399999999998</v>
      </c>
      <c r="K1439">
        <v>1</v>
      </c>
      <c r="L1439">
        <v>1</v>
      </c>
      <c r="M1439" t="s">
        <v>228</v>
      </c>
      <c r="N1439" t="s">
        <v>42</v>
      </c>
      <c r="O1439" t="s">
        <v>58</v>
      </c>
      <c r="P1439">
        <v>60</v>
      </c>
      <c r="Q1439" t="s">
        <v>1760</v>
      </c>
      <c r="R1439" t="s">
        <v>49</v>
      </c>
      <c r="S1439" t="s">
        <v>35</v>
      </c>
      <c r="T1439" t="s">
        <v>86</v>
      </c>
      <c r="U1439">
        <f>YEAR(Table1[[#This Row],[Accident Date]])</f>
        <v>2021</v>
      </c>
      <c r="V1439" t="str">
        <f>TEXT(Table1[[#This Row],[Accident Date]],"mmm")</f>
        <v>Oct</v>
      </c>
      <c r="W1439" t="str">
        <f>TEXT(Table1[[#This Row],[Time]],"h")</f>
        <v>11</v>
      </c>
    </row>
    <row r="1440" spans="1:23" x14ac:dyDescent="0.2">
      <c r="A1440" t="s">
        <v>1775</v>
      </c>
      <c r="B1440" s="4">
        <v>44901</v>
      </c>
      <c r="C1440" t="s">
        <v>72</v>
      </c>
      <c r="D1440" t="s">
        <v>44</v>
      </c>
      <c r="E1440" t="s">
        <v>44</v>
      </c>
      <c r="F1440" t="s">
        <v>27</v>
      </c>
      <c r="G1440">
        <v>53.485559000000002</v>
      </c>
      <c r="H1440" t="s">
        <v>51</v>
      </c>
      <c r="I1440" t="s">
        <v>575</v>
      </c>
      <c r="J1440">
        <v>-1.5168109999999999</v>
      </c>
      <c r="K1440">
        <v>1</v>
      </c>
      <c r="L1440">
        <v>2</v>
      </c>
      <c r="M1440" t="s">
        <v>166</v>
      </c>
      <c r="N1440" t="s">
        <v>197</v>
      </c>
      <c r="O1440" t="s">
        <v>32</v>
      </c>
      <c r="P1440">
        <v>60</v>
      </c>
      <c r="Q1440" t="s">
        <v>1760</v>
      </c>
      <c r="R1440" t="s">
        <v>49</v>
      </c>
      <c r="S1440" t="s">
        <v>35</v>
      </c>
      <c r="T1440" t="s">
        <v>36</v>
      </c>
      <c r="U1440">
        <f>YEAR(Table1[[#This Row],[Accident Date]])</f>
        <v>2022</v>
      </c>
      <c r="V1440" t="str">
        <f>TEXT(Table1[[#This Row],[Accident Date]],"mmm")</f>
        <v>Dec</v>
      </c>
      <c r="W1440" t="str">
        <f>TEXT(Table1[[#This Row],[Time]],"h")</f>
        <v>11</v>
      </c>
    </row>
    <row r="1441" spans="1:23" x14ac:dyDescent="0.2">
      <c r="A1441" t="s">
        <v>1776</v>
      </c>
      <c r="B1441" s="4">
        <v>44689</v>
      </c>
      <c r="C1441" t="s">
        <v>79</v>
      </c>
      <c r="D1441" t="s">
        <v>73</v>
      </c>
      <c r="E1441" t="s">
        <v>111</v>
      </c>
      <c r="F1441" t="s">
        <v>27</v>
      </c>
      <c r="G1441">
        <v>53.765948000000002</v>
      </c>
      <c r="H1441" t="s">
        <v>51</v>
      </c>
      <c r="I1441" t="s">
        <v>1045</v>
      </c>
      <c r="J1441">
        <v>-2.6633779999999998</v>
      </c>
      <c r="K1441">
        <v>1</v>
      </c>
      <c r="L1441">
        <v>2</v>
      </c>
      <c r="M1441" t="s">
        <v>41</v>
      </c>
      <c r="N1441" t="s">
        <v>31</v>
      </c>
      <c r="O1441" t="s">
        <v>32</v>
      </c>
      <c r="P1441">
        <v>30</v>
      </c>
      <c r="Q1441" t="s">
        <v>1767</v>
      </c>
      <c r="R1441" t="s">
        <v>34</v>
      </c>
      <c r="S1441" t="s">
        <v>35</v>
      </c>
      <c r="T1441" t="s">
        <v>36</v>
      </c>
      <c r="U1441">
        <f>YEAR(Table1[[#This Row],[Accident Date]])</f>
        <v>2022</v>
      </c>
      <c r="V1441" t="str">
        <f>TEXT(Table1[[#This Row],[Accident Date]],"mmm")</f>
        <v>May</v>
      </c>
      <c r="W1441" t="str">
        <f>TEXT(Table1[[#This Row],[Time]],"h")</f>
        <v>11</v>
      </c>
    </row>
    <row r="1442" spans="1:23" x14ac:dyDescent="0.2">
      <c r="A1442" t="s">
        <v>1777</v>
      </c>
      <c r="B1442" s="4">
        <v>44741</v>
      </c>
      <c r="C1442" t="s">
        <v>123</v>
      </c>
      <c r="D1442" t="s">
        <v>56</v>
      </c>
      <c r="E1442" t="s">
        <v>44</v>
      </c>
      <c r="F1442" t="s">
        <v>27</v>
      </c>
      <c r="G1442">
        <v>52.400115</v>
      </c>
      <c r="H1442" t="s">
        <v>51</v>
      </c>
      <c r="I1442" t="s">
        <v>1702</v>
      </c>
      <c r="J1442">
        <v>-4.0333690000000004</v>
      </c>
      <c r="K1442">
        <v>2</v>
      </c>
      <c r="L1442">
        <v>2</v>
      </c>
      <c r="M1442" t="s">
        <v>358</v>
      </c>
      <c r="N1442" t="s">
        <v>42</v>
      </c>
      <c r="O1442" t="s">
        <v>32</v>
      </c>
      <c r="P1442">
        <v>60</v>
      </c>
      <c r="Q1442" t="s">
        <v>1778</v>
      </c>
      <c r="R1442" t="s">
        <v>49</v>
      </c>
      <c r="S1442" t="s">
        <v>35</v>
      </c>
      <c r="T1442" t="s">
        <v>36</v>
      </c>
      <c r="U1442">
        <f>YEAR(Table1[[#This Row],[Accident Date]])</f>
        <v>2022</v>
      </c>
      <c r="V1442" t="str">
        <f>TEXT(Table1[[#This Row],[Accident Date]],"mmm")</f>
        <v>Jun</v>
      </c>
      <c r="W1442" t="str">
        <f>TEXT(Table1[[#This Row],[Time]],"h")</f>
        <v>11</v>
      </c>
    </row>
    <row r="1443" spans="1:23" x14ac:dyDescent="0.2">
      <c r="A1443" t="s">
        <v>1779</v>
      </c>
      <c r="B1443" s="4">
        <v>44717</v>
      </c>
      <c r="C1443" t="s">
        <v>79</v>
      </c>
      <c r="D1443" t="s">
        <v>56</v>
      </c>
      <c r="E1443" t="s">
        <v>44</v>
      </c>
      <c r="F1443" t="s">
        <v>27</v>
      </c>
      <c r="G1443">
        <v>53.734532999999999</v>
      </c>
      <c r="H1443" t="s">
        <v>51</v>
      </c>
      <c r="I1443" t="s">
        <v>219</v>
      </c>
      <c r="J1443">
        <v>-2.4133589999999998</v>
      </c>
      <c r="K1443">
        <v>3</v>
      </c>
      <c r="L1443">
        <v>1</v>
      </c>
      <c r="M1443" t="s">
        <v>41</v>
      </c>
      <c r="N1443" t="s">
        <v>31</v>
      </c>
      <c r="O1443" t="s">
        <v>32</v>
      </c>
      <c r="P1443">
        <v>30</v>
      </c>
      <c r="Q1443" t="s">
        <v>1726</v>
      </c>
      <c r="R1443" t="s">
        <v>49</v>
      </c>
      <c r="S1443" t="s">
        <v>35</v>
      </c>
      <c r="T1443" t="s">
        <v>36</v>
      </c>
      <c r="U1443">
        <f>YEAR(Table1[[#This Row],[Accident Date]])</f>
        <v>2022</v>
      </c>
      <c r="V1443" t="str">
        <f>TEXT(Table1[[#This Row],[Accident Date]],"mmm")</f>
        <v>Jun</v>
      </c>
      <c r="W1443" t="str">
        <f>TEXT(Table1[[#This Row],[Time]],"h")</f>
        <v>11</v>
      </c>
    </row>
    <row r="1444" spans="1:23" x14ac:dyDescent="0.2">
      <c r="A1444" t="s">
        <v>1780</v>
      </c>
      <c r="B1444" s="4">
        <v>44900</v>
      </c>
      <c r="C1444" t="s">
        <v>38</v>
      </c>
      <c r="D1444" t="s">
        <v>44</v>
      </c>
      <c r="E1444" t="s">
        <v>44</v>
      </c>
      <c r="F1444" t="s">
        <v>27</v>
      </c>
      <c r="G1444">
        <v>50.837240000000001</v>
      </c>
      <c r="H1444" t="s">
        <v>51</v>
      </c>
      <c r="I1444" t="s">
        <v>1781</v>
      </c>
      <c r="J1444">
        <v>-3.8168190000000002</v>
      </c>
      <c r="K1444">
        <v>2</v>
      </c>
      <c r="L1444">
        <v>1</v>
      </c>
      <c r="M1444" t="s">
        <v>136</v>
      </c>
      <c r="N1444" t="s">
        <v>127</v>
      </c>
      <c r="O1444" t="s">
        <v>32</v>
      </c>
      <c r="P1444">
        <v>60</v>
      </c>
      <c r="Q1444" t="s">
        <v>1736</v>
      </c>
      <c r="R1444" t="s">
        <v>49</v>
      </c>
      <c r="S1444" t="s">
        <v>35</v>
      </c>
      <c r="T1444" t="s">
        <v>36</v>
      </c>
      <c r="U1444">
        <f>YEAR(Table1[[#This Row],[Accident Date]])</f>
        <v>2022</v>
      </c>
      <c r="V1444" t="str">
        <f>TEXT(Table1[[#This Row],[Accident Date]],"mmm")</f>
        <v>Dec</v>
      </c>
      <c r="W1444" t="str">
        <f>TEXT(Table1[[#This Row],[Time]],"h")</f>
        <v>11</v>
      </c>
    </row>
    <row r="1445" spans="1:23" x14ac:dyDescent="0.2">
      <c r="A1445" t="s">
        <v>1782</v>
      </c>
      <c r="B1445" s="4">
        <v>44384</v>
      </c>
      <c r="C1445" t="s">
        <v>123</v>
      </c>
      <c r="D1445" t="s">
        <v>73</v>
      </c>
      <c r="E1445" t="s">
        <v>39</v>
      </c>
      <c r="F1445" t="s">
        <v>27</v>
      </c>
      <c r="G1445">
        <v>50.749071999999998</v>
      </c>
      <c r="H1445" t="s">
        <v>51</v>
      </c>
      <c r="I1445" t="s">
        <v>787</v>
      </c>
      <c r="J1445">
        <v>-1.8773569999999999</v>
      </c>
      <c r="K1445">
        <v>1</v>
      </c>
      <c r="L1445">
        <v>2</v>
      </c>
      <c r="M1445" t="s">
        <v>420</v>
      </c>
      <c r="N1445" t="s">
        <v>42</v>
      </c>
      <c r="O1445" t="s">
        <v>32</v>
      </c>
      <c r="P1445">
        <v>30</v>
      </c>
      <c r="Q1445" t="s">
        <v>1783</v>
      </c>
      <c r="R1445" t="s">
        <v>34</v>
      </c>
      <c r="S1445" t="s">
        <v>85</v>
      </c>
      <c r="T1445" t="s">
        <v>36</v>
      </c>
      <c r="U1445">
        <f>YEAR(Table1[[#This Row],[Accident Date]])</f>
        <v>2021</v>
      </c>
      <c r="V1445" t="str">
        <f>TEXT(Table1[[#This Row],[Accident Date]],"mmm")</f>
        <v>Jul</v>
      </c>
      <c r="W1445" t="str">
        <f>TEXT(Table1[[#This Row],[Time]],"h")</f>
        <v>11</v>
      </c>
    </row>
    <row r="1446" spans="1:23" x14ac:dyDescent="0.2">
      <c r="A1446">
        <v>2010000000000</v>
      </c>
      <c r="B1446" s="4">
        <v>44534</v>
      </c>
      <c r="C1446" t="s">
        <v>24</v>
      </c>
      <c r="D1446" t="s">
        <v>73</v>
      </c>
      <c r="E1446" t="s">
        <v>111</v>
      </c>
      <c r="F1446" t="s">
        <v>27</v>
      </c>
      <c r="G1446">
        <v>54.670979000000003</v>
      </c>
      <c r="H1446" t="s">
        <v>51</v>
      </c>
      <c r="I1446" t="s">
        <v>1784</v>
      </c>
      <c r="J1446">
        <v>-2.7602280000000001</v>
      </c>
      <c r="K1446">
        <v>1</v>
      </c>
      <c r="L1446">
        <v>2</v>
      </c>
      <c r="M1446" t="s">
        <v>60</v>
      </c>
      <c r="N1446" t="s">
        <v>42</v>
      </c>
      <c r="O1446" t="s">
        <v>32</v>
      </c>
      <c r="P1446">
        <v>30</v>
      </c>
      <c r="Q1446" t="s">
        <v>1726</v>
      </c>
      <c r="R1446" t="s">
        <v>34</v>
      </c>
      <c r="S1446" t="s">
        <v>85</v>
      </c>
      <c r="T1446" t="s">
        <v>36</v>
      </c>
      <c r="U1446">
        <f>YEAR(Table1[[#This Row],[Accident Date]])</f>
        <v>2021</v>
      </c>
      <c r="V1446" t="str">
        <f>TEXT(Table1[[#This Row],[Accident Date]],"mmm")</f>
        <v>Dec</v>
      </c>
      <c r="W1446" t="str">
        <f>TEXT(Table1[[#This Row],[Time]],"h")</f>
        <v>11</v>
      </c>
    </row>
    <row r="1447" spans="1:23" x14ac:dyDescent="0.2">
      <c r="A1447">
        <v>2010000000000</v>
      </c>
      <c r="B1447" s="4">
        <v>44783</v>
      </c>
      <c r="C1447" t="s">
        <v>123</v>
      </c>
      <c r="D1447" t="s">
        <v>56</v>
      </c>
      <c r="E1447" t="s">
        <v>44</v>
      </c>
      <c r="F1447" t="s">
        <v>27</v>
      </c>
      <c r="G1447">
        <v>51.321905999999998</v>
      </c>
      <c r="H1447" t="s">
        <v>51</v>
      </c>
      <c r="I1447" t="s">
        <v>581</v>
      </c>
      <c r="J1447">
        <v>-2.9571619999999998</v>
      </c>
      <c r="K1447">
        <v>1</v>
      </c>
      <c r="L1447">
        <v>2</v>
      </c>
      <c r="M1447" t="s">
        <v>175</v>
      </c>
      <c r="N1447" t="s">
        <v>42</v>
      </c>
      <c r="O1447" t="s">
        <v>32</v>
      </c>
      <c r="P1447">
        <v>30</v>
      </c>
      <c r="Q1447" t="s">
        <v>1785</v>
      </c>
      <c r="R1447" t="s">
        <v>34</v>
      </c>
      <c r="S1447" t="s">
        <v>85</v>
      </c>
      <c r="T1447" t="s">
        <v>36</v>
      </c>
      <c r="U1447">
        <f>YEAR(Table1[[#This Row],[Accident Date]])</f>
        <v>2022</v>
      </c>
      <c r="V1447" t="str">
        <f>TEXT(Table1[[#This Row],[Accident Date]],"mmm")</f>
        <v>Aug</v>
      </c>
      <c r="W1447" t="str">
        <f>TEXT(Table1[[#This Row],[Time]],"h")</f>
        <v>11</v>
      </c>
    </row>
    <row r="1448" spans="1:23" x14ac:dyDescent="0.2">
      <c r="A1448">
        <v>2010000000000</v>
      </c>
      <c r="B1448" s="4">
        <v>44534</v>
      </c>
      <c r="C1448" t="s">
        <v>24</v>
      </c>
      <c r="D1448" t="s">
        <v>25</v>
      </c>
      <c r="E1448" t="s">
        <v>26</v>
      </c>
      <c r="F1448" t="s">
        <v>27</v>
      </c>
      <c r="G1448">
        <v>53.796923</v>
      </c>
      <c r="H1448" t="s">
        <v>51</v>
      </c>
      <c r="I1448" t="s">
        <v>68</v>
      </c>
      <c r="J1448">
        <v>-1.5404139999999999</v>
      </c>
      <c r="K1448">
        <v>1</v>
      </c>
      <c r="L1448">
        <v>1</v>
      </c>
      <c r="M1448" t="s">
        <v>69</v>
      </c>
      <c r="N1448" t="s">
        <v>31</v>
      </c>
      <c r="O1448" t="s">
        <v>32</v>
      </c>
      <c r="P1448">
        <v>30</v>
      </c>
      <c r="Q1448" t="s">
        <v>1746</v>
      </c>
      <c r="R1448" t="s">
        <v>34</v>
      </c>
      <c r="S1448" t="s">
        <v>35</v>
      </c>
      <c r="T1448" t="s">
        <v>36</v>
      </c>
      <c r="U1448">
        <f>YEAR(Table1[[#This Row],[Accident Date]])</f>
        <v>2021</v>
      </c>
      <c r="V1448" t="str">
        <f>TEXT(Table1[[#This Row],[Accident Date]],"mmm")</f>
        <v>Dec</v>
      </c>
      <c r="W1448" t="str">
        <f>TEXT(Table1[[#This Row],[Time]],"h")</f>
        <v>11</v>
      </c>
    </row>
    <row r="1449" spans="1:23" x14ac:dyDescent="0.2">
      <c r="A1449">
        <v>2010000000000</v>
      </c>
      <c r="B1449" s="4">
        <v>44434</v>
      </c>
      <c r="C1449" t="s">
        <v>92</v>
      </c>
      <c r="D1449" t="s">
        <v>73</v>
      </c>
      <c r="E1449" t="s">
        <v>39</v>
      </c>
      <c r="F1449" t="s">
        <v>27</v>
      </c>
      <c r="G1449">
        <v>52.517507000000002</v>
      </c>
      <c r="H1449" t="s">
        <v>51</v>
      </c>
      <c r="I1449" t="s">
        <v>162</v>
      </c>
      <c r="J1449">
        <v>-1.4591190000000001</v>
      </c>
      <c r="K1449">
        <v>1</v>
      </c>
      <c r="L1449">
        <v>2</v>
      </c>
      <c r="M1449" t="s">
        <v>141</v>
      </c>
      <c r="N1449" t="s">
        <v>42</v>
      </c>
      <c r="O1449" t="s">
        <v>32</v>
      </c>
      <c r="P1449">
        <v>30</v>
      </c>
      <c r="Q1449" t="s">
        <v>1721</v>
      </c>
      <c r="R1449" t="s">
        <v>34</v>
      </c>
      <c r="S1449" t="s">
        <v>35</v>
      </c>
      <c r="T1449" t="s">
        <v>121</v>
      </c>
      <c r="U1449">
        <f>YEAR(Table1[[#This Row],[Accident Date]])</f>
        <v>2021</v>
      </c>
      <c r="V1449" t="str">
        <f>TEXT(Table1[[#This Row],[Accident Date]],"mmm")</f>
        <v>Aug</v>
      </c>
      <c r="W1449" t="str">
        <f>TEXT(Table1[[#This Row],[Time]],"h")</f>
        <v>11</v>
      </c>
    </row>
    <row r="1450" spans="1:23" x14ac:dyDescent="0.2">
      <c r="A1450" t="s">
        <v>1786</v>
      </c>
      <c r="B1450" s="4">
        <v>44327</v>
      </c>
      <c r="C1450" t="s">
        <v>72</v>
      </c>
      <c r="D1450" t="s">
        <v>73</v>
      </c>
      <c r="E1450" t="s">
        <v>26</v>
      </c>
      <c r="F1450" t="s">
        <v>27</v>
      </c>
      <c r="G1450">
        <v>51.488866999999999</v>
      </c>
      <c r="H1450" t="s">
        <v>51</v>
      </c>
      <c r="I1450" t="s">
        <v>253</v>
      </c>
      <c r="J1450">
        <v>-9.1643000000000002E-2</v>
      </c>
      <c r="K1450">
        <v>1</v>
      </c>
      <c r="L1450">
        <v>1</v>
      </c>
      <c r="M1450" t="s">
        <v>30</v>
      </c>
      <c r="N1450" t="s">
        <v>31</v>
      </c>
      <c r="O1450" t="s">
        <v>32</v>
      </c>
      <c r="P1450">
        <v>30</v>
      </c>
      <c r="Q1450" t="s">
        <v>1744</v>
      </c>
      <c r="R1450" t="s">
        <v>34</v>
      </c>
      <c r="S1450" t="s">
        <v>35</v>
      </c>
      <c r="T1450" t="s">
        <v>36</v>
      </c>
      <c r="U1450">
        <f>YEAR(Table1[[#This Row],[Accident Date]])</f>
        <v>2021</v>
      </c>
      <c r="V1450" t="str">
        <f>TEXT(Table1[[#This Row],[Accident Date]],"mmm")</f>
        <v>May</v>
      </c>
      <c r="W1450" t="str">
        <f>TEXT(Table1[[#This Row],[Time]],"h")</f>
        <v>11</v>
      </c>
    </row>
    <row r="1451" spans="1:23" x14ac:dyDescent="0.2">
      <c r="A1451" t="s">
        <v>1787</v>
      </c>
      <c r="B1451" s="4">
        <v>44857</v>
      </c>
      <c r="C1451" t="s">
        <v>79</v>
      </c>
      <c r="D1451" t="s">
        <v>73</v>
      </c>
      <c r="E1451" t="s">
        <v>111</v>
      </c>
      <c r="F1451" t="s">
        <v>27</v>
      </c>
      <c r="G1451">
        <v>53.329743999999998</v>
      </c>
      <c r="H1451" t="s">
        <v>51</v>
      </c>
      <c r="I1451" t="s">
        <v>503</v>
      </c>
      <c r="J1451">
        <v>-1.1545939999999999</v>
      </c>
      <c r="K1451">
        <v>1</v>
      </c>
      <c r="L1451">
        <v>2</v>
      </c>
      <c r="M1451" t="s">
        <v>288</v>
      </c>
      <c r="N1451" t="s">
        <v>42</v>
      </c>
      <c r="O1451" t="s">
        <v>111</v>
      </c>
      <c r="P1451">
        <v>50</v>
      </c>
      <c r="Q1451" t="s">
        <v>1729</v>
      </c>
      <c r="R1451" t="s">
        <v>49</v>
      </c>
      <c r="S1451" t="s">
        <v>85</v>
      </c>
      <c r="T1451" t="s">
        <v>36</v>
      </c>
      <c r="U1451">
        <f>YEAR(Table1[[#This Row],[Accident Date]])</f>
        <v>2022</v>
      </c>
      <c r="V1451" t="str">
        <f>TEXT(Table1[[#This Row],[Accident Date]],"mmm")</f>
        <v>Oct</v>
      </c>
      <c r="W1451" t="str">
        <f>TEXT(Table1[[#This Row],[Time]],"h")</f>
        <v>11</v>
      </c>
    </row>
    <row r="1452" spans="1:23" x14ac:dyDescent="0.2">
      <c r="A1452" t="s">
        <v>1788</v>
      </c>
      <c r="B1452" s="4">
        <v>44710</v>
      </c>
      <c r="C1452" t="s">
        <v>79</v>
      </c>
      <c r="D1452" t="s">
        <v>73</v>
      </c>
      <c r="E1452" t="s">
        <v>155</v>
      </c>
      <c r="F1452" t="s">
        <v>27</v>
      </c>
      <c r="G1452">
        <v>54.014279999999999</v>
      </c>
      <c r="H1452" t="s">
        <v>51</v>
      </c>
      <c r="I1452" t="s">
        <v>930</v>
      </c>
      <c r="J1452">
        <v>-0.41339900000000002</v>
      </c>
      <c r="K1452">
        <v>1</v>
      </c>
      <c r="L1452">
        <v>2</v>
      </c>
      <c r="M1452" t="s">
        <v>157</v>
      </c>
      <c r="N1452" t="s">
        <v>42</v>
      </c>
      <c r="O1452" t="s">
        <v>32</v>
      </c>
      <c r="P1452">
        <v>60</v>
      </c>
      <c r="Q1452" t="s">
        <v>1789</v>
      </c>
      <c r="R1452" t="s">
        <v>49</v>
      </c>
      <c r="S1452" t="s">
        <v>85</v>
      </c>
      <c r="T1452" t="s">
        <v>200</v>
      </c>
      <c r="U1452">
        <f>YEAR(Table1[[#This Row],[Accident Date]])</f>
        <v>2022</v>
      </c>
      <c r="V1452" t="str">
        <f>TEXT(Table1[[#This Row],[Accident Date]],"mmm")</f>
        <v>May</v>
      </c>
      <c r="W1452" t="str">
        <f>TEXT(Table1[[#This Row],[Time]],"h")</f>
        <v>11</v>
      </c>
    </row>
    <row r="1453" spans="1:23" x14ac:dyDescent="0.2">
      <c r="A1453" t="s">
        <v>1790</v>
      </c>
      <c r="B1453" s="4">
        <v>44546</v>
      </c>
      <c r="C1453" t="s">
        <v>92</v>
      </c>
      <c r="D1453" t="s">
        <v>56</v>
      </c>
      <c r="E1453" t="s">
        <v>44</v>
      </c>
      <c r="F1453" t="s">
        <v>27</v>
      </c>
      <c r="G1453">
        <v>55.398795</v>
      </c>
      <c r="H1453" t="s">
        <v>51</v>
      </c>
      <c r="I1453" t="s">
        <v>1352</v>
      </c>
      <c r="J1453">
        <v>-5.5464669999999998</v>
      </c>
      <c r="K1453">
        <v>1</v>
      </c>
      <c r="L1453">
        <v>2</v>
      </c>
      <c r="M1453" t="s">
        <v>228</v>
      </c>
      <c r="N1453" t="s">
        <v>42</v>
      </c>
      <c r="O1453" t="s">
        <v>32</v>
      </c>
      <c r="P1453">
        <v>60</v>
      </c>
      <c r="Q1453" t="s">
        <v>1736</v>
      </c>
      <c r="R1453" t="s">
        <v>49</v>
      </c>
      <c r="S1453" t="s">
        <v>280</v>
      </c>
      <c r="T1453" t="s">
        <v>209</v>
      </c>
      <c r="U1453">
        <f>YEAR(Table1[[#This Row],[Accident Date]])</f>
        <v>2021</v>
      </c>
      <c r="V1453" t="str">
        <f>TEXT(Table1[[#This Row],[Accident Date]],"mmm")</f>
        <v>Dec</v>
      </c>
      <c r="W1453" t="str">
        <f>TEXT(Table1[[#This Row],[Time]],"h")</f>
        <v>11</v>
      </c>
    </row>
    <row r="1454" spans="1:23" x14ac:dyDescent="0.2">
      <c r="A1454" t="s">
        <v>1791</v>
      </c>
      <c r="B1454" s="4">
        <v>44231</v>
      </c>
      <c r="C1454" t="s">
        <v>92</v>
      </c>
      <c r="D1454" t="s">
        <v>56</v>
      </c>
      <c r="E1454" t="s">
        <v>44</v>
      </c>
      <c r="F1454" t="s">
        <v>27</v>
      </c>
      <c r="G1454">
        <v>52.914299</v>
      </c>
      <c r="H1454" t="s">
        <v>51</v>
      </c>
      <c r="I1454" t="s">
        <v>83</v>
      </c>
      <c r="J1454">
        <v>-1.4543379999999999</v>
      </c>
      <c r="K1454">
        <v>1</v>
      </c>
      <c r="L1454">
        <v>3</v>
      </c>
      <c r="M1454" t="s">
        <v>84</v>
      </c>
      <c r="N1454" t="s">
        <v>31</v>
      </c>
      <c r="O1454" t="s">
        <v>111</v>
      </c>
      <c r="P1454">
        <v>30</v>
      </c>
      <c r="Q1454" t="s">
        <v>1726</v>
      </c>
      <c r="R1454" t="s">
        <v>34</v>
      </c>
      <c r="S1454" t="s">
        <v>35</v>
      </c>
      <c r="T1454" t="s">
        <v>36</v>
      </c>
      <c r="U1454">
        <f>YEAR(Table1[[#This Row],[Accident Date]])</f>
        <v>2021</v>
      </c>
      <c r="V1454" t="str">
        <f>TEXT(Table1[[#This Row],[Accident Date]],"mmm")</f>
        <v>Feb</v>
      </c>
      <c r="W1454" t="str">
        <f>TEXT(Table1[[#This Row],[Time]],"h")</f>
        <v>11</v>
      </c>
    </row>
    <row r="1455" spans="1:23" x14ac:dyDescent="0.2">
      <c r="A1455" t="s">
        <v>1792</v>
      </c>
      <c r="B1455" s="4">
        <v>44631</v>
      </c>
      <c r="C1455" t="s">
        <v>67</v>
      </c>
      <c r="D1455" t="s">
        <v>73</v>
      </c>
      <c r="E1455" t="s">
        <v>155</v>
      </c>
      <c r="F1455" t="s">
        <v>27</v>
      </c>
      <c r="G1455">
        <v>52.471806999999998</v>
      </c>
      <c r="H1455" t="s">
        <v>51</v>
      </c>
      <c r="I1455" t="s">
        <v>171</v>
      </c>
      <c r="J1455">
        <v>-1.789447</v>
      </c>
      <c r="K1455">
        <v>1</v>
      </c>
      <c r="L1455">
        <v>2</v>
      </c>
      <c r="M1455" t="s">
        <v>172</v>
      </c>
      <c r="N1455" t="s">
        <v>31</v>
      </c>
      <c r="O1455" t="s">
        <v>32</v>
      </c>
      <c r="P1455">
        <v>30</v>
      </c>
      <c r="Q1455" t="s">
        <v>1760</v>
      </c>
      <c r="R1455" t="s">
        <v>34</v>
      </c>
      <c r="S1455" t="s">
        <v>35</v>
      </c>
      <c r="T1455" t="s">
        <v>36</v>
      </c>
      <c r="U1455">
        <f>YEAR(Table1[[#This Row],[Accident Date]])</f>
        <v>2022</v>
      </c>
      <c r="V1455" t="str">
        <f>TEXT(Table1[[#This Row],[Accident Date]],"mmm")</f>
        <v>Mar</v>
      </c>
      <c r="W1455" t="str">
        <f>TEXT(Table1[[#This Row],[Time]],"h")</f>
        <v>11</v>
      </c>
    </row>
    <row r="1456" spans="1:23" x14ac:dyDescent="0.2">
      <c r="A1456" t="s">
        <v>1793</v>
      </c>
      <c r="B1456" s="4">
        <v>44470</v>
      </c>
      <c r="C1456" t="s">
        <v>67</v>
      </c>
      <c r="D1456" t="s">
        <v>56</v>
      </c>
      <c r="E1456" t="s">
        <v>44</v>
      </c>
      <c r="F1456" t="s">
        <v>27</v>
      </c>
      <c r="G1456">
        <v>51.304639999999999</v>
      </c>
      <c r="H1456" t="s">
        <v>51</v>
      </c>
      <c r="I1456" t="s">
        <v>540</v>
      </c>
      <c r="J1456">
        <v>-0.219666</v>
      </c>
      <c r="K1456">
        <v>2</v>
      </c>
      <c r="L1456">
        <v>2</v>
      </c>
      <c r="M1456" t="s">
        <v>147</v>
      </c>
      <c r="N1456" t="s">
        <v>31</v>
      </c>
      <c r="O1456" t="s">
        <v>58</v>
      </c>
      <c r="P1456">
        <v>40</v>
      </c>
      <c r="Q1456" t="s">
        <v>1794</v>
      </c>
      <c r="R1456" t="s">
        <v>34</v>
      </c>
      <c r="S1456" t="s">
        <v>35</v>
      </c>
      <c r="T1456" t="s">
        <v>36</v>
      </c>
      <c r="U1456">
        <f>YEAR(Table1[[#This Row],[Accident Date]])</f>
        <v>2021</v>
      </c>
      <c r="V1456" t="str">
        <f>TEXT(Table1[[#This Row],[Accident Date]],"mmm")</f>
        <v>Oct</v>
      </c>
      <c r="W1456" t="str">
        <f>TEXT(Table1[[#This Row],[Time]],"h")</f>
        <v>11</v>
      </c>
    </row>
    <row r="1457" spans="1:23" x14ac:dyDescent="0.2">
      <c r="A1457" t="s">
        <v>1795</v>
      </c>
      <c r="B1457" s="4">
        <v>44360</v>
      </c>
      <c r="C1457" t="s">
        <v>79</v>
      </c>
      <c r="D1457" t="s">
        <v>56</v>
      </c>
      <c r="E1457" t="s">
        <v>44</v>
      </c>
      <c r="F1457" t="s">
        <v>27</v>
      </c>
      <c r="G1457">
        <v>52.522182999999998</v>
      </c>
      <c r="H1457" t="s">
        <v>51</v>
      </c>
      <c r="I1457" t="s">
        <v>171</v>
      </c>
      <c r="J1457">
        <v>-1.808219</v>
      </c>
      <c r="K1457">
        <v>1</v>
      </c>
      <c r="L1457">
        <v>1</v>
      </c>
      <c r="M1457" t="s">
        <v>172</v>
      </c>
      <c r="N1457" t="s">
        <v>31</v>
      </c>
      <c r="O1457" t="s">
        <v>58</v>
      </c>
      <c r="P1457">
        <v>40</v>
      </c>
      <c r="Q1457" t="s">
        <v>1796</v>
      </c>
      <c r="R1457" t="s">
        <v>34</v>
      </c>
      <c r="S1457" t="s">
        <v>35</v>
      </c>
      <c r="T1457" t="s">
        <v>36</v>
      </c>
      <c r="U1457">
        <f>YEAR(Table1[[#This Row],[Accident Date]])</f>
        <v>2021</v>
      </c>
      <c r="V1457" t="str">
        <f>TEXT(Table1[[#This Row],[Accident Date]],"mmm")</f>
        <v>Jun</v>
      </c>
      <c r="W1457" t="str">
        <f>TEXT(Table1[[#This Row],[Time]],"h")</f>
        <v>11</v>
      </c>
    </row>
    <row r="1458" spans="1:23" x14ac:dyDescent="0.2">
      <c r="A1458">
        <v>2010000000000</v>
      </c>
      <c r="B1458" s="4">
        <v>44635</v>
      </c>
      <c r="C1458" t="s">
        <v>72</v>
      </c>
      <c r="D1458" t="s">
        <v>73</v>
      </c>
      <c r="E1458" t="s">
        <v>39</v>
      </c>
      <c r="F1458" t="s">
        <v>27</v>
      </c>
      <c r="G1458">
        <v>52.992266000000001</v>
      </c>
      <c r="H1458" t="s">
        <v>51</v>
      </c>
      <c r="I1458" t="s">
        <v>153</v>
      </c>
      <c r="J1458">
        <v>-2.1860430000000002</v>
      </c>
      <c r="K1458">
        <v>1</v>
      </c>
      <c r="L1458">
        <v>2</v>
      </c>
      <c r="M1458" t="s">
        <v>143</v>
      </c>
      <c r="N1458" t="s">
        <v>31</v>
      </c>
      <c r="O1458" t="s">
        <v>32</v>
      </c>
      <c r="P1458">
        <v>30</v>
      </c>
      <c r="Q1458" t="s">
        <v>1797</v>
      </c>
      <c r="R1458" t="s">
        <v>34</v>
      </c>
      <c r="S1458" t="s">
        <v>35</v>
      </c>
      <c r="T1458" t="s">
        <v>36</v>
      </c>
      <c r="U1458">
        <f>YEAR(Table1[[#This Row],[Accident Date]])</f>
        <v>2022</v>
      </c>
      <c r="V1458" t="str">
        <f>TEXT(Table1[[#This Row],[Accident Date]],"mmm")</f>
        <v>Mar</v>
      </c>
      <c r="W1458" t="str">
        <f>TEXT(Table1[[#This Row],[Time]],"h")</f>
        <v>11</v>
      </c>
    </row>
    <row r="1459" spans="1:23" x14ac:dyDescent="0.2">
      <c r="A1459" t="s">
        <v>1798</v>
      </c>
      <c r="B1459" s="4">
        <v>44828</v>
      </c>
      <c r="C1459" t="s">
        <v>24</v>
      </c>
      <c r="D1459" t="s">
        <v>44</v>
      </c>
      <c r="E1459" t="s">
        <v>44</v>
      </c>
      <c r="F1459" t="s">
        <v>27</v>
      </c>
      <c r="G1459">
        <v>53.554144999999998</v>
      </c>
      <c r="H1459" t="s">
        <v>51</v>
      </c>
      <c r="I1459" t="s">
        <v>1304</v>
      </c>
      <c r="J1459">
        <v>-1.0073259999999999</v>
      </c>
      <c r="K1459">
        <v>1</v>
      </c>
      <c r="L1459">
        <v>2</v>
      </c>
      <c r="M1459" t="s">
        <v>166</v>
      </c>
      <c r="N1459" t="s">
        <v>31</v>
      </c>
      <c r="O1459" t="s">
        <v>58</v>
      </c>
      <c r="P1459">
        <v>70</v>
      </c>
      <c r="Q1459" t="s">
        <v>1760</v>
      </c>
      <c r="R1459" t="s">
        <v>49</v>
      </c>
      <c r="S1459" t="s">
        <v>35</v>
      </c>
      <c r="T1459" t="s">
        <v>379</v>
      </c>
      <c r="U1459">
        <f>YEAR(Table1[[#This Row],[Accident Date]])</f>
        <v>2022</v>
      </c>
      <c r="V1459" t="str">
        <f>TEXT(Table1[[#This Row],[Accident Date]],"mmm")</f>
        <v>Sep</v>
      </c>
      <c r="W1459" t="str">
        <f>TEXT(Table1[[#This Row],[Time]],"h")</f>
        <v>11</v>
      </c>
    </row>
    <row r="1460" spans="1:23" x14ac:dyDescent="0.2">
      <c r="A1460" t="s">
        <v>1799</v>
      </c>
      <c r="B1460" s="4">
        <v>44416</v>
      </c>
      <c r="C1460" t="s">
        <v>79</v>
      </c>
      <c r="D1460" t="s">
        <v>56</v>
      </c>
      <c r="E1460" t="s">
        <v>44</v>
      </c>
      <c r="F1460" t="s">
        <v>27</v>
      </c>
      <c r="G1460">
        <v>53.053037000000003</v>
      </c>
      <c r="H1460" t="s">
        <v>51</v>
      </c>
      <c r="I1460" t="s">
        <v>968</v>
      </c>
      <c r="J1460">
        <v>0.177006</v>
      </c>
      <c r="K1460">
        <v>1</v>
      </c>
      <c r="L1460">
        <v>1</v>
      </c>
      <c r="M1460" t="s">
        <v>523</v>
      </c>
      <c r="N1460" t="s">
        <v>31</v>
      </c>
      <c r="O1460" t="s">
        <v>32</v>
      </c>
      <c r="P1460">
        <v>50</v>
      </c>
      <c r="Q1460" t="s">
        <v>1743</v>
      </c>
      <c r="R1460" t="s">
        <v>49</v>
      </c>
      <c r="S1460" t="s">
        <v>35</v>
      </c>
      <c r="T1460" t="s">
        <v>36</v>
      </c>
      <c r="U1460">
        <f>YEAR(Table1[[#This Row],[Accident Date]])</f>
        <v>2021</v>
      </c>
      <c r="V1460" t="str">
        <f>TEXT(Table1[[#This Row],[Accident Date]],"mmm")</f>
        <v>Aug</v>
      </c>
      <c r="W1460" t="str">
        <f>TEXT(Table1[[#This Row],[Time]],"h")</f>
        <v>11</v>
      </c>
    </row>
    <row r="1461" spans="1:23" x14ac:dyDescent="0.2">
      <c r="A1461" t="s">
        <v>1800</v>
      </c>
      <c r="B1461" s="4">
        <v>44422</v>
      </c>
      <c r="C1461" t="s">
        <v>24</v>
      </c>
      <c r="D1461" t="s">
        <v>56</v>
      </c>
      <c r="E1461" t="s">
        <v>44</v>
      </c>
      <c r="F1461" t="s">
        <v>27</v>
      </c>
      <c r="G1461">
        <v>51.538772999999999</v>
      </c>
      <c r="H1461" t="s">
        <v>51</v>
      </c>
      <c r="I1461" t="s">
        <v>799</v>
      </c>
      <c r="J1461">
        <v>-0.60939900000000002</v>
      </c>
      <c r="K1461">
        <v>1</v>
      </c>
      <c r="L1461">
        <v>2</v>
      </c>
      <c r="M1461" t="s">
        <v>99</v>
      </c>
      <c r="N1461" t="s">
        <v>31</v>
      </c>
      <c r="O1461" t="s">
        <v>32</v>
      </c>
      <c r="P1461">
        <v>40</v>
      </c>
      <c r="Q1461" t="s">
        <v>1733</v>
      </c>
      <c r="R1461" t="s">
        <v>49</v>
      </c>
      <c r="S1461" t="s">
        <v>35</v>
      </c>
      <c r="T1461" t="s">
        <v>36</v>
      </c>
      <c r="U1461">
        <f>YEAR(Table1[[#This Row],[Accident Date]])</f>
        <v>2021</v>
      </c>
      <c r="V1461" t="str">
        <f>TEXT(Table1[[#This Row],[Accident Date]],"mmm")</f>
        <v>Aug</v>
      </c>
      <c r="W1461" t="str">
        <f>TEXT(Table1[[#This Row],[Time]],"h")</f>
        <v>11</v>
      </c>
    </row>
    <row r="1462" spans="1:23" x14ac:dyDescent="0.2">
      <c r="A1462">
        <v>2010000000000</v>
      </c>
      <c r="B1462" s="4">
        <v>44789</v>
      </c>
      <c r="C1462" t="s">
        <v>72</v>
      </c>
      <c r="D1462" t="s">
        <v>1231</v>
      </c>
      <c r="E1462" t="s">
        <v>39</v>
      </c>
      <c r="F1462" t="s">
        <v>27</v>
      </c>
      <c r="G1462">
        <v>51.585799999999999</v>
      </c>
      <c r="H1462" t="s">
        <v>51</v>
      </c>
      <c r="I1462" t="s">
        <v>244</v>
      </c>
      <c r="J1462">
        <v>-3.3046440000000001</v>
      </c>
      <c r="K1462">
        <v>1</v>
      </c>
      <c r="L1462">
        <v>2</v>
      </c>
      <c r="M1462" t="s">
        <v>245</v>
      </c>
      <c r="N1462" t="s">
        <v>31</v>
      </c>
      <c r="O1462" t="s">
        <v>32</v>
      </c>
      <c r="P1462">
        <v>30</v>
      </c>
      <c r="Q1462" t="s">
        <v>1721</v>
      </c>
      <c r="R1462" t="s">
        <v>34</v>
      </c>
      <c r="S1462" t="s">
        <v>35</v>
      </c>
      <c r="T1462" t="s">
        <v>36</v>
      </c>
      <c r="U1462">
        <f>YEAR(Table1[[#This Row],[Accident Date]])</f>
        <v>2022</v>
      </c>
      <c r="V1462" t="str">
        <f>TEXT(Table1[[#This Row],[Accident Date]],"mmm")</f>
        <v>Aug</v>
      </c>
      <c r="W1462" t="str">
        <f>TEXT(Table1[[#This Row],[Time]],"h")</f>
        <v>11</v>
      </c>
    </row>
    <row r="1463" spans="1:23" x14ac:dyDescent="0.2">
      <c r="A1463">
        <v>2010000000000</v>
      </c>
      <c r="B1463" s="4">
        <v>44391</v>
      </c>
      <c r="C1463" t="s">
        <v>123</v>
      </c>
      <c r="D1463" t="s">
        <v>73</v>
      </c>
      <c r="E1463" t="s">
        <v>39</v>
      </c>
      <c r="F1463" t="s">
        <v>27</v>
      </c>
      <c r="G1463">
        <v>52.665568999999998</v>
      </c>
      <c r="H1463" t="s">
        <v>51</v>
      </c>
      <c r="I1463" t="s">
        <v>704</v>
      </c>
      <c r="J1463">
        <v>0.154143</v>
      </c>
      <c r="K1463">
        <v>1</v>
      </c>
      <c r="L1463">
        <v>2</v>
      </c>
      <c r="M1463" t="s">
        <v>149</v>
      </c>
      <c r="N1463" t="s">
        <v>31</v>
      </c>
      <c r="O1463" t="s">
        <v>32</v>
      </c>
      <c r="P1463">
        <v>30</v>
      </c>
      <c r="Q1463" t="s">
        <v>1801</v>
      </c>
      <c r="R1463" t="s">
        <v>49</v>
      </c>
      <c r="S1463" t="s">
        <v>35</v>
      </c>
      <c r="T1463" t="s">
        <v>36</v>
      </c>
      <c r="U1463">
        <f>YEAR(Table1[[#This Row],[Accident Date]])</f>
        <v>2021</v>
      </c>
      <c r="V1463" t="str">
        <f>TEXT(Table1[[#This Row],[Accident Date]],"mmm")</f>
        <v>Jul</v>
      </c>
      <c r="W1463" t="str">
        <f>TEXT(Table1[[#This Row],[Time]],"h")</f>
        <v>11</v>
      </c>
    </row>
    <row r="1464" spans="1:23" x14ac:dyDescent="0.2">
      <c r="A1464">
        <v>2010000000000</v>
      </c>
      <c r="B1464" s="4">
        <v>44367</v>
      </c>
      <c r="C1464" t="s">
        <v>79</v>
      </c>
      <c r="D1464" t="s">
        <v>73</v>
      </c>
      <c r="E1464" t="s">
        <v>226</v>
      </c>
      <c r="F1464" t="s">
        <v>27</v>
      </c>
      <c r="G1464">
        <v>55.486930000000001</v>
      </c>
      <c r="H1464" t="s">
        <v>51</v>
      </c>
      <c r="I1464" t="s">
        <v>472</v>
      </c>
      <c r="J1464">
        <v>-2.620933</v>
      </c>
      <c r="K1464">
        <v>3</v>
      </c>
      <c r="L1464">
        <v>2</v>
      </c>
      <c r="M1464" t="s">
        <v>276</v>
      </c>
      <c r="N1464" t="s">
        <v>42</v>
      </c>
      <c r="O1464" t="s">
        <v>32</v>
      </c>
      <c r="P1464">
        <v>60</v>
      </c>
      <c r="Q1464" t="s">
        <v>1760</v>
      </c>
      <c r="R1464" t="s">
        <v>49</v>
      </c>
      <c r="S1464" t="s">
        <v>85</v>
      </c>
      <c r="T1464" t="s">
        <v>36</v>
      </c>
      <c r="U1464">
        <f>YEAR(Table1[[#This Row],[Accident Date]])</f>
        <v>2021</v>
      </c>
      <c r="V1464" t="str">
        <f>TEXT(Table1[[#This Row],[Accident Date]],"mmm")</f>
        <v>Jun</v>
      </c>
      <c r="W1464" t="str">
        <f>TEXT(Table1[[#This Row],[Time]],"h")</f>
        <v>11</v>
      </c>
    </row>
    <row r="1465" spans="1:23" x14ac:dyDescent="0.2">
      <c r="A1465">
        <v>2010000000000</v>
      </c>
      <c r="B1465" s="4">
        <v>44390</v>
      </c>
      <c r="C1465" t="s">
        <v>72</v>
      </c>
      <c r="D1465" t="s">
        <v>73</v>
      </c>
      <c r="E1465" t="s">
        <v>111</v>
      </c>
      <c r="F1465" t="s">
        <v>27</v>
      </c>
      <c r="G1465">
        <v>53.262098999999999</v>
      </c>
      <c r="H1465" t="s">
        <v>51</v>
      </c>
      <c r="I1465" t="s">
        <v>555</v>
      </c>
      <c r="J1465">
        <v>-2.135491</v>
      </c>
      <c r="K1465">
        <v>1</v>
      </c>
      <c r="L1465">
        <v>2</v>
      </c>
      <c r="M1465" t="s">
        <v>261</v>
      </c>
      <c r="N1465" t="s">
        <v>31</v>
      </c>
      <c r="O1465" t="s">
        <v>111</v>
      </c>
      <c r="P1465">
        <v>30</v>
      </c>
      <c r="Q1465" t="s">
        <v>1726</v>
      </c>
      <c r="R1465" t="s">
        <v>34</v>
      </c>
      <c r="S1465" t="s">
        <v>35</v>
      </c>
      <c r="T1465" t="s">
        <v>36</v>
      </c>
      <c r="U1465">
        <f>YEAR(Table1[[#This Row],[Accident Date]])</f>
        <v>2021</v>
      </c>
      <c r="V1465" t="str">
        <f>TEXT(Table1[[#This Row],[Accident Date]],"mmm")</f>
        <v>Jul</v>
      </c>
      <c r="W1465" t="str">
        <f>TEXT(Table1[[#This Row],[Time]],"h")</f>
        <v>11</v>
      </c>
    </row>
    <row r="1466" spans="1:23" x14ac:dyDescent="0.2">
      <c r="A1466" t="s">
        <v>1802</v>
      </c>
      <c r="B1466" s="4">
        <v>44334</v>
      </c>
      <c r="C1466" t="s">
        <v>72</v>
      </c>
      <c r="D1466" t="s">
        <v>73</v>
      </c>
      <c r="E1466" t="s">
        <v>39</v>
      </c>
      <c r="F1466" t="s">
        <v>27</v>
      </c>
      <c r="G1466">
        <v>51.549086000000003</v>
      </c>
      <c r="H1466" t="s">
        <v>51</v>
      </c>
      <c r="I1466" t="s">
        <v>1451</v>
      </c>
      <c r="J1466">
        <v>0.73654299999999995</v>
      </c>
      <c r="K1466">
        <v>3</v>
      </c>
      <c r="L1466">
        <v>2</v>
      </c>
      <c r="M1466" t="s">
        <v>75</v>
      </c>
      <c r="N1466" t="s">
        <v>42</v>
      </c>
      <c r="O1466" t="s">
        <v>58</v>
      </c>
      <c r="P1466">
        <v>30</v>
      </c>
      <c r="Q1466" t="s">
        <v>1743</v>
      </c>
      <c r="R1466" t="s">
        <v>34</v>
      </c>
      <c r="S1466" t="s">
        <v>85</v>
      </c>
      <c r="T1466" t="s">
        <v>36</v>
      </c>
      <c r="U1466">
        <f>YEAR(Table1[[#This Row],[Accident Date]])</f>
        <v>2021</v>
      </c>
      <c r="V1466" t="str">
        <f>TEXT(Table1[[#This Row],[Accident Date]],"mmm")</f>
        <v>May</v>
      </c>
      <c r="W1466" t="str">
        <f>TEXT(Table1[[#This Row],[Time]],"h")</f>
        <v>11</v>
      </c>
    </row>
    <row r="1467" spans="1:23" x14ac:dyDescent="0.2">
      <c r="A1467" t="s">
        <v>1803</v>
      </c>
      <c r="B1467" s="4">
        <v>44421</v>
      </c>
      <c r="C1467" t="s">
        <v>67</v>
      </c>
      <c r="D1467" t="s">
        <v>73</v>
      </c>
      <c r="E1467" t="s">
        <v>111</v>
      </c>
      <c r="F1467" t="s">
        <v>27</v>
      </c>
      <c r="G1467">
        <v>52.487186999999999</v>
      </c>
      <c r="H1467" t="s">
        <v>51</v>
      </c>
      <c r="I1467" t="s">
        <v>481</v>
      </c>
      <c r="J1467">
        <v>-0.703538</v>
      </c>
      <c r="K1467">
        <v>1</v>
      </c>
      <c r="L1467">
        <v>1</v>
      </c>
      <c r="M1467" t="s">
        <v>106</v>
      </c>
      <c r="N1467" t="s">
        <v>31</v>
      </c>
      <c r="O1467" t="s">
        <v>111</v>
      </c>
      <c r="P1467">
        <v>30</v>
      </c>
      <c r="Q1467" t="s">
        <v>1804</v>
      </c>
      <c r="R1467" t="s">
        <v>34</v>
      </c>
      <c r="S1467" t="s">
        <v>35</v>
      </c>
      <c r="T1467" t="s">
        <v>36</v>
      </c>
      <c r="U1467">
        <f>YEAR(Table1[[#This Row],[Accident Date]])</f>
        <v>2021</v>
      </c>
      <c r="V1467" t="str">
        <f>TEXT(Table1[[#This Row],[Accident Date]],"mmm")</f>
        <v>Aug</v>
      </c>
      <c r="W1467" t="str">
        <f>TEXT(Table1[[#This Row],[Time]],"h")</f>
        <v>11</v>
      </c>
    </row>
    <row r="1468" spans="1:23" x14ac:dyDescent="0.2">
      <c r="A1468">
        <v>2010000000000</v>
      </c>
      <c r="B1468" s="4">
        <v>44258</v>
      </c>
      <c r="C1468" t="s">
        <v>123</v>
      </c>
      <c r="D1468" t="s">
        <v>56</v>
      </c>
      <c r="E1468" t="s">
        <v>44</v>
      </c>
      <c r="F1468" t="s">
        <v>27</v>
      </c>
      <c r="G1468">
        <v>53.858978999999998</v>
      </c>
      <c r="H1468" t="s">
        <v>51</v>
      </c>
      <c r="I1468" t="s">
        <v>133</v>
      </c>
      <c r="J1468">
        <v>-1.9111739999999999</v>
      </c>
      <c r="K1468">
        <v>1</v>
      </c>
      <c r="L1468">
        <v>1</v>
      </c>
      <c r="M1468" t="s">
        <v>69</v>
      </c>
      <c r="N1468" t="s">
        <v>31</v>
      </c>
      <c r="O1468" t="s">
        <v>32</v>
      </c>
      <c r="P1468">
        <v>30</v>
      </c>
      <c r="Q1468" t="s">
        <v>1736</v>
      </c>
      <c r="R1468" t="s">
        <v>34</v>
      </c>
      <c r="S1468" t="s">
        <v>35</v>
      </c>
      <c r="T1468" t="s">
        <v>36</v>
      </c>
      <c r="U1468">
        <f>YEAR(Table1[[#This Row],[Accident Date]])</f>
        <v>2021</v>
      </c>
      <c r="V1468" t="str">
        <f>TEXT(Table1[[#This Row],[Accident Date]],"mmm")</f>
        <v>Mar</v>
      </c>
      <c r="W1468" t="str">
        <f>TEXT(Table1[[#This Row],[Time]],"h")</f>
        <v>11</v>
      </c>
    </row>
    <row r="1469" spans="1:23" x14ac:dyDescent="0.2">
      <c r="A1469" t="s">
        <v>1805</v>
      </c>
      <c r="B1469" s="4">
        <v>44508</v>
      </c>
      <c r="C1469" t="s">
        <v>38</v>
      </c>
      <c r="D1469" t="s">
        <v>44</v>
      </c>
      <c r="E1469" t="s">
        <v>44</v>
      </c>
      <c r="F1469" t="s">
        <v>63</v>
      </c>
      <c r="G1469">
        <v>51.732073999999997</v>
      </c>
      <c r="H1469" t="s">
        <v>51</v>
      </c>
      <c r="I1469" t="s">
        <v>1429</v>
      </c>
      <c r="J1469">
        <v>0.47037200000000001</v>
      </c>
      <c r="K1469">
        <v>3</v>
      </c>
      <c r="L1469">
        <v>2</v>
      </c>
      <c r="M1469" t="s">
        <v>75</v>
      </c>
      <c r="N1469" t="s">
        <v>42</v>
      </c>
      <c r="O1469" t="s">
        <v>58</v>
      </c>
      <c r="P1469">
        <v>40</v>
      </c>
      <c r="Q1469" t="s">
        <v>1778</v>
      </c>
      <c r="R1469" t="s">
        <v>34</v>
      </c>
      <c r="S1469" t="s">
        <v>35</v>
      </c>
      <c r="T1469" t="s">
        <v>36</v>
      </c>
      <c r="U1469">
        <f>YEAR(Table1[[#This Row],[Accident Date]])</f>
        <v>2021</v>
      </c>
      <c r="V1469" t="str">
        <f>TEXT(Table1[[#This Row],[Accident Date]],"mmm")</f>
        <v>Nov</v>
      </c>
      <c r="W1469" t="str">
        <f>TEXT(Table1[[#This Row],[Time]],"h")</f>
        <v>11</v>
      </c>
    </row>
    <row r="1470" spans="1:23" x14ac:dyDescent="0.2">
      <c r="A1470">
        <v>2010000000000</v>
      </c>
      <c r="B1470" s="4">
        <v>44908</v>
      </c>
      <c r="C1470" t="s">
        <v>72</v>
      </c>
      <c r="D1470" t="s">
        <v>73</v>
      </c>
      <c r="E1470" t="s">
        <v>26</v>
      </c>
      <c r="F1470" t="s">
        <v>27</v>
      </c>
      <c r="G1470">
        <v>50.815645000000004</v>
      </c>
      <c r="H1470" t="s">
        <v>51</v>
      </c>
      <c r="I1470" t="s">
        <v>1023</v>
      </c>
      <c r="J1470">
        <v>-1.0676399999999999</v>
      </c>
      <c r="K1470">
        <v>1</v>
      </c>
      <c r="L1470">
        <v>2</v>
      </c>
      <c r="M1470" t="s">
        <v>407</v>
      </c>
      <c r="N1470" t="s">
        <v>31</v>
      </c>
      <c r="O1470" t="s">
        <v>32</v>
      </c>
      <c r="P1470">
        <v>30</v>
      </c>
      <c r="Q1470" t="s">
        <v>1760</v>
      </c>
      <c r="R1470" t="s">
        <v>34</v>
      </c>
      <c r="S1470" t="s">
        <v>35</v>
      </c>
      <c r="T1470" t="s">
        <v>36</v>
      </c>
      <c r="U1470">
        <f>YEAR(Table1[[#This Row],[Accident Date]])</f>
        <v>2022</v>
      </c>
      <c r="V1470" t="str">
        <f>TEXT(Table1[[#This Row],[Accident Date]],"mmm")</f>
        <v>Dec</v>
      </c>
      <c r="W1470" t="str">
        <f>TEXT(Table1[[#This Row],[Time]],"h")</f>
        <v>11</v>
      </c>
    </row>
    <row r="1471" spans="1:23" x14ac:dyDescent="0.2">
      <c r="A1471" t="s">
        <v>1806</v>
      </c>
      <c r="B1471" s="4">
        <v>44244</v>
      </c>
      <c r="C1471" t="s">
        <v>123</v>
      </c>
      <c r="D1471" t="s">
        <v>25</v>
      </c>
      <c r="E1471" t="s">
        <v>39</v>
      </c>
      <c r="F1471" t="s">
        <v>27</v>
      </c>
      <c r="G1471">
        <v>54.543109000000001</v>
      </c>
      <c r="H1471" t="s">
        <v>51</v>
      </c>
      <c r="I1471" t="s">
        <v>139</v>
      </c>
      <c r="J1471">
        <v>-1.2570760000000001</v>
      </c>
      <c r="K1471">
        <v>2</v>
      </c>
      <c r="L1471">
        <v>2</v>
      </c>
      <c r="M1471" t="s">
        <v>89</v>
      </c>
      <c r="N1471" t="s">
        <v>31</v>
      </c>
      <c r="O1471" t="s">
        <v>32</v>
      </c>
      <c r="P1471">
        <v>30</v>
      </c>
      <c r="Q1471" t="s">
        <v>1807</v>
      </c>
      <c r="R1471" t="s">
        <v>34</v>
      </c>
      <c r="S1471" t="s">
        <v>35</v>
      </c>
      <c r="T1471" t="s">
        <v>86</v>
      </c>
      <c r="U1471">
        <f>YEAR(Table1[[#This Row],[Accident Date]])</f>
        <v>2021</v>
      </c>
      <c r="V1471" t="str">
        <f>TEXT(Table1[[#This Row],[Accident Date]],"mmm")</f>
        <v>Feb</v>
      </c>
      <c r="W1471" t="str">
        <f>TEXT(Table1[[#This Row],[Time]],"h")</f>
        <v>11</v>
      </c>
    </row>
    <row r="1472" spans="1:23" x14ac:dyDescent="0.2">
      <c r="A1472">
        <v>2010000000000</v>
      </c>
      <c r="B1472" s="4">
        <v>44608</v>
      </c>
      <c r="C1472" t="s">
        <v>123</v>
      </c>
      <c r="D1472" t="s">
        <v>73</v>
      </c>
      <c r="E1472" t="s">
        <v>155</v>
      </c>
      <c r="F1472" t="s">
        <v>27</v>
      </c>
      <c r="G1472">
        <v>54.353740000000002</v>
      </c>
      <c r="H1472" t="s">
        <v>51</v>
      </c>
      <c r="I1472" t="s">
        <v>59</v>
      </c>
      <c r="J1472">
        <v>-2.913767</v>
      </c>
      <c r="K1472">
        <v>2</v>
      </c>
      <c r="L1472">
        <v>2</v>
      </c>
      <c r="M1472" t="s">
        <v>60</v>
      </c>
      <c r="N1472" t="s">
        <v>31</v>
      </c>
      <c r="O1472" t="s">
        <v>32</v>
      </c>
      <c r="P1472">
        <v>30</v>
      </c>
      <c r="Q1472" t="s">
        <v>1726</v>
      </c>
      <c r="R1472" t="s">
        <v>49</v>
      </c>
      <c r="S1472" t="s">
        <v>35</v>
      </c>
      <c r="T1472" t="s">
        <v>36</v>
      </c>
      <c r="U1472">
        <f>YEAR(Table1[[#This Row],[Accident Date]])</f>
        <v>2022</v>
      </c>
      <c r="V1472" t="str">
        <f>TEXT(Table1[[#This Row],[Accident Date]],"mmm")</f>
        <v>Feb</v>
      </c>
      <c r="W1472" t="str">
        <f>TEXT(Table1[[#This Row],[Time]],"h")</f>
        <v>11</v>
      </c>
    </row>
    <row r="1473" spans="1:23" x14ac:dyDescent="0.2">
      <c r="A1473" t="s">
        <v>1808</v>
      </c>
      <c r="B1473" s="4">
        <v>44432</v>
      </c>
      <c r="C1473" t="s">
        <v>72</v>
      </c>
      <c r="D1473" t="s">
        <v>73</v>
      </c>
      <c r="E1473" t="s">
        <v>39</v>
      </c>
      <c r="F1473" t="s">
        <v>27</v>
      </c>
      <c r="G1473">
        <v>52.312469</v>
      </c>
      <c r="H1473" t="s">
        <v>51</v>
      </c>
      <c r="I1473" t="s">
        <v>193</v>
      </c>
      <c r="J1473">
        <v>-2.7052450000000001</v>
      </c>
      <c r="K1473">
        <v>1</v>
      </c>
      <c r="L1473">
        <v>2</v>
      </c>
      <c r="M1473" t="s">
        <v>65</v>
      </c>
      <c r="N1473" t="s">
        <v>42</v>
      </c>
      <c r="O1473" t="s">
        <v>32</v>
      </c>
      <c r="P1473">
        <v>60</v>
      </c>
      <c r="Q1473" t="s">
        <v>1809</v>
      </c>
      <c r="R1473" t="s">
        <v>49</v>
      </c>
      <c r="S1473" t="s">
        <v>35</v>
      </c>
      <c r="T1473" t="s">
        <v>36</v>
      </c>
      <c r="U1473">
        <f>YEAR(Table1[[#This Row],[Accident Date]])</f>
        <v>2021</v>
      </c>
      <c r="V1473" t="str">
        <f>TEXT(Table1[[#This Row],[Accident Date]],"mmm")</f>
        <v>Aug</v>
      </c>
      <c r="W1473" t="str">
        <f>TEXT(Table1[[#This Row],[Time]],"h")</f>
        <v>11</v>
      </c>
    </row>
    <row r="1474" spans="1:23" x14ac:dyDescent="0.2">
      <c r="A1474" t="s">
        <v>1810</v>
      </c>
      <c r="B1474" s="4">
        <v>44751</v>
      </c>
      <c r="C1474" t="s">
        <v>24</v>
      </c>
      <c r="D1474" t="s">
        <v>73</v>
      </c>
      <c r="E1474" t="s">
        <v>26</v>
      </c>
      <c r="F1474" t="s">
        <v>27</v>
      </c>
      <c r="G1474">
        <v>53.572246</v>
      </c>
      <c r="H1474" t="s">
        <v>51</v>
      </c>
      <c r="I1474" t="s">
        <v>449</v>
      </c>
      <c r="J1474">
        <v>-2.0981239999999999</v>
      </c>
      <c r="K1474">
        <v>1</v>
      </c>
      <c r="L1474">
        <v>2</v>
      </c>
      <c r="M1474" t="s">
        <v>169</v>
      </c>
      <c r="N1474" t="s">
        <v>31</v>
      </c>
      <c r="O1474" t="s">
        <v>32</v>
      </c>
      <c r="P1474">
        <v>30</v>
      </c>
      <c r="Q1474" t="s">
        <v>1767</v>
      </c>
      <c r="R1474" t="s">
        <v>34</v>
      </c>
      <c r="S1474" t="s">
        <v>35</v>
      </c>
      <c r="T1474" t="s">
        <v>36</v>
      </c>
      <c r="U1474">
        <f>YEAR(Table1[[#This Row],[Accident Date]])</f>
        <v>2022</v>
      </c>
      <c r="V1474" t="str">
        <f>TEXT(Table1[[#This Row],[Accident Date]],"mmm")</f>
        <v>Jul</v>
      </c>
      <c r="W1474" t="str">
        <f>TEXT(Table1[[#This Row],[Time]],"h")</f>
        <v>11</v>
      </c>
    </row>
    <row r="1475" spans="1:23" x14ac:dyDescent="0.2">
      <c r="A1475">
        <v>2010000000000</v>
      </c>
      <c r="B1475" s="4">
        <v>44508</v>
      </c>
      <c r="C1475" t="s">
        <v>38</v>
      </c>
      <c r="D1475" t="s">
        <v>56</v>
      </c>
      <c r="E1475" t="s">
        <v>44</v>
      </c>
      <c r="F1475" t="s">
        <v>27</v>
      </c>
      <c r="G1475">
        <v>51.431266000000001</v>
      </c>
      <c r="H1475" t="s">
        <v>51</v>
      </c>
      <c r="I1475" t="s">
        <v>1216</v>
      </c>
      <c r="J1475">
        <v>0.27843299999999999</v>
      </c>
      <c r="K1475">
        <v>1</v>
      </c>
      <c r="L1475">
        <v>2</v>
      </c>
      <c r="M1475" t="s">
        <v>131</v>
      </c>
      <c r="N1475" t="s">
        <v>42</v>
      </c>
      <c r="O1475" t="s">
        <v>204</v>
      </c>
      <c r="P1475">
        <v>70</v>
      </c>
      <c r="Q1475" t="s">
        <v>1811</v>
      </c>
      <c r="R1475" t="s">
        <v>49</v>
      </c>
      <c r="S1475" t="s">
        <v>35</v>
      </c>
      <c r="T1475" t="s">
        <v>36</v>
      </c>
      <c r="U1475">
        <f>YEAR(Table1[[#This Row],[Accident Date]])</f>
        <v>2021</v>
      </c>
      <c r="V1475" t="str">
        <f>TEXT(Table1[[#This Row],[Accident Date]],"mmm")</f>
        <v>Nov</v>
      </c>
      <c r="W1475" t="str">
        <f>TEXT(Table1[[#This Row],[Time]],"h")</f>
        <v>11</v>
      </c>
    </row>
    <row r="1476" spans="1:23" x14ac:dyDescent="0.2">
      <c r="A1476">
        <v>2010000000000</v>
      </c>
      <c r="B1476" s="4">
        <v>44895</v>
      </c>
      <c r="C1476" t="s">
        <v>123</v>
      </c>
      <c r="D1476" t="s">
        <v>73</v>
      </c>
      <c r="E1476" t="s">
        <v>39</v>
      </c>
      <c r="F1476" t="s">
        <v>27</v>
      </c>
      <c r="G1476">
        <v>52.107895999999997</v>
      </c>
      <c r="H1476" t="s">
        <v>51</v>
      </c>
      <c r="I1476" t="s">
        <v>760</v>
      </c>
      <c r="J1476">
        <v>4.2745999999999999E-2</v>
      </c>
      <c r="K1476">
        <v>1</v>
      </c>
      <c r="L1476">
        <v>2</v>
      </c>
      <c r="M1476" t="s">
        <v>149</v>
      </c>
      <c r="N1476" t="s">
        <v>42</v>
      </c>
      <c r="O1476" t="s">
        <v>32</v>
      </c>
      <c r="P1476">
        <v>60</v>
      </c>
      <c r="Q1476" t="s">
        <v>1794</v>
      </c>
      <c r="R1476" t="s">
        <v>49</v>
      </c>
      <c r="S1476" t="s">
        <v>35</v>
      </c>
      <c r="T1476" t="s">
        <v>200</v>
      </c>
      <c r="U1476">
        <f>YEAR(Table1[[#This Row],[Accident Date]])</f>
        <v>2022</v>
      </c>
      <c r="V1476" t="str">
        <f>TEXT(Table1[[#This Row],[Accident Date]],"mmm")</f>
        <v>Nov</v>
      </c>
      <c r="W1476" t="str">
        <f>TEXT(Table1[[#This Row],[Time]],"h")</f>
        <v>11</v>
      </c>
    </row>
    <row r="1477" spans="1:23" x14ac:dyDescent="0.2">
      <c r="A1477" t="s">
        <v>1812</v>
      </c>
      <c r="B1477" s="4">
        <v>44460</v>
      </c>
      <c r="C1477" t="s">
        <v>72</v>
      </c>
      <c r="D1477" t="s">
        <v>44</v>
      </c>
      <c r="E1477" t="s">
        <v>44</v>
      </c>
      <c r="F1477" t="s">
        <v>27</v>
      </c>
      <c r="G1477">
        <v>53.473931999999998</v>
      </c>
      <c r="H1477" t="s">
        <v>51</v>
      </c>
      <c r="I1477" t="s">
        <v>185</v>
      </c>
      <c r="J1477">
        <v>-1.487563</v>
      </c>
      <c r="K1477">
        <v>1</v>
      </c>
      <c r="L1477">
        <v>1</v>
      </c>
      <c r="M1477" t="s">
        <v>166</v>
      </c>
      <c r="N1477" t="s">
        <v>31</v>
      </c>
      <c r="O1477" t="s">
        <v>32</v>
      </c>
      <c r="P1477">
        <v>30</v>
      </c>
      <c r="Q1477" t="s">
        <v>1736</v>
      </c>
      <c r="R1477" t="s">
        <v>34</v>
      </c>
      <c r="S1477" t="s">
        <v>35</v>
      </c>
      <c r="T1477" t="s">
        <v>36</v>
      </c>
      <c r="U1477">
        <f>YEAR(Table1[[#This Row],[Accident Date]])</f>
        <v>2021</v>
      </c>
      <c r="V1477" t="str">
        <f>TEXT(Table1[[#This Row],[Accident Date]],"mmm")</f>
        <v>Sep</v>
      </c>
      <c r="W1477" t="str">
        <f>TEXT(Table1[[#This Row],[Time]],"h")</f>
        <v>11</v>
      </c>
    </row>
    <row r="1478" spans="1:23" x14ac:dyDescent="0.2">
      <c r="A1478" t="s">
        <v>1813</v>
      </c>
      <c r="B1478" s="4">
        <v>44364</v>
      </c>
      <c r="C1478" t="s">
        <v>92</v>
      </c>
      <c r="D1478" t="s">
        <v>73</v>
      </c>
      <c r="E1478" t="s">
        <v>155</v>
      </c>
      <c r="F1478" t="s">
        <v>27</v>
      </c>
      <c r="G1478">
        <v>51.400576999999998</v>
      </c>
      <c r="H1478" t="s">
        <v>51</v>
      </c>
      <c r="I1478" t="s">
        <v>808</v>
      </c>
      <c r="J1478">
        <v>-0.18920200000000001</v>
      </c>
      <c r="K1478">
        <v>1</v>
      </c>
      <c r="L1478">
        <v>2</v>
      </c>
      <c r="M1478" t="s">
        <v>30</v>
      </c>
      <c r="N1478" t="s">
        <v>31</v>
      </c>
      <c r="O1478" t="s">
        <v>32</v>
      </c>
      <c r="P1478">
        <v>30</v>
      </c>
      <c r="Q1478" t="s">
        <v>1724</v>
      </c>
      <c r="R1478" t="s">
        <v>34</v>
      </c>
      <c r="S1478" t="s">
        <v>35</v>
      </c>
      <c r="T1478" t="s">
        <v>36</v>
      </c>
      <c r="U1478">
        <f>YEAR(Table1[[#This Row],[Accident Date]])</f>
        <v>2021</v>
      </c>
      <c r="V1478" t="str">
        <f>TEXT(Table1[[#This Row],[Accident Date]],"mmm")</f>
        <v>Jun</v>
      </c>
      <c r="W1478" t="str">
        <f>TEXT(Table1[[#This Row],[Time]],"h")</f>
        <v>11</v>
      </c>
    </row>
    <row r="1479" spans="1:23" x14ac:dyDescent="0.2">
      <c r="A1479" t="s">
        <v>1814</v>
      </c>
      <c r="B1479" s="4">
        <v>44267</v>
      </c>
      <c r="C1479" t="s">
        <v>67</v>
      </c>
      <c r="D1479" t="s">
        <v>73</v>
      </c>
      <c r="E1479" t="s">
        <v>26</v>
      </c>
      <c r="F1479" t="s">
        <v>27</v>
      </c>
      <c r="G1479">
        <v>52.963621000000003</v>
      </c>
      <c r="H1479" t="s">
        <v>51</v>
      </c>
      <c r="I1479" t="s">
        <v>494</v>
      </c>
      <c r="J1479">
        <v>-1.1694960000000001</v>
      </c>
      <c r="K1479">
        <v>1</v>
      </c>
      <c r="L1479">
        <v>1</v>
      </c>
      <c r="M1479" t="s">
        <v>288</v>
      </c>
      <c r="N1479" t="s">
        <v>31</v>
      </c>
      <c r="O1479" t="s">
        <v>32</v>
      </c>
      <c r="P1479">
        <v>30</v>
      </c>
      <c r="Q1479" t="s">
        <v>1815</v>
      </c>
      <c r="R1479" t="s">
        <v>34</v>
      </c>
      <c r="S1479" t="s">
        <v>35</v>
      </c>
      <c r="T1479" t="s">
        <v>163</v>
      </c>
      <c r="U1479">
        <f>YEAR(Table1[[#This Row],[Accident Date]])</f>
        <v>2021</v>
      </c>
      <c r="V1479" t="str">
        <f>TEXT(Table1[[#This Row],[Accident Date]],"mmm")</f>
        <v>Mar</v>
      </c>
      <c r="W1479" t="str">
        <f>TEXT(Table1[[#This Row],[Time]],"h")</f>
        <v>11</v>
      </c>
    </row>
    <row r="1480" spans="1:23" x14ac:dyDescent="0.2">
      <c r="A1480">
        <v>2010000000000</v>
      </c>
      <c r="B1480" s="4">
        <v>44272</v>
      </c>
      <c r="C1480" t="s">
        <v>123</v>
      </c>
      <c r="D1480" t="s">
        <v>25</v>
      </c>
      <c r="E1480" t="s">
        <v>26</v>
      </c>
      <c r="F1480" t="s">
        <v>27</v>
      </c>
      <c r="G1480">
        <v>51.467852000000001</v>
      </c>
      <c r="H1480" t="s">
        <v>51</v>
      </c>
      <c r="I1480" t="s">
        <v>1207</v>
      </c>
      <c r="J1480">
        <v>-2.5111829999999999</v>
      </c>
      <c r="K1480">
        <v>1</v>
      </c>
      <c r="L1480">
        <v>2</v>
      </c>
      <c r="M1480" t="s">
        <v>175</v>
      </c>
      <c r="N1480" t="s">
        <v>31</v>
      </c>
      <c r="O1480" t="s">
        <v>32</v>
      </c>
      <c r="P1480">
        <v>30</v>
      </c>
      <c r="Q1480" t="s">
        <v>1736</v>
      </c>
      <c r="R1480" t="s">
        <v>34</v>
      </c>
      <c r="S1480" t="s">
        <v>35</v>
      </c>
      <c r="T1480" t="s">
        <v>379</v>
      </c>
      <c r="U1480">
        <f>YEAR(Table1[[#This Row],[Accident Date]])</f>
        <v>2021</v>
      </c>
      <c r="V1480" t="str">
        <f>TEXT(Table1[[#This Row],[Accident Date]],"mmm")</f>
        <v>Mar</v>
      </c>
      <c r="W1480" t="str">
        <f>TEXT(Table1[[#This Row],[Time]],"h")</f>
        <v>11</v>
      </c>
    </row>
    <row r="1481" spans="1:23" x14ac:dyDescent="0.2">
      <c r="A1481" t="s">
        <v>1816</v>
      </c>
      <c r="B1481" s="4">
        <v>44428</v>
      </c>
      <c r="C1481" t="s">
        <v>67</v>
      </c>
      <c r="D1481" t="s">
        <v>73</v>
      </c>
      <c r="E1481" t="s">
        <v>111</v>
      </c>
      <c r="F1481" t="s">
        <v>27</v>
      </c>
      <c r="G1481">
        <v>53.397230999999998</v>
      </c>
      <c r="H1481" t="s">
        <v>51</v>
      </c>
      <c r="I1481" t="s">
        <v>417</v>
      </c>
      <c r="J1481">
        <v>-2.89751</v>
      </c>
      <c r="K1481">
        <v>3</v>
      </c>
      <c r="L1481">
        <v>2</v>
      </c>
      <c r="M1481" t="s">
        <v>231</v>
      </c>
      <c r="N1481" t="s">
        <v>31</v>
      </c>
      <c r="O1481" t="s">
        <v>111</v>
      </c>
      <c r="P1481">
        <v>30</v>
      </c>
      <c r="Q1481" t="s">
        <v>1760</v>
      </c>
      <c r="R1481" t="s">
        <v>34</v>
      </c>
      <c r="S1481" t="s">
        <v>35</v>
      </c>
      <c r="T1481" t="s">
        <v>36</v>
      </c>
      <c r="U1481">
        <f>YEAR(Table1[[#This Row],[Accident Date]])</f>
        <v>2021</v>
      </c>
      <c r="V1481" t="str">
        <f>TEXT(Table1[[#This Row],[Accident Date]],"mmm")</f>
        <v>Aug</v>
      </c>
      <c r="W1481" t="str">
        <f>TEXT(Table1[[#This Row],[Time]],"h")</f>
        <v>11</v>
      </c>
    </row>
    <row r="1482" spans="1:23" x14ac:dyDescent="0.2">
      <c r="A1482" t="s">
        <v>1817</v>
      </c>
      <c r="B1482" s="4">
        <v>44204</v>
      </c>
      <c r="C1482" t="s">
        <v>67</v>
      </c>
      <c r="D1482" t="s">
        <v>56</v>
      </c>
      <c r="E1482" t="s">
        <v>44</v>
      </c>
      <c r="F1482" t="s">
        <v>27</v>
      </c>
      <c r="G1482">
        <v>55.914281000000003</v>
      </c>
      <c r="H1482" t="s">
        <v>51</v>
      </c>
      <c r="I1482" t="s">
        <v>430</v>
      </c>
      <c r="J1482">
        <v>-4.1218490000000001</v>
      </c>
      <c r="K1482">
        <v>1</v>
      </c>
      <c r="L1482">
        <v>1</v>
      </c>
      <c r="M1482" t="s">
        <v>228</v>
      </c>
      <c r="N1482" t="s">
        <v>31</v>
      </c>
      <c r="O1482" t="s">
        <v>32</v>
      </c>
      <c r="P1482">
        <v>60</v>
      </c>
      <c r="Q1482" t="s">
        <v>1743</v>
      </c>
      <c r="R1482" t="s">
        <v>49</v>
      </c>
      <c r="S1482" t="s">
        <v>35</v>
      </c>
      <c r="T1482" t="s">
        <v>200</v>
      </c>
      <c r="U1482">
        <f>YEAR(Table1[[#This Row],[Accident Date]])</f>
        <v>2021</v>
      </c>
      <c r="V1482" t="str">
        <f>TEXT(Table1[[#This Row],[Accident Date]],"mmm")</f>
        <v>Jan</v>
      </c>
      <c r="W1482" t="str">
        <f>TEXT(Table1[[#This Row],[Time]],"h")</f>
        <v>11</v>
      </c>
    </row>
    <row r="1483" spans="1:23" x14ac:dyDescent="0.2">
      <c r="A1483">
        <v>2010000000000</v>
      </c>
      <c r="B1483" s="4">
        <v>44667</v>
      </c>
      <c r="C1483" t="s">
        <v>24</v>
      </c>
      <c r="D1483" t="s">
        <v>25</v>
      </c>
      <c r="E1483" t="s">
        <v>26</v>
      </c>
      <c r="F1483" t="s">
        <v>27</v>
      </c>
      <c r="G1483">
        <v>54.900753000000002</v>
      </c>
      <c r="H1483" t="s">
        <v>51</v>
      </c>
      <c r="I1483" t="s">
        <v>189</v>
      </c>
      <c r="J1483">
        <v>-1.378069</v>
      </c>
      <c r="K1483">
        <v>3</v>
      </c>
      <c r="L1483">
        <v>2</v>
      </c>
      <c r="M1483" t="s">
        <v>190</v>
      </c>
      <c r="N1483" t="s">
        <v>31</v>
      </c>
      <c r="O1483" t="s">
        <v>32</v>
      </c>
      <c r="P1483">
        <v>30</v>
      </c>
      <c r="Q1483" t="s">
        <v>1818</v>
      </c>
      <c r="R1483" t="s">
        <v>34</v>
      </c>
      <c r="S1483" t="s">
        <v>35</v>
      </c>
      <c r="T1483" t="s">
        <v>36</v>
      </c>
      <c r="U1483">
        <f>YEAR(Table1[[#This Row],[Accident Date]])</f>
        <v>2022</v>
      </c>
      <c r="V1483" t="str">
        <f>TEXT(Table1[[#This Row],[Accident Date]],"mmm")</f>
        <v>Apr</v>
      </c>
      <c r="W1483" t="str">
        <f>TEXT(Table1[[#This Row],[Time]],"h")</f>
        <v>11</v>
      </c>
    </row>
    <row r="1484" spans="1:23" x14ac:dyDescent="0.2">
      <c r="A1484" t="s">
        <v>1819</v>
      </c>
      <c r="B1484" s="4">
        <v>44216</v>
      </c>
      <c r="C1484" t="s">
        <v>123</v>
      </c>
      <c r="D1484" t="s">
        <v>25</v>
      </c>
      <c r="E1484" t="s">
        <v>39</v>
      </c>
      <c r="F1484" t="s">
        <v>63</v>
      </c>
      <c r="G1484">
        <v>51.452891000000001</v>
      </c>
      <c r="H1484" t="s">
        <v>51</v>
      </c>
      <c r="I1484" t="s">
        <v>318</v>
      </c>
      <c r="J1484">
        <v>-0.14740700000000001</v>
      </c>
      <c r="K1484">
        <v>1</v>
      </c>
      <c r="L1484">
        <v>2</v>
      </c>
      <c r="M1484" t="s">
        <v>30</v>
      </c>
      <c r="N1484" t="s">
        <v>31</v>
      </c>
      <c r="O1484" t="s">
        <v>32</v>
      </c>
      <c r="P1484">
        <v>30</v>
      </c>
      <c r="Q1484" t="s">
        <v>1794</v>
      </c>
      <c r="R1484" t="s">
        <v>34</v>
      </c>
      <c r="S1484" t="s">
        <v>35</v>
      </c>
      <c r="T1484" t="s">
        <v>36</v>
      </c>
      <c r="U1484">
        <f>YEAR(Table1[[#This Row],[Accident Date]])</f>
        <v>2021</v>
      </c>
      <c r="V1484" t="str">
        <f>TEXT(Table1[[#This Row],[Accident Date]],"mmm")</f>
        <v>Jan</v>
      </c>
      <c r="W1484" t="str">
        <f>TEXT(Table1[[#This Row],[Time]],"h")</f>
        <v>11</v>
      </c>
    </row>
    <row r="1485" spans="1:23" x14ac:dyDescent="0.2">
      <c r="A1485" t="s">
        <v>1820</v>
      </c>
      <c r="B1485" s="4">
        <v>44898</v>
      </c>
      <c r="C1485" t="s">
        <v>24</v>
      </c>
      <c r="D1485" t="s">
        <v>56</v>
      </c>
      <c r="E1485" t="s">
        <v>44</v>
      </c>
      <c r="F1485" t="s">
        <v>27</v>
      </c>
      <c r="G1485">
        <v>51.145595</v>
      </c>
      <c r="H1485" t="s">
        <v>51</v>
      </c>
      <c r="I1485" t="s">
        <v>409</v>
      </c>
      <c r="J1485">
        <v>-0.45669100000000001</v>
      </c>
      <c r="K1485">
        <v>2</v>
      </c>
      <c r="L1485">
        <v>1</v>
      </c>
      <c r="M1485" t="s">
        <v>147</v>
      </c>
      <c r="N1485" t="s">
        <v>197</v>
      </c>
      <c r="O1485" t="s">
        <v>32</v>
      </c>
      <c r="P1485">
        <v>30</v>
      </c>
      <c r="Q1485" t="s">
        <v>1721</v>
      </c>
      <c r="R1485" t="s">
        <v>49</v>
      </c>
      <c r="S1485" t="s">
        <v>35</v>
      </c>
      <c r="T1485" t="s">
        <v>36</v>
      </c>
      <c r="U1485">
        <f>YEAR(Table1[[#This Row],[Accident Date]])</f>
        <v>2022</v>
      </c>
      <c r="V1485" t="str">
        <f>TEXT(Table1[[#This Row],[Accident Date]],"mmm")</f>
        <v>Dec</v>
      </c>
      <c r="W1485" t="str">
        <f>TEXT(Table1[[#This Row],[Time]],"h")</f>
        <v>11</v>
      </c>
    </row>
    <row r="1486" spans="1:23" x14ac:dyDescent="0.2">
      <c r="A1486" t="s">
        <v>1821</v>
      </c>
      <c r="B1486" s="4">
        <v>44764</v>
      </c>
      <c r="C1486" t="s">
        <v>67</v>
      </c>
      <c r="D1486" t="s">
        <v>73</v>
      </c>
      <c r="E1486" t="s">
        <v>39</v>
      </c>
      <c r="F1486" t="s">
        <v>27</v>
      </c>
      <c r="G1486">
        <v>51.535404999999997</v>
      </c>
      <c r="H1486" t="s">
        <v>51</v>
      </c>
      <c r="I1486" t="s">
        <v>57</v>
      </c>
      <c r="J1486">
        <v>-0.162082</v>
      </c>
      <c r="K1486">
        <v>3</v>
      </c>
      <c r="L1486">
        <v>2</v>
      </c>
      <c r="M1486" t="s">
        <v>30</v>
      </c>
      <c r="N1486" t="s">
        <v>42</v>
      </c>
      <c r="O1486" t="s">
        <v>32</v>
      </c>
      <c r="P1486">
        <v>30</v>
      </c>
      <c r="Q1486" t="s">
        <v>1760</v>
      </c>
      <c r="R1486" t="s">
        <v>34</v>
      </c>
      <c r="S1486" t="s">
        <v>35</v>
      </c>
      <c r="T1486" t="s">
        <v>36</v>
      </c>
      <c r="U1486">
        <f>YEAR(Table1[[#This Row],[Accident Date]])</f>
        <v>2022</v>
      </c>
      <c r="V1486" t="str">
        <f>TEXT(Table1[[#This Row],[Accident Date]],"mmm")</f>
        <v>Jul</v>
      </c>
      <c r="W1486" t="str">
        <f>TEXT(Table1[[#This Row],[Time]],"h")</f>
        <v>11</v>
      </c>
    </row>
    <row r="1487" spans="1:23" x14ac:dyDescent="0.2">
      <c r="A1487" t="s">
        <v>1822</v>
      </c>
      <c r="B1487" s="4">
        <v>44481</v>
      </c>
      <c r="C1487" t="s">
        <v>72</v>
      </c>
      <c r="D1487" t="s">
        <v>44</v>
      </c>
      <c r="E1487" t="s">
        <v>44</v>
      </c>
      <c r="F1487" t="s">
        <v>27</v>
      </c>
      <c r="G1487">
        <v>50.480485000000002</v>
      </c>
      <c r="H1487" t="s">
        <v>51</v>
      </c>
      <c r="I1487" t="s">
        <v>478</v>
      </c>
      <c r="J1487">
        <v>-3.5197859999999999</v>
      </c>
      <c r="K1487">
        <v>1</v>
      </c>
      <c r="L1487">
        <v>2</v>
      </c>
      <c r="M1487" t="s">
        <v>136</v>
      </c>
      <c r="N1487" t="s">
        <v>31</v>
      </c>
      <c r="O1487" t="s">
        <v>32</v>
      </c>
      <c r="P1487">
        <v>60</v>
      </c>
      <c r="Q1487" t="s">
        <v>1823</v>
      </c>
      <c r="R1487" t="s">
        <v>34</v>
      </c>
      <c r="S1487" t="s">
        <v>35</v>
      </c>
      <c r="T1487" t="s">
        <v>36</v>
      </c>
      <c r="U1487">
        <f>YEAR(Table1[[#This Row],[Accident Date]])</f>
        <v>2021</v>
      </c>
      <c r="V1487" t="str">
        <f>TEXT(Table1[[#This Row],[Accident Date]],"mmm")</f>
        <v>Oct</v>
      </c>
      <c r="W1487" t="str">
        <f>TEXT(Table1[[#This Row],[Time]],"h")</f>
        <v>11</v>
      </c>
    </row>
    <row r="1488" spans="1:23" x14ac:dyDescent="0.2">
      <c r="A1488">
        <v>2010000000000</v>
      </c>
      <c r="B1488" s="4">
        <v>44781</v>
      </c>
      <c r="C1488" t="s">
        <v>38</v>
      </c>
      <c r="D1488" t="s">
        <v>25</v>
      </c>
      <c r="E1488" t="s">
        <v>226</v>
      </c>
      <c r="F1488" t="s">
        <v>63</v>
      </c>
      <c r="G1488">
        <v>50.822042000000003</v>
      </c>
      <c r="H1488" t="s">
        <v>51</v>
      </c>
      <c r="I1488" t="s">
        <v>394</v>
      </c>
      <c r="J1488">
        <v>-0.15460099999999999</v>
      </c>
      <c r="K1488">
        <v>2</v>
      </c>
      <c r="L1488">
        <v>2</v>
      </c>
      <c r="M1488" t="s">
        <v>102</v>
      </c>
      <c r="N1488" t="s">
        <v>31</v>
      </c>
      <c r="O1488" t="s">
        <v>32</v>
      </c>
      <c r="P1488">
        <v>30</v>
      </c>
      <c r="Q1488" t="s">
        <v>1818</v>
      </c>
      <c r="R1488" t="s">
        <v>34</v>
      </c>
      <c r="S1488" t="s">
        <v>35</v>
      </c>
      <c r="T1488" t="s">
        <v>36</v>
      </c>
      <c r="U1488">
        <f>YEAR(Table1[[#This Row],[Accident Date]])</f>
        <v>2022</v>
      </c>
      <c r="V1488" t="str">
        <f>TEXT(Table1[[#This Row],[Accident Date]],"mmm")</f>
        <v>Aug</v>
      </c>
      <c r="W1488" t="str">
        <f>TEXT(Table1[[#This Row],[Time]],"h")</f>
        <v>11</v>
      </c>
    </row>
    <row r="1489" spans="1:23" x14ac:dyDescent="0.2">
      <c r="A1489" t="s">
        <v>1824</v>
      </c>
      <c r="B1489" s="4">
        <v>44861</v>
      </c>
      <c r="C1489" t="s">
        <v>92</v>
      </c>
      <c r="D1489" t="s">
        <v>56</v>
      </c>
      <c r="E1489" t="s">
        <v>44</v>
      </c>
      <c r="F1489" t="s">
        <v>27</v>
      </c>
      <c r="G1489">
        <v>51.359423999999997</v>
      </c>
      <c r="H1489" t="s">
        <v>51</v>
      </c>
      <c r="I1489" t="s">
        <v>310</v>
      </c>
      <c r="J1489">
        <v>-0.49677100000000002</v>
      </c>
      <c r="K1489">
        <v>1</v>
      </c>
      <c r="L1489">
        <v>3</v>
      </c>
      <c r="M1489" t="s">
        <v>147</v>
      </c>
      <c r="N1489" t="s">
        <v>42</v>
      </c>
      <c r="O1489" t="s">
        <v>58</v>
      </c>
      <c r="P1489">
        <v>70</v>
      </c>
      <c r="Q1489" t="s">
        <v>1809</v>
      </c>
      <c r="R1489" t="s">
        <v>49</v>
      </c>
      <c r="S1489" t="s">
        <v>35</v>
      </c>
      <c r="T1489" t="s">
        <v>36</v>
      </c>
      <c r="U1489">
        <f>YEAR(Table1[[#This Row],[Accident Date]])</f>
        <v>2022</v>
      </c>
      <c r="V1489" t="str">
        <f>TEXT(Table1[[#This Row],[Accident Date]],"mmm")</f>
        <v>Oct</v>
      </c>
      <c r="W1489" t="str">
        <f>TEXT(Table1[[#This Row],[Time]],"h")</f>
        <v>11</v>
      </c>
    </row>
    <row r="1490" spans="1:23" x14ac:dyDescent="0.2">
      <c r="A1490">
        <v>2010000000000</v>
      </c>
      <c r="B1490" s="4">
        <v>44554</v>
      </c>
      <c r="C1490" t="s">
        <v>67</v>
      </c>
      <c r="D1490" t="s">
        <v>56</v>
      </c>
      <c r="E1490" t="s">
        <v>44</v>
      </c>
      <c r="F1490" t="s">
        <v>27</v>
      </c>
      <c r="G1490">
        <v>54.441381</v>
      </c>
      <c r="H1490" t="s">
        <v>51</v>
      </c>
      <c r="I1490" t="s">
        <v>1784</v>
      </c>
      <c r="J1490">
        <v>-2.5952989999999998</v>
      </c>
      <c r="K1490">
        <v>1</v>
      </c>
      <c r="L1490">
        <v>1</v>
      </c>
      <c r="M1490" t="s">
        <v>60</v>
      </c>
      <c r="N1490" t="s">
        <v>127</v>
      </c>
      <c r="O1490" t="s">
        <v>58</v>
      </c>
      <c r="P1490">
        <v>70</v>
      </c>
      <c r="Q1490" t="s">
        <v>1738</v>
      </c>
      <c r="R1490" t="s">
        <v>49</v>
      </c>
      <c r="S1490" t="s">
        <v>280</v>
      </c>
      <c r="T1490" t="s">
        <v>121</v>
      </c>
      <c r="U1490">
        <f>YEAR(Table1[[#This Row],[Accident Date]])</f>
        <v>2021</v>
      </c>
      <c r="V1490" t="str">
        <f>TEXT(Table1[[#This Row],[Accident Date]],"mmm")</f>
        <v>Dec</v>
      </c>
      <c r="W1490" t="str">
        <f>TEXT(Table1[[#This Row],[Time]],"h")</f>
        <v>11</v>
      </c>
    </row>
    <row r="1491" spans="1:23" x14ac:dyDescent="0.2">
      <c r="A1491">
        <v>2010000000000</v>
      </c>
      <c r="B1491" s="4">
        <v>44333</v>
      </c>
      <c r="C1491" t="s">
        <v>38</v>
      </c>
      <c r="D1491" t="s">
        <v>73</v>
      </c>
      <c r="E1491" t="s">
        <v>155</v>
      </c>
      <c r="F1491" t="s">
        <v>27</v>
      </c>
      <c r="G1491">
        <v>56.088341999999997</v>
      </c>
      <c r="H1491" t="s">
        <v>51</v>
      </c>
      <c r="I1491" t="s">
        <v>1030</v>
      </c>
      <c r="J1491">
        <v>-3.5844260000000001</v>
      </c>
      <c r="K1491">
        <v>2</v>
      </c>
      <c r="L1491">
        <v>2</v>
      </c>
      <c r="M1491" t="s">
        <v>1030</v>
      </c>
      <c r="N1491" t="s">
        <v>31</v>
      </c>
      <c r="O1491" t="s">
        <v>32</v>
      </c>
      <c r="P1491">
        <v>60</v>
      </c>
      <c r="Q1491" t="s">
        <v>1760</v>
      </c>
      <c r="R1491" t="s">
        <v>49</v>
      </c>
      <c r="S1491" t="s">
        <v>35</v>
      </c>
      <c r="T1491" t="s">
        <v>36</v>
      </c>
      <c r="U1491">
        <f>YEAR(Table1[[#This Row],[Accident Date]])</f>
        <v>2021</v>
      </c>
      <c r="V1491" t="str">
        <f>TEXT(Table1[[#This Row],[Accident Date]],"mmm")</f>
        <v>May</v>
      </c>
      <c r="W1491" t="str">
        <f>TEXT(Table1[[#This Row],[Time]],"h")</f>
        <v>11</v>
      </c>
    </row>
    <row r="1492" spans="1:23" x14ac:dyDescent="0.2">
      <c r="A1492">
        <v>2010000000000</v>
      </c>
      <c r="B1492" s="4">
        <v>44704</v>
      </c>
      <c r="C1492" t="s">
        <v>38</v>
      </c>
      <c r="D1492" t="s">
        <v>56</v>
      </c>
      <c r="E1492" t="s">
        <v>44</v>
      </c>
      <c r="F1492" t="s">
        <v>27</v>
      </c>
      <c r="G1492">
        <v>54.336731</v>
      </c>
      <c r="H1492" t="s">
        <v>51</v>
      </c>
      <c r="I1492" t="s">
        <v>59</v>
      </c>
      <c r="J1492">
        <v>-3.0996489999999999</v>
      </c>
      <c r="K1492">
        <v>1</v>
      </c>
      <c r="L1492">
        <v>1</v>
      </c>
      <c r="M1492" t="s">
        <v>60</v>
      </c>
      <c r="N1492" t="s">
        <v>31</v>
      </c>
      <c r="O1492" t="s">
        <v>32</v>
      </c>
      <c r="P1492">
        <v>60</v>
      </c>
      <c r="Q1492" t="s">
        <v>1825</v>
      </c>
      <c r="R1492" t="s">
        <v>49</v>
      </c>
      <c r="S1492" t="s">
        <v>35</v>
      </c>
      <c r="T1492" t="s">
        <v>36</v>
      </c>
      <c r="U1492">
        <f>YEAR(Table1[[#This Row],[Accident Date]])</f>
        <v>2022</v>
      </c>
      <c r="V1492" t="str">
        <f>TEXT(Table1[[#This Row],[Accident Date]],"mmm")</f>
        <v>May</v>
      </c>
      <c r="W1492" t="str">
        <f>TEXT(Table1[[#This Row],[Time]],"h")</f>
        <v>11</v>
      </c>
    </row>
    <row r="1493" spans="1:23" x14ac:dyDescent="0.2">
      <c r="A1493">
        <v>2010000000000</v>
      </c>
      <c r="B1493" s="4">
        <v>44769</v>
      </c>
      <c r="C1493" t="s">
        <v>123</v>
      </c>
      <c r="D1493" t="s">
        <v>73</v>
      </c>
      <c r="E1493" t="s">
        <v>155</v>
      </c>
      <c r="F1493" t="s">
        <v>27</v>
      </c>
      <c r="G1493">
        <v>51.116943999999997</v>
      </c>
      <c r="H1493" t="s">
        <v>51</v>
      </c>
      <c r="I1493" t="s">
        <v>1573</v>
      </c>
      <c r="J1493">
        <v>-0.18959799999999999</v>
      </c>
      <c r="K1493">
        <v>1</v>
      </c>
      <c r="L1493">
        <v>2</v>
      </c>
      <c r="M1493" t="s">
        <v>102</v>
      </c>
      <c r="N1493" t="s">
        <v>31</v>
      </c>
      <c r="O1493" t="s">
        <v>76</v>
      </c>
      <c r="P1493">
        <v>30</v>
      </c>
      <c r="Q1493" t="s">
        <v>1723</v>
      </c>
      <c r="R1493" t="s">
        <v>34</v>
      </c>
      <c r="S1493" t="s">
        <v>35</v>
      </c>
      <c r="T1493" t="s">
        <v>36</v>
      </c>
      <c r="U1493">
        <f>YEAR(Table1[[#This Row],[Accident Date]])</f>
        <v>2022</v>
      </c>
      <c r="V1493" t="str">
        <f>TEXT(Table1[[#This Row],[Accident Date]],"mmm")</f>
        <v>Jul</v>
      </c>
      <c r="W1493" t="str">
        <f>TEXT(Table1[[#This Row],[Time]],"h")</f>
        <v>11</v>
      </c>
    </row>
    <row r="1494" spans="1:23" x14ac:dyDescent="0.2">
      <c r="A1494" t="s">
        <v>1826</v>
      </c>
      <c r="B1494" s="4">
        <v>44278</v>
      </c>
      <c r="C1494" t="s">
        <v>72</v>
      </c>
      <c r="D1494" t="s">
        <v>25</v>
      </c>
      <c r="E1494" t="s">
        <v>39</v>
      </c>
      <c r="F1494" t="s">
        <v>27</v>
      </c>
      <c r="G1494">
        <v>53.403863000000001</v>
      </c>
      <c r="H1494" t="s">
        <v>51</v>
      </c>
      <c r="I1494" t="s">
        <v>417</v>
      </c>
      <c r="J1494">
        <v>-2.9466860000000001</v>
      </c>
      <c r="K1494">
        <v>3</v>
      </c>
      <c r="L1494">
        <v>2</v>
      </c>
      <c r="M1494" t="s">
        <v>231</v>
      </c>
      <c r="N1494" t="s">
        <v>42</v>
      </c>
      <c r="O1494" t="s">
        <v>32</v>
      </c>
      <c r="P1494">
        <v>30</v>
      </c>
      <c r="Q1494" t="s">
        <v>1827</v>
      </c>
      <c r="R1494" t="s">
        <v>34</v>
      </c>
      <c r="S1494" t="s">
        <v>35</v>
      </c>
      <c r="T1494" t="s">
        <v>36</v>
      </c>
      <c r="U1494">
        <f>YEAR(Table1[[#This Row],[Accident Date]])</f>
        <v>2021</v>
      </c>
      <c r="V1494" t="str">
        <f>TEXT(Table1[[#This Row],[Accident Date]],"mmm")</f>
        <v>Mar</v>
      </c>
      <c r="W1494" t="str">
        <f>TEXT(Table1[[#This Row],[Time]],"h")</f>
        <v>11</v>
      </c>
    </row>
    <row r="1495" spans="1:23" x14ac:dyDescent="0.2">
      <c r="A1495" t="s">
        <v>1828</v>
      </c>
      <c r="B1495" s="4">
        <v>44353</v>
      </c>
      <c r="C1495" t="s">
        <v>79</v>
      </c>
      <c r="D1495" t="s">
        <v>44</v>
      </c>
      <c r="E1495" t="s">
        <v>44</v>
      </c>
      <c r="F1495" t="s">
        <v>27</v>
      </c>
      <c r="G1495">
        <v>51.594425999999999</v>
      </c>
      <c r="H1495" t="s">
        <v>51</v>
      </c>
      <c r="I1495" t="s">
        <v>741</v>
      </c>
      <c r="J1495">
        <v>0.60570000000000002</v>
      </c>
      <c r="K1495">
        <v>2</v>
      </c>
      <c r="L1495">
        <v>2</v>
      </c>
      <c r="M1495" t="s">
        <v>75</v>
      </c>
      <c r="N1495" t="s">
        <v>31</v>
      </c>
      <c r="O1495" t="s">
        <v>32</v>
      </c>
      <c r="P1495">
        <v>30</v>
      </c>
      <c r="Q1495" t="s">
        <v>1723</v>
      </c>
      <c r="R1495" t="s">
        <v>34</v>
      </c>
      <c r="S1495" t="s">
        <v>35</v>
      </c>
      <c r="T1495" t="s">
        <v>36</v>
      </c>
      <c r="U1495">
        <f>YEAR(Table1[[#This Row],[Accident Date]])</f>
        <v>2021</v>
      </c>
      <c r="V1495" t="str">
        <f>TEXT(Table1[[#This Row],[Accident Date]],"mmm")</f>
        <v>Jun</v>
      </c>
      <c r="W1495" t="str">
        <f>TEXT(Table1[[#This Row],[Time]],"h")</f>
        <v>11</v>
      </c>
    </row>
    <row r="1496" spans="1:23" x14ac:dyDescent="0.2">
      <c r="A1496">
        <v>2010000000000</v>
      </c>
      <c r="B1496" s="4">
        <v>44237</v>
      </c>
      <c r="C1496" t="s">
        <v>123</v>
      </c>
      <c r="D1496" t="s">
        <v>73</v>
      </c>
      <c r="E1496" t="s">
        <v>155</v>
      </c>
      <c r="F1496" t="s">
        <v>27</v>
      </c>
      <c r="G1496">
        <v>53.792098000000003</v>
      </c>
      <c r="H1496" t="s">
        <v>51</v>
      </c>
      <c r="I1496" t="s">
        <v>133</v>
      </c>
      <c r="J1496">
        <v>-1.8216019999999999</v>
      </c>
      <c r="K1496">
        <v>1</v>
      </c>
      <c r="L1496">
        <v>2</v>
      </c>
      <c r="M1496" t="s">
        <v>69</v>
      </c>
      <c r="N1496" t="s">
        <v>197</v>
      </c>
      <c r="O1496" t="s">
        <v>32</v>
      </c>
      <c r="P1496">
        <v>30</v>
      </c>
      <c r="Q1496" t="s">
        <v>1794</v>
      </c>
      <c r="R1496" t="s">
        <v>34</v>
      </c>
      <c r="S1496" t="s">
        <v>35</v>
      </c>
      <c r="T1496" t="s">
        <v>36</v>
      </c>
      <c r="U1496">
        <f>YEAR(Table1[[#This Row],[Accident Date]])</f>
        <v>2021</v>
      </c>
      <c r="V1496" t="str">
        <f>TEXT(Table1[[#This Row],[Accident Date]],"mmm")</f>
        <v>Feb</v>
      </c>
      <c r="W1496" t="str">
        <f>TEXT(Table1[[#This Row],[Time]],"h")</f>
        <v>11</v>
      </c>
    </row>
    <row r="1497" spans="1:23" x14ac:dyDescent="0.2">
      <c r="A1497" t="s">
        <v>1829</v>
      </c>
      <c r="B1497" s="4">
        <v>44564</v>
      </c>
      <c r="C1497" t="s">
        <v>38</v>
      </c>
      <c r="D1497" t="s">
        <v>73</v>
      </c>
      <c r="E1497" t="s">
        <v>39</v>
      </c>
      <c r="F1497" t="s">
        <v>27</v>
      </c>
      <c r="G1497">
        <v>51.405977</v>
      </c>
      <c r="H1497" t="s">
        <v>51</v>
      </c>
      <c r="I1497" t="s">
        <v>749</v>
      </c>
      <c r="J1497">
        <v>-1.295784</v>
      </c>
      <c r="K1497">
        <v>1</v>
      </c>
      <c r="L1497">
        <v>2</v>
      </c>
      <c r="M1497" t="s">
        <v>99</v>
      </c>
      <c r="N1497" t="s">
        <v>127</v>
      </c>
      <c r="O1497" t="s">
        <v>32</v>
      </c>
      <c r="P1497">
        <v>30</v>
      </c>
      <c r="Q1497" t="s">
        <v>1743</v>
      </c>
      <c r="R1497" t="s">
        <v>34</v>
      </c>
      <c r="S1497" t="s">
        <v>285</v>
      </c>
      <c r="T1497" t="s">
        <v>36</v>
      </c>
      <c r="U1497">
        <f>YEAR(Table1[[#This Row],[Accident Date]])</f>
        <v>2022</v>
      </c>
      <c r="V1497" t="str">
        <f>TEXT(Table1[[#This Row],[Accident Date]],"mmm")</f>
        <v>Jan</v>
      </c>
      <c r="W1497" t="str">
        <f>TEXT(Table1[[#This Row],[Time]],"h")</f>
        <v>11</v>
      </c>
    </row>
    <row r="1498" spans="1:23" x14ac:dyDescent="0.2">
      <c r="A1498" t="s">
        <v>1830</v>
      </c>
      <c r="B1498" s="4">
        <v>44592</v>
      </c>
      <c r="C1498" t="s">
        <v>38</v>
      </c>
      <c r="D1498" t="s">
        <v>44</v>
      </c>
      <c r="E1498" t="s">
        <v>44</v>
      </c>
      <c r="F1498" t="s">
        <v>27</v>
      </c>
      <c r="G1498">
        <v>50.596983999999999</v>
      </c>
      <c r="H1498" t="s">
        <v>51</v>
      </c>
      <c r="I1498" t="s">
        <v>456</v>
      </c>
      <c r="J1498">
        <v>-4.5023710000000001</v>
      </c>
      <c r="K1498">
        <v>1</v>
      </c>
      <c r="L1498">
        <v>1</v>
      </c>
      <c r="M1498" t="s">
        <v>136</v>
      </c>
      <c r="N1498" t="s">
        <v>127</v>
      </c>
      <c r="O1498" t="s">
        <v>58</v>
      </c>
      <c r="P1498">
        <v>70</v>
      </c>
      <c r="Q1498" t="s">
        <v>1743</v>
      </c>
      <c r="R1498" t="s">
        <v>49</v>
      </c>
      <c r="S1498" t="s">
        <v>212</v>
      </c>
      <c r="T1498" t="s">
        <v>36</v>
      </c>
      <c r="U1498">
        <f>YEAR(Table1[[#This Row],[Accident Date]])</f>
        <v>2022</v>
      </c>
      <c r="V1498" t="str">
        <f>TEXT(Table1[[#This Row],[Accident Date]],"mmm")</f>
        <v>Jan</v>
      </c>
      <c r="W1498" t="str">
        <f>TEXT(Table1[[#This Row],[Time]],"h")</f>
        <v>11</v>
      </c>
    </row>
    <row r="1499" spans="1:23" x14ac:dyDescent="0.2">
      <c r="A1499" t="s">
        <v>1831</v>
      </c>
      <c r="B1499" s="4">
        <v>44844</v>
      </c>
      <c r="C1499" t="s">
        <v>38</v>
      </c>
      <c r="D1499" t="s">
        <v>25</v>
      </c>
      <c r="E1499" t="s">
        <v>111</v>
      </c>
      <c r="F1499" t="s">
        <v>27</v>
      </c>
      <c r="G1499">
        <v>53.537354999999998</v>
      </c>
      <c r="H1499" t="s">
        <v>51</v>
      </c>
      <c r="I1499" t="s">
        <v>449</v>
      </c>
      <c r="J1499">
        <v>-2.1159979999999998</v>
      </c>
      <c r="K1499">
        <v>3</v>
      </c>
      <c r="L1499">
        <v>4</v>
      </c>
      <c r="M1499" t="s">
        <v>169</v>
      </c>
      <c r="N1499" t="s">
        <v>31</v>
      </c>
      <c r="O1499" t="s">
        <v>111</v>
      </c>
      <c r="P1499">
        <v>30</v>
      </c>
      <c r="Q1499" t="s">
        <v>1832</v>
      </c>
      <c r="R1499" t="s">
        <v>34</v>
      </c>
      <c r="S1499" t="s">
        <v>35</v>
      </c>
      <c r="T1499" t="s">
        <v>36</v>
      </c>
      <c r="U1499">
        <f>YEAR(Table1[[#This Row],[Accident Date]])</f>
        <v>2022</v>
      </c>
      <c r="V1499" t="str">
        <f>TEXT(Table1[[#This Row],[Accident Date]],"mmm")</f>
        <v>Oct</v>
      </c>
      <c r="W1499" t="str">
        <f>TEXT(Table1[[#This Row],[Time]],"h")</f>
        <v>11</v>
      </c>
    </row>
    <row r="1500" spans="1:23" x14ac:dyDescent="0.2">
      <c r="A1500">
        <v>2010000000000</v>
      </c>
      <c r="B1500" s="4">
        <v>44673</v>
      </c>
      <c r="C1500" t="s">
        <v>67</v>
      </c>
      <c r="D1500" t="s">
        <v>25</v>
      </c>
      <c r="E1500" t="s">
        <v>431</v>
      </c>
      <c r="F1500" t="s">
        <v>27</v>
      </c>
      <c r="G1500">
        <v>53.792946000000001</v>
      </c>
      <c r="H1500" t="s">
        <v>51</v>
      </c>
      <c r="I1500" t="s">
        <v>133</v>
      </c>
      <c r="J1500">
        <v>-1.7437229999999999</v>
      </c>
      <c r="K1500">
        <v>2</v>
      </c>
      <c r="L1500">
        <v>2</v>
      </c>
      <c r="M1500" t="s">
        <v>69</v>
      </c>
      <c r="N1500" t="s">
        <v>31</v>
      </c>
      <c r="O1500" t="s">
        <v>58</v>
      </c>
      <c r="P1500">
        <v>40</v>
      </c>
      <c r="Q1500" t="s">
        <v>1760</v>
      </c>
      <c r="R1500" t="s">
        <v>34</v>
      </c>
      <c r="S1500" t="s">
        <v>35</v>
      </c>
      <c r="T1500" t="s">
        <v>121</v>
      </c>
      <c r="U1500">
        <f>YEAR(Table1[[#This Row],[Accident Date]])</f>
        <v>2022</v>
      </c>
      <c r="V1500" t="str">
        <f>TEXT(Table1[[#This Row],[Accident Date]],"mmm")</f>
        <v>Apr</v>
      </c>
      <c r="W1500" t="str">
        <f>TEXT(Table1[[#This Row],[Time]],"h")</f>
        <v>11</v>
      </c>
    </row>
    <row r="1501" spans="1:23" x14ac:dyDescent="0.2">
      <c r="A1501" t="s">
        <v>1833</v>
      </c>
      <c r="B1501" s="4">
        <v>44787</v>
      </c>
      <c r="C1501" t="s">
        <v>79</v>
      </c>
      <c r="D1501" t="s">
        <v>25</v>
      </c>
      <c r="E1501" t="s">
        <v>431</v>
      </c>
      <c r="F1501" t="s">
        <v>63</v>
      </c>
      <c r="G1501">
        <v>53.358460999999998</v>
      </c>
      <c r="H1501" t="s">
        <v>51</v>
      </c>
      <c r="I1501" t="s">
        <v>417</v>
      </c>
      <c r="J1501">
        <v>-2.86469</v>
      </c>
      <c r="K1501">
        <v>1</v>
      </c>
      <c r="L1501">
        <v>2</v>
      </c>
      <c r="M1501" t="s">
        <v>231</v>
      </c>
      <c r="N1501" t="s">
        <v>31</v>
      </c>
      <c r="O1501" t="s">
        <v>32</v>
      </c>
      <c r="P1501">
        <v>30</v>
      </c>
      <c r="Q1501" t="s">
        <v>1760</v>
      </c>
      <c r="R1501" t="s">
        <v>34</v>
      </c>
      <c r="S1501" t="s">
        <v>35</v>
      </c>
      <c r="T1501" t="s">
        <v>36</v>
      </c>
      <c r="U1501">
        <f>YEAR(Table1[[#This Row],[Accident Date]])</f>
        <v>2022</v>
      </c>
      <c r="V1501" t="str">
        <f>TEXT(Table1[[#This Row],[Accident Date]],"mmm")</f>
        <v>Aug</v>
      </c>
      <c r="W1501" t="str">
        <f>TEXT(Table1[[#This Row],[Time]],"h")</f>
        <v>11</v>
      </c>
    </row>
    <row r="1502" spans="1:23" x14ac:dyDescent="0.2">
      <c r="A1502">
        <v>2010000000000</v>
      </c>
      <c r="B1502" s="4">
        <v>44872</v>
      </c>
      <c r="C1502" t="s">
        <v>38</v>
      </c>
      <c r="D1502" t="s">
        <v>25</v>
      </c>
      <c r="E1502" t="s">
        <v>39</v>
      </c>
      <c r="F1502" t="s">
        <v>27</v>
      </c>
      <c r="G1502">
        <v>52.649805999999998</v>
      </c>
      <c r="H1502" t="s">
        <v>51</v>
      </c>
      <c r="I1502" t="s">
        <v>319</v>
      </c>
      <c r="J1502">
        <v>-1.1226830000000001</v>
      </c>
      <c r="K1502">
        <v>2</v>
      </c>
      <c r="L1502">
        <v>2</v>
      </c>
      <c r="M1502" t="s">
        <v>320</v>
      </c>
      <c r="N1502" t="s">
        <v>42</v>
      </c>
      <c r="O1502" t="s">
        <v>32</v>
      </c>
      <c r="P1502">
        <v>30</v>
      </c>
      <c r="Q1502" t="s">
        <v>1794</v>
      </c>
      <c r="R1502" t="s">
        <v>34</v>
      </c>
      <c r="S1502" t="s">
        <v>85</v>
      </c>
      <c r="T1502" t="s">
        <v>36</v>
      </c>
      <c r="U1502">
        <f>YEAR(Table1[[#This Row],[Accident Date]])</f>
        <v>2022</v>
      </c>
      <c r="V1502" t="str">
        <f>TEXT(Table1[[#This Row],[Accident Date]],"mmm")</f>
        <v>Nov</v>
      </c>
      <c r="W1502" t="str">
        <f>TEXT(Table1[[#This Row],[Time]],"h")</f>
        <v>11</v>
      </c>
    </row>
    <row r="1503" spans="1:23" x14ac:dyDescent="0.2">
      <c r="A1503">
        <v>2010000000000</v>
      </c>
      <c r="B1503" s="4">
        <v>44411</v>
      </c>
      <c r="C1503" t="s">
        <v>72</v>
      </c>
      <c r="D1503" t="s">
        <v>56</v>
      </c>
      <c r="E1503" t="s">
        <v>44</v>
      </c>
      <c r="F1503" t="s">
        <v>27</v>
      </c>
      <c r="G1503">
        <v>53.025024000000002</v>
      </c>
      <c r="H1503" t="s">
        <v>51</v>
      </c>
      <c r="I1503" t="s">
        <v>153</v>
      </c>
      <c r="J1503">
        <v>-2.1603910000000002</v>
      </c>
      <c r="K1503">
        <v>1</v>
      </c>
      <c r="L1503">
        <v>1</v>
      </c>
      <c r="M1503" t="s">
        <v>143</v>
      </c>
      <c r="N1503" t="s">
        <v>31</v>
      </c>
      <c r="O1503" t="s">
        <v>58</v>
      </c>
      <c r="P1503">
        <v>30</v>
      </c>
      <c r="Q1503" t="s">
        <v>1738</v>
      </c>
      <c r="R1503" t="s">
        <v>34</v>
      </c>
      <c r="S1503" t="s">
        <v>35</v>
      </c>
      <c r="T1503" t="s">
        <v>36</v>
      </c>
      <c r="U1503">
        <f>YEAR(Table1[[#This Row],[Accident Date]])</f>
        <v>2021</v>
      </c>
      <c r="V1503" t="str">
        <f>TEXT(Table1[[#This Row],[Accident Date]],"mmm")</f>
        <v>Aug</v>
      </c>
      <c r="W1503" t="str">
        <f>TEXT(Table1[[#This Row],[Time]],"h")</f>
        <v>11</v>
      </c>
    </row>
    <row r="1504" spans="1:23" x14ac:dyDescent="0.2">
      <c r="A1504" t="s">
        <v>1834</v>
      </c>
      <c r="B1504" s="4">
        <v>44314</v>
      </c>
      <c r="C1504" t="s">
        <v>123</v>
      </c>
      <c r="D1504" t="s">
        <v>56</v>
      </c>
      <c r="E1504" t="s">
        <v>44</v>
      </c>
      <c r="F1504" t="s">
        <v>63</v>
      </c>
      <c r="G1504">
        <v>53.712623000000001</v>
      </c>
      <c r="H1504" t="s">
        <v>51</v>
      </c>
      <c r="I1504" t="s">
        <v>897</v>
      </c>
      <c r="J1504">
        <v>-2.3178420000000002</v>
      </c>
      <c r="K1504">
        <v>1</v>
      </c>
      <c r="L1504">
        <v>1</v>
      </c>
      <c r="M1504" t="s">
        <v>41</v>
      </c>
      <c r="N1504" t="s">
        <v>31</v>
      </c>
      <c r="O1504" t="s">
        <v>32</v>
      </c>
      <c r="P1504">
        <v>60</v>
      </c>
      <c r="Q1504" t="s">
        <v>1729</v>
      </c>
      <c r="R1504" t="s">
        <v>49</v>
      </c>
      <c r="S1504" t="s">
        <v>35</v>
      </c>
      <c r="T1504" t="s">
        <v>36</v>
      </c>
      <c r="U1504">
        <f>YEAR(Table1[[#This Row],[Accident Date]])</f>
        <v>2021</v>
      </c>
      <c r="V1504" t="str">
        <f>TEXT(Table1[[#This Row],[Accident Date]],"mmm")</f>
        <v>Apr</v>
      </c>
      <c r="W1504" t="str">
        <f>TEXT(Table1[[#This Row],[Time]],"h")</f>
        <v>11</v>
      </c>
    </row>
    <row r="1505" spans="1:23" x14ac:dyDescent="0.2">
      <c r="A1505" t="s">
        <v>1835</v>
      </c>
      <c r="B1505" s="4">
        <v>44660</v>
      </c>
      <c r="C1505" t="s">
        <v>24</v>
      </c>
      <c r="D1505" t="s">
        <v>73</v>
      </c>
      <c r="E1505" t="s">
        <v>155</v>
      </c>
      <c r="F1505" t="s">
        <v>63</v>
      </c>
      <c r="G1505">
        <v>53.598187000000003</v>
      </c>
      <c r="H1505" t="s">
        <v>51</v>
      </c>
      <c r="I1505" t="s">
        <v>195</v>
      </c>
      <c r="J1505">
        <v>-2.4108179999999999</v>
      </c>
      <c r="K1505">
        <v>1</v>
      </c>
      <c r="L1505">
        <v>1</v>
      </c>
      <c r="M1505" t="s">
        <v>169</v>
      </c>
      <c r="N1505" t="s">
        <v>31</v>
      </c>
      <c r="O1505" t="s">
        <v>32</v>
      </c>
      <c r="P1505">
        <v>30</v>
      </c>
      <c r="Q1505" t="s">
        <v>1836</v>
      </c>
      <c r="R1505" t="s">
        <v>34</v>
      </c>
      <c r="S1505" t="s">
        <v>35</v>
      </c>
      <c r="T1505" t="s">
        <v>379</v>
      </c>
      <c r="U1505">
        <f>YEAR(Table1[[#This Row],[Accident Date]])</f>
        <v>2022</v>
      </c>
      <c r="V1505" t="str">
        <f>TEXT(Table1[[#This Row],[Accident Date]],"mmm")</f>
        <v>Apr</v>
      </c>
      <c r="W1505" t="str">
        <f>TEXT(Table1[[#This Row],[Time]],"h")</f>
        <v>11</v>
      </c>
    </row>
    <row r="1506" spans="1:23" x14ac:dyDescent="0.2">
      <c r="A1506" t="s">
        <v>1837</v>
      </c>
      <c r="B1506" s="4">
        <v>44368</v>
      </c>
      <c r="C1506" t="s">
        <v>38</v>
      </c>
      <c r="D1506" t="s">
        <v>73</v>
      </c>
      <c r="E1506" t="s">
        <v>39</v>
      </c>
      <c r="F1506" t="s">
        <v>27</v>
      </c>
      <c r="G1506">
        <v>53.708762</v>
      </c>
      <c r="H1506" t="s">
        <v>51</v>
      </c>
      <c r="I1506" t="s">
        <v>391</v>
      </c>
      <c r="J1506">
        <v>-2.682779</v>
      </c>
      <c r="K1506">
        <v>1</v>
      </c>
      <c r="L1506">
        <v>2</v>
      </c>
      <c r="M1506" t="s">
        <v>41</v>
      </c>
      <c r="N1506" t="s">
        <v>31</v>
      </c>
      <c r="O1506" t="s">
        <v>32</v>
      </c>
      <c r="P1506">
        <v>30</v>
      </c>
      <c r="Q1506" t="s">
        <v>1757</v>
      </c>
      <c r="R1506" t="s">
        <v>34</v>
      </c>
      <c r="S1506" t="s">
        <v>35</v>
      </c>
      <c r="T1506" t="s">
        <v>36</v>
      </c>
      <c r="U1506">
        <f>YEAR(Table1[[#This Row],[Accident Date]])</f>
        <v>2021</v>
      </c>
      <c r="V1506" t="str">
        <f>TEXT(Table1[[#This Row],[Accident Date]],"mmm")</f>
        <v>Jun</v>
      </c>
      <c r="W1506" t="str">
        <f>TEXT(Table1[[#This Row],[Time]],"h")</f>
        <v>11</v>
      </c>
    </row>
    <row r="1507" spans="1:23" x14ac:dyDescent="0.2">
      <c r="A1507" t="s">
        <v>1838</v>
      </c>
      <c r="B1507" s="4">
        <v>44480</v>
      </c>
      <c r="C1507" t="s">
        <v>38</v>
      </c>
      <c r="D1507" t="s">
        <v>56</v>
      </c>
      <c r="E1507" t="s">
        <v>44</v>
      </c>
      <c r="F1507" t="s">
        <v>27</v>
      </c>
      <c r="G1507">
        <v>53.744734000000001</v>
      </c>
      <c r="H1507" t="s">
        <v>51</v>
      </c>
      <c r="I1507" t="s">
        <v>875</v>
      </c>
      <c r="J1507">
        <v>-0.39582099999999998</v>
      </c>
      <c r="K1507">
        <v>1</v>
      </c>
      <c r="L1507">
        <v>2</v>
      </c>
      <c r="M1507" t="s">
        <v>157</v>
      </c>
      <c r="N1507" t="s">
        <v>31</v>
      </c>
      <c r="O1507" t="s">
        <v>58</v>
      </c>
      <c r="P1507">
        <v>30</v>
      </c>
      <c r="Q1507" t="s">
        <v>1738</v>
      </c>
      <c r="R1507" t="s">
        <v>34</v>
      </c>
      <c r="S1507" t="s">
        <v>35</v>
      </c>
      <c r="T1507" t="s">
        <v>36</v>
      </c>
      <c r="U1507">
        <f>YEAR(Table1[[#This Row],[Accident Date]])</f>
        <v>2021</v>
      </c>
      <c r="V1507" t="str">
        <f>TEXT(Table1[[#This Row],[Accident Date]],"mmm")</f>
        <v>Oct</v>
      </c>
      <c r="W1507" t="str">
        <f>TEXT(Table1[[#This Row],[Time]],"h")</f>
        <v>11</v>
      </c>
    </row>
    <row r="1508" spans="1:23" x14ac:dyDescent="0.2">
      <c r="A1508" t="s">
        <v>1839</v>
      </c>
      <c r="B1508" s="4">
        <v>44916</v>
      </c>
      <c r="C1508" t="s">
        <v>123</v>
      </c>
      <c r="D1508" t="s">
        <v>73</v>
      </c>
      <c r="E1508" t="s">
        <v>26</v>
      </c>
      <c r="F1508" t="s">
        <v>27</v>
      </c>
      <c r="G1508">
        <v>53.491765999999998</v>
      </c>
      <c r="H1508" t="s">
        <v>51</v>
      </c>
      <c r="I1508" t="s">
        <v>168</v>
      </c>
      <c r="J1508">
        <v>-2.1977180000000001</v>
      </c>
      <c r="K1508">
        <v>1</v>
      </c>
      <c r="L1508">
        <v>2</v>
      </c>
      <c r="M1508" t="s">
        <v>169</v>
      </c>
      <c r="N1508" t="s">
        <v>197</v>
      </c>
      <c r="O1508" t="s">
        <v>32</v>
      </c>
      <c r="P1508">
        <v>30</v>
      </c>
      <c r="Q1508" t="s">
        <v>1840</v>
      </c>
      <c r="R1508" t="s">
        <v>34</v>
      </c>
      <c r="S1508" t="s">
        <v>35</v>
      </c>
      <c r="T1508" t="s">
        <v>86</v>
      </c>
      <c r="U1508">
        <f>YEAR(Table1[[#This Row],[Accident Date]])</f>
        <v>2022</v>
      </c>
      <c r="V1508" t="str">
        <f>TEXT(Table1[[#This Row],[Accident Date]],"mmm")</f>
        <v>Dec</v>
      </c>
      <c r="W1508" t="str">
        <f>TEXT(Table1[[#This Row],[Time]],"h")</f>
        <v>11</v>
      </c>
    </row>
    <row r="1509" spans="1:23" x14ac:dyDescent="0.2">
      <c r="A1509" t="s">
        <v>1841</v>
      </c>
      <c r="B1509" s="4">
        <v>44349</v>
      </c>
      <c r="C1509" t="s">
        <v>123</v>
      </c>
      <c r="D1509" t="s">
        <v>56</v>
      </c>
      <c r="E1509" t="s">
        <v>44</v>
      </c>
      <c r="F1509" t="s">
        <v>63</v>
      </c>
      <c r="G1509">
        <v>52.092441000000001</v>
      </c>
      <c r="H1509" t="s">
        <v>51</v>
      </c>
      <c r="I1509" t="s">
        <v>1193</v>
      </c>
      <c r="J1509">
        <v>0.78034499999999996</v>
      </c>
      <c r="K1509">
        <v>1</v>
      </c>
      <c r="L1509">
        <v>1</v>
      </c>
      <c r="M1509" t="s">
        <v>237</v>
      </c>
      <c r="N1509" t="s">
        <v>31</v>
      </c>
      <c r="O1509" t="s">
        <v>32</v>
      </c>
      <c r="P1509">
        <v>60</v>
      </c>
      <c r="Q1509" t="s">
        <v>1760</v>
      </c>
      <c r="R1509" t="s">
        <v>49</v>
      </c>
      <c r="S1509" t="s">
        <v>35</v>
      </c>
      <c r="T1509" t="s">
        <v>36</v>
      </c>
      <c r="U1509">
        <f>YEAR(Table1[[#This Row],[Accident Date]])</f>
        <v>2021</v>
      </c>
      <c r="V1509" t="str">
        <f>TEXT(Table1[[#This Row],[Accident Date]],"mmm")</f>
        <v>Jun</v>
      </c>
      <c r="W1509" t="str">
        <f>TEXT(Table1[[#This Row],[Time]],"h")</f>
        <v>11</v>
      </c>
    </row>
    <row r="1510" spans="1:23" x14ac:dyDescent="0.2">
      <c r="A1510">
        <v>2010000000000</v>
      </c>
      <c r="B1510" s="4">
        <v>44339</v>
      </c>
      <c r="C1510" t="s">
        <v>79</v>
      </c>
      <c r="D1510" t="s">
        <v>73</v>
      </c>
      <c r="E1510" t="s">
        <v>39</v>
      </c>
      <c r="F1510" t="s">
        <v>27</v>
      </c>
      <c r="G1510">
        <v>51.295220999999998</v>
      </c>
      <c r="H1510" t="s">
        <v>51</v>
      </c>
      <c r="I1510" t="s">
        <v>217</v>
      </c>
      <c r="J1510">
        <v>1.1027370000000001</v>
      </c>
      <c r="K1510">
        <v>1</v>
      </c>
      <c r="L1510">
        <v>3</v>
      </c>
      <c r="M1510" t="s">
        <v>131</v>
      </c>
      <c r="N1510" t="s">
        <v>31</v>
      </c>
      <c r="O1510" t="s">
        <v>58</v>
      </c>
      <c r="P1510">
        <v>30</v>
      </c>
      <c r="Q1510" t="s">
        <v>1836</v>
      </c>
      <c r="R1510" t="s">
        <v>49</v>
      </c>
      <c r="S1510" t="s">
        <v>35</v>
      </c>
      <c r="T1510" t="s">
        <v>806</v>
      </c>
      <c r="U1510">
        <f>YEAR(Table1[[#This Row],[Accident Date]])</f>
        <v>2021</v>
      </c>
      <c r="V1510" t="str">
        <f>TEXT(Table1[[#This Row],[Accident Date]],"mmm")</f>
        <v>May</v>
      </c>
      <c r="W1510" t="str">
        <f>TEXT(Table1[[#This Row],[Time]],"h")</f>
        <v>11</v>
      </c>
    </row>
    <row r="1511" spans="1:23" x14ac:dyDescent="0.2">
      <c r="A1511" t="s">
        <v>1842</v>
      </c>
      <c r="B1511" s="4">
        <v>44311</v>
      </c>
      <c r="C1511" t="s">
        <v>79</v>
      </c>
      <c r="D1511" t="s">
        <v>73</v>
      </c>
      <c r="E1511" t="s">
        <v>39</v>
      </c>
      <c r="F1511" t="s">
        <v>27</v>
      </c>
      <c r="G1511">
        <v>54.713045000000001</v>
      </c>
      <c r="H1511" t="s">
        <v>51</v>
      </c>
      <c r="I1511" t="s">
        <v>351</v>
      </c>
      <c r="J1511">
        <v>-1.3658889999999999</v>
      </c>
      <c r="K1511">
        <v>1</v>
      </c>
      <c r="L1511">
        <v>2</v>
      </c>
      <c r="M1511" t="s">
        <v>352</v>
      </c>
      <c r="N1511" t="s">
        <v>31</v>
      </c>
      <c r="O1511" t="s">
        <v>32</v>
      </c>
      <c r="P1511">
        <v>60</v>
      </c>
      <c r="Q1511" t="s">
        <v>1843</v>
      </c>
      <c r="R1511" t="s">
        <v>49</v>
      </c>
      <c r="S1511" t="s">
        <v>35</v>
      </c>
      <c r="T1511" t="s">
        <v>36</v>
      </c>
      <c r="U1511">
        <f>YEAR(Table1[[#This Row],[Accident Date]])</f>
        <v>2021</v>
      </c>
      <c r="V1511" t="str">
        <f>TEXT(Table1[[#This Row],[Accident Date]],"mmm")</f>
        <v>Apr</v>
      </c>
      <c r="W1511" t="str">
        <f>TEXT(Table1[[#This Row],[Time]],"h")</f>
        <v>11</v>
      </c>
    </row>
    <row r="1512" spans="1:23" x14ac:dyDescent="0.2">
      <c r="A1512">
        <v>2010000000000</v>
      </c>
      <c r="B1512" s="4">
        <v>44849</v>
      </c>
      <c r="C1512" t="s">
        <v>24</v>
      </c>
      <c r="D1512" t="s">
        <v>73</v>
      </c>
      <c r="E1512" t="s">
        <v>204</v>
      </c>
      <c r="F1512" t="s">
        <v>27</v>
      </c>
      <c r="G1512">
        <v>53.266649999999998</v>
      </c>
      <c r="H1512" t="s">
        <v>51</v>
      </c>
      <c r="I1512" t="s">
        <v>260</v>
      </c>
      <c r="J1512">
        <v>-2.804961</v>
      </c>
      <c r="K1512">
        <v>1</v>
      </c>
      <c r="L1512">
        <v>2</v>
      </c>
      <c r="M1512" t="s">
        <v>261</v>
      </c>
      <c r="N1512" t="s">
        <v>31</v>
      </c>
      <c r="O1512" t="s">
        <v>58</v>
      </c>
      <c r="P1512">
        <v>70</v>
      </c>
      <c r="Q1512" t="s">
        <v>1729</v>
      </c>
      <c r="R1512" t="s">
        <v>49</v>
      </c>
      <c r="S1512" t="s">
        <v>35</v>
      </c>
      <c r="T1512" t="s">
        <v>36</v>
      </c>
      <c r="U1512">
        <f>YEAR(Table1[[#This Row],[Accident Date]])</f>
        <v>2022</v>
      </c>
      <c r="V1512" t="str">
        <f>TEXT(Table1[[#This Row],[Accident Date]],"mmm")</f>
        <v>Oct</v>
      </c>
      <c r="W1512" t="str">
        <f>TEXT(Table1[[#This Row],[Time]],"h")</f>
        <v>11</v>
      </c>
    </row>
    <row r="1513" spans="1:23" x14ac:dyDescent="0.2">
      <c r="A1513" t="s">
        <v>1844</v>
      </c>
      <c r="B1513" s="4">
        <v>44501</v>
      </c>
      <c r="C1513" t="s">
        <v>38</v>
      </c>
      <c r="D1513" t="s">
        <v>44</v>
      </c>
      <c r="E1513" t="s">
        <v>44</v>
      </c>
      <c r="F1513" t="s">
        <v>27</v>
      </c>
      <c r="G1513">
        <v>53.556292999999997</v>
      </c>
      <c r="H1513" t="s">
        <v>51</v>
      </c>
      <c r="I1513" t="s">
        <v>1304</v>
      </c>
      <c r="J1513">
        <v>-1.050451</v>
      </c>
      <c r="K1513">
        <v>2</v>
      </c>
      <c r="L1513">
        <v>3</v>
      </c>
      <c r="M1513" t="s">
        <v>166</v>
      </c>
      <c r="N1513" t="s">
        <v>42</v>
      </c>
      <c r="O1513" t="s">
        <v>32</v>
      </c>
      <c r="P1513">
        <v>50</v>
      </c>
      <c r="Q1513" t="s">
        <v>1823</v>
      </c>
      <c r="R1513" t="s">
        <v>49</v>
      </c>
      <c r="S1513" t="s">
        <v>85</v>
      </c>
      <c r="T1513" t="s">
        <v>36</v>
      </c>
      <c r="U1513">
        <f>YEAR(Table1[[#This Row],[Accident Date]])</f>
        <v>2021</v>
      </c>
      <c r="V1513" t="str">
        <f>TEXT(Table1[[#This Row],[Accident Date]],"mmm")</f>
        <v>Nov</v>
      </c>
      <c r="W1513" t="str">
        <f>TEXT(Table1[[#This Row],[Time]],"h")</f>
        <v>11</v>
      </c>
    </row>
    <row r="1514" spans="1:23" x14ac:dyDescent="0.2">
      <c r="A1514" t="s">
        <v>1845</v>
      </c>
      <c r="B1514" s="4">
        <v>44625</v>
      </c>
      <c r="C1514" t="s">
        <v>24</v>
      </c>
      <c r="D1514" t="s">
        <v>56</v>
      </c>
      <c r="E1514" t="s">
        <v>44</v>
      </c>
      <c r="F1514" t="s">
        <v>27</v>
      </c>
      <c r="G1514">
        <v>52.266651000000003</v>
      </c>
      <c r="H1514" t="s">
        <v>51</v>
      </c>
      <c r="I1514" t="s">
        <v>1846</v>
      </c>
      <c r="J1514">
        <v>1.168696</v>
      </c>
      <c r="K1514">
        <v>1</v>
      </c>
      <c r="L1514">
        <v>2</v>
      </c>
      <c r="M1514" t="s">
        <v>237</v>
      </c>
      <c r="N1514" t="s">
        <v>31</v>
      </c>
      <c r="O1514" t="s">
        <v>32</v>
      </c>
      <c r="P1514">
        <v>60</v>
      </c>
      <c r="Q1514" t="s">
        <v>1804</v>
      </c>
      <c r="R1514" t="s">
        <v>49</v>
      </c>
      <c r="S1514" t="s">
        <v>280</v>
      </c>
      <c r="T1514" t="s">
        <v>36</v>
      </c>
      <c r="U1514">
        <f>YEAR(Table1[[#This Row],[Accident Date]])</f>
        <v>2022</v>
      </c>
      <c r="V1514" t="str">
        <f>TEXT(Table1[[#This Row],[Accident Date]],"mmm")</f>
        <v>Mar</v>
      </c>
      <c r="W1514" t="str">
        <f>TEXT(Table1[[#This Row],[Time]],"h")</f>
        <v>11</v>
      </c>
    </row>
    <row r="1515" spans="1:23" x14ac:dyDescent="0.2">
      <c r="A1515">
        <v>2010000000000</v>
      </c>
      <c r="B1515" s="4">
        <v>44447</v>
      </c>
      <c r="C1515" t="s">
        <v>123</v>
      </c>
      <c r="D1515" t="s">
        <v>56</v>
      </c>
      <c r="E1515" t="s">
        <v>44</v>
      </c>
      <c r="F1515" t="s">
        <v>27</v>
      </c>
      <c r="G1515">
        <v>51.326957</v>
      </c>
      <c r="H1515" t="s">
        <v>51</v>
      </c>
      <c r="I1515" t="s">
        <v>926</v>
      </c>
      <c r="J1515">
        <v>0.66141899999999998</v>
      </c>
      <c r="K1515">
        <v>2</v>
      </c>
      <c r="L1515">
        <v>2</v>
      </c>
      <c r="M1515" t="s">
        <v>131</v>
      </c>
      <c r="N1515" t="s">
        <v>31</v>
      </c>
      <c r="O1515" t="s">
        <v>58</v>
      </c>
      <c r="P1515">
        <v>70</v>
      </c>
      <c r="Q1515" t="s">
        <v>1765</v>
      </c>
      <c r="R1515" t="s">
        <v>49</v>
      </c>
      <c r="S1515" t="s">
        <v>35</v>
      </c>
      <c r="T1515" t="s">
        <v>36</v>
      </c>
      <c r="U1515">
        <f>YEAR(Table1[[#This Row],[Accident Date]])</f>
        <v>2021</v>
      </c>
      <c r="V1515" t="str">
        <f>TEXT(Table1[[#This Row],[Accident Date]],"mmm")</f>
        <v>Sep</v>
      </c>
      <c r="W1515" t="str">
        <f>TEXT(Table1[[#This Row],[Time]],"h")</f>
        <v>11</v>
      </c>
    </row>
    <row r="1516" spans="1:23" x14ac:dyDescent="0.2">
      <c r="A1516" t="s">
        <v>1847</v>
      </c>
      <c r="B1516" s="4">
        <v>44718</v>
      </c>
      <c r="C1516" t="s">
        <v>38</v>
      </c>
      <c r="D1516" t="s">
        <v>73</v>
      </c>
      <c r="E1516" t="s">
        <v>204</v>
      </c>
      <c r="F1516" t="s">
        <v>27</v>
      </c>
      <c r="G1516">
        <v>51.562981000000001</v>
      </c>
      <c r="H1516" t="s">
        <v>51</v>
      </c>
      <c r="I1516" t="s">
        <v>1451</v>
      </c>
      <c r="J1516">
        <v>0.66825800000000002</v>
      </c>
      <c r="K1516">
        <v>1</v>
      </c>
      <c r="L1516">
        <v>2</v>
      </c>
      <c r="M1516" t="s">
        <v>75</v>
      </c>
      <c r="N1516" t="s">
        <v>31</v>
      </c>
      <c r="O1516" t="s">
        <v>58</v>
      </c>
      <c r="P1516">
        <v>40</v>
      </c>
      <c r="Q1516" t="s">
        <v>1726</v>
      </c>
      <c r="R1516" t="s">
        <v>34</v>
      </c>
      <c r="S1516" t="s">
        <v>35</v>
      </c>
      <c r="T1516" t="s">
        <v>36</v>
      </c>
      <c r="U1516">
        <f>YEAR(Table1[[#This Row],[Accident Date]])</f>
        <v>2022</v>
      </c>
      <c r="V1516" t="str">
        <f>TEXT(Table1[[#This Row],[Accident Date]],"mmm")</f>
        <v>Jun</v>
      </c>
      <c r="W1516" t="str">
        <f>TEXT(Table1[[#This Row],[Time]],"h")</f>
        <v>11</v>
      </c>
    </row>
    <row r="1517" spans="1:23" x14ac:dyDescent="0.2">
      <c r="A1517" t="s">
        <v>1848</v>
      </c>
      <c r="B1517" s="4">
        <v>44394</v>
      </c>
      <c r="C1517" t="s">
        <v>24</v>
      </c>
      <c r="D1517" t="s">
        <v>44</v>
      </c>
      <c r="E1517" t="s">
        <v>44</v>
      </c>
      <c r="F1517" t="s">
        <v>27</v>
      </c>
      <c r="G1517">
        <v>50.276710000000001</v>
      </c>
      <c r="H1517" t="s">
        <v>51</v>
      </c>
      <c r="I1517" t="s">
        <v>456</v>
      </c>
      <c r="J1517">
        <v>-5.16465</v>
      </c>
      <c r="K1517">
        <v>1</v>
      </c>
      <c r="L1517">
        <v>2</v>
      </c>
      <c r="M1517" t="s">
        <v>136</v>
      </c>
      <c r="N1517" t="s">
        <v>42</v>
      </c>
      <c r="O1517" t="s">
        <v>58</v>
      </c>
      <c r="P1517">
        <v>70</v>
      </c>
      <c r="Q1517" t="s">
        <v>1849</v>
      </c>
      <c r="R1517" t="s">
        <v>49</v>
      </c>
      <c r="S1517" t="s">
        <v>85</v>
      </c>
      <c r="T1517" t="s">
        <v>806</v>
      </c>
      <c r="U1517">
        <f>YEAR(Table1[[#This Row],[Accident Date]])</f>
        <v>2021</v>
      </c>
      <c r="V1517" t="str">
        <f>TEXT(Table1[[#This Row],[Accident Date]],"mmm")</f>
        <v>Jul</v>
      </c>
      <c r="W1517" t="str">
        <f>TEXT(Table1[[#This Row],[Time]],"h")</f>
        <v>11</v>
      </c>
    </row>
    <row r="1518" spans="1:23" x14ac:dyDescent="0.2">
      <c r="A1518">
        <v>2010000000000</v>
      </c>
      <c r="B1518" s="4">
        <v>44472</v>
      </c>
      <c r="C1518" t="s">
        <v>79</v>
      </c>
      <c r="D1518" t="s">
        <v>73</v>
      </c>
      <c r="E1518" t="s">
        <v>39</v>
      </c>
      <c r="F1518" t="s">
        <v>27</v>
      </c>
      <c r="G1518">
        <v>50.762149000000001</v>
      </c>
      <c r="H1518" t="s">
        <v>51</v>
      </c>
      <c r="I1518" t="s">
        <v>501</v>
      </c>
      <c r="J1518">
        <v>-1.699522</v>
      </c>
      <c r="K1518">
        <v>3</v>
      </c>
      <c r="L1518">
        <v>5</v>
      </c>
      <c r="M1518" t="s">
        <v>407</v>
      </c>
      <c r="N1518" t="s">
        <v>31</v>
      </c>
      <c r="O1518" t="s">
        <v>32</v>
      </c>
      <c r="P1518">
        <v>60</v>
      </c>
      <c r="Q1518" t="s">
        <v>1726</v>
      </c>
      <c r="R1518" t="s">
        <v>49</v>
      </c>
      <c r="S1518" t="s">
        <v>35</v>
      </c>
      <c r="T1518" t="s">
        <v>36</v>
      </c>
      <c r="U1518">
        <f>YEAR(Table1[[#This Row],[Accident Date]])</f>
        <v>2021</v>
      </c>
      <c r="V1518" t="str">
        <f>TEXT(Table1[[#This Row],[Accident Date]],"mmm")</f>
        <v>Oct</v>
      </c>
      <c r="W1518" t="str">
        <f>TEXT(Table1[[#This Row],[Time]],"h")</f>
        <v>11</v>
      </c>
    </row>
    <row r="1519" spans="1:23" x14ac:dyDescent="0.2">
      <c r="A1519" t="s">
        <v>1850</v>
      </c>
      <c r="B1519" s="4">
        <v>44704</v>
      </c>
      <c r="C1519" t="s">
        <v>38</v>
      </c>
      <c r="D1519" t="s">
        <v>73</v>
      </c>
      <c r="E1519" t="s">
        <v>26</v>
      </c>
      <c r="F1519" t="s">
        <v>27</v>
      </c>
      <c r="G1519">
        <v>53.486528</v>
      </c>
      <c r="H1519" t="s">
        <v>51</v>
      </c>
      <c r="I1519" t="s">
        <v>1624</v>
      </c>
      <c r="J1519">
        <v>-0.30263699999999999</v>
      </c>
      <c r="K1519">
        <v>2</v>
      </c>
      <c r="L1519">
        <v>2</v>
      </c>
      <c r="M1519" t="s">
        <v>523</v>
      </c>
      <c r="N1519" t="s">
        <v>31</v>
      </c>
      <c r="O1519" t="s">
        <v>32</v>
      </c>
      <c r="P1519">
        <v>60</v>
      </c>
      <c r="Q1519" t="s">
        <v>1767</v>
      </c>
      <c r="R1519" t="s">
        <v>49</v>
      </c>
      <c r="S1519" t="s">
        <v>85</v>
      </c>
      <c r="T1519" t="s">
        <v>36</v>
      </c>
      <c r="U1519">
        <f>YEAR(Table1[[#This Row],[Accident Date]])</f>
        <v>2022</v>
      </c>
      <c r="V1519" t="str">
        <f>TEXT(Table1[[#This Row],[Accident Date]],"mmm")</f>
        <v>May</v>
      </c>
      <c r="W1519" t="str">
        <f>TEXT(Table1[[#This Row],[Time]],"h")</f>
        <v>11</v>
      </c>
    </row>
    <row r="1520" spans="1:23" x14ac:dyDescent="0.2">
      <c r="A1520" t="s">
        <v>1851</v>
      </c>
      <c r="B1520" s="4">
        <v>44366</v>
      </c>
      <c r="C1520" t="s">
        <v>24</v>
      </c>
      <c r="D1520" t="s">
        <v>73</v>
      </c>
      <c r="E1520" t="s">
        <v>39</v>
      </c>
      <c r="F1520" t="s">
        <v>27</v>
      </c>
      <c r="G1520">
        <v>51.764189000000002</v>
      </c>
      <c r="H1520" t="s">
        <v>51</v>
      </c>
      <c r="I1520" t="s">
        <v>937</v>
      </c>
      <c r="J1520">
        <v>0.57053699999999996</v>
      </c>
      <c r="K1520">
        <v>1</v>
      </c>
      <c r="L1520">
        <v>1</v>
      </c>
      <c r="M1520" t="s">
        <v>75</v>
      </c>
      <c r="N1520" t="s">
        <v>31</v>
      </c>
      <c r="O1520" t="s">
        <v>32</v>
      </c>
      <c r="P1520">
        <v>60</v>
      </c>
      <c r="Q1520" t="s">
        <v>1852</v>
      </c>
      <c r="R1520" t="s">
        <v>49</v>
      </c>
      <c r="S1520" t="s">
        <v>285</v>
      </c>
      <c r="T1520" t="s">
        <v>36</v>
      </c>
      <c r="U1520">
        <f>YEAR(Table1[[#This Row],[Accident Date]])</f>
        <v>2021</v>
      </c>
      <c r="V1520" t="str">
        <f>TEXT(Table1[[#This Row],[Accident Date]],"mmm")</f>
        <v>Jun</v>
      </c>
      <c r="W1520" t="str">
        <f>TEXT(Table1[[#This Row],[Time]],"h")</f>
        <v>11</v>
      </c>
    </row>
    <row r="1521" spans="1:23" x14ac:dyDescent="0.2">
      <c r="A1521" t="s">
        <v>1853</v>
      </c>
      <c r="B1521" s="4">
        <v>44658</v>
      </c>
      <c r="C1521" t="s">
        <v>92</v>
      </c>
      <c r="D1521" t="s">
        <v>73</v>
      </c>
      <c r="E1521" t="s">
        <v>111</v>
      </c>
      <c r="F1521" t="s">
        <v>27</v>
      </c>
      <c r="G1521">
        <v>53.441637</v>
      </c>
      <c r="H1521" t="s">
        <v>51</v>
      </c>
      <c r="I1521" t="s">
        <v>417</v>
      </c>
      <c r="J1521">
        <v>-2.9327719999999999</v>
      </c>
      <c r="K1521">
        <v>1</v>
      </c>
      <c r="L1521">
        <v>2</v>
      </c>
      <c r="M1521" t="s">
        <v>231</v>
      </c>
      <c r="N1521" t="s">
        <v>31</v>
      </c>
      <c r="O1521" t="s">
        <v>111</v>
      </c>
      <c r="P1521">
        <v>30</v>
      </c>
      <c r="Q1521" t="s">
        <v>1724</v>
      </c>
      <c r="R1521" t="s">
        <v>34</v>
      </c>
      <c r="S1521" t="s">
        <v>35</v>
      </c>
      <c r="T1521" t="s">
        <v>36</v>
      </c>
      <c r="U1521">
        <f>YEAR(Table1[[#This Row],[Accident Date]])</f>
        <v>2022</v>
      </c>
      <c r="V1521" t="str">
        <f>TEXT(Table1[[#This Row],[Accident Date]],"mmm")</f>
        <v>Apr</v>
      </c>
      <c r="W1521" t="str">
        <f>TEXT(Table1[[#This Row],[Time]],"h")</f>
        <v>11</v>
      </c>
    </row>
    <row r="1522" spans="1:23" x14ac:dyDescent="0.2">
      <c r="A1522">
        <v>2010000000000</v>
      </c>
      <c r="B1522" s="4">
        <v>44370</v>
      </c>
      <c r="C1522" t="s">
        <v>123</v>
      </c>
      <c r="D1522" t="s">
        <v>56</v>
      </c>
      <c r="E1522" t="s">
        <v>44</v>
      </c>
      <c r="F1522" t="s">
        <v>27</v>
      </c>
      <c r="G1522">
        <v>54.890279999999997</v>
      </c>
      <c r="H1522" t="s">
        <v>51</v>
      </c>
      <c r="I1522" t="s">
        <v>189</v>
      </c>
      <c r="J1522">
        <v>-1.550659</v>
      </c>
      <c r="K1522">
        <v>1</v>
      </c>
      <c r="L1522">
        <v>1</v>
      </c>
      <c r="M1522" t="s">
        <v>190</v>
      </c>
      <c r="N1522" t="s">
        <v>31</v>
      </c>
      <c r="O1522" t="s">
        <v>32</v>
      </c>
      <c r="P1522">
        <v>30</v>
      </c>
      <c r="Q1522" t="s">
        <v>1723</v>
      </c>
      <c r="R1522" t="s">
        <v>34</v>
      </c>
      <c r="S1522" t="s">
        <v>35</v>
      </c>
      <c r="T1522" t="s">
        <v>36</v>
      </c>
      <c r="U1522">
        <f>YEAR(Table1[[#This Row],[Accident Date]])</f>
        <v>2021</v>
      </c>
      <c r="V1522" t="str">
        <f>TEXT(Table1[[#This Row],[Accident Date]],"mmm")</f>
        <v>Jun</v>
      </c>
      <c r="W1522" t="str">
        <f>TEXT(Table1[[#This Row],[Time]],"h")</f>
        <v>11</v>
      </c>
    </row>
    <row r="1523" spans="1:23" x14ac:dyDescent="0.2">
      <c r="A1523">
        <v>2010000000000</v>
      </c>
      <c r="B1523" s="4">
        <v>44516</v>
      </c>
      <c r="C1523" t="s">
        <v>72</v>
      </c>
      <c r="D1523" t="s">
        <v>25</v>
      </c>
      <c r="E1523" t="s">
        <v>39</v>
      </c>
      <c r="F1523" t="s">
        <v>27</v>
      </c>
      <c r="G1523">
        <v>54.90484</v>
      </c>
      <c r="H1523" t="s">
        <v>51</v>
      </c>
      <c r="I1523" t="s">
        <v>826</v>
      </c>
      <c r="J1523">
        <v>-2.9372790000000002</v>
      </c>
      <c r="K1523">
        <v>1</v>
      </c>
      <c r="L1523">
        <v>1</v>
      </c>
      <c r="M1523" t="s">
        <v>60</v>
      </c>
      <c r="N1523" t="s">
        <v>42</v>
      </c>
      <c r="O1523" t="s">
        <v>32</v>
      </c>
      <c r="P1523">
        <v>30</v>
      </c>
      <c r="Q1523" t="s">
        <v>1724</v>
      </c>
      <c r="R1523" t="s">
        <v>34</v>
      </c>
      <c r="S1523" t="s">
        <v>311</v>
      </c>
      <c r="T1523" t="s">
        <v>36</v>
      </c>
      <c r="U1523">
        <f>YEAR(Table1[[#This Row],[Accident Date]])</f>
        <v>2021</v>
      </c>
      <c r="V1523" t="str">
        <f>TEXT(Table1[[#This Row],[Accident Date]],"mmm")</f>
        <v>Nov</v>
      </c>
      <c r="W1523" t="str">
        <f>TEXT(Table1[[#This Row],[Time]],"h")</f>
        <v>11</v>
      </c>
    </row>
    <row r="1524" spans="1:23" x14ac:dyDescent="0.2">
      <c r="A1524" t="s">
        <v>1854</v>
      </c>
      <c r="B1524" s="4">
        <v>44676</v>
      </c>
      <c r="C1524" t="s">
        <v>38</v>
      </c>
      <c r="D1524" t="s">
        <v>73</v>
      </c>
      <c r="E1524" t="s">
        <v>155</v>
      </c>
      <c r="F1524" t="s">
        <v>63</v>
      </c>
      <c r="G1524">
        <v>53.279032000000001</v>
      </c>
      <c r="H1524" t="s">
        <v>51</v>
      </c>
      <c r="I1524" t="s">
        <v>503</v>
      </c>
      <c r="J1524">
        <v>-0.94937099999999996</v>
      </c>
      <c r="K1524">
        <v>1</v>
      </c>
      <c r="L1524">
        <v>2</v>
      </c>
      <c r="M1524" t="s">
        <v>288</v>
      </c>
      <c r="N1524" t="s">
        <v>31</v>
      </c>
      <c r="O1524" t="s">
        <v>32</v>
      </c>
      <c r="P1524">
        <v>60</v>
      </c>
      <c r="Q1524" t="s">
        <v>1743</v>
      </c>
      <c r="R1524" t="s">
        <v>49</v>
      </c>
      <c r="S1524" t="s">
        <v>35</v>
      </c>
      <c r="T1524" t="s">
        <v>36</v>
      </c>
      <c r="U1524">
        <f>YEAR(Table1[[#This Row],[Accident Date]])</f>
        <v>2022</v>
      </c>
      <c r="V1524" t="str">
        <f>TEXT(Table1[[#This Row],[Accident Date]],"mmm")</f>
        <v>Apr</v>
      </c>
      <c r="W1524" t="str">
        <f>TEXT(Table1[[#This Row],[Time]],"h")</f>
        <v>11</v>
      </c>
    </row>
    <row r="1525" spans="1:23" x14ac:dyDescent="0.2">
      <c r="A1525" t="s">
        <v>1855</v>
      </c>
      <c r="B1525" s="4">
        <v>44198</v>
      </c>
      <c r="C1525" t="s">
        <v>24</v>
      </c>
      <c r="D1525" t="s">
        <v>56</v>
      </c>
      <c r="E1525" t="s">
        <v>44</v>
      </c>
      <c r="F1525" t="s">
        <v>27</v>
      </c>
      <c r="G1525">
        <v>51.436492999999999</v>
      </c>
      <c r="H1525" t="s">
        <v>51</v>
      </c>
      <c r="I1525" t="s">
        <v>608</v>
      </c>
      <c r="J1525">
        <v>0.15912200000000001</v>
      </c>
      <c r="K1525">
        <v>1</v>
      </c>
      <c r="L1525">
        <v>2</v>
      </c>
      <c r="M1525" t="s">
        <v>30</v>
      </c>
      <c r="N1525" t="s">
        <v>42</v>
      </c>
      <c r="O1525" t="s">
        <v>32</v>
      </c>
      <c r="P1525">
        <v>30</v>
      </c>
      <c r="Q1525" t="s">
        <v>1726</v>
      </c>
      <c r="R1525" t="s">
        <v>34</v>
      </c>
      <c r="S1525" t="s">
        <v>35</v>
      </c>
      <c r="T1525" t="s">
        <v>36</v>
      </c>
      <c r="U1525">
        <f>YEAR(Table1[[#This Row],[Accident Date]])</f>
        <v>2021</v>
      </c>
      <c r="V1525" t="str">
        <f>TEXT(Table1[[#This Row],[Accident Date]],"mmm")</f>
        <v>Jan</v>
      </c>
      <c r="W1525" t="str">
        <f>TEXT(Table1[[#This Row],[Time]],"h")</f>
        <v>11</v>
      </c>
    </row>
    <row r="1526" spans="1:23" x14ac:dyDescent="0.2">
      <c r="A1526" t="s">
        <v>1856</v>
      </c>
      <c r="B1526" s="4">
        <v>44784</v>
      </c>
      <c r="C1526" t="s">
        <v>92</v>
      </c>
      <c r="D1526" t="s">
        <v>73</v>
      </c>
      <c r="E1526" t="s">
        <v>39</v>
      </c>
      <c r="F1526" t="s">
        <v>27</v>
      </c>
      <c r="G1526">
        <v>53.459752000000002</v>
      </c>
      <c r="H1526" t="s">
        <v>51</v>
      </c>
      <c r="I1526" t="s">
        <v>1050</v>
      </c>
      <c r="J1526">
        <v>-2.3581219999999998</v>
      </c>
      <c r="K1526">
        <v>1</v>
      </c>
      <c r="L1526">
        <v>2</v>
      </c>
      <c r="M1526" t="s">
        <v>169</v>
      </c>
      <c r="N1526" t="s">
        <v>31</v>
      </c>
      <c r="O1526" t="s">
        <v>32</v>
      </c>
      <c r="P1526">
        <v>30</v>
      </c>
      <c r="Q1526" t="s">
        <v>1760</v>
      </c>
      <c r="R1526" t="s">
        <v>34</v>
      </c>
      <c r="S1526" t="s">
        <v>35</v>
      </c>
      <c r="T1526" t="s">
        <v>36</v>
      </c>
      <c r="U1526">
        <f>YEAR(Table1[[#This Row],[Accident Date]])</f>
        <v>2022</v>
      </c>
      <c r="V1526" t="str">
        <f>TEXT(Table1[[#This Row],[Accident Date]],"mmm")</f>
        <v>Aug</v>
      </c>
      <c r="W1526" t="str">
        <f>TEXT(Table1[[#This Row],[Time]],"h")</f>
        <v>11</v>
      </c>
    </row>
    <row r="1527" spans="1:23" x14ac:dyDescent="0.2">
      <c r="A1527" t="s">
        <v>1857</v>
      </c>
      <c r="B1527" s="4">
        <v>44365</v>
      </c>
      <c r="C1527" t="s">
        <v>67</v>
      </c>
      <c r="D1527" t="s">
        <v>25</v>
      </c>
      <c r="E1527" t="s">
        <v>39</v>
      </c>
      <c r="F1527" t="s">
        <v>27</v>
      </c>
      <c r="G1527">
        <v>51.586334000000001</v>
      </c>
      <c r="H1527" t="s">
        <v>51</v>
      </c>
      <c r="I1527" t="s">
        <v>216</v>
      </c>
      <c r="J1527">
        <v>0.17286000000000001</v>
      </c>
      <c r="K1527">
        <v>1</v>
      </c>
      <c r="L1527">
        <v>2</v>
      </c>
      <c r="M1527" t="s">
        <v>30</v>
      </c>
      <c r="N1527" t="s">
        <v>31</v>
      </c>
      <c r="O1527" t="s">
        <v>58</v>
      </c>
      <c r="P1527">
        <v>50</v>
      </c>
      <c r="Q1527" t="s">
        <v>1836</v>
      </c>
      <c r="R1527" t="s">
        <v>34</v>
      </c>
      <c r="S1527" t="s">
        <v>35</v>
      </c>
      <c r="T1527" t="s">
        <v>36</v>
      </c>
      <c r="U1527">
        <f>YEAR(Table1[[#This Row],[Accident Date]])</f>
        <v>2021</v>
      </c>
      <c r="V1527" t="str">
        <f>TEXT(Table1[[#This Row],[Accident Date]],"mmm")</f>
        <v>Jun</v>
      </c>
      <c r="W1527" t="str">
        <f>TEXT(Table1[[#This Row],[Time]],"h")</f>
        <v>11</v>
      </c>
    </row>
    <row r="1528" spans="1:23" x14ac:dyDescent="0.2">
      <c r="A1528">
        <v>2010000000000</v>
      </c>
      <c r="B1528" s="4">
        <v>44510</v>
      </c>
      <c r="C1528" t="s">
        <v>123</v>
      </c>
      <c r="D1528" t="s">
        <v>73</v>
      </c>
      <c r="E1528" t="s">
        <v>39</v>
      </c>
      <c r="F1528" t="s">
        <v>63</v>
      </c>
      <c r="G1528">
        <v>51.258387999999997</v>
      </c>
      <c r="H1528" t="s">
        <v>51</v>
      </c>
      <c r="I1528" t="s">
        <v>406</v>
      </c>
      <c r="J1528">
        <v>-1.168058</v>
      </c>
      <c r="K1528">
        <v>1</v>
      </c>
      <c r="L1528">
        <v>2</v>
      </c>
      <c r="M1528" t="s">
        <v>407</v>
      </c>
      <c r="N1528" t="s">
        <v>42</v>
      </c>
      <c r="O1528" t="s">
        <v>32</v>
      </c>
      <c r="P1528">
        <v>30</v>
      </c>
      <c r="Q1528" t="s">
        <v>1807</v>
      </c>
      <c r="R1528" t="s">
        <v>49</v>
      </c>
      <c r="S1528" t="s">
        <v>85</v>
      </c>
      <c r="T1528" t="s">
        <v>36</v>
      </c>
      <c r="U1528">
        <f>YEAR(Table1[[#This Row],[Accident Date]])</f>
        <v>2021</v>
      </c>
      <c r="V1528" t="str">
        <f>TEXT(Table1[[#This Row],[Accident Date]],"mmm")</f>
        <v>Nov</v>
      </c>
      <c r="W1528" t="str">
        <f>TEXT(Table1[[#This Row],[Time]],"h")</f>
        <v>11</v>
      </c>
    </row>
    <row r="1529" spans="1:23" x14ac:dyDescent="0.2">
      <c r="A1529" t="s">
        <v>1858</v>
      </c>
      <c r="B1529" s="4">
        <v>44587</v>
      </c>
      <c r="C1529" t="s">
        <v>123</v>
      </c>
      <c r="D1529" t="s">
        <v>73</v>
      </c>
      <c r="E1529" t="s">
        <v>39</v>
      </c>
      <c r="F1529" t="s">
        <v>27</v>
      </c>
      <c r="G1529">
        <v>51.495812999999998</v>
      </c>
      <c r="H1529" t="s">
        <v>51</v>
      </c>
      <c r="I1529" t="s">
        <v>214</v>
      </c>
      <c r="J1529">
        <v>-0.17203099999999999</v>
      </c>
      <c r="K1529">
        <v>1</v>
      </c>
      <c r="L1529">
        <v>1</v>
      </c>
      <c r="M1529" t="s">
        <v>30</v>
      </c>
      <c r="N1529" t="s">
        <v>31</v>
      </c>
      <c r="O1529" t="s">
        <v>32</v>
      </c>
      <c r="P1529">
        <v>30</v>
      </c>
      <c r="Q1529" t="s">
        <v>1859</v>
      </c>
      <c r="R1529" t="s">
        <v>34</v>
      </c>
      <c r="S1529" t="s">
        <v>35</v>
      </c>
      <c r="T1529" t="s">
        <v>36</v>
      </c>
      <c r="U1529">
        <f>YEAR(Table1[[#This Row],[Accident Date]])</f>
        <v>2022</v>
      </c>
      <c r="V1529" t="str">
        <f>TEXT(Table1[[#This Row],[Accident Date]],"mmm")</f>
        <v>Jan</v>
      </c>
      <c r="W1529" t="str">
        <f>TEXT(Table1[[#This Row],[Time]],"h")</f>
        <v>11</v>
      </c>
    </row>
    <row r="1530" spans="1:23" x14ac:dyDescent="0.2">
      <c r="A1530">
        <v>2010000000000</v>
      </c>
      <c r="B1530" s="4">
        <v>44905</v>
      </c>
      <c r="C1530" t="s">
        <v>24</v>
      </c>
      <c r="D1530" t="s">
        <v>44</v>
      </c>
      <c r="E1530" t="s">
        <v>44</v>
      </c>
      <c r="F1530" t="s">
        <v>27</v>
      </c>
      <c r="G1530">
        <v>53.197597999999999</v>
      </c>
      <c r="H1530" t="s">
        <v>51</v>
      </c>
      <c r="I1530" t="s">
        <v>260</v>
      </c>
      <c r="J1530">
        <v>-2.8831549999999999</v>
      </c>
      <c r="K1530">
        <v>1</v>
      </c>
      <c r="L1530">
        <v>1</v>
      </c>
      <c r="M1530" t="s">
        <v>261</v>
      </c>
      <c r="N1530" t="s">
        <v>31</v>
      </c>
      <c r="O1530" t="s">
        <v>32</v>
      </c>
      <c r="P1530">
        <v>30</v>
      </c>
      <c r="Q1530" t="s">
        <v>1726</v>
      </c>
      <c r="R1530" t="s">
        <v>34</v>
      </c>
      <c r="S1530" t="s">
        <v>35</v>
      </c>
      <c r="T1530" t="s">
        <v>121</v>
      </c>
      <c r="U1530">
        <f>YEAR(Table1[[#This Row],[Accident Date]])</f>
        <v>2022</v>
      </c>
      <c r="V1530" t="str">
        <f>TEXT(Table1[[#This Row],[Accident Date]],"mmm")</f>
        <v>Dec</v>
      </c>
      <c r="W1530" t="str">
        <f>TEXT(Table1[[#This Row],[Time]],"h")</f>
        <v>11</v>
      </c>
    </row>
    <row r="1531" spans="1:23" x14ac:dyDescent="0.2">
      <c r="A1531">
        <v>2010000000000</v>
      </c>
      <c r="B1531" s="4">
        <v>44244</v>
      </c>
      <c r="C1531" t="s">
        <v>123</v>
      </c>
      <c r="D1531" t="s">
        <v>73</v>
      </c>
      <c r="E1531" t="s">
        <v>39</v>
      </c>
      <c r="F1531" t="s">
        <v>27</v>
      </c>
      <c r="G1531">
        <v>53.654184000000001</v>
      </c>
      <c r="H1531" t="s">
        <v>51</v>
      </c>
      <c r="I1531" t="s">
        <v>544</v>
      </c>
      <c r="J1531">
        <v>-1.7999430000000001</v>
      </c>
      <c r="K1531">
        <v>1</v>
      </c>
      <c r="L1531">
        <v>3</v>
      </c>
      <c r="M1531" t="s">
        <v>69</v>
      </c>
      <c r="N1531" t="s">
        <v>31</v>
      </c>
      <c r="O1531" t="s">
        <v>32</v>
      </c>
      <c r="P1531">
        <v>30</v>
      </c>
      <c r="Q1531" t="s">
        <v>1757</v>
      </c>
      <c r="R1531" t="s">
        <v>34</v>
      </c>
      <c r="S1531" t="s">
        <v>35</v>
      </c>
      <c r="T1531" t="s">
        <v>36</v>
      </c>
      <c r="U1531">
        <f>YEAR(Table1[[#This Row],[Accident Date]])</f>
        <v>2021</v>
      </c>
      <c r="V1531" t="str">
        <f>TEXT(Table1[[#This Row],[Accident Date]],"mmm")</f>
        <v>Feb</v>
      </c>
      <c r="W1531" t="str">
        <f>TEXT(Table1[[#This Row],[Time]],"h")</f>
        <v>11</v>
      </c>
    </row>
    <row r="1532" spans="1:23" x14ac:dyDescent="0.2">
      <c r="A1532" t="s">
        <v>1860</v>
      </c>
      <c r="B1532" s="4">
        <v>44415</v>
      </c>
      <c r="C1532" t="s">
        <v>24</v>
      </c>
      <c r="D1532" t="s">
        <v>56</v>
      </c>
      <c r="E1532" t="s">
        <v>44</v>
      </c>
      <c r="F1532" t="s">
        <v>27</v>
      </c>
      <c r="G1532">
        <v>51.452863000000001</v>
      </c>
      <c r="H1532" t="s">
        <v>51</v>
      </c>
      <c r="I1532" t="s">
        <v>608</v>
      </c>
      <c r="J1532">
        <v>9.9584000000000006E-2</v>
      </c>
      <c r="K1532">
        <v>1</v>
      </c>
      <c r="L1532">
        <v>1</v>
      </c>
      <c r="M1532" t="s">
        <v>30</v>
      </c>
      <c r="N1532" t="s">
        <v>31</v>
      </c>
      <c r="O1532" t="s">
        <v>58</v>
      </c>
      <c r="P1532">
        <v>50</v>
      </c>
      <c r="Q1532" t="s">
        <v>1807</v>
      </c>
      <c r="R1532" t="s">
        <v>34</v>
      </c>
      <c r="S1532" t="s">
        <v>35</v>
      </c>
      <c r="T1532" t="s">
        <v>36</v>
      </c>
      <c r="U1532">
        <f>YEAR(Table1[[#This Row],[Accident Date]])</f>
        <v>2021</v>
      </c>
      <c r="V1532" t="str">
        <f>TEXT(Table1[[#This Row],[Accident Date]],"mmm")</f>
        <v>Aug</v>
      </c>
      <c r="W1532" t="str">
        <f>TEXT(Table1[[#This Row],[Time]],"h")</f>
        <v>11</v>
      </c>
    </row>
    <row r="1533" spans="1:23" x14ac:dyDescent="0.2">
      <c r="A1533" t="s">
        <v>1861</v>
      </c>
      <c r="B1533" s="4">
        <v>44920</v>
      </c>
      <c r="C1533" t="s">
        <v>79</v>
      </c>
      <c r="D1533" t="s">
        <v>56</v>
      </c>
      <c r="E1533" t="s">
        <v>44</v>
      </c>
      <c r="F1533" t="s">
        <v>27</v>
      </c>
      <c r="G1533">
        <v>52.021256999999999</v>
      </c>
      <c r="H1533" t="s">
        <v>51</v>
      </c>
      <c r="I1533" t="s">
        <v>322</v>
      </c>
      <c r="J1533">
        <v>-0.70233400000000001</v>
      </c>
      <c r="K1533">
        <v>2</v>
      </c>
      <c r="L1533">
        <v>2</v>
      </c>
      <c r="M1533" t="s">
        <v>99</v>
      </c>
      <c r="N1533" t="s">
        <v>197</v>
      </c>
      <c r="O1533" t="s">
        <v>32</v>
      </c>
      <c r="P1533">
        <v>60</v>
      </c>
      <c r="Q1533" t="s">
        <v>1757</v>
      </c>
      <c r="R1533" t="s">
        <v>34</v>
      </c>
      <c r="S1533" t="s">
        <v>35</v>
      </c>
      <c r="T1533" t="s">
        <v>183</v>
      </c>
      <c r="U1533">
        <f>YEAR(Table1[[#This Row],[Accident Date]])</f>
        <v>2022</v>
      </c>
      <c r="V1533" t="str">
        <f>TEXT(Table1[[#This Row],[Accident Date]],"mmm")</f>
        <v>Dec</v>
      </c>
      <c r="W1533" t="str">
        <f>TEXT(Table1[[#This Row],[Time]],"h")</f>
        <v>11</v>
      </c>
    </row>
    <row r="1534" spans="1:23" x14ac:dyDescent="0.2">
      <c r="A1534" t="s">
        <v>1862</v>
      </c>
      <c r="B1534" s="4">
        <v>44465</v>
      </c>
      <c r="C1534" t="s">
        <v>79</v>
      </c>
      <c r="D1534" t="s">
        <v>73</v>
      </c>
      <c r="E1534" t="s">
        <v>111</v>
      </c>
      <c r="F1534" t="s">
        <v>27</v>
      </c>
      <c r="G1534">
        <v>51.485419999999998</v>
      </c>
      <c r="H1534" t="s">
        <v>51</v>
      </c>
      <c r="I1534" t="s">
        <v>74</v>
      </c>
      <c r="J1534">
        <v>0.30072199999999999</v>
      </c>
      <c r="K1534">
        <v>2</v>
      </c>
      <c r="L1534">
        <v>2</v>
      </c>
      <c r="M1534" t="s">
        <v>75</v>
      </c>
      <c r="N1534" t="s">
        <v>31</v>
      </c>
      <c r="O1534" t="s">
        <v>111</v>
      </c>
      <c r="P1534">
        <v>30</v>
      </c>
      <c r="Q1534" t="s">
        <v>1767</v>
      </c>
      <c r="R1534" t="s">
        <v>34</v>
      </c>
      <c r="S1534" t="s">
        <v>35</v>
      </c>
      <c r="T1534" t="s">
        <v>36</v>
      </c>
      <c r="U1534">
        <f>YEAR(Table1[[#This Row],[Accident Date]])</f>
        <v>2021</v>
      </c>
      <c r="V1534" t="str">
        <f>TEXT(Table1[[#This Row],[Accident Date]],"mmm")</f>
        <v>Sep</v>
      </c>
      <c r="W1534" t="str">
        <f>TEXT(Table1[[#This Row],[Time]],"h")</f>
        <v>11</v>
      </c>
    </row>
    <row r="1535" spans="1:23" x14ac:dyDescent="0.2">
      <c r="A1535">
        <v>2010000000000</v>
      </c>
      <c r="B1535" s="4">
        <v>44740</v>
      </c>
      <c r="C1535" t="s">
        <v>72</v>
      </c>
      <c r="D1535" t="s">
        <v>73</v>
      </c>
      <c r="E1535" t="s">
        <v>39</v>
      </c>
      <c r="F1535" t="s">
        <v>27</v>
      </c>
      <c r="G1535">
        <v>52.764597000000002</v>
      </c>
      <c r="H1535" t="s">
        <v>51</v>
      </c>
      <c r="I1535" t="s">
        <v>1465</v>
      </c>
      <c r="J1535">
        <v>-0.87613099999999999</v>
      </c>
      <c r="K1535">
        <v>2</v>
      </c>
      <c r="L1535">
        <v>3</v>
      </c>
      <c r="M1535" t="s">
        <v>320</v>
      </c>
      <c r="N1535" t="s">
        <v>31</v>
      </c>
      <c r="O1535" t="s">
        <v>32</v>
      </c>
      <c r="P1535">
        <v>30</v>
      </c>
      <c r="Q1535" t="s">
        <v>1783</v>
      </c>
      <c r="R1535" t="s">
        <v>34</v>
      </c>
      <c r="S1535" t="s">
        <v>35</v>
      </c>
      <c r="T1535" t="s">
        <v>114</v>
      </c>
      <c r="U1535">
        <f>YEAR(Table1[[#This Row],[Accident Date]])</f>
        <v>2022</v>
      </c>
      <c r="V1535" t="str">
        <f>TEXT(Table1[[#This Row],[Accident Date]],"mmm")</f>
        <v>Jun</v>
      </c>
      <c r="W1535" t="str">
        <f>TEXT(Table1[[#This Row],[Time]],"h")</f>
        <v>11</v>
      </c>
    </row>
    <row r="1536" spans="1:23" x14ac:dyDescent="0.2">
      <c r="A1536" t="s">
        <v>1863</v>
      </c>
      <c r="B1536" s="4">
        <v>44231</v>
      </c>
      <c r="C1536" t="s">
        <v>92</v>
      </c>
      <c r="D1536" t="s">
        <v>73</v>
      </c>
      <c r="E1536" t="s">
        <v>226</v>
      </c>
      <c r="F1536" t="s">
        <v>27</v>
      </c>
      <c r="G1536">
        <v>53.570073000000001</v>
      </c>
      <c r="H1536" t="s">
        <v>51</v>
      </c>
      <c r="I1536" t="s">
        <v>575</v>
      </c>
      <c r="J1536">
        <v>-1.5220389999999999</v>
      </c>
      <c r="K1536">
        <v>2</v>
      </c>
      <c r="L1536">
        <v>2</v>
      </c>
      <c r="M1536" t="s">
        <v>166</v>
      </c>
      <c r="N1536" t="s">
        <v>127</v>
      </c>
      <c r="O1536" t="s">
        <v>32</v>
      </c>
      <c r="P1536">
        <v>30</v>
      </c>
      <c r="Q1536" t="s">
        <v>1723</v>
      </c>
      <c r="R1536" t="s">
        <v>34</v>
      </c>
      <c r="S1536" t="s">
        <v>280</v>
      </c>
      <c r="T1536" t="s">
        <v>36</v>
      </c>
      <c r="U1536">
        <f>YEAR(Table1[[#This Row],[Accident Date]])</f>
        <v>2021</v>
      </c>
      <c r="V1536" t="str">
        <f>TEXT(Table1[[#This Row],[Accident Date]],"mmm")</f>
        <v>Feb</v>
      </c>
      <c r="W1536" t="str">
        <f>TEXT(Table1[[#This Row],[Time]],"h")</f>
        <v>11</v>
      </c>
    </row>
    <row r="1537" spans="1:23" x14ac:dyDescent="0.2">
      <c r="A1537">
        <v>2010000000000</v>
      </c>
      <c r="B1537" s="4">
        <v>44212</v>
      </c>
      <c r="C1537" t="s">
        <v>24</v>
      </c>
      <c r="D1537" t="s">
        <v>73</v>
      </c>
      <c r="E1537" t="s">
        <v>39</v>
      </c>
      <c r="F1537" t="s">
        <v>27</v>
      </c>
      <c r="G1537">
        <v>54.927618000000002</v>
      </c>
      <c r="H1537" t="s">
        <v>51</v>
      </c>
      <c r="I1537" t="s">
        <v>579</v>
      </c>
      <c r="J1537">
        <v>-1.562727</v>
      </c>
      <c r="K1537">
        <v>2</v>
      </c>
      <c r="L1537">
        <v>2</v>
      </c>
      <c r="M1537" t="s">
        <v>190</v>
      </c>
      <c r="N1537" t="s">
        <v>42</v>
      </c>
      <c r="O1537" t="s">
        <v>32</v>
      </c>
      <c r="P1537">
        <v>30</v>
      </c>
      <c r="Q1537" t="s">
        <v>1778</v>
      </c>
      <c r="R1537" t="s">
        <v>49</v>
      </c>
      <c r="S1537" t="s">
        <v>35</v>
      </c>
      <c r="T1537" t="s">
        <v>209</v>
      </c>
      <c r="U1537">
        <f>YEAR(Table1[[#This Row],[Accident Date]])</f>
        <v>2021</v>
      </c>
      <c r="V1537" t="str">
        <f>TEXT(Table1[[#This Row],[Accident Date]],"mmm")</f>
        <v>Jan</v>
      </c>
      <c r="W1537" t="str">
        <f>TEXT(Table1[[#This Row],[Time]],"h")</f>
        <v>11</v>
      </c>
    </row>
    <row r="1538" spans="1:23" x14ac:dyDescent="0.2">
      <c r="A1538">
        <v>2010000000000</v>
      </c>
      <c r="B1538" s="4">
        <v>44451</v>
      </c>
      <c r="C1538" t="s">
        <v>79</v>
      </c>
      <c r="D1538" t="s">
        <v>73</v>
      </c>
      <c r="E1538" t="s">
        <v>39</v>
      </c>
      <c r="F1538" t="s">
        <v>27</v>
      </c>
      <c r="G1538">
        <v>53.726312999999998</v>
      </c>
      <c r="H1538" t="s">
        <v>51</v>
      </c>
      <c r="I1538" t="s">
        <v>132</v>
      </c>
      <c r="J1538">
        <v>-1.3538509999999999</v>
      </c>
      <c r="K1538">
        <v>1</v>
      </c>
      <c r="L1538">
        <v>2</v>
      </c>
      <c r="M1538" t="s">
        <v>69</v>
      </c>
      <c r="N1538" t="s">
        <v>31</v>
      </c>
      <c r="O1538" t="s">
        <v>32</v>
      </c>
      <c r="P1538">
        <v>30</v>
      </c>
      <c r="Q1538" t="s">
        <v>1729</v>
      </c>
      <c r="R1538" t="s">
        <v>34</v>
      </c>
      <c r="S1538" t="s">
        <v>35</v>
      </c>
      <c r="T1538" t="s">
        <v>36</v>
      </c>
      <c r="U1538">
        <f>YEAR(Table1[[#This Row],[Accident Date]])</f>
        <v>2021</v>
      </c>
      <c r="V1538" t="str">
        <f>TEXT(Table1[[#This Row],[Accident Date]],"mmm")</f>
        <v>Sep</v>
      </c>
      <c r="W1538" t="str">
        <f>TEXT(Table1[[#This Row],[Time]],"h")</f>
        <v>11</v>
      </c>
    </row>
    <row r="1539" spans="1:23" x14ac:dyDescent="0.2">
      <c r="A1539" t="s">
        <v>1864</v>
      </c>
      <c r="B1539" s="4">
        <v>44233</v>
      </c>
      <c r="C1539" t="s">
        <v>24</v>
      </c>
      <c r="D1539" t="s">
        <v>25</v>
      </c>
      <c r="E1539" t="s">
        <v>111</v>
      </c>
      <c r="F1539" t="s">
        <v>27</v>
      </c>
      <c r="G1539">
        <v>51.616292000000001</v>
      </c>
      <c r="H1539" t="s">
        <v>51</v>
      </c>
      <c r="I1539" t="s">
        <v>256</v>
      </c>
      <c r="J1539">
        <v>-8.6013000000000006E-2</v>
      </c>
      <c r="K1539">
        <v>1</v>
      </c>
      <c r="L1539">
        <v>2</v>
      </c>
      <c r="M1539" t="s">
        <v>30</v>
      </c>
      <c r="N1539" t="s">
        <v>127</v>
      </c>
      <c r="O1539" t="s">
        <v>111</v>
      </c>
      <c r="P1539">
        <v>40</v>
      </c>
      <c r="Q1539" t="s">
        <v>1726</v>
      </c>
      <c r="R1539" t="s">
        <v>34</v>
      </c>
      <c r="S1539" t="s">
        <v>285</v>
      </c>
      <c r="T1539" t="s">
        <v>209</v>
      </c>
      <c r="U1539">
        <f>YEAR(Table1[[#This Row],[Accident Date]])</f>
        <v>2021</v>
      </c>
      <c r="V1539" t="str">
        <f>TEXT(Table1[[#This Row],[Accident Date]],"mmm")</f>
        <v>Feb</v>
      </c>
      <c r="W1539" t="str">
        <f>TEXT(Table1[[#This Row],[Time]],"h")</f>
        <v>11</v>
      </c>
    </row>
    <row r="1540" spans="1:23" x14ac:dyDescent="0.2">
      <c r="A1540" t="s">
        <v>1865</v>
      </c>
      <c r="B1540" s="4">
        <v>44901</v>
      </c>
      <c r="C1540" t="s">
        <v>72</v>
      </c>
      <c r="D1540" t="s">
        <v>73</v>
      </c>
      <c r="E1540" t="s">
        <v>39</v>
      </c>
      <c r="F1540" t="s">
        <v>27</v>
      </c>
      <c r="G1540">
        <v>51.522185</v>
      </c>
      <c r="H1540" t="s">
        <v>51</v>
      </c>
      <c r="I1540" t="s">
        <v>222</v>
      </c>
      <c r="J1540">
        <v>-0.10553</v>
      </c>
      <c r="K1540">
        <v>1</v>
      </c>
      <c r="L1540">
        <v>2</v>
      </c>
      <c r="M1540" t="s">
        <v>30</v>
      </c>
      <c r="N1540" t="s">
        <v>42</v>
      </c>
      <c r="O1540" t="s">
        <v>32</v>
      </c>
      <c r="P1540">
        <v>30</v>
      </c>
      <c r="Q1540" t="s">
        <v>1724</v>
      </c>
      <c r="R1540" t="s">
        <v>34</v>
      </c>
      <c r="S1540" t="s">
        <v>35</v>
      </c>
      <c r="T1540" t="s">
        <v>36</v>
      </c>
      <c r="U1540">
        <f>YEAR(Table1[[#This Row],[Accident Date]])</f>
        <v>2022</v>
      </c>
      <c r="V1540" t="str">
        <f>TEXT(Table1[[#This Row],[Accident Date]],"mmm")</f>
        <v>Dec</v>
      </c>
      <c r="W1540" t="str">
        <f>TEXT(Table1[[#This Row],[Time]],"h")</f>
        <v>11</v>
      </c>
    </row>
    <row r="1541" spans="1:23" x14ac:dyDescent="0.2">
      <c r="A1541" t="s">
        <v>1866</v>
      </c>
      <c r="B1541" s="4">
        <v>44911</v>
      </c>
      <c r="C1541" t="s">
        <v>67</v>
      </c>
      <c r="D1541" t="s">
        <v>44</v>
      </c>
      <c r="E1541" t="s">
        <v>44</v>
      </c>
      <c r="F1541" t="s">
        <v>27</v>
      </c>
      <c r="G1541">
        <v>52.043505000000003</v>
      </c>
      <c r="H1541" t="s">
        <v>51</v>
      </c>
      <c r="I1541" t="s">
        <v>935</v>
      </c>
      <c r="J1541">
        <v>-6.3291E-2</v>
      </c>
      <c r="K1541">
        <v>1</v>
      </c>
      <c r="L1541">
        <v>2</v>
      </c>
      <c r="M1541" t="s">
        <v>182</v>
      </c>
      <c r="N1541" t="s">
        <v>42</v>
      </c>
      <c r="O1541" t="s">
        <v>58</v>
      </c>
      <c r="P1541">
        <v>70</v>
      </c>
      <c r="Q1541" t="s">
        <v>1726</v>
      </c>
      <c r="R1541" t="s">
        <v>49</v>
      </c>
      <c r="S1541" t="s">
        <v>311</v>
      </c>
      <c r="T1541" t="s">
        <v>36</v>
      </c>
      <c r="U1541">
        <f>YEAR(Table1[[#This Row],[Accident Date]])</f>
        <v>2022</v>
      </c>
      <c r="V1541" t="str">
        <f>TEXT(Table1[[#This Row],[Accident Date]],"mmm")</f>
        <v>Dec</v>
      </c>
      <c r="W1541" t="str">
        <f>TEXT(Table1[[#This Row],[Time]],"h")</f>
        <v>11</v>
      </c>
    </row>
    <row r="1542" spans="1:23" x14ac:dyDescent="0.2">
      <c r="A1542">
        <v>2010000000000</v>
      </c>
      <c r="B1542" s="4">
        <v>44806</v>
      </c>
      <c r="C1542" t="s">
        <v>67</v>
      </c>
      <c r="D1542" t="s">
        <v>73</v>
      </c>
      <c r="E1542" t="s">
        <v>39</v>
      </c>
      <c r="F1542" t="s">
        <v>27</v>
      </c>
      <c r="G1542">
        <v>53.256625999999997</v>
      </c>
      <c r="H1542" t="s">
        <v>51</v>
      </c>
      <c r="I1542" t="s">
        <v>260</v>
      </c>
      <c r="J1542">
        <v>-2.52251</v>
      </c>
      <c r="K1542">
        <v>1</v>
      </c>
      <c r="L1542">
        <v>2</v>
      </c>
      <c r="M1542" t="s">
        <v>261</v>
      </c>
      <c r="N1542" t="s">
        <v>31</v>
      </c>
      <c r="O1542" t="s">
        <v>32</v>
      </c>
      <c r="P1542">
        <v>30</v>
      </c>
      <c r="Q1542" t="s">
        <v>1760</v>
      </c>
      <c r="R1542" t="s">
        <v>34</v>
      </c>
      <c r="S1542" t="s">
        <v>35</v>
      </c>
      <c r="T1542" t="s">
        <v>121</v>
      </c>
      <c r="U1542">
        <f>YEAR(Table1[[#This Row],[Accident Date]])</f>
        <v>2022</v>
      </c>
      <c r="V1542" t="str">
        <f>TEXT(Table1[[#This Row],[Accident Date]],"mmm")</f>
        <v>Sep</v>
      </c>
      <c r="W1542" t="str">
        <f>TEXT(Table1[[#This Row],[Time]],"h")</f>
        <v>11</v>
      </c>
    </row>
    <row r="1543" spans="1:23" x14ac:dyDescent="0.2">
      <c r="A1543">
        <v>2010000000000</v>
      </c>
      <c r="B1543" s="4">
        <v>44714</v>
      </c>
      <c r="C1543" t="s">
        <v>92</v>
      </c>
      <c r="D1543" t="s">
        <v>73</v>
      </c>
      <c r="E1543" t="s">
        <v>39</v>
      </c>
      <c r="F1543" t="s">
        <v>27</v>
      </c>
      <c r="G1543">
        <v>50.811467</v>
      </c>
      <c r="H1543" t="s">
        <v>51</v>
      </c>
      <c r="I1543" t="s">
        <v>1431</v>
      </c>
      <c r="J1543">
        <v>-0.976881</v>
      </c>
      <c r="K1543">
        <v>1</v>
      </c>
      <c r="L1543">
        <v>2</v>
      </c>
      <c r="M1543" t="s">
        <v>407</v>
      </c>
      <c r="N1543" t="s">
        <v>31</v>
      </c>
      <c r="O1543" t="s">
        <v>32</v>
      </c>
      <c r="P1543">
        <v>30</v>
      </c>
      <c r="Q1543" t="s">
        <v>1721</v>
      </c>
      <c r="R1543" t="s">
        <v>49</v>
      </c>
      <c r="S1543" t="s">
        <v>35</v>
      </c>
      <c r="T1543" t="s">
        <v>36</v>
      </c>
      <c r="U1543">
        <f>YEAR(Table1[[#This Row],[Accident Date]])</f>
        <v>2022</v>
      </c>
      <c r="V1543" t="str">
        <f>TEXT(Table1[[#This Row],[Accident Date]],"mmm")</f>
        <v>Jun</v>
      </c>
      <c r="W1543" t="str">
        <f>TEXT(Table1[[#This Row],[Time]],"h")</f>
        <v>11</v>
      </c>
    </row>
    <row r="1544" spans="1:23" x14ac:dyDescent="0.2">
      <c r="A1544" t="s">
        <v>1867</v>
      </c>
      <c r="B1544" s="4">
        <v>44593</v>
      </c>
      <c r="C1544" t="s">
        <v>72</v>
      </c>
      <c r="D1544" t="s">
        <v>73</v>
      </c>
      <c r="E1544" t="s">
        <v>109</v>
      </c>
      <c r="F1544" t="s">
        <v>27</v>
      </c>
      <c r="G1544">
        <v>51.398912000000003</v>
      </c>
      <c r="H1544" t="s">
        <v>51</v>
      </c>
      <c r="I1544" t="s">
        <v>808</v>
      </c>
      <c r="J1544">
        <v>-0.14599500000000001</v>
      </c>
      <c r="K1544">
        <v>1</v>
      </c>
      <c r="L1544">
        <v>2</v>
      </c>
      <c r="M1544" t="s">
        <v>30</v>
      </c>
      <c r="N1544" t="s">
        <v>31</v>
      </c>
      <c r="O1544" t="s">
        <v>111</v>
      </c>
      <c r="P1544">
        <v>30</v>
      </c>
      <c r="Q1544" t="s">
        <v>1726</v>
      </c>
      <c r="R1544" t="s">
        <v>34</v>
      </c>
      <c r="S1544" t="s">
        <v>35</v>
      </c>
      <c r="T1544" t="s">
        <v>36</v>
      </c>
      <c r="U1544">
        <f>YEAR(Table1[[#This Row],[Accident Date]])</f>
        <v>2022</v>
      </c>
      <c r="V1544" t="str">
        <f>TEXT(Table1[[#This Row],[Accident Date]],"mmm")</f>
        <v>Feb</v>
      </c>
      <c r="W1544" t="str">
        <f>TEXT(Table1[[#This Row],[Time]],"h")</f>
        <v>11</v>
      </c>
    </row>
    <row r="1545" spans="1:23" x14ac:dyDescent="0.2">
      <c r="A1545" t="s">
        <v>1868</v>
      </c>
      <c r="B1545" s="4">
        <v>44753</v>
      </c>
      <c r="C1545" t="s">
        <v>38</v>
      </c>
      <c r="D1545" t="s">
        <v>56</v>
      </c>
      <c r="E1545" t="s">
        <v>44</v>
      </c>
      <c r="F1545" t="s">
        <v>27</v>
      </c>
      <c r="G1545">
        <v>52.495457000000002</v>
      </c>
      <c r="H1545" t="s">
        <v>51</v>
      </c>
      <c r="I1545" t="s">
        <v>171</v>
      </c>
      <c r="J1545">
        <v>-1.8529659999999999</v>
      </c>
      <c r="K1545">
        <v>1</v>
      </c>
      <c r="L1545">
        <v>2</v>
      </c>
      <c r="M1545" t="s">
        <v>172</v>
      </c>
      <c r="N1545" t="s">
        <v>31</v>
      </c>
      <c r="O1545" t="s">
        <v>32</v>
      </c>
      <c r="P1545">
        <v>30</v>
      </c>
      <c r="Q1545" t="s">
        <v>1789</v>
      </c>
      <c r="R1545" t="s">
        <v>34</v>
      </c>
      <c r="S1545" t="s">
        <v>35</v>
      </c>
      <c r="T1545" t="s">
        <v>86</v>
      </c>
      <c r="U1545">
        <f>YEAR(Table1[[#This Row],[Accident Date]])</f>
        <v>2022</v>
      </c>
      <c r="V1545" t="str">
        <f>TEXT(Table1[[#This Row],[Accident Date]],"mmm")</f>
        <v>Jul</v>
      </c>
      <c r="W1545" t="str">
        <f>TEXT(Table1[[#This Row],[Time]],"h")</f>
        <v>11</v>
      </c>
    </row>
    <row r="1546" spans="1:23" x14ac:dyDescent="0.2">
      <c r="A1546" t="s">
        <v>1869</v>
      </c>
      <c r="B1546" s="4">
        <v>44891</v>
      </c>
      <c r="C1546" t="s">
        <v>24</v>
      </c>
      <c r="D1546" t="s">
        <v>73</v>
      </c>
      <c r="E1546" t="s">
        <v>39</v>
      </c>
      <c r="F1546" t="s">
        <v>27</v>
      </c>
      <c r="G1546">
        <v>51.571309999999997</v>
      </c>
      <c r="H1546" t="s">
        <v>51</v>
      </c>
      <c r="I1546" t="s">
        <v>80</v>
      </c>
      <c r="J1546">
        <v>6.3620999999999997E-2</v>
      </c>
      <c r="K1546">
        <v>1</v>
      </c>
      <c r="L1546">
        <v>1</v>
      </c>
      <c r="M1546" t="s">
        <v>30</v>
      </c>
      <c r="N1546" t="s">
        <v>31</v>
      </c>
      <c r="O1546" t="s">
        <v>32</v>
      </c>
      <c r="P1546">
        <v>30</v>
      </c>
      <c r="Q1546" t="s">
        <v>1726</v>
      </c>
      <c r="R1546" t="s">
        <v>34</v>
      </c>
      <c r="S1546" t="s">
        <v>35</v>
      </c>
      <c r="T1546" t="s">
        <v>36</v>
      </c>
      <c r="U1546">
        <f>YEAR(Table1[[#This Row],[Accident Date]])</f>
        <v>2022</v>
      </c>
      <c r="V1546" t="str">
        <f>TEXT(Table1[[#This Row],[Accident Date]],"mmm")</f>
        <v>Nov</v>
      </c>
      <c r="W1546" t="str">
        <f>TEXT(Table1[[#This Row],[Time]],"h")</f>
        <v>11</v>
      </c>
    </row>
    <row r="1547" spans="1:23" x14ac:dyDescent="0.2">
      <c r="A1547" t="s">
        <v>1870</v>
      </c>
      <c r="B1547" s="4">
        <v>44686</v>
      </c>
      <c r="C1547" t="s">
        <v>92</v>
      </c>
      <c r="D1547" t="s">
        <v>56</v>
      </c>
      <c r="E1547" t="s">
        <v>44</v>
      </c>
      <c r="F1547" t="s">
        <v>27</v>
      </c>
      <c r="G1547">
        <v>52.075834</v>
      </c>
      <c r="H1547" t="s">
        <v>51</v>
      </c>
      <c r="I1547" t="s">
        <v>553</v>
      </c>
      <c r="J1547">
        <v>-1.9019159999999999</v>
      </c>
      <c r="K1547">
        <v>2</v>
      </c>
      <c r="L1547">
        <v>2</v>
      </c>
      <c r="M1547" t="s">
        <v>65</v>
      </c>
      <c r="N1547" t="s">
        <v>31</v>
      </c>
      <c r="O1547" t="s">
        <v>32</v>
      </c>
      <c r="P1547">
        <v>30</v>
      </c>
      <c r="Q1547" t="s">
        <v>1760</v>
      </c>
      <c r="R1547" t="s">
        <v>49</v>
      </c>
      <c r="S1547" t="s">
        <v>35</v>
      </c>
      <c r="T1547" t="s">
        <v>36</v>
      </c>
      <c r="U1547">
        <f>YEAR(Table1[[#This Row],[Accident Date]])</f>
        <v>2022</v>
      </c>
      <c r="V1547" t="str">
        <f>TEXT(Table1[[#This Row],[Accident Date]],"mmm")</f>
        <v>May</v>
      </c>
      <c r="W1547" t="str">
        <f>TEXT(Table1[[#This Row],[Time]],"h")</f>
        <v>11</v>
      </c>
    </row>
    <row r="1548" spans="1:23" x14ac:dyDescent="0.2">
      <c r="A1548">
        <v>2010000000000</v>
      </c>
      <c r="B1548" s="4">
        <v>44306</v>
      </c>
      <c r="C1548" t="s">
        <v>72</v>
      </c>
      <c r="D1548" t="s">
        <v>56</v>
      </c>
      <c r="E1548" t="s">
        <v>44</v>
      </c>
      <c r="F1548" t="s">
        <v>27</v>
      </c>
      <c r="G1548">
        <v>53.805225</v>
      </c>
      <c r="H1548" t="s">
        <v>51</v>
      </c>
      <c r="I1548" t="s">
        <v>68</v>
      </c>
      <c r="J1548">
        <v>-1.5489790000000001</v>
      </c>
      <c r="K1548">
        <v>1</v>
      </c>
      <c r="L1548">
        <v>2</v>
      </c>
      <c r="M1548" t="s">
        <v>69</v>
      </c>
      <c r="N1548" t="s">
        <v>31</v>
      </c>
      <c r="O1548" t="s">
        <v>32</v>
      </c>
      <c r="P1548">
        <v>30</v>
      </c>
      <c r="Q1548" t="s">
        <v>1723</v>
      </c>
      <c r="R1548" t="s">
        <v>34</v>
      </c>
      <c r="S1548" t="s">
        <v>35</v>
      </c>
      <c r="T1548" t="s">
        <v>254</v>
      </c>
      <c r="U1548">
        <f>YEAR(Table1[[#This Row],[Accident Date]])</f>
        <v>2021</v>
      </c>
      <c r="V1548" t="str">
        <f>TEXT(Table1[[#This Row],[Accident Date]],"mmm")</f>
        <v>Apr</v>
      </c>
      <c r="W1548" t="str">
        <f>TEXT(Table1[[#This Row],[Time]],"h")</f>
        <v>11</v>
      </c>
    </row>
    <row r="1549" spans="1:23" x14ac:dyDescent="0.2">
      <c r="A1549" t="s">
        <v>1871</v>
      </c>
      <c r="B1549" s="4">
        <v>44418</v>
      </c>
      <c r="C1549" t="s">
        <v>72</v>
      </c>
      <c r="D1549" t="s">
        <v>56</v>
      </c>
      <c r="E1549" t="s">
        <v>44</v>
      </c>
      <c r="F1549" t="s">
        <v>27</v>
      </c>
      <c r="G1549">
        <v>53.305588999999998</v>
      </c>
      <c r="H1549" t="s">
        <v>51</v>
      </c>
      <c r="I1549" t="s">
        <v>1114</v>
      </c>
      <c r="J1549">
        <v>-2.9607190000000001</v>
      </c>
      <c r="K1549">
        <v>1</v>
      </c>
      <c r="L1549">
        <v>2</v>
      </c>
      <c r="M1549" t="s">
        <v>231</v>
      </c>
      <c r="N1549" t="s">
        <v>42</v>
      </c>
      <c r="O1549" t="s">
        <v>58</v>
      </c>
      <c r="P1549">
        <v>40</v>
      </c>
      <c r="Q1549" t="s">
        <v>1804</v>
      </c>
      <c r="R1549" t="s">
        <v>49</v>
      </c>
      <c r="S1549" t="s">
        <v>85</v>
      </c>
      <c r="T1549" t="s">
        <v>36</v>
      </c>
      <c r="U1549">
        <f>YEAR(Table1[[#This Row],[Accident Date]])</f>
        <v>2021</v>
      </c>
      <c r="V1549" t="str">
        <f>TEXT(Table1[[#This Row],[Accident Date]],"mmm")</f>
        <v>Aug</v>
      </c>
      <c r="W1549" t="str">
        <f>TEXT(Table1[[#This Row],[Time]],"h")</f>
        <v>11</v>
      </c>
    </row>
    <row r="1550" spans="1:23" x14ac:dyDescent="0.2">
      <c r="A1550" t="s">
        <v>1872</v>
      </c>
      <c r="B1550" s="4">
        <v>44469</v>
      </c>
      <c r="C1550" t="s">
        <v>92</v>
      </c>
      <c r="D1550" t="s">
        <v>25</v>
      </c>
      <c r="E1550" t="s">
        <v>26</v>
      </c>
      <c r="F1550" t="s">
        <v>63</v>
      </c>
      <c r="G1550">
        <v>51.42848</v>
      </c>
      <c r="H1550" t="s">
        <v>51</v>
      </c>
      <c r="I1550" t="s">
        <v>29</v>
      </c>
      <c r="J1550">
        <v>-1.3167999999999999E-2</v>
      </c>
      <c r="K1550">
        <v>1</v>
      </c>
      <c r="L1550">
        <v>2</v>
      </c>
      <c r="M1550" t="s">
        <v>30</v>
      </c>
      <c r="N1550" t="s">
        <v>31</v>
      </c>
      <c r="O1550" t="s">
        <v>32</v>
      </c>
      <c r="P1550">
        <v>30</v>
      </c>
      <c r="Q1550" t="s">
        <v>1827</v>
      </c>
      <c r="R1550" t="s">
        <v>34</v>
      </c>
      <c r="S1550" t="s">
        <v>35</v>
      </c>
      <c r="T1550" t="s">
        <v>36</v>
      </c>
      <c r="U1550">
        <f>YEAR(Table1[[#This Row],[Accident Date]])</f>
        <v>2021</v>
      </c>
      <c r="V1550" t="str">
        <f>TEXT(Table1[[#This Row],[Accident Date]],"mmm")</f>
        <v>Sep</v>
      </c>
      <c r="W1550" t="str">
        <f>TEXT(Table1[[#This Row],[Time]],"h")</f>
        <v>11</v>
      </c>
    </row>
    <row r="1551" spans="1:23" x14ac:dyDescent="0.2">
      <c r="A1551">
        <v>2010000000000</v>
      </c>
      <c r="B1551" s="4">
        <v>44850</v>
      </c>
      <c r="C1551" t="s">
        <v>79</v>
      </c>
      <c r="D1551" t="s">
        <v>73</v>
      </c>
      <c r="E1551" t="s">
        <v>111</v>
      </c>
      <c r="F1551" t="s">
        <v>27</v>
      </c>
      <c r="G1551">
        <v>50.821353999999999</v>
      </c>
      <c r="H1551" t="s">
        <v>51</v>
      </c>
      <c r="I1551" t="s">
        <v>425</v>
      </c>
      <c r="J1551">
        <v>-0.54464199999999996</v>
      </c>
      <c r="K1551">
        <v>1</v>
      </c>
      <c r="L1551">
        <v>1</v>
      </c>
      <c r="M1551" t="s">
        <v>102</v>
      </c>
      <c r="N1551" t="s">
        <v>31</v>
      </c>
      <c r="O1551" t="s">
        <v>32</v>
      </c>
      <c r="P1551">
        <v>30</v>
      </c>
      <c r="Q1551" t="s">
        <v>1811</v>
      </c>
      <c r="R1551" t="s">
        <v>34</v>
      </c>
      <c r="S1551" t="s">
        <v>35</v>
      </c>
      <c r="T1551" t="s">
        <v>36</v>
      </c>
      <c r="U1551">
        <f>YEAR(Table1[[#This Row],[Accident Date]])</f>
        <v>2022</v>
      </c>
      <c r="V1551" t="str">
        <f>TEXT(Table1[[#This Row],[Accident Date]],"mmm")</f>
        <v>Oct</v>
      </c>
      <c r="W1551" t="str">
        <f>TEXT(Table1[[#This Row],[Time]],"h")</f>
        <v>11</v>
      </c>
    </row>
    <row r="1552" spans="1:23" x14ac:dyDescent="0.2">
      <c r="A1552">
        <v>2010000000000</v>
      </c>
      <c r="B1552" s="4">
        <v>44860</v>
      </c>
      <c r="C1552" t="s">
        <v>123</v>
      </c>
      <c r="D1552" t="s">
        <v>73</v>
      </c>
      <c r="E1552" t="s">
        <v>39</v>
      </c>
      <c r="F1552" t="s">
        <v>27</v>
      </c>
      <c r="G1552">
        <v>53.823397</v>
      </c>
      <c r="H1552" t="s">
        <v>51</v>
      </c>
      <c r="I1552" t="s">
        <v>133</v>
      </c>
      <c r="J1552">
        <v>-1.735182</v>
      </c>
      <c r="K1552">
        <v>1</v>
      </c>
      <c r="L1552">
        <v>2</v>
      </c>
      <c r="M1552" t="s">
        <v>69</v>
      </c>
      <c r="N1552" t="s">
        <v>31</v>
      </c>
      <c r="O1552" t="s">
        <v>32</v>
      </c>
      <c r="P1552">
        <v>30</v>
      </c>
      <c r="Q1552" t="s">
        <v>1721</v>
      </c>
      <c r="R1552" t="s">
        <v>34</v>
      </c>
      <c r="S1552" t="s">
        <v>35</v>
      </c>
      <c r="T1552" t="s">
        <v>36</v>
      </c>
      <c r="U1552">
        <f>YEAR(Table1[[#This Row],[Accident Date]])</f>
        <v>2022</v>
      </c>
      <c r="V1552" t="str">
        <f>TEXT(Table1[[#This Row],[Accident Date]],"mmm")</f>
        <v>Oct</v>
      </c>
      <c r="W1552" t="str">
        <f>TEXT(Table1[[#This Row],[Time]],"h")</f>
        <v>11</v>
      </c>
    </row>
    <row r="1553" spans="1:23" x14ac:dyDescent="0.2">
      <c r="A1553">
        <v>2010000000000</v>
      </c>
      <c r="B1553" s="4">
        <v>44535</v>
      </c>
      <c r="C1553" t="s">
        <v>79</v>
      </c>
      <c r="D1553" t="s">
        <v>73</v>
      </c>
      <c r="E1553" t="s">
        <v>39</v>
      </c>
      <c r="F1553" t="s">
        <v>27</v>
      </c>
      <c r="G1553">
        <v>54.458644</v>
      </c>
      <c r="H1553" t="s">
        <v>51</v>
      </c>
      <c r="I1553" t="s">
        <v>210</v>
      </c>
      <c r="J1553">
        <v>-0.66345600000000005</v>
      </c>
      <c r="K1553">
        <v>1</v>
      </c>
      <c r="L1553">
        <v>2</v>
      </c>
      <c r="M1553" t="s">
        <v>48</v>
      </c>
      <c r="N1553" t="s">
        <v>42</v>
      </c>
      <c r="O1553" t="s">
        <v>32</v>
      </c>
      <c r="P1553">
        <v>40</v>
      </c>
      <c r="Q1553" t="s">
        <v>1794</v>
      </c>
      <c r="R1553" t="s">
        <v>49</v>
      </c>
      <c r="S1553" t="s">
        <v>35</v>
      </c>
      <c r="T1553" t="s">
        <v>36</v>
      </c>
      <c r="U1553">
        <f>YEAR(Table1[[#This Row],[Accident Date]])</f>
        <v>2021</v>
      </c>
      <c r="V1553" t="str">
        <f>TEXT(Table1[[#This Row],[Accident Date]],"mmm")</f>
        <v>Dec</v>
      </c>
      <c r="W1553" t="str">
        <f>TEXT(Table1[[#This Row],[Time]],"h")</f>
        <v>11</v>
      </c>
    </row>
    <row r="1554" spans="1:23" x14ac:dyDescent="0.2">
      <c r="A1554">
        <v>2010000000000</v>
      </c>
      <c r="B1554" s="4">
        <v>44461</v>
      </c>
      <c r="C1554" t="s">
        <v>123</v>
      </c>
      <c r="D1554" t="s">
        <v>56</v>
      </c>
      <c r="E1554" t="s">
        <v>44</v>
      </c>
      <c r="F1554" t="s">
        <v>27</v>
      </c>
      <c r="G1554">
        <v>52.592348999999999</v>
      </c>
      <c r="H1554" t="s">
        <v>51</v>
      </c>
      <c r="I1554" t="s">
        <v>704</v>
      </c>
      <c r="J1554">
        <v>5.9747000000000001E-2</v>
      </c>
      <c r="K1554">
        <v>1</v>
      </c>
      <c r="L1554">
        <v>2</v>
      </c>
      <c r="M1554" t="s">
        <v>149</v>
      </c>
      <c r="N1554" t="s">
        <v>31</v>
      </c>
      <c r="O1554" t="s">
        <v>32</v>
      </c>
      <c r="P1554">
        <v>60</v>
      </c>
      <c r="Q1554" t="s">
        <v>1767</v>
      </c>
      <c r="R1554" t="s">
        <v>49</v>
      </c>
      <c r="S1554" t="s">
        <v>35</v>
      </c>
      <c r="T1554" t="s">
        <v>209</v>
      </c>
      <c r="U1554">
        <f>YEAR(Table1[[#This Row],[Accident Date]])</f>
        <v>2021</v>
      </c>
      <c r="V1554" t="str">
        <f>TEXT(Table1[[#This Row],[Accident Date]],"mmm")</f>
        <v>Sep</v>
      </c>
      <c r="W1554" t="str">
        <f>TEXT(Table1[[#This Row],[Time]],"h")</f>
        <v>11</v>
      </c>
    </row>
    <row r="1555" spans="1:23" x14ac:dyDescent="0.2">
      <c r="A1555" t="s">
        <v>1873</v>
      </c>
      <c r="B1555" s="4">
        <v>44709</v>
      </c>
      <c r="C1555" t="s">
        <v>24</v>
      </c>
      <c r="D1555" t="s">
        <v>73</v>
      </c>
      <c r="E1555" t="s">
        <v>39</v>
      </c>
      <c r="F1555" t="s">
        <v>27</v>
      </c>
      <c r="G1555">
        <v>51.631202999999999</v>
      </c>
      <c r="H1555" t="s">
        <v>51</v>
      </c>
      <c r="I1555" t="s">
        <v>93</v>
      </c>
      <c r="J1555">
        <v>-0.146652</v>
      </c>
      <c r="K1555">
        <v>1</v>
      </c>
      <c r="L1555">
        <v>2</v>
      </c>
      <c r="M1555" t="s">
        <v>30</v>
      </c>
      <c r="N1555" t="s">
        <v>31</v>
      </c>
      <c r="O1555" t="s">
        <v>32</v>
      </c>
      <c r="P1555">
        <v>30</v>
      </c>
      <c r="Q1555" t="s">
        <v>1765</v>
      </c>
      <c r="R1555" t="s">
        <v>34</v>
      </c>
      <c r="S1555" t="s">
        <v>35</v>
      </c>
      <c r="T1555" t="s">
        <v>114</v>
      </c>
      <c r="U1555">
        <f>YEAR(Table1[[#This Row],[Accident Date]])</f>
        <v>2022</v>
      </c>
      <c r="V1555" t="str">
        <f>TEXT(Table1[[#This Row],[Accident Date]],"mmm")</f>
        <v>May</v>
      </c>
      <c r="W1555" t="str">
        <f>TEXT(Table1[[#This Row],[Time]],"h")</f>
        <v>11</v>
      </c>
    </row>
    <row r="1556" spans="1:23" x14ac:dyDescent="0.2">
      <c r="A1556" t="s">
        <v>1874</v>
      </c>
      <c r="B1556" s="4">
        <v>44396</v>
      </c>
      <c r="C1556" t="s">
        <v>38</v>
      </c>
      <c r="D1556" t="s">
        <v>56</v>
      </c>
      <c r="E1556" t="s">
        <v>44</v>
      </c>
      <c r="F1556" t="s">
        <v>63</v>
      </c>
      <c r="G1556">
        <v>52.407649999999997</v>
      </c>
      <c r="H1556" t="s">
        <v>51</v>
      </c>
      <c r="I1556" t="s">
        <v>412</v>
      </c>
      <c r="J1556">
        <v>-1.5226470000000001</v>
      </c>
      <c r="K1556">
        <v>1</v>
      </c>
      <c r="L1556">
        <v>1</v>
      </c>
      <c r="M1556" t="s">
        <v>172</v>
      </c>
      <c r="N1556" t="s">
        <v>31</v>
      </c>
      <c r="O1556" t="s">
        <v>32</v>
      </c>
      <c r="P1556">
        <v>30</v>
      </c>
      <c r="Q1556" t="s">
        <v>1875</v>
      </c>
      <c r="R1556" t="s">
        <v>34</v>
      </c>
      <c r="S1556" t="s">
        <v>35</v>
      </c>
      <c r="T1556" t="s">
        <v>36</v>
      </c>
      <c r="U1556">
        <f>YEAR(Table1[[#This Row],[Accident Date]])</f>
        <v>2021</v>
      </c>
      <c r="V1556" t="str">
        <f>TEXT(Table1[[#This Row],[Accident Date]],"mmm")</f>
        <v>Jul</v>
      </c>
      <c r="W1556" t="str">
        <f>TEXT(Table1[[#This Row],[Time]],"h")</f>
        <v>11</v>
      </c>
    </row>
    <row r="1557" spans="1:23" x14ac:dyDescent="0.2">
      <c r="A1557" t="s">
        <v>1876</v>
      </c>
      <c r="B1557" s="4">
        <v>44792</v>
      </c>
      <c r="C1557" t="s">
        <v>67</v>
      </c>
      <c r="D1557" t="s">
        <v>73</v>
      </c>
      <c r="E1557" t="s">
        <v>155</v>
      </c>
      <c r="F1557" t="s">
        <v>27</v>
      </c>
      <c r="G1557">
        <v>50.708722000000002</v>
      </c>
      <c r="H1557" t="s">
        <v>51</v>
      </c>
      <c r="I1557" t="s">
        <v>1052</v>
      </c>
      <c r="J1557">
        <v>-1.9074869999999999</v>
      </c>
      <c r="K1557">
        <v>1</v>
      </c>
      <c r="L1557">
        <v>2</v>
      </c>
      <c r="M1557" t="s">
        <v>420</v>
      </c>
      <c r="N1557" t="s">
        <v>31</v>
      </c>
      <c r="O1557" t="s">
        <v>32</v>
      </c>
      <c r="P1557">
        <v>30</v>
      </c>
      <c r="Q1557" t="s">
        <v>1804</v>
      </c>
      <c r="R1557" t="s">
        <v>34</v>
      </c>
      <c r="S1557" t="s">
        <v>35</v>
      </c>
      <c r="T1557" t="s">
        <v>36</v>
      </c>
      <c r="U1557">
        <f>YEAR(Table1[[#This Row],[Accident Date]])</f>
        <v>2022</v>
      </c>
      <c r="V1557" t="str">
        <f>TEXT(Table1[[#This Row],[Accident Date]],"mmm")</f>
        <v>Aug</v>
      </c>
      <c r="W1557" t="str">
        <f>TEXT(Table1[[#This Row],[Time]],"h")</f>
        <v>11</v>
      </c>
    </row>
    <row r="1558" spans="1:23" x14ac:dyDescent="0.2">
      <c r="A1558" t="s">
        <v>1877</v>
      </c>
      <c r="B1558" s="4">
        <v>44345</v>
      </c>
      <c r="C1558" t="s">
        <v>24</v>
      </c>
      <c r="D1558" t="s">
        <v>73</v>
      </c>
      <c r="E1558" t="s">
        <v>39</v>
      </c>
      <c r="F1558" t="s">
        <v>27</v>
      </c>
      <c r="G1558">
        <v>51.537196000000002</v>
      </c>
      <c r="H1558" t="s">
        <v>51</v>
      </c>
      <c r="I1558" t="s">
        <v>1451</v>
      </c>
      <c r="J1558">
        <v>0.690689</v>
      </c>
      <c r="K1558">
        <v>1</v>
      </c>
      <c r="L1558">
        <v>2</v>
      </c>
      <c r="M1558" t="s">
        <v>75</v>
      </c>
      <c r="N1558" t="s">
        <v>31</v>
      </c>
      <c r="O1558" t="s">
        <v>32</v>
      </c>
      <c r="P1558">
        <v>30</v>
      </c>
      <c r="Q1558" t="s">
        <v>1743</v>
      </c>
      <c r="R1558" t="s">
        <v>34</v>
      </c>
      <c r="S1558" t="s">
        <v>35</v>
      </c>
      <c r="T1558" t="s">
        <v>36</v>
      </c>
      <c r="U1558">
        <f>YEAR(Table1[[#This Row],[Accident Date]])</f>
        <v>2021</v>
      </c>
      <c r="V1558" t="str">
        <f>TEXT(Table1[[#This Row],[Accident Date]],"mmm")</f>
        <v>May</v>
      </c>
      <c r="W1558" t="str">
        <f>TEXT(Table1[[#This Row],[Time]],"h")</f>
        <v>11</v>
      </c>
    </row>
    <row r="1559" spans="1:23" x14ac:dyDescent="0.2">
      <c r="A1559" t="s">
        <v>1878</v>
      </c>
      <c r="B1559" s="4">
        <v>44398</v>
      </c>
      <c r="C1559" t="s">
        <v>123</v>
      </c>
      <c r="D1559" t="s">
        <v>56</v>
      </c>
      <c r="E1559" t="s">
        <v>44</v>
      </c>
      <c r="F1559" t="s">
        <v>27</v>
      </c>
      <c r="G1559">
        <v>51.374263999999997</v>
      </c>
      <c r="H1559" t="s">
        <v>51</v>
      </c>
      <c r="I1559" t="s">
        <v>95</v>
      </c>
      <c r="J1559">
        <v>-9.5119999999999996E-2</v>
      </c>
      <c r="K1559">
        <v>1</v>
      </c>
      <c r="L1559">
        <v>1</v>
      </c>
      <c r="M1559" t="s">
        <v>30</v>
      </c>
      <c r="N1559" t="s">
        <v>31</v>
      </c>
      <c r="O1559" t="s">
        <v>32</v>
      </c>
      <c r="P1559">
        <v>30</v>
      </c>
      <c r="Q1559" t="s">
        <v>1767</v>
      </c>
      <c r="R1559" t="s">
        <v>34</v>
      </c>
      <c r="S1559" t="s">
        <v>35</v>
      </c>
      <c r="T1559" t="s">
        <v>36</v>
      </c>
      <c r="U1559">
        <f>YEAR(Table1[[#This Row],[Accident Date]])</f>
        <v>2021</v>
      </c>
      <c r="V1559" t="str">
        <f>TEXT(Table1[[#This Row],[Accident Date]],"mmm")</f>
        <v>Jul</v>
      </c>
      <c r="W1559" t="str">
        <f>TEXT(Table1[[#This Row],[Time]],"h")</f>
        <v>11</v>
      </c>
    </row>
    <row r="1560" spans="1:23" x14ac:dyDescent="0.2">
      <c r="A1560" t="s">
        <v>1879</v>
      </c>
      <c r="B1560" s="4">
        <v>44340</v>
      </c>
      <c r="C1560" t="s">
        <v>38</v>
      </c>
      <c r="D1560" t="s">
        <v>25</v>
      </c>
      <c r="E1560" t="s">
        <v>39</v>
      </c>
      <c r="F1560" t="s">
        <v>63</v>
      </c>
      <c r="G1560">
        <v>53.379013</v>
      </c>
      <c r="H1560" t="s">
        <v>51</v>
      </c>
      <c r="I1560" t="s">
        <v>1114</v>
      </c>
      <c r="J1560">
        <v>-3.1176659999999998</v>
      </c>
      <c r="K1560">
        <v>2</v>
      </c>
      <c r="L1560">
        <v>2</v>
      </c>
      <c r="M1560" t="s">
        <v>231</v>
      </c>
      <c r="N1560" t="s">
        <v>31</v>
      </c>
      <c r="O1560" t="s">
        <v>32</v>
      </c>
      <c r="P1560">
        <v>30</v>
      </c>
      <c r="Q1560" t="s">
        <v>1736</v>
      </c>
      <c r="R1560" t="s">
        <v>34</v>
      </c>
      <c r="S1560" t="s">
        <v>35</v>
      </c>
      <c r="T1560" t="s">
        <v>36</v>
      </c>
      <c r="U1560">
        <f>YEAR(Table1[[#This Row],[Accident Date]])</f>
        <v>2021</v>
      </c>
      <c r="V1560" t="str">
        <f>TEXT(Table1[[#This Row],[Accident Date]],"mmm")</f>
        <v>May</v>
      </c>
      <c r="W1560" t="str">
        <f>TEXT(Table1[[#This Row],[Time]],"h")</f>
        <v>11</v>
      </c>
    </row>
    <row r="1561" spans="1:23" x14ac:dyDescent="0.2">
      <c r="A1561">
        <v>2010000000000</v>
      </c>
      <c r="B1561" s="4">
        <v>44227</v>
      </c>
      <c r="C1561" t="s">
        <v>79</v>
      </c>
      <c r="D1561" t="s">
        <v>56</v>
      </c>
      <c r="E1561" t="s">
        <v>44</v>
      </c>
      <c r="F1561" t="s">
        <v>27</v>
      </c>
      <c r="G1561">
        <v>51.579346000000001</v>
      </c>
      <c r="H1561" t="s">
        <v>51</v>
      </c>
      <c r="I1561" t="s">
        <v>1880</v>
      </c>
      <c r="J1561">
        <v>-2.946253</v>
      </c>
      <c r="K1561">
        <v>1</v>
      </c>
      <c r="L1561">
        <v>2</v>
      </c>
      <c r="M1561" t="s">
        <v>952</v>
      </c>
      <c r="N1561" t="s">
        <v>31</v>
      </c>
      <c r="O1561" t="s">
        <v>32</v>
      </c>
      <c r="P1561">
        <v>30</v>
      </c>
      <c r="Q1561" t="s">
        <v>1723</v>
      </c>
      <c r="R1561" t="s">
        <v>34</v>
      </c>
      <c r="S1561" t="s">
        <v>35</v>
      </c>
      <c r="T1561" t="s">
        <v>36</v>
      </c>
      <c r="U1561">
        <f>YEAR(Table1[[#This Row],[Accident Date]])</f>
        <v>2021</v>
      </c>
      <c r="V1561" t="str">
        <f>TEXT(Table1[[#This Row],[Accident Date]],"mmm")</f>
        <v>Jan</v>
      </c>
      <c r="W1561" t="str">
        <f>TEXT(Table1[[#This Row],[Time]],"h")</f>
        <v>11</v>
      </c>
    </row>
    <row r="1562" spans="1:23" x14ac:dyDescent="0.2">
      <c r="A1562" t="s">
        <v>1881</v>
      </c>
      <c r="B1562" s="4">
        <v>44644</v>
      </c>
      <c r="C1562" t="s">
        <v>92</v>
      </c>
      <c r="D1562" t="s">
        <v>56</v>
      </c>
      <c r="E1562" t="s">
        <v>44</v>
      </c>
      <c r="F1562" t="s">
        <v>27</v>
      </c>
      <c r="G1562">
        <v>51.527293</v>
      </c>
      <c r="H1562" t="s">
        <v>51</v>
      </c>
      <c r="I1562" t="s">
        <v>655</v>
      </c>
      <c r="J1562">
        <v>-5.5003000000000003E-2</v>
      </c>
      <c r="K1562">
        <v>1</v>
      </c>
      <c r="L1562">
        <v>1</v>
      </c>
      <c r="M1562" t="s">
        <v>30</v>
      </c>
      <c r="N1562" t="s">
        <v>31</v>
      </c>
      <c r="O1562" t="s">
        <v>32</v>
      </c>
      <c r="P1562">
        <v>30</v>
      </c>
      <c r="Q1562" t="s">
        <v>1843</v>
      </c>
      <c r="R1562" t="s">
        <v>34</v>
      </c>
      <c r="S1562" t="s">
        <v>35</v>
      </c>
      <c r="T1562" t="s">
        <v>36</v>
      </c>
      <c r="U1562">
        <f>YEAR(Table1[[#This Row],[Accident Date]])</f>
        <v>2022</v>
      </c>
      <c r="V1562" t="str">
        <f>TEXT(Table1[[#This Row],[Accident Date]],"mmm")</f>
        <v>Mar</v>
      </c>
      <c r="W1562" t="str">
        <f>TEXT(Table1[[#This Row],[Time]],"h")</f>
        <v>11</v>
      </c>
    </row>
    <row r="1563" spans="1:23" x14ac:dyDescent="0.2">
      <c r="A1563" t="s">
        <v>1882</v>
      </c>
      <c r="B1563" s="4">
        <v>44864</v>
      </c>
      <c r="C1563" t="s">
        <v>79</v>
      </c>
      <c r="D1563" t="s">
        <v>73</v>
      </c>
      <c r="E1563" t="s">
        <v>39</v>
      </c>
      <c r="F1563" t="s">
        <v>27</v>
      </c>
      <c r="G1563">
        <v>50.742220000000003</v>
      </c>
      <c r="H1563" t="s">
        <v>51</v>
      </c>
      <c r="I1563" t="s">
        <v>1197</v>
      </c>
      <c r="J1563">
        <v>-1.7995669999999999</v>
      </c>
      <c r="K1563">
        <v>1</v>
      </c>
      <c r="L1563">
        <v>2</v>
      </c>
      <c r="M1563" t="s">
        <v>420</v>
      </c>
      <c r="N1563" t="s">
        <v>31</v>
      </c>
      <c r="O1563" t="s">
        <v>32</v>
      </c>
      <c r="P1563">
        <v>30</v>
      </c>
      <c r="Q1563" t="s">
        <v>1721</v>
      </c>
      <c r="R1563" t="s">
        <v>34</v>
      </c>
      <c r="S1563" t="s">
        <v>35</v>
      </c>
      <c r="T1563" t="s">
        <v>36</v>
      </c>
      <c r="U1563">
        <f>YEAR(Table1[[#This Row],[Accident Date]])</f>
        <v>2022</v>
      </c>
      <c r="V1563" t="str">
        <f>TEXT(Table1[[#This Row],[Accident Date]],"mmm")</f>
        <v>Oct</v>
      </c>
      <c r="W1563" t="str">
        <f>TEXT(Table1[[#This Row],[Time]],"h")</f>
        <v>11</v>
      </c>
    </row>
    <row r="1564" spans="1:23" x14ac:dyDescent="0.2">
      <c r="A1564">
        <v>2010000000000</v>
      </c>
      <c r="B1564" s="4">
        <v>44699</v>
      </c>
      <c r="C1564" t="s">
        <v>123</v>
      </c>
      <c r="D1564" t="s">
        <v>25</v>
      </c>
      <c r="E1564" t="s">
        <v>26</v>
      </c>
      <c r="F1564" t="s">
        <v>63</v>
      </c>
      <c r="G1564">
        <v>51.326903999999999</v>
      </c>
      <c r="H1564" t="s">
        <v>51</v>
      </c>
      <c r="I1564" t="s">
        <v>911</v>
      </c>
      <c r="J1564">
        <v>-0.77786200000000005</v>
      </c>
      <c r="K1564">
        <v>2</v>
      </c>
      <c r="L1564">
        <v>2</v>
      </c>
      <c r="M1564" t="s">
        <v>407</v>
      </c>
      <c r="N1564" t="s">
        <v>31</v>
      </c>
      <c r="O1564" t="s">
        <v>32</v>
      </c>
      <c r="P1564">
        <v>30</v>
      </c>
      <c r="Q1564" t="s">
        <v>1773</v>
      </c>
      <c r="R1564" t="s">
        <v>34</v>
      </c>
      <c r="S1564" t="s">
        <v>35</v>
      </c>
      <c r="T1564" t="s">
        <v>36</v>
      </c>
      <c r="U1564">
        <f>YEAR(Table1[[#This Row],[Accident Date]])</f>
        <v>2022</v>
      </c>
      <c r="V1564" t="str">
        <f>TEXT(Table1[[#This Row],[Accident Date]],"mmm")</f>
        <v>May</v>
      </c>
      <c r="W1564" t="str">
        <f>TEXT(Table1[[#This Row],[Time]],"h")</f>
        <v>11</v>
      </c>
    </row>
    <row r="1565" spans="1:23" x14ac:dyDescent="0.2">
      <c r="A1565" t="s">
        <v>1883</v>
      </c>
      <c r="B1565" s="4">
        <v>44790</v>
      </c>
      <c r="C1565" t="s">
        <v>123</v>
      </c>
      <c r="D1565" t="s">
        <v>73</v>
      </c>
      <c r="E1565" t="s">
        <v>39</v>
      </c>
      <c r="F1565" t="s">
        <v>27</v>
      </c>
      <c r="G1565">
        <v>51.449474000000002</v>
      </c>
      <c r="H1565" t="s">
        <v>51</v>
      </c>
      <c r="I1565" t="s">
        <v>253</v>
      </c>
      <c r="J1565">
        <v>-7.4864E-2</v>
      </c>
      <c r="K1565">
        <v>2</v>
      </c>
      <c r="L1565">
        <v>2</v>
      </c>
      <c r="M1565" t="s">
        <v>30</v>
      </c>
      <c r="N1565" t="s">
        <v>31</v>
      </c>
      <c r="O1565" t="s">
        <v>32</v>
      </c>
      <c r="P1565">
        <v>30</v>
      </c>
      <c r="Q1565" t="s">
        <v>1724</v>
      </c>
      <c r="R1565" t="s">
        <v>34</v>
      </c>
      <c r="S1565" t="s">
        <v>35</v>
      </c>
      <c r="T1565" t="s">
        <v>36</v>
      </c>
      <c r="U1565">
        <f>YEAR(Table1[[#This Row],[Accident Date]])</f>
        <v>2022</v>
      </c>
      <c r="V1565" t="str">
        <f>TEXT(Table1[[#This Row],[Accident Date]],"mmm")</f>
        <v>Aug</v>
      </c>
      <c r="W1565" t="str">
        <f>TEXT(Table1[[#This Row],[Time]],"h")</f>
        <v>11</v>
      </c>
    </row>
    <row r="1566" spans="1:23" x14ac:dyDescent="0.2">
      <c r="A1566">
        <v>2010000000000</v>
      </c>
      <c r="B1566" s="4">
        <v>44621</v>
      </c>
      <c r="C1566" t="s">
        <v>72</v>
      </c>
      <c r="D1566" t="s">
        <v>56</v>
      </c>
      <c r="E1566" t="s">
        <v>44</v>
      </c>
      <c r="F1566" t="s">
        <v>27</v>
      </c>
      <c r="G1566">
        <v>52.605327000000003</v>
      </c>
      <c r="H1566" t="s">
        <v>51</v>
      </c>
      <c r="I1566" t="s">
        <v>1046</v>
      </c>
      <c r="J1566">
        <v>-1.7521869999999999</v>
      </c>
      <c r="K1566">
        <v>2</v>
      </c>
      <c r="L1566">
        <v>2</v>
      </c>
      <c r="M1566" t="s">
        <v>143</v>
      </c>
      <c r="N1566" t="s">
        <v>31</v>
      </c>
      <c r="O1566" t="s">
        <v>32</v>
      </c>
      <c r="P1566">
        <v>60</v>
      </c>
      <c r="Q1566" t="s">
        <v>1789</v>
      </c>
      <c r="R1566" t="s">
        <v>49</v>
      </c>
      <c r="S1566" t="s">
        <v>35</v>
      </c>
      <c r="T1566" t="s">
        <v>36</v>
      </c>
      <c r="U1566">
        <f>YEAR(Table1[[#This Row],[Accident Date]])</f>
        <v>2022</v>
      </c>
      <c r="V1566" t="str">
        <f>TEXT(Table1[[#This Row],[Accident Date]],"mmm")</f>
        <v>Mar</v>
      </c>
      <c r="W1566" t="str">
        <f>TEXT(Table1[[#This Row],[Time]],"h")</f>
        <v>11</v>
      </c>
    </row>
    <row r="1567" spans="1:23" x14ac:dyDescent="0.2">
      <c r="A1567">
        <v>2010000000000</v>
      </c>
      <c r="B1567" s="4">
        <v>44470</v>
      </c>
      <c r="C1567" t="s">
        <v>67</v>
      </c>
      <c r="D1567" t="s">
        <v>25</v>
      </c>
      <c r="E1567" t="s">
        <v>111</v>
      </c>
      <c r="F1567" t="s">
        <v>27</v>
      </c>
      <c r="G1567">
        <v>51.652664000000001</v>
      </c>
      <c r="H1567" t="s">
        <v>51</v>
      </c>
      <c r="I1567" t="s">
        <v>402</v>
      </c>
      <c r="J1567">
        <v>-3.3159589999999999</v>
      </c>
      <c r="K1567">
        <v>1</v>
      </c>
      <c r="L1567">
        <v>2</v>
      </c>
      <c r="M1567" t="s">
        <v>245</v>
      </c>
      <c r="N1567" t="s">
        <v>31</v>
      </c>
      <c r="O1567" t="s">
        <v>111</v>
      </c>
      <c r="P1567">
        <v>50</v>
      </c>
      <c r="Q1567" t="s">
        <v>1724</v>
      </c>
      <c r="R1567" t="s">
        <v>49</v>
      </c>
      <c r="S1567" t="s">
        <v>35</v>
      </c>
      <c r="T1567" t="s">
        <v>36</v>
      </c>
      <c r="U1567">
        <f>YEAR(Table1[[#This Row],[Accident Date]])</f>
        <v>2021</v>
      </c>
      <c r="V1567" t="str">
        <f>TEXT(Table1[[#This Row],[Accident Date]],"mmm")</f>
        <v>Oct</v>
      </c>
      <c r="W1567" t="str">
        <f>TEXT(Table1[[#This Row],[Time]],"h")</f>
        <v>11</v>
      </c>
    </row>
    <row r="1568" spans="1:23" x14ac:dyDescent="0.2">
      <c r="A1568" t="s">
        <v>1884</v>
      </c>
      <c r="B1568" s="4">
        <v>44924</v>
      </c>
      <c r="C1568" t="s">
        <v>92</v>
      </c>
      <c r="D1568" t="s">
        <v>56</v>
      </c>
      <c r="E1568" t="s">
        <v>44</v>
      </c>
      <c r="F1568" t="s">
        <v>27</v>
      </c>
      <c r="G1568">
        <v>52.262298999999999</v>
      </c>
      <c r="H1568" t="s">
        <v>51</v>
      </c>
      <c r="I1568" t="s">
        <v>714</v>
      </c>
      <c r="J1568">
        <v>0.69613700000000001</v>
      </c>
      <c r="K1568">
        <v>1</v>
      </c>
      <c r="L1568">
        <v>2</v>
      </c>
      <c r="M1568" t="s">
        <v>237</v>
      </c>
      <c r="N1568" t="s">
        <v>31</v>
      </c>
      <c r="O1568" t="s">
        <v>32</v>
      </c>
      <c r="P1568">
        <v>30</v>
      </c>
      <c r="Q1568" t="s">
        <v>1736</v>
      </c>
      <c r="R1568" t="s">
        <v>34</v>
      </c>
      <c r="S1568" t="s">
        <v>35</v>
      </c>
      <c r="T1568" t="s">
        <v>36</v>
      </c>
      <c r="U1568">
        <f>YEAR(Table1[[#This Row],[Accident Date]])</f>
        <v>2022</v>
      </c>
      <c r="V1568" t="str">
        <f>TEXT(Table1[[#This Row],[Accident Date]],"mmm")</f>
        <v>Dec</v>
      </c>
      <c r="W1568" t="str">
        <f>TEXT(Table1[[#This Row],[Time]],"h")</f>
        <v>11</v>
      </c>
    </row>
    <row r="1569" spans="1:23" x14ac:dyDescent="0.2">
      <c r="A1569" t="s">
        <v>1885</v>
      </c>
      <c r="B1569" s="4">
        <v>44284</v>
      </c>
      <c r="C1569" t="s">
        <v>38</v>
      </c>
      <c r="D1569" t="s">
        <v>73</v>
      </c>
      <c r="E1569" t="s">
        <v>111</v>
      </c>
      <c r="F1569" t="s">
        <v>27</v>
      </c>
      <c r="G1569">
        <v>53.401415999999998</v>
      </c>
      <c r="H1569" t="s">
        <v>51</v>
      </c>
      <c r="I1569" t="s">
        <v>1114</v>
      </c>
      <c r="J1569">
        <v>-3.035676</v>
      </c>
      <c r="K1569">
        <v>1</v>
      </c>
      <c r="L1569">
        <v>2</v>
      </c>
      <c r="M1569" t="s">
        <v>231</v>
      </c>
      <c r="N1569" t="s">
        <v>31</v>
      </c>
      <c r="O1569" t="s">
        <v>111</v>
      </c>
      <c r="P1569">
        <v>30</v>
      </c>
      <c r="Q1569" t="s">
        <v>1724</v>
      </c>
      <c r="R1569" t="s">
        <v>34</v>
      </c>
      <c r="S1569" t="s">
        <v>35</v>
      </c>
      <c r="T1569" t="s">
        <v>183</v>
      </c>
      <c r="U1569">
        <f>YEAR(Table1[[#This Row],[Accident Date]])</f>
        <v>2021</v>
      </c>
      <c r="V1569" t="str">
        <f>TEXT(Table1[[#This Row],[Accident Date]],"mmm")</f>
        <v>Mar</v>
      </c>
      <c r="W1569" t="str">
        <f>TEXT(Table1[[#This Row],[Time]],"h")</f>
        <v>11</v>
      </c>
    </row>
    <row r="1570" spans="1:23" x14ac:dyDescent="0.2">
      <c r="A1570">
        <v>2010000000000</v>
      </c>
      <c r="B1570" s="4">
        <v>44651</v>
      </c>
      <c r="C1570" t="s">
        <v>92</v>
      </c>
      <c r="D1570" t="s">
        <v>73</v>
      </c>
      <c r="E1570" t="s">
        <v>39</v>
      </c>
      <c r="F1570" t="s">
        <v>27</v>
      </c>
      <c r="G1570">
        <v>53.819600000000001</v>
      </c>
      <c r="H1570" t="s">
        <v>51</v>
      </c>
      <c r="I1570" t="s">
        <v>133</v>
      </c>
      <c r="J1570">
        <v>-1.7678640000000001</v>
      </c>
      <c r="K1570">
        <v>2</v>
      </c>
      <c r="L1570">
        <v>2</v>
      </c>
      <c r="M1570" t="s">
        <v>69</v>
      </c>
      <c r="N1570" t="s">
        <v>42</v>
      </c>
      <c r="O1570" t="s">
        <v>32</v>
      </c>
      <c r="P1570">
        <v>40</v>
      </c>
      <c r="Q1570" t="s">
        <v>1767</v>
      </c>
      <c r="R1570" t="s">
        <v>34</v>
      </c>
      <c r="S1570" t="s">
        <v>85</v>
      </c>
      <c r="T1570" t="s">
        <v>36</v>
      </c>
      <c r="U1570">
        <f>YEAR(Table1[[#This Row],[Accident Date]])</f>
        <v>2022</v>
      </c>
      <c r="V1570" t="str">
        <f>TEXT(Table1[[#This Row],[Accident Date]],"mmm")</f>
        <v>Mar</v>
      </c>
      <c r="W1570" t="str">
        <f>TEXT(Table1[[#This Row],[Time]],"h")</f>
        <v>11</v>
      </c>
    </row>
    <row r="1571" spans="1:23" x14ac:dyDescent="0.2">
      <c r="A1571" t="s">
        <v>1886</v>
      </c>
      <c r="B1571" s="4">
        <v>44368</v>
      </c>
      <c r="C1571" t="s">
        <v>38</v>
      </c>
      <c r="D1571" t="s">
        <v>73</v>
      </c>
      <c r="E1571" t="s">
        <v>39</v>
      </c>
      <c r="F1571" t="s">
        <v>27</v>
      </c>
      <c r="G1571">
        <v>51.256838000000002</v>
      </c>
      <c r="H1571" t="s">
        <v>51</v>
      </c>
      <c r="I1571" t="s">
        <v>540</v>
      </c>
      <c r="J1571">
        <v>-0.15831000000000001</v>
      </c>
      <c r="K1571">
        <v>2</v>
      </c>
      <c r="L1571">
        <v>1</v>
      </c>
      <c r="M1571" t="s">
        <v>147</v>
      </c>
      <c r="N1571" t="s">
        <v>31</v>
      </c>
      <c r="O1571" t="s">
        <v>32</v>
      </c>
      <c r="P1571">
        <v>30</v>
      </c>
      <c r="Q1571" t="s">
        <v>1757</v>
      </c>
      <c r="R1571" t="s">
        <v>49</v>
      </c>
      <c r="S1571" t="s">
        <v>35</v>
      </c>
      <c r="T1571" t="s">
        <v>36</v>
      </c>
      <c r="U1571">
        <f>YEAR(Table1[[#This Row],[Accident Date]])</f>
        <v>2021</v>
      </c>
      <c r="V1571" t="str">
        <f>TEXT(Table1[[#This Row],[Accident Date]],"mmm")</f>
        <v>Jun</v>
      </c>
      <c r="W1571" t="str">
        <f>TEXT(Table1[[#This Row],[Time]],"h")</f>
        <v>11</v>
      </c>
    </row>
    <row r="1572" spans="1:23" x14ac:dyDescent="0.2">
      <c r="A1572">
        <v>2010000000000</v>
      </c>
      <c r="B1572" s="4">
        <v>44726</v>
      </c>
      <c r="C1572" t="s">
        <v>72</v>
      </c>
      <c r="D1572" t="s">
        <v>73</v>
      </c>
      <c r="E1572" t="s">
        <v>111</v>
      </c>
      <c r="F1572" t="s">
        <v>27</v>
      </c>
      <c r="G1572">
        <v>51.663936999999997</v>
      </c>
      <c r="H1572" t="s">
        <v>51</v>
      </c>
      <c r="I1572" t="s">
        <v>888</v>
      </c>
      <c r="J1572">
        <v>-3.9204129999999999</v>
      </c>
      <c r="K1572">
        <v>1</v>
      </c>
      <c r="L1572">
        <v>2</v>
      </c>
      <c r="M1572" t="s">
        <v>245</v>
      </c>
      <c r="N1572" t="s">
        <v>31</v>
      </c>
      <c r="O1572" t="s">
        <v>111</v>
      </c>
      <c r="P1572">
        <v>30</v>
      </c>
      <c r="Q1572" t="s">
        <v>1740</v>
      </c>
      <c r="R1572" t="s">
        <v>34</v>
      </c>
      <c r="S1572" t="s">
        <v>35</v>
      </c>
      <c r="T1572" t="s">
        <v>183</v>
      </c>
      <c r="U1572">
        <f>YEAR(Table1[[#This Row],[Accident Date]])</f>
        <v>2022</v>
      </c>
      <c r="V1572" t="str">
        <f>TEXT(Table1[[#This Row],[Accident Date]],"mmm")</f>
        <v>Jun</v>
      </c>
      <c r="W1572" t="str">
        <f>TEXT(Table1[[#This Row],[Time]],"h")</f>
        <v>11</v>
      </c>
    </row>
    <row r="1573" spans="1:23" x14ac:dyDescent="0.2">
      <c r="A1573" t="s">
        <v>1887</v>
      </c>
      <c r="B1573" s="4">
        <v>44507</v>
      </c>
      <c r="C1573" t="s">
        <v>79</v>
      </c>
      <c r="D1573" t="s">
        <v>56</v>
      </c>
      <c r="E1573" t="s">
        <v>44</v>
      </c>
      <c r="F1573" t="s">
        <v>27</v>
      </c>
      <c r="G1573">
        <v>51.571466000000001</v>
      </c>
      <c r="H1573" t="s">
        <v>51</v>
      </c>
      <c r="I1573" t="s">
        <v>93</v>
      </c>
      <c r="J1573">
        <v>-0.232348</v>
      </c>
      <c r="K1573">
        <v>1</v>
      </c>
      <c r="L1573">
        <v>2</v>
      </c>
      <c r="M1573" t="s">
        <v>30</v>
      </c>
      <c r="N1573" t="s">
        <v>31</v>
      </c>
      <c r="O1573" t="s">
        <v>204</v>
      </c>
      <c r="P1573">
        <v>30</v>
      </c>
      <c r="Q1573" t="s">
        <v>1807</v>
      </c>
      <c r="R1573" t="s">
        <v>34</v>
      </c>
      <c r="S1573" t="s">
        <v>35</v>
      </c>
      <c r="T1573" t="s">
        <v>36</v>
      </c>
      <c r="U1573">
        <f>YEAR(Table1[[#This Row],[Accident Date]])</f>
        <v>2021</v>
      </c>
      <c r="V1573" t="str">
        <f>TEXT(Table1[[#This Row],[Accident Date]],"mmm")</f>
        <v>Nov</v>
      </c>
      <c r="W1573" t="str">
        <f>TEXT(Table1[[#This Row],[Time]],"h")</f>
        <v>11</v>
      </c>
    </row>
    <row r="1574" spans="1:23" x14ac:dyDescent="0.2">
      <c r="A1574">
        <v>2010000000000</v>
      </c>
      <c r="B1574" s="4">
        <v>44899</v>
      </c>
      <c r="C1574" t="s">
        <v>79</v>
      </c>
      <c r="D1574" t="s">
        <v>25</v>
      </c>
      <c r="E1574" t="s">
        <v>39</v>
      </c>
      <c r="F1574" t="s">
        <v>27</v>
      </c>
      <c r="G1574">
        <v>50.815089999999998</v>
      </c>
      <c r="H1574" t="s">
        <v>51</v>
      </c>
      <c r="I1574" t="s">
        <v>1023</v>
      </c>
      <c r="J1574">
        <v>-1.0435190000000001</v>
      </c>
      <c r="K1574">
        <v>1</v>
      </c>
      <c r="L1574">
        <v>2</v>
      </c>
      <c r="M1574" t="s">
        <v>407</v>
      </c>
      <c r="N1574" t="s">
        <v>42</v>
      </c>
      <c r="O1574" t="s">
        <v>58</v>
      </c>
      <c r="P1574">
        <v>50</v>
      </c>
      <c r="Q1574" t="s">
        <v>1723</v>
      </c>
      <c r="R1574" t="s">
        <v>49</v>
      </c>
      <c r="S1574" t="s">
        <v>85</v>
      </c>
      <c r="T1574" t="s">
        <v>36</v>
      </c>
      <c r="U1574">
        <f>YEAR(Table1[[#This Row],[Accident Date]])</f>
        <v>2022</v>
      </c>
      <c r="V1574" t="str">
        <f>TEXT(Table1[[#This Row],[Accident Date]],"mmm")</f>
        <v>Dec</v>
      </c>
      <c r="W1574" t="str">
        <f>TEXT(Table1[[#This Row],[Time]],"h")</f>
        <v>11</v>
      </c>
    </row>
    <row r="1575" spans="1:23" x14ac:dyDescent="0.2">
      <c r="A1575" t="s">
        <v>1888</v>
      </c>
      <c r="B1575" s="4">
        <v>44853</v>
      </c>
      <c r="C1575" t="s">
        <v>123</v>
      </c>
      <c r="D1575" t="s">
        <v>56</v>
      </c>
      <c r="E1575" t="s">
        <v>44</v>
      </c>
      <c r="F1575" t="s">
        <v>27</v>
      </c>
      <c r="G1575">
        <v>51.460045000000001</v>
      </c>
      <c r="H1575" t="s">
        <v>51</v>
      </c>
      <c r="I1575" t="s">
        <v>187</v>
      </c>
      <c r="J1575">
        <v>-0.21434400000000001</v>
      </c>
      <c r="K1575">
        <v>1</v>
      </c>
      <c r="L1575">
        <v>1</v>
      </c>
      <c r="M1575" t="s">
        <v>30</v>
      </c>
      <c r="N1575" t="s">
        <v>31</v>
      </c>
      <c r="O1575" t="s">
        <v>32</v>
      </c>
      <c r="P1575">
        <v>30</v>
      </c>
      <c r="Q1575" t="s">
        <v>1729</v>
      </c>
      <c r="R1575" t="s">
        <v>34</v>
      </c>
      <c r="S1575" t="s">
        <v>35</v>
      </c>
      <c r="T1575" t="s">
        <v>121</v>
      </c>
      <c r="U1575">
        <f>YEAR(Table1[[#This Row],[Accident Date]])</f>
        <v>2022</v>
      </c>
      <c r="V1575" t="str">
        <f>TEXT(Table1[[#This Row],[Accident Date]],"mmm")</f>
        <v>Oct</v>
      </c>
      <c r="W1575" t="str">
        <f>TEXT(Table1[[#This Row],[Time]],"h")</f>
        <v>11</v>
      </c>
    </row>
    <row r="1576" spans="1:23" x14ac:dyDescent="0.2">
      <c r="A1576" t="s">
        <v>1889</v>
      </c>
      <c r="B1576" s="4">
        <v>44240</v>
      </c>
      <c r="C1576" t="s">
        <v>24</v>
      </c>
      <c r="D1576" t="s">
        <v>73</v>
      </c>
      <c r="E1576" t="s">
        <v>26</v>
      </c>
      <c r="F1576" t="s">
        <v>27</v>
      </c>
      <c r="G1576">
        <v>51.514474999999997</v>
      </c>
      <c r="H1576" t="s">
        <v>51</v>
      </c>
      <c r="I1576" t="s">
        <v>415</v>
      </c>
      <c r="J1576">
        <v>-7.3854000000000003E-2</v>
      </c>
      <c r="K1576">
        <v>1</v>
      </c>
      <c r="L1576">
        <v>1</v>
      </c>
      <c r="M1576" t="s">
        <v>415</v>
      </c>
      <c r="N1576" t="s">
        <v>31</v>
      </c>
      <c r="O1576" t="s">
        <v>32</v>
      </c>
      <c r="P1576">
        <v>30</v>
      </c>
      <c r="Q1576" t="s">
        <v>1723</v>
      </c>
      <c r="R1576" t="s">
        <v>34</v>
      </c>
      <c r="S1576" t="s">
        <v>35</v>
      </c>
      <c r="T1576" t="s">
        <v>360</v>
      </c>
      <c r="U1576">
        <f>YEAR(Table1[[#This Row],[Accident Date]])</f>
        <v>2021</v>
      </c>
      <c r="V1576" t="str">
        <f>TEXT(Table1[[#This Row],[Accident Date]],"mmm")</f>
        <v>Feb</v>
      </c>
      <c r="W1576" t="str">
        <f>TEXT(Table1[[#This Row],[Time]],"h")</f>
        <v>11</v>
      </c>
    </row>
    <row r="1577" spans="1:23" x14ac:dyDescent="0.2">
      <c r="A1577" t="s">
        <v>1890</v>
      </c>
      <c r="B1577" s="4">
        <v>44711</v>
      </c>
      <c r="C1577" t="s">
        <v>38</v>
      </c>
      <c r="D1577" t="s">
        <v>73</v>
      </c>
      <c r="E1577" t="s">
        <v>26</v>
      </c>
      <c r="F1577" t="s">
        <v>27</v>
      </c>
      <c r="G1577">
        <v>53.870887000000003</v>
      </c>
      <c r="H1577" t="s">
        <v>51</v>
      </c>
      <c r="I1577" t="s">
        <v>40</v>
      </c>
      <c r="J1577">
        <v>-3.037506</v>
      </c>
      <c r="K1577">
        <v>2</v>
      </c>
      <c r="L1577">
        <v>2</v>
      </c>
      <c r="M1577" t="s">
        <v>41</v>
      </c>
      <c r="N1577" t="s">
        <v>31</v>
      </c>
      <c r="O1577" t="s">
        <v>32</v>
      </c>
      <c r="P1577">
        <v>30</v>
      </c>
      <c r="Q1577" t="s">
        <v>1726</v>
      </c>
      <c r="R1577" t="s">
        <v>34</v>
      </c>
      <c r="S1577" t="s">
        <v>35</v>
      </c>
      <c r="T1577" t="s">
        <v>36</v>
      </c>
      <c r="U1577">
        <f>YEAR(Table1[[#This Row],[Accident Date]])</f>
        <v>2022</v>
      </c>
      <c r="V1577" t="str">
        <f>TEXT(Table1[[#This Row],[Accident Date]],"mmm")</f>
        <v>May</v>
      </c>
      <c r="W1577" t="str">
        <f>TEXT(Table1[[#This Row],[Time]],"h")</f>
        <v>11</v>
      </c>
    </row>
    <row r="1578" spans="1:23" x14ac:dyDescent="0.2">
      <c r="A1578" t="s">
        <v>1891</v>
      </c>
      <c r="B1578" s="4">
        <v>44321</v>
      </c>
      <c r="C1578" t="s">
        <v>123</v>
      </c>
      <c r="D1578" t="s">
        <v>44</v>
      </c>
      <c r="E1578" t="s">
        <v>44</v>
      </c>
      <c r="F1578" t="s">
        <v>27</v>
      </c>
      <c r="G1578">
        <v>51.840755000000001</v>
      </c>
      <c r="H1578" t="s">
        <v>51</v>
      </c>
      <c r="I1578" t="s">
        <v>330</v>
      </c>
      <c r="J1578">
        <v>0.30892700000000001</v>
      </c>
      <c r="K1578">
        <v>1</v>
      </c>
      <c r="L1578">
        <v>2</v>
      </c>
      <c r="M1578" t="s">
        <v>75</v>
      </c>
      <c r="N1578" t="s">
        <v>31</v>
      </c>
      <c r="O1578" t="s">
        <v>58</v>
      </c>
      <c r="P1578">
        <v>60</v>
      </c>
      <c r="Q1578" t="s">
        <v>1767</v>
      </c>
      <c r="R1578" t="s">
        <v>49</v>
      </c>
      <c r="S1578" t="s">
        <v>35</v>
      </c>
      <c r="T1578" t="s">
        <v>36</v>
      </c>
      <c r="U1578">
        <f>YEAR(Table1[[#This Row],[Accident Date]])</f>
        <v>2021</v>
      </c>
      <c r="V1578" t="str">
        <f>TEXT(Table1[[#This Row],[Accident Date]],"mmm")</f>
        <v>May</v>
      </c>
      <c r="W1578" t="str">
        <f>TEXT(Table1[[#This Row],[Time]],"h")</f>
        <v>11</v>
      </c>
    </row>
    <row r="1579" spans="1:23" x14ac:dyDescent="0.2">
      <c r="A1579">
        <v>2010000000000</v>
      </c>
      <c r="B1579" s="4">
        <v>44274</v>
      </c>
      <c r="C1579" t="s">
        <v>67</v>
      </c>
      <c r="D1579" t="s">
        <v>73</v>
      </c>
      <c r="E1579" t="s">
        <v>26</v>
      </c>
      <c r="F1579" t="s">
        <v>27</v>
      </c>
      <c r="G1579">
        <v>53.739707000000003</v>
      </c>
      <c r="H1579" t="s">
        <v>51</v>
      </c>
      <c r="I1579" t="s">
        <v>160</v>
      </c>
      <c r="J1579">
        <v>-1.8284940000000001</v>
      </c>
      <c r="K1579">
        <v>1</v>
      </c>
      <c r="L1579">
        <v>2</v>
      </c>
      <c r="M1579" t="s">
        <v>69</v>
      </c>
      <c r="N1579" t="s">
        <v>31</v>
      </c>
      <c r="O1579" t="s">
        <v>32</v>
      </c>
      <c r="P1579">
        <v>30</v>
      </c>
      <c r="Q1579" t="s">
        <v>1892</v>
      </c>
      <c r="R1579" t="s">
        <v>49</v>
      </c>
      <c r="S1579" t="s">
        <v>35</v>
      </c>
      <c r="T1579" t="s">
        <v>36</v>
      </c>
      <c r="U1579">
        <f>YEAR(Table1[[#This Row],[Accident Date]])</f>
        <v>2021</v>
      </c>
      <c r="V1579" t="str">
        <f>TEXT(Table1[[#This Row],[Accident Date]],"mmm")</f>
        <v>Mar</v>
      </c>
      <c r="W1579" t="str">
        <f>TEXT(Table1[[#This Row],[Time]],"h")</f>
        <v>11</v>
      </c>
    </row>
    <row r="1580" spans="1:23" x14ac:dyDescent="0.2">
      <c r="A1580" t="s">
        <v>1893</v>
      </c>
      <c r="B1580" s="4">
        <v>44346</v>
      </c>
      <c r="C1580" t="s">
        <v>79</v>
      </c>
      <c r="D1580" t="s">
        <v>56</v>
      </c>
      <c r="E1580" t="s">
        <v>44</v>
      </c>
      <c r="F1580" t="s">
        <v>27</v>
      </c>
      <c r="G1580">
        <v>51.600771999999999</v>
      </c>
      <c r="H1580" t="s">
        <v>51</v>
      </c>
      <c r="I1580" t="s">
        <v>383</v>
      </c>
      <c r="J1580">
        <v>-1.286278</v>
      </c>
      <c r="K1580">
        <v>1</v>
      </c>
      <c r="L1580">
        <v>2</v>
      </c>
      <c r="M1580" t="s">
        <v>99</v>
      </c>
      <c r="N1580" t="s">
        <v>31</v>
      </c>
      <c r="O1580" t="s">
        <v>32</v>
      </c>
      <c r="P1580">
        <v>30</v>
      </c>
      <c r="Q1580" t="s">
        <v>1721</v>
      </c>
      <c r="R1580" t="s">
        <v>49</v>
      </c>
      <c r="S1580" t="s">
        <v>35</v>
      </c>
      <c r="T1580" t="s">
        <v>36</v>
      </c>
      <c r="U1580">
        <f>YEAR(Table1[[#This Row],[Accident Date]])</f>
        <v>2021</v>
      </c>
      <c r="V1580" t="str">
        <f>TEXT(Table1[[#This Row],[Accident Date]],"mmm")</f>
        <v>May</v>
      </c>
      <c r="W1580" t="str">
        <f>TEXT(Table1[[#This Row],[Time]],"h")</f>
        <v>11</v>
      </c>
    </row>
    <row r="1581" spans="1:23" x14ac:dyDescent="0.2">
      <c r="A1581" t="s">
        <v>1894</v>
      </c>
      <c r="B1581" s="4">
        <v>44770</v>
      </c>
      <c r="C1581" t="s">
        <v>92</v>
      </c>
      <c r="D1581" t="s">
        <v>44</v>
      </c>
      <c r="E1581" t="s">
        <v>44</v>
      </c>
      <c r="F1581" t="s">
        <v>27</v>
      </c>
      <c r="G1581">
        <v>50.954614999999997</v>
      </c>
      <c r="H1581" t="s">
        <v>51</v>
      </c>
      <c r="I1581" t="s">
        <v>830</v>
      </c>
      <c r="J1581">
        <v>-4.2499880000000001</v>
      </c>
      <c r="K1581">
        <v>3</v>
      </c>
      <c r="L1581">
        <v>2</v>
      </c>
      <c r="M1581" t="s">
        <v>136</v>
      </c>
      <c r="N1581" t="s">
        <v>31</v>
      </c>
      <c r="O1581" t="s">
        <v>32</v>
      </c>
      <c r="P1581">
        <v>60</v>
      </c>
      <c r="Q1581" t="s">
        <v>1843</v>
      </c>
      <c r="R1581" t="s">
        <v>49</v>
      </c>
      <c r="S1581" t="s">
        <v>35</v>
      </c>
      <c r="T1581" t="s">
        <v>36</v>
      </c>
      <c r="U1581">
        <f>YEAR(Table1[[#This Row],[Accident Date]])</f>
        <v>2022</v>
      </c>
      <c r="V1581" t="str">
        <f>TEXT(Table1[[#This Row],[Accident Date]],"mmm")</f>
        <v>Jul</v>
      </c>
      <c r="W1581" t="str">
        <f>TEXT(Table1[[#This Row],[Time]],"h")</f>
        <v>11</v>
      </c>
    </row>
    <row r="1582" spans="1:23" x14ac:dyDescent="0.2">
      <c r="A1582">
        <v>2010000000000</v>
      </c>
      <c r="B1582" s="4">
        <v>44299</v>
      </c>
      <c r="C1582" t="s">
        <v>72</v>
      </c>
      <c r="D1582" t="s">
        <v>73</v>
      </c>
      <c r="E1582" t="s">
        <v>26</v>
      </c>
      <c r="F1582" t="s">
        <v>27</v>
      </c>
      <c r="G1582">
        <v>52.554923000000002</v>
      </c>
      <c r="H1582" t="s">
        <v>51</v>
      </c>
      <c r="I1582" t="s">
        <v>1550</v>
      </c>
      <c r="J1582">
        <v>-1.0481720000000001</v>
      </c>
      <c r="K1582">
        <v>3</v>
      </c>
      <c r="L1582">
        <v>2</v>
      </c>
      <c r="M1582" t="s">
        <v>320</v>
      </c>
      <c r="N1582" t="s">
        <v>31</v>
      </c>
      <c r="O1582" t="s">
        <v>32</v>
      </c>
      <c r="P1582">
        <v>60</v>
      </c>
      <c r="Q1582" t="s">
        <v>1726</v>
      </c>
      <c r="R1582" t="s">
        <v>49</v>
      </c>
      <c r="S1582" t="s">
        <v>35</v>
      </c>
      <c r="T1582" t="s">
        <v>36</v>
      </c>
      <c r="U1582">
        <f>YEAR(Table1[[#This Row],[Accident Date]])</f>
        <v>2021</v>
      </c>
      <c r="V1582" t="str">
        <f>TEXT(Table1[[#This Row],[Accident Date]],"mmm")</f>
        <v>Apr</v>
      </c>
      <c r="W1582" t="str">
        <f>TEXT(Table1[[#This Row],[Time]],"h")</f>
        <v>11</v>
      </c>
    </row>
    <row r="1583" spans="1:23" x14ac:dyDescent="0.2">
      <c r="A1583" t="s">
        <v>1895</v>
      </c>
      <c r="B1583" s="4">
        <v>44297</v>
      </c>
      <c r="C1583" t="s">
        <v>79</v>
      </c>
      <c r="D1583" t="s">
        <v>25</v>
      </c>
      <c r="E1583" t="s">
        <v>26</v>
      </c>
      <c r="F1583" t="s">
        <v>27</v>
      </c>
      <c r="G1583">
        <v>53.556140999999997</v>
      </c>
      <c r="H1583" t="s">
        <v>51</v>
      </c>
      <c r="I1583" t="s">
        <v>230</v>
      </c>
      <c r="J1583">
        <v>-3.0637560000000001</v>
      </c>
      <c r="K1583">
        <v>1</v>
      </c>
      <c r="L1583">
        <v>2</v>
      </c>
      <c r="M1583" t="s">
        <v>231</v>
      </c>
      <c r="N1583" t="s">
        <v>31</v>
      </c>
      <c r="O1583" t="s">
        <v>32</v>
      </c>
      <c r="P1583">
        <v>30</v>
      </c>
      <c r="Q1583" t="s">
        <v>1767</v>
      </c>
      <c r="R1583" t="s">
        <v>34</v>
      </c>
      <c r="S1583" t="s">
        <v>35</v>
      </c>
      <c r="T1583" t="s">
        <v>36</v>
      </c>
      <c r="U1583">
        <f>YEAR(Table1[[#This Row],[Accident Date]])</f>
        <v>2021</v>
      </c>
      <c r="V1583" t="str">
        <f>TEXT(Table1[[#This Row],[Accident Date]],"mmm")</f>
        <v>Apr</v>
      </c>
      <c r="W1583" t="str">
        <f>TEXT(Table1[[#This Row],[Time]],"h")</f>
        <v>11</v>
      </c>
    </row>
    <row r="1584" spans="1:23" x14ac:dyDescent="0.2">
      <c r="A1584" t="s">
        <v>1896</v>
      </c>
      <c r="B1584" s="4">
        <v>44266</v>
      </c>
      <c r="C1584" t="s">
        <v>92</v>
      </c>
      <c r="D1584" t="s">
        <v>73</v>
      </c>
      <c r="E1584" t="s">
        <v>39</v>
      </c>
      <c r="F1584" t="s">
        <v>27</v>
      </c>
      <c r="G1584">
        <v>51.854501999999997</v>
      </c>
      <c r="H1584" t="s">
        <v>51</v>
      </c>
      <c r="I1584" t="s">
        <v>1897</v>
      </c>
      <c r="J1584">
        <v>0.16295899999999999</v>
      </c>
      <c r="K1584">
        <v>1</v>
      </c>
      <c r="L1584">
        <v>3</v>
      </c>
      <c r="M1584" t="s">
        <v>182</v>
      </c>
      <c r="N1584" t="s">
        <v>31</v>
      </c>
      <c r="O1584" t="s">
        <v>32</v>
      </c>
      <c r="P1584">
        <v>30</v>
      </c>
      <c r="Q1584" t="s">
        <v>1898</v>
      </c>
      <c r="R1584" t="s">
        <v>34</v>
      </c>
      <c r="S1584" t="s">
        <v>35</v>
      </c>
      <c r="T1584" t="s">
        <v>806</v>
      </c>
      <c r="U1584">
        <f>YEAR(Table1[[#This Row],[Accident Date]])</f>
        <v>2021</v>
      </c>
      <c r="V1584" t="str">
        <f>TEXT(Table1[[#This Row],[Accident Date]],"mmm")</f>
        <v>Mar</v>
      </c>
      <c r="W1584" t="str">
        <f>TEXT(Table1[[#This Row],[Time]],"h")</f>
        <v>11</v>
      </c>
    </row>
    <row r="1585" spans="1:23" x14ac:dyDescent="0.2">
      <c r="A1585">
        <v>2010000000000</v>
      </c>
      <c r="B1585" s="4">
        <v>44713</v>
      </c>
      <c r="C1585" t="s">
        <v>123</v>
      </c>
      <c r="D1585" t="s">
        <v>73</v>
      </c>
      <c r="E1585" t="s">
        <v>26</v>
      </c>
      <c r="F1585" t="s">
        <v>27</v>
      </c>
      <c r="G1585">
        <v>52.996450000000003</v>
      </c>
      <c r="H1585" t="s">
        <v>51</v>
      </c>
      <c r="I1585" t="s">
        <v>153</v>
      </c>
      <c r="J1585">
        <v>-2.1517919999999999</v>
      </c>
      <c r="K1585">
        <v>1</v>
      </c>
      <c r="L1585">
        <v>2</v>
      </c>
      <c r="M1585" t="s">
        <v>143</v>
      </c>
      <c r="N1585" t="s">
        <v>42</v>
      </c>
      <c r="O1585" t="s">
        <v>32</v>
      </c>
      <c r="P1585">
        <v>30</v>
      </c>
      <c r="Q1585" t="s">
        <v>1760</v>
      </c>
      <c r="R1585" t="s">
        <v>34</v>
      </c>
      <c r="S1585" t="s">
        <v>85</v>
      </c>
      <c r="T1585" t="s">
        <v>36</v>
      </c>
      <c r="U1585">
        <f>YEAR(Table1[[#This Row],[Accident Date]])</f>
        <v>2022</v>
      </c>
      <c r="V1585" t="str">
        <f>TEXT(Table1[[#This Row],[Accident Date]],"mmm")</f>
        <v>Jun</v>
      </c>
      <c r="W1585" t="str">
        <f>TEXT(Table1[[#This Row],[Time]],"h")</f>
        <v>11</v>
      </c>
    </row>
    <row r="1586" spans="1:23" x14ac:dyDescent="0.2">
      <c r="A1586" t="s">
        <v>1899</v>
      </c>
      <c r="B1586" s="4">
        <v>44821</v>
      </c>
      <c r="C1586" t="s">
        <v>24</v>
      </c>
      <c r="D1586" t="s">
        <v>73</v>
      </c>
      <c r="E1586" t="s">
        <v>39</v>
      </c>
      <c r="F1586" t="s">
        <v>27</v>
      </c>
      <c r="G1586">
        <v>51.582067000000002</v>
      </c>
      <c r="H1586" t="s">
        <v>51</v>
      </c>
      <c r="I1586" t="s">
        <v>80</v>
      </c>
      <c r="J1586">
        <v>2.9465999999999999E-2</v>
      </c>
      <c r="K1586">
        <v>1</v>
      </c>
      <c r="L1586">
        <v>3</v>
      </c>
      <c r="M1586" t="s">
        <v>30</v>
      </c>
      <c r="N1586" t="s">
        <v>31</v>
      </c>
      <c r="O1586" t="s">
        <v>32</v>
      </c>
      <c r="P1586">
        <v>30</v>
      </c>
      <c r="Q1586" t="s">
        <v>1794</v>
      </c>
      <c r="R1586" t="s">
        <v>34</v>
      </c>
      <c r="S1586" t="s">
        <v>35</v>
      </c>
      <c r="T1586" t="s">
        <v>36</v>
      </c>
      <c r="U1586">
        <f>YEAR(Table1[[#This Row],[Accident Date]])</f>
        <v>2022</v>
      </c>
      <c r="V1586" t="str">
        <f>TEXT(Table1[[#This Row],[Accident Date]],"mmm")</f>
        <v>Sep</v>
      </c>
      <c r="W1586" t="str">
        <f>TEXT(Table1[[#This Row],[Time]],"h")</f>
        <v>11</v>
      </c>
    </row>
    <row r="1587" spans="1:23" x14ac:dyDescent="0.2">
      <c r="A1587" t="s">
        <v>1900</v>
      </c>
      <c r="B1587" s="4">
        <v>44623</v>
      </c>
      <c r="C1587" t="s">
        <v>92</v>
      </c>
      <c r="D1587" t="s">
        <v>73</v>
      </c>
      <c r="E1587" t="s">
        <v>204</v>
      </c>
      <c r="F1587" t="s">
        <v>27</v>
      </c>
      <c r="G1587">
        <v>51.503382999999999</v>
      </c>
      <c r="H1587" t="s">
        <v>51</v>
      </c>
      <c r="I1587" t="s">
        <v>74</v>
      </c>
      <c r="J1587">
        <v>0.34730699999999998</v>
      </c>
      <c r="K1587">
        <v>1</v>
      </c>
      <c r="L1587">
        <v>2</v>
      </c>
      <c r="M1587" t="s">
        <v>75</v>
      </c>
      <c r="N1587" t="s">
        <v>31</v>
      </c>
      <c r="O1587" t="s">
        <v>58</v>
      </c>
      <c r="P1587">
        <v>70</v>
      </c>
      <c r="Q1587" t="s">
        <v>1767</v>
      </c>
      <c r="R1587" t="s">
        <v>49</v>
      </c>
      <c r="S1587" t="s">
        <v>35</v>
      </c>
      <c r="T1587" t="s">
        <v>36</v>
      </c>
      <c r="U1587">
        <f>YEAR(Table1[[#This Row],[Accident Date]])</f>
        <v>2022</v>
      </c>
      <c r="V1587" t="str">
        <f>TEXT(Table1[[#This Row],[Accident Date]],"mmm")</f>
        <v>Mar</v>
      </c>
      <c r="W1587" t="str">
        <f>TEXT(Table1[[#This Row],[Time]],"h")</f>
        <v>11</v>
      </c>
    </row>
    <row r="1588" spans="1:23" x14ac:dyDescent="0.2">
      <c r="A1588" t="s">
        <v>1901</v>
      </c>
      <c r="B1588" s="4">
        <v>44712</v>
      </c>
      <c r="C1588" t="s">
        <v>72</v>
      </c>
      <c r="D1588" t="s">
        <v>44</v>
      </c>
      <c r="E1588" t="s">
        <v>44</v>
      </c>
      <c r="F1588" t="s">
        <v>27</v>
      </c>
      <c r="G1588">
        <v>54.513477999999999</v>
      </c>
      <c r="H1588" t="s">
        <v>51</v>
      </c>
      <c r="I1588" t="s">
        <v>351</v>
      </c>
      <c r="J1588">
        <v>-2.0456859999999999</v>
      </c>
      <c r="K1588">
        <v>1</v>
      </c>
      <c r="L1588">
        <v>2</v>
      </c>
      <c r="M1588" t="s">
        <v>352</v>
      </c>
      <c r="N1588" t="s">
        <v>31</v>
      </c>
      <c r="O1588" t="s">
        <v>58</v>
      </c>
      <c r="P1588">
        <v>70</v>
      </c>
      <c r="Q1588" t="s">
        <v>1760</v>
      </c>
      <c r="R1588" t="s">
        <v>49</v>
      </c>
      <c r="S1588" t="s">
        <v>35</v>
      </c>
      <c r="T1588" t="s">
        <v>36</v>
      </c>
      <c r="U1588">
        <f>YEAR(Table1[[#This Row],[Accident Date]])</f>
        <v>2022</v>
      </c>
      <c r="V1588" t="str">
        <f>TEXT(Table1[[#This Row],[Accident Date]],"mmm")</f>
        <v>May</v>
      </c>
      <c r="W1588" t="str">
        <f>TEXT(Table1[[#This Row],[Time]],"h")</f>
        <v>11</v>
      </c>
    </row>
    <row r="1589" spans="1:23" x14ac:dyDescent="0.2">
      <c r="A1589" t="s">
        <v>1902</v>
      </c>
      <c r="B1589" s="4">
        <v>44801</v>
      </c>
      <c r="C1589" t="s">
        <v>79</v>
      </c>
      <c r="D1589" t="s">
        <v>56</v>
      </c>
      <c r="E1589" t="s">
        <v>44</v>
      </c>
      <c r="F1589" t="s">
        <v>27</v>
      </c>
      <c r="G1589">
        <v>53.305177</v>
      </c>
      <c r="H1589" t="s">
        <v>51</v>
      </c>
      <c r="I1589" t="s">
        <v>864</v>
      </c>
      <c r="J1589">
        <v>-3.809113</v>
      </c>
      <c r="K1589">
        <v>1</v>
      </c>
      <c r="L1589">
        <v>2</v>
      </c>
      <c r="M1589" t="s">
        <v>117</v>
      </c>
      <c r="N1589" t="s">
        <v>31</v>
      </c>
      <c r="O1589" t="s">
        <v>58</v>
      </c>
      <c r="P1589">
        <v>60</v>
      </c>
      <c r="Q1589" t="s">
        <v>1736</v>
      </c>
      <c r="R1589" t="s">
        <v>49</v>
      </c>
      <c r="S1589" t="s">
        <v>35</v>
      </c>
      <c r="T1589" t="s">
        <v>121</v>
      </c>
      <c r="U1589">
        <f>YEAR(Table1[[#This Row],[Accident Date]])</f>
        <v>2022</v>
      </c>
      <c r="V1589" t="str">
        <f>TEXT(Table1[[#This Row],[Accident Date]],"mmm")</f>
        <v>Aug</v>
      </c>
      <c r="W1589" t="str">
        <f>TEXT(Table1[[#This Row],[Time]],"h")</f>
        <v>11</v>
      </c>
    </row>
    <row r="1590" spans="1:23" x14ac:dyDescent="0.2">
      <c r="A1590" t="s">
        <v>1903</v>
      </c>
      <c r="B1590" s="4">
        <v>44335</v>
      </c>
      <c r="C1590" t="s">
        <v>123</v>
      </c>
      <c r="D1590" t="s">
        <v>73</v>
      </c>
      <c r="E1590" t="s">
        <v>39</v>
      </c>
      <c r="F1590" t="s">
        <v>27</v>
      </c>
      <c r="G1590">
        <v>53.425148999999998</v>
      </c>
      <c r="H1590" t="s">
        <v>51</v>
      </c>
      <c r="I1590" t="s">
        <v>1114</v>
      </c>
      <c r="J1590">
        <v>-3.0662020000000001</v>
      </c>
      <c r="K1590">
        <v>2</v>
      </c>
      <c r="L1590">
        <v>2</v>
      </c>
      <c r="M1590" t="s">
        <v>231</v>
      </c>
      <c r="N1590" t="s">
        <v>42</v>
      </c>
      <c r="O1590" t="s">
        <v>32</v>
      </c>
      <c r="P1590">
        <v>30</v>
      </c>
      <c r="Q1590" t="s">
        <v>1743</v>
      </c>
      <c r="R1590" t="s">
        <v>34</v>
      </c>
      <c r="S1590" t="s">
        <v>85</v>
      </c>
      <c r="T1590" t="s">
        <v>36</v>
      </c>
      <c r="U1590">
        <f>YEAR(Table1[[#This Row],[Accident Date]])</f>
        <v>2021</v>
      </c>
      <c r="V1590" t="str">
        <f>TEXT(Table1[[#This Row],[Accident Date]],"mmm")</f>
        <v>May</v>
      </c>
      <c r="W1590" t="str">
        <f>TEXT(Table1[[#This Row],[Time]],"h")</f>
        <v>11</v>
      </c>
    </row>
    <row r="1591" spans="1:23" x14ac:dyDescent="0.2">
      <c r="A1591" t="s">
        <v>1904</v>
      </c>
      <c r="B1591" s="4">
        <v>44404</v>
      </c>
      <c r="C1591" t="s">
        <v>72</v>
      </c>
      <c r="D1591" t="s">
        <v>44</v>
      </c>
      <c r="E1591" t="s">
        <v>44</v>
      </c>
      <c r="F1591" t="s">
        <v>27</v>
      </c>
      <c r="G1591">
        <v>53.586834000000003</v>
      </c>
      <c r="H1591" t="s">
        <v>51</v>
      </c>
      <c r="I1591" t="s">
        <v>621</v>
      </c>
      <c r="J1591">
        <v>-2.1576759999999999</v>
      </c>
      <c r="K1591">
        <v>1</v>
      </c>
      <c r="L1591">
        <v>1</v>
      </c>
      <c r="M1591" t="s">
        <v>169</v>
      </c>
      <c r="N1591" t="s">
        <v>31</v>
      </c>
      <c r="O1591" t="s">
        <v>58</v>
      </c>
      <c r="P1591">
        <v>70</v>
      </c>
      <c r="Q1591" t="s">
        <v>1760</v>
      </c>
      <c r="R1591" t="s">
        <v>49</v>
      </c>
      <c r="S1591" t="s">
        <v>35</v>
      </c>
      <c r="T1591" t="s">
        <v>36</v>
      </c>
      <c r="U1591">
        <f>YEAR(Table1[[#This Row],[Accident Date]])</f>
        <v>2021</v>
      </c>
      <c r="V1591" t="str">
        <f>TEXT(Table1[[#This Row],[Accident Date]],"mmm")</f>
        <v>Jul</v>
      </c>
      <c r="W1591" t="str">
        <f>TEXT(Table1[[#This Row],[Time]],"h")</f>
        <v>11</v>
      </c>
    </row>
    <row r="1592" spans="1:23" x14ac:dyDescent="0.2">
      <c r="A1592">
        <v>2010000000000</v>
      </c>
      <c r="B1592" s="4">
        <v>44856</v>
      </c>
      <c r="C1592" t="s">
        <v>24</v>
      </c>
      <c r="D1592" t="s">
        <v>25</v>
      </c>
      <c r="E1592" t="s">
        <v>111</v>
      </c>
      <c r="F1592" t="s">
        <v>27</v>
      </c>
      <c r="G1592">
        <v>51.528272999999999</v>
      </c>
      <c r="H1592" t="s">
        <v>51</v>
      </c>
      <c r="I1592" t="s">
        <v>258</v>
      </c>
      <c r="J1592">
        <v>-3.2361080000000002</v>
      </c>
      <c r="K1592">
        <v>1</v>
      </c>
      <c r="L1592">
        <v>2</v>
      </c>
      <c r="M1592" t="s">
        <v>245</v>
      </c>
      <c r="N1592" t="s">
        <v>42</v>
      </c>
      <c r="O1592" t="s">
        <v>111</v>
      </c>
      <c r="P1592">
        <v>70</v>
      </c>
      <c r="Q1592" t="s">
        <v>1794</v>
      </c>
      <c r="R1592" t="s">
        <v>49</v>
      </c>
      <c r="S1592" t="s">
        <v>85</v>
      </c>
      <c r="T1592" t="s">
        <v>36</v>
      </c>
      <c r="U1592">
        <f>YEAR(Table1[[#This Row],[Accident Date]])</f>
        <v>2022</v>
      </c>
      <c r="V1592" t="str">
        <f>TEXT(Table1[[#This Row],[Accident Date]],"mmm")</f>
        <v>Oct</v>
      </c>
      <c r="W1592" t="str">
        <f>TEXT(Table1[[#This Row],[Time]],"h")</f>
        <v>11</v>
      </c>
    </row>
    <row r="1593" spans="1:23" x14ac:dyDescent="0.2">
      <c r="A1593">
        <v>2010000000000</v>
      </c>
      <c r="B1593" s="4">
        <v>44728</v>
      </c>
      <c r="C1593" t="s">
        <v>92</v>
      </c>
      <c r="D1593" t="s">
        <v>25</v>
      </c>
      <c r="E1593" t="s">
        <v>26</v>
      </c>
      <c r="F1593" t="s">
        <v>27</v>
      </c>
      <c r="G1593">
        <v>51.493220000000001</v>
      </c>
      <c r="H1593" t="s">
        <v>51</v>
      </c>
      <c r="I1593" t="s">
        <v>258</v>
      </c>
      <c r="J1593">
        <v>-3.1459920000000001</v>
      </c>
      <c r="K1593">
        <v>1</v>
      </c>
      <c r="L1593">
        <v>2</v>
      </c>
      <c r="M1593" t="s">
        <v>245</v>
      </c>
      <c r="N1593" t="s">
        <v>31</v>
      </c>
      <c r="O1593" t="s">
        <v>32</v>
      </c>
      <c r="P1593">
        <v>30</v>
      </c>
      <c r="Q1593" t="s">
        <v>1760</v>
      </c>
      <c r="R1593" t="s">
        <v>34</v>
      </c>
      <c r="S1593" t="s">
        <v>35</v>
      </c>
      <c r="T1593" t="s">
        <v>36</v>
      </c>
      <c r="U1593">
        <f>YEAR(Table1[[#This Row],[Accident Date]])</f>
        <v>2022</v>
      </c>
      <c r="V1593" t="str">
        <f>TEXT(Table1[[#This Row],[Accident Date]],"mmm")</f>
        <v>Jun</v>
      </c>
      <c r="W1593" t="str">
        <f>TEXT(Table1[[#This Row],[Time]],"h")</f>
        <v>11</v>
      </c>
    </row>
    <row r="1594" spans="1:23" x14ac:dyDescent="0.2">
      <c r="A1594" t="s">
        <v>1905</v>
      </c>
      <c r="B1594" s="4">
        <v>44814</v>
      </c>
      <c r="C1594" t="s">
        <v>24</v>
      </c>
      <c r="D1594" t="s">
        <v>73</v>
      </c>
      <c r="E1594" t="s">
        <v>109</v>
      </c>
      <c r="F1594" t="s">
        <v>27</v>
      </c>
      <c r="G1594">
        <v>51.600493999999998</v>
      </c>
      <c r="H1594" t="s">
        <v>51</v>
      </c>
      <c r="I1594" t="s">
        <v>618</v>
      </c>
      <c r="J1594">
        <v>-1.48E-3</v>
      </c>
      <c r="K1594">
        <v>1</v>
      </c>
      <c r="L1594">
        <v>2</v>
      </c>
      <c r="M1594" t="s">
        <v>30</v>
      </c>
      <c r="N1594" t="s">
        <v>31</v>
      </c>
      <c r="O1594" t="s">
        <v>111</v>
      </c>
      <c r="P1594">
        <v>30</v>
      </c>
      <c r="Q1594" t="s">
        <v>1906</v>
      </c>
      <c r="R1594" t="s">
        <v>34</v>
      </c>
      <c r="S1594" t="s">
        <v>35</v>
      </c>
      <c r="T1594" t="s">
        <v>200</v>
      </c>
      <c r="U1594">
        <f>YEAR(Table1[[#This Row],[Accident Date]])</f>
        <v>2022</v>
      </c>
      <c r="V1594" t="str">
        <f>TEXT(Table1[[#This Row],[Accident Date]],"mmm")</f>
        <v>Sep</v>
      </c>
      <c r="W1594" t="str">
        <f>TEXT(Table1[[#This Row],[Time]],"h")</f>
        <v>11</v>
      </c>
    </row>
    <row r="1595" spans="1:23" x14ac:dyDescent="0.2">
      <c r="A1595" t="s">
        <v>1907</v>
      </c>
      <c r="B1595" s="4">
        <v>44838</v>
      </c>
      <c r="C1595" t="s">
        <v>72</v>
      </c>
      <c r="D1595" t="s">
        <v>73</v>
      </c>
      <c r="E1595" t="s">
        <v>226</v>
      </c>
      <c r="F1595" t="s">
        <v>27</v>
      </c>
      <c r="G1595">
        <v>50.166246000000001</v>
      </c>
      <c r="H1595" t="s">
        <v>51</v>
      </c>
      <c r="I1595" t="s">
        <v>456</v>
      </c>
      <c r="J1595">
        <v>-5.0976790000000003</v>
      </c>
      <c r="K1595">
        <v>1</v>
      </c>
      <c r="L1595">
        <v>2</v>
      </c>
      <c r="M1595" t="s">
        <v>136</v>
      </c>
      <c r="N1595" t="s">
        <v>31</v>
      </c>
      <c r="O1595" t="s">
        <v>58</v>
      </c>
      <c r="P1595">
        <v>40</v>
      </c>
      <c r="Q1595" t="s">
        <v>1760</v>
      </c>
      <c r="R1595" t="s">
        <v>34</v>
      </c>
      <c r="S1595" t="s">
        <v>35</v>
      </c>
      <c r="T1595" t="s">
        <v>200</v>
      </c>
      <c r="U1595">
        <f>YEAR(Table1[[#This Row],[Accident Date]])</f>
        <v>2022</v>
      </c>
      <c r="V1595" t="str">
        <f>TEXT(Table1[[#This Row],[Accident Date]],"mmm")</f>
        <v>Oct</v>
      </c>
      <c r="W1595" t="str">
        <f>TEXT(Table1[[#This Row],[Time]],"h")</f>
        <v>11</v>
      </c>
    </row>
    <row r="1596" spans="1:23" x14ac:dyDescent="0.2">
      <c r="A1596">
        <v>2010000000000</v>
      </c>
      <c r="B1596" s="4">
        <v>44317</v>
      </c>
      <c r="C1596" t="s">
        <v>24</v>
      </c>
      <c r="D1596" t="s">
        <v>73</v>
      </c>
      <c r="E1596" t="s">
        <v>155</v>
      </c>
      <c r="F1596" t="s">
        <v>27</v>
      </c>
      <c r="G1596">
        <v>52.757390999999998</v>
      </c>
      <c r="H1596" t="s">
        <v>51</v>
      </c>
      <c r="I1596" t="s">
        <v>1173</v>
      </c>
      <c r="J1596">
        <v>0.333706</v>
      </c>
      <c r="K1596">
        <v>2</v>
      </c>
      <c r="L1596">
        <v>2</v>
      </c>
      <c r="M1596" t="s">
        <v>179</v>
      </c>
      <c r="N1596" t="s">
        <v>31</v>
      </c>
      <c r="O1596" t="s">
        <v>32</v>
      </c>
      <c r="P1596">
        <v>50</v>
      </c>
      <c r="Q1596" t="s">
        <v>1815</v>
      </c>
      <c r="R1596" t="s">
        <v>49</v>
      </c>
      <c r="S1596" t="s">
        <v>35</v>
      </c>
      <c r="T1596" t="s">
        <v>36</v>
      </c>
      <c r="U1596">
        <f>YEAR(Table1[[#This Row],[Accident Date]])</f>
        <v>2021</v>
      </c>
      <c r="V1596" t="str">
        <f>TEXT(Table1[[#This Row],[Accident Date]],"mmm")</f>
        <v>May</v>
      </c>
      <c r="W1596" t="str">
        <f>TEXT(Table1[[#This Row],[Time]],"h")</f>
        <v>11</v>
      </c>
    </row>
    <row r="1597" spans="1:23" x14ac:dyDescent="0.2">
      <c r="A1597">
        <v>2010000000000</v>
      </c>
      <c r="B1597" s="4">
        <v>44668</v>
      </c>
      <c r="C1597" t="s">
        <v>79</v>
      </c>
      <c r="D1597" t="s">
        <v>56</v>
      </c>
      <c r="E1597" t="s">
        <v>44</v>
      </c>
      <c r="F1597" t="s">
        <v>27</v>
      </c>
      <c r="G1597">
        <v>52.655650000000001</v>
      </c>
      <c r="H1597" t="s">
        <v>51</v>
      </c>
      <c r="I1597" t="s">
        <v>762</v>
      </c>
      <c r="J1597">
        <v>1.257414</v>
      </c>
      <c r="K1597">
        <v>1</v>
      </c>
      <c r="L1597">
        <v>3</v>
      </c>
      <c r="M1597" t="s">
        <v>179</v>
      </c>
      <c r="N1597" t="s">
        <v>31</v>
      </c>
      <c r="O1597" t="s">
        <v>32</v>
      </c>
      <c r="P1597">
        <v>40</v>
      </c>
      <c r="Q1597" t="s">
        <v>1818</v>
      </c>
      <c r="R1597" t="s">
        <v>49</v>
      </c>
      <c r="S1597" t="s">
        <v>35</v>
      </c>
      <c r="T1597" t="s">
        <v>36</v>
      </c>
      <c r="U1597">
        <f>YEAR(Table1[[#This Row],[Accident Date]])</f>
        <v>2022</v>
      </c>
      <c r="V1597" t="str">
        <f>TEXT(Table1[[#This Row],[Accident Date]],"mmm")</f>
        <v>Apr</v>
      </c>
      <c r="W1597" t="str">
        <f>TEXT(Table1[[#This Row],[Time]],"h")</f>
        <v>11</v>
      </c>
    </row>
    <row r="1598" spans="1:23" x14ac:dyDescent="0.2">
      <c r="A1598" t="s">
        <v>1908</v>
      </c>
      <c r="B1598" s="4">
        <v>44402</v>
      </c>
      <c r="C1598" t="s">
        <v>79</v>
      </c>
      <c r="D1598" t="s">
        <v>73</v>
      </c>
      <c r="E1598" t="s">
        <v>39</v>
      </c>
      <c r="F1598" t="s">
        <v>27</v>
      </c>
      <c r="G1598">
        <v>51.747484</v>
      </c>
      <c r="H1598" t="s">
        <v>51</v>
      </c>
      <c r="I1598" t="s">
        <v>993</v>
      </c>
      <c r="J1598">
        <v>-0.43133700000000003</v>
      </c>
      <c r="K1598">
        <v>2</v>
      </c>
      <c r="L1598">
        <v>2</v>
      </c>
      <c r="M1598" t="s">
        <v>182</v>
      </c>
      <c r="N1598" t="s">
        <v>31</v>
      </c>
      <c r="O1598" t="s">
        <v>32</v>
      </c>
      <c r="P1598">
        <v>30</v>
      </c>
      <c r="Q1598" t="s">
        <v>1724</v>
      </c>
      <c r="R1598" t="s">
        <v>34</v>
      </c>
      <c r="S1598" t="s">
        <v>35</v>
      </c>
      <c r="T1598" t="s">
        <v>36</v>
      </c>
      <c r="U1598">
        <f>YEAR(Table1[[#This Row],[Accident Date]])</f>
        <v>2021</v>
      </c>
      <c r="V1598" t="str">
        <f>TEXT(Table1[[#This Row],[Accident Date]],"mmm")</f>
        <v>Jul</v>
      </c>
      <c r="W1598" t="str">
        <f>TEXT(Table1[[#This Row],[Time]],"h")</f>
        <v>11</v>
      </c>
    </row>
    <row r="1599" spans="1:23" x14ac:dyDescent="0.2">
      <c r="A1599">
        <v>2010000000000</v>
      </c>
      <c r="B1599" s="4">
        <v>44453</v>
      </c>
      <c r="C1599" t="s">
        <v>72</v>
      </c>
      <c r="D1599" t="s">
        <v>56</v>
      </c>
      <c r="E1599" t="s">
        <v>44</v>
      </c>
      <c r="F1599" t="s">
        <v>27</v>
      </c>
      <c r="G1599">
        <v>50.958198000000003</v>
      </c>
      <c r="H1599" t="s">
        <v>51</v>
      </c>
      <c r="I1599" t="s">
        <v>223</v>
      </c>
      <c r="J1599">
        <v>-3.1245219999999998</v>
      </c>
      <c r="K1599">
        <v>1</v>
      </c>
      <c r="L1599">
        <v>1</v>
      </c>
      <c r="M1599" t="s">
        <v>175</v>
      </c>
      <c r="N1599" t="s">
        <v>31</v>
      </c>
      <c r="O1599" t="s">
        <v>32</v>
      </c>
      <c r="P1599">
        <v>30</v>
      </c>
      <c r="Q1599" t="s">
        <v>1743</v>
      </c>
      <c r="R1599" t="s">
        <v>49</v>
      </c>
      <c r="S1599" t="s">
        <v>35</v>
      </c>
      <c r="T1599" t="s">
        <v>36</v>
      </c>
      <c r="U1599">
        <f>YEAR(Table1[[#This Row],[Accident Date]])</f>
        <v>2021</v>
      </c>
      <c r="V1599" t="str">
        <f>TEXT(Table1[[#This Row],[Accident Date]],"mmm")</f>
        <v>Sep</v>
      </c>
      <c r="W1599" t="str">
        <f>TEXT(Table1[[#This Row],[Time]],"h")</f>
        <v>11</v>
      </c>
    </row>
    <row r="1600" spans="1:23" x14ac:dyDescent="0.2">
      <c r="A1600" t="s">
        <v>1909</v>
      </c>
      <c r="B1600" s="4">
        <v>44796</v>
      </c>
      <c r="C1600" t="s">
        <v>72</v>
      </c>
      <c r="D1600" t="s">
        <v>73</v>
      </c>
      <c r="E1600" t="s">
        <v>39</v>
      </c>
      <c r="F1600" t="s">
        <v>27</v>
      </c>
      <c r="G1600">
        <v>53.451132999999999</v>
      </c>
      <c r="H1600" t="s">
        <v>51</v>
      </c>
      <c r="I1600" t="s">
        <v>230</v>
      </c>
      <c r="J1600">
        <v>-3.003304</v>
      </c>
      <c r="K1600">
        <v>1</v>
      </c>
      <c r="L1600">
        <v>2</v>
      </c>
      <c r="M1600" t="s">
        <v>231</v>
      </c>
      <c r="N1600" t="s">
        <v>42</v>
      </c>
      <c r="O1600" t="s">
        <v>58</v>
      </c>
      <c r="P1600">
        <v>40</v>
      </c>
      <c r="Q1600" t="s">
        <v>1721</v>
      </c>
      <c r="R1600" t="s">
        <v>34</v>
      </c>
      <c r="S1600" t="s">
        <v>85</v>
      </c>
      <c r="T1600" t="s">
        <v>36</v>
      </c>
      <c r="U1600">
        <f>YEAR(Table1[[#This Row],[Accident Date]])</f>
        <v>2022</v>
      </c>
      <c r="V1600" t="str">
        <f>TEXT(Table1[[#This Row],[Accident Date]],"mmm")</f>
        <v>Aug</v>
      </c>
      <c r="W1600" t="str">
        <f>TEXT(Table1[[#This Row],[Time]],"h")</f>
        <v>11</v>
      </c>
    </row>
    <row r="1601" spans="1:23" x14ac:dyDescent="0.2">
      <c r="A1601" t="s">
        <v>1910</v>
      </c>
      <c r="B1601" s="4">
        <v>44500</v>
      </c>
      <c r="C1601" t="s">
        <v>79</v>
      </c>
      <c r="D1601" t="s">
        <v>44</v>
      </c>
      <c r="E1601" t="s">
        <v>44</v>
      </c>
      <c r="F1601" t="s">
        <v>27</v>
      </c>
      <c r="G1601">
        <v>53.333387000000002</v>
      </c>
      <c r="H1601" t="s">
        <v>51</v>
      </c>
      <c r="I1601" t="s">
        <v>165</v>
      </c>
      <c r="J1601">
        <v>-1.2856209999999999</v>
      </c>
      <c r="K1601">
        <v>2</v>
      </c>
      <c r="L1601">
        <v>2</v>
      </c>
      <c r="M1601" t="s">
        <v>166</v>
      </c>
      <c r="N1601" t="s">
        <v>31</v>
      </c>
      <c r="O1601" t="s">
        <v>58</v>
      </c>
      <c r="P1601">
        <v>70</v>
      </c>
      <c r="Q1601" t="s">
        <v>1767</v>
      </c>
      <c r="R1601" t="s">
        <v>49</v>
      </c>
      <c r="S1601" t="s">
        <v>35</v>
      </c>
      <c r="T1601" t="s">
        <v>36</v>
      </c>
      <c r="U1601">
        <f>YEAR(Table1[[#This Row],[Accident Date]])</f>
        <v>2021</v>
      </c>
      <c r="V1601" t="str">
        <f>TEXT(Table1[[#This Row],[Accident Date]],"mmm")</f>
        <v>Oct</v>
      </c>
      <c r="W1601" t="str">
        <f>TEXT(Table1[[#This Row],[Time]],"h")</f>
        <v>11</v>
      </c>
    </row>
    <row r="1602" spans="1:23" x14ac:dyDescent="0.2">
      <c r="A1602" t="s">
        <v>1911</v>
      </c>
      <c r="B1602" s="4">
        <v>44791</v>
      </c>
      <c r="C1602" t="s">
        <v>92</v>
      </c>
      <c r="D1602" t="s">
        <v>56</v>
      </c>
      <c r="E1602" t="s">
        <v>44</v>
      </c>
      <c r="F1602" t="s">
        <v>27</v>
      </c>
      <c r="G1602">
        <v>53.212235</v>
      </c>
      <c r="H1602" t="s">
        <v>51</v>
      </c>
      <c r="I1602" t="s">
        <v>968</v>
      </c>
      <c r="J1602">
        <v>-0.127945</v>
      </c>
      <c r="K1602">
        <v>4</v>
      </c>
      <c r="L1602">
        <v>2</v>
      </c>
      <c r="M1602" t="s">
        <v>523</v>
      </c>
      <c r="N1602" t="s">
        <v>31</v>
      </c>
      <c r="O1602" t="s">
        <v>32</v>
      </c>
      <c r="P1602">
        <v>40</v>
      </c>
      <c r="Q1602" t="s">
        <v>1736</v>
      </c>
      <c r="R1602" t="s">
        <v>49</v>
      </c>
      <c r="S1602" t="s">
        <v>35</v>
      </c>
      <c r="T1602" t="s">
        <v>36</v>
      </c>
      <c r="U1602">
        <f>YEAR(Table1[[#This Row],[Accident Date]])</f>
        <v>2022</v>
      </c>
      <c r="V1602" t="str">
        <f>TEXT(Table1[[#This Row],[Accident Date]],"mmm")</f>
        <v>Aug</v>
      </c>
      <c r="W1602" t="str">
        <f>TEXT(Table1[[#This Row],[Time]],"h")</f>
        <v>11</v>
      </c>
    </row>
    <row r="1603" spans="1:23" x14ac:dyDescent="0.2">
      <c r="A1603" t="s">
        <v>1912</v>
      </c>
      <c r="B1603" s="4">
        <v>44675</v>
      </c>
      <c r="C1603" t="s">
        <v>79</v>
      </c>
      <c r="D1603" t="s">
        <v>73</v>
      </c>
      <c r="E1603" t="s">
        <v>204</v>
      </c>
      <c r="F1603" t="s">
        <v>63</v>
      </c>
      <c r="G1603">
        <v>52.881563</v>
      </c>
      <c r="H1603" t="s">
        <v>51</v>
      </c>
      <c r="I1603" t="s">
        <v>354</v>
      </c>
      <c r="J1603">
        <v>-1.7043999999999999</v>
      </c>
      <c r="K1603">
        <v>1</v>
      </c>
      <c r="L1603">
        <v>1</v>
      </c>
      <c r="M1603" t="s">
        <v>84</v>
      </c>
      <c r="N1603" t="s">
        <v>31</v>
      </c>
      <c r="O1603" t="s">
        <v>58</v>
      </c>
      <c r="P1603">
        <v>70</v>
      </c>
      <c r="Q1603" t="s">
        <v>1789</v>
      </c>
      <c r="R1603" t="s">
        <v>49</v>
      </c>
      <c r="S1603" t="s">
        <v>35</v>
      </c>
      <c r="T1603" t="s">
        <v>36</v>
      </c>
      <c r="U1603">
        <f>YEAR(Table1[[#This Row],[Accident Date]])</f>
        <v>2022</v>
      </c>
      <c r="V1603" t="str">
        <f>TEXT(Table1[[#This Row],[Accident Date]],"mmm")</f>
        <v>Apr</v>
      </c>
      <c r="W1603" t="str">
        <f>TEXT(Table1[[#This Row],[Time]],"h")</f>
        <v>11</v>
      </c>
    </row>
    <row r="1604" spans="1:23" x14ac:dyDescent="0.2">
      <c r="A1604" t="s">
        <v>1913</v>
      </c>
      <c r="B1604" s="4">
        <v>44696</v>
      </c>
      <c r="C1604" t="s">
        <v>79</v>
      </c>
      <c r="D1604" t="s">
        <v>73</v>
      </c>
      <c r="E1604" t="s">
        <v>39</v>
      </c>
      <c r="F1604" t="s">
        <v>27</v>
      </c>
      <c r="G1604">
        <v>51.420484000000002</v>
      </c>
      <c r="H1604" t="s">
        <v>51</v>
      </c>
      <c r="I1604" t="s">
        <v>253</v>
      </c>
      <c r="J1604">
        <v>-7.8383999999999995E-2</v>
      </c>
      <c r="K1604">
        <v>1</v>
      </c>
      <c r="L1604">
        <v>1</v>
      </c>
      <c r="M1604" t="s">
        <v>30</v>
      </c>
      <c r="N1604" t="s">
        <v>31</v>
      </c>
      <c r="O1604" t="s">
        <v>32</v>
      </c>
      <c r="P1604">
        <v>30</v>
      </c>
      <c r="Q1604" t="s">
        <v>1832</v>
      </c>
      <c r="R1604" t="s">
        <v>34</v>
      </c>
      <c r="S1604" t="s">
        <v>35</v>
      </c>
      <c r="T1604" t="s">
        <v>36</v>
      </c>
      <c r="U1604">
        <f>YEAR(Table1[[#This Row],[Accident Date]])</f>
        <v>2022</v>
      </c>
      <c r="V1604" t="str">
        <f>TEXT(Table1[[#This Row],[Accident Date]],"mmm")</f>
        <v>May</v>
      </c>
      <c r="W1604" t="str">
        <f>TEXT(Table1[[#This Row],[Time]],"h")</f>
        <v>11</v>
      </c>
    </row>
    <row r="1605" spans="1:23" x14ac:dyDescent="0.2">
      <c r="A1605">
        <v>2010000000000</v>
      </c>
      <c r="B1605" s="4">
        <v>44446</v>
      </c>
      <c r="C1605" t="s">
        <v>72</v>
      </c>
      <c r="D1605" t="s">
        <v>56</v>
      </c>
      <c r="E1605" t="s">
        <v>44</v>
      </c>
      <c r="F1605" t="s">
        <v>27</v>
      </c>
      <c r="G1605">
        <v>51.431052000000001</v>
      </c>
      <c r="H1605" t="s">
        <v>51</v>
      </c>
      <c r="I1605" t="s">
        <v>783</v>
      </c>
      <c r="J1605">
        <v>0.34402899999999997</v>
      </c>
      <c r="K1605">
        <v>1</v>
      </c>
      <c r="L1605">
        <v>1</v>
      </c>
      <c r="M1605" t="s">
        <v>131</v>
      </c>
      <c r="N1605" t="s">
        <v>31</v>
      </c>
      <c r="O1605" t="s">
        <v>32</v>
      </c>
      <c r="P1605">
        <v>30</v>
      </c>
      <c r="Q1605" t="s">
        <v>1757</v>
      </c>
      <c r="R1605" t="s">
        <v>34</v>
      </c>
      <c r="S1605" t="s">
        <v>35</v>
      </c>
      <c r="T1605" t="s">
        <v>209</v>
      </c>
      <c r="U1605">
        <f>YEAR(Table1[[#This Row],[Accident Date]])</f>
        <v>2021</v>
      </c>
      <c r="V1605" t="str">
        <f>TEXT(Table1[[#This Row],[Accident Date]],"mmm")</f>
        <v>Sep</v>
      </c>
      <c r="W1605" t="str">
        <f>TEXT(Table1[[#This Row],[Time]],"h")</f>
        <v>11</v>
      </c>
    </row>
    <row r="1606" spans="1:23" x14ac:dyDescent="0.2">
      <c r="A1606" t="s">
        <v>1914</v>
      </c>
      <c r="B1606" s="4">
        <v>44393</v>
      </c>
      <c r="C1606" t="s">
        <v>67</v>
      </c>
      <c r="D1606" t="s">
        <v>25</v>
      </c>
      <c r="E1606" t="s">
        <v>26</v>
      </c>
      <c r="F1606" t="s">
        <v>27</v>
      </c>
      <c r="G1606">
        <v>51.523254999999999</v>
      </c>
      <c r="H1606" t="s">
        <v>51</v>
      </c>
      <c r="I1606" t="s">
        <v>98</v>
      </c>
      <c r="J1606">
        <v>-0.71524299999999996</v>
      </c>
      <c r="K1606">
        <v>1</v>
      </c>
      <c r="L1606">
        <v>2</v>
      </c>
      <c r="M1606" t="s">
        <v>99</v>
      </c>
      <c r="N1606" t="s">
        <v>31</v>
      </c>
      <c r="O1606" t="s">
        <v>32</v>
      </c>
      <c r="P1606">
        <v>30</v>
      </c>
      <c r="Q1606" t="s">
        <v>1726</v>
      </c>
      <c r="R1606" t="s">
        <v>34</v>
      </c>
      <c r="S1606" t="s">
        <v>35</v>
      </c>
      <c r="T1606" t="s">
        <v>36</v>
      </c>
      <c r="U1606">
        <f>YEAR(Table1[[#This Row],[Accident Date]])</f>
        <v>2021</v>
      </c>
      <c r="V1606" t="str">
        <f>TEXT(Table1[[#This Row],[Accident Date]],"mmm")</f>
        <v>Jul</v>
      </c>
      <c r="W1606" t="str">
        <f>TEXT(Table1[[#This Row],[Time]],"h")</f>
        <v>11</v>
      </c>
    </row>
    <row r="1607" spans="1:23" x14ac:dyDescent="0.2">
      <c r="A1607" t="s">
        <v>1915</v>
      </c>
      <c r="B1607" s="4">
        <v>44861</v>
      </c>
      <c r="C1607" t="s">
        <v>92</v>
      </c>
      <c r="D1607" t="s">
        <v>73</v>
      </c>
      <c r="E1607" t="s">
        <v>155</v>
      </c>
      <c r="F1607" t="s">
        <v>27</v>
      </c>
      <c r="G1607">
        <v>53.063603000000001</v>
      </c>
      <c r="H1607" t="s">
        <v>51</v>
      </c>
      <c r="I1607" t="s">
        <v>287</v>
      </c>
      <c r="J1607">
        <v>-0.96536500000000003</v>
      </c>
      <c r="K1607">
        <v>1</v>
      </c>
      <c r="L1607">
        <v>2</v>
      </c>
      <c r="M1607" t="s">
        <v>288</v>
      </c>
      <c r="N1607" t="s">
        <v>31</v>
      </c>
      <c r="O1607" t="s">
        <v>32</v>
      </c>
      <c r="P1607">
        <v>60</v>
      </c>
      <c r="Q1607" t="s">
        <v>1723</v>
      </c>
      <c r="R1607" t="s">
        <v>49</v>
      </c>
      <c r="S1607" t="s">
        <v>35</v>
      </c>
      <c r="T1607" t="s">
        <v>36</v>
      </c>
      <c r="U1607">
        <f>YEAR(Table1[[#This Row],[Accident Date]])</f>
        <v>2022</v>
      </c>
      <c r="V1607" t="str">
        <f>TEXT(Table1[[#This Row],[Accident Date]],"mmm")</f>
        <v>Oct</v>
      </c>
      <c r="W1607" t="str">
        <f>TEXT(Table1[[#This Row],[Time]],"h")</f>
        <v>11</v>
      </c>
    </row>
    <row r="1608" spans="1:23" x14ac:dyDescent="0.2">
      <c r="A1608" t="s">
        <v>1916</v>
      </c>
      <c r="B1608" s="4">
        <v>44793</v>
      </c>
      <c r="C1608" t="s">
        <v>24</v>
      </c>
      <c r="D1608" t="s">
        <v>73</v>
      </c>
      <c r="E1608" t="s">
        <v>39</v>
      </c>
      <c r="F1608" t="s">
        <v>27</v>
      </c>
      <c r="G1608">
        <v>52.915123000000001</v>
      </c>
      <c r="H1608" t="s">
        <v>51</v>
      </c>
      <c r="I1608" t="s">
        <v>83</v>
      </c>
      <c r="J1608">
        <v>-1.543112</v>
      </c>
      <c r="K1608">
        <v>2</v>
      </c>
      <c r="L1608">
        <v>1</v>
      </c>
      <c r="M1608" t="s">
        <v>84</v>
      </c>
      <c r="N1608" t="s">
        <v>31</v>
      </c>
      <c r="O1608" t="s">
        <v>32</v>
      </c>
      <c r="P1608">
        <v>30</v>
      </c>
      <c r="Q1608" t="s">
        <v>1729</v>
      </c>
      <c r="R1608" t="s">
        <v>34</v>
      </c>
      <c r="S1608" t="s">
        <v>35</v>
      </c>
      <c r="T1608" t="s">
        <v>36</v>
      </c>
      <c r="U1608">
        <f>YEAR(Table1[[#This Row],[Accident Date]])</f>
        <v>2022</v>
      </c>
      <c r="V1608" t="str">
        <f>TEXT(Table1[[#This Row],[Accident Date]],"mmm")</f>
        <v>Aug</v>
      </c>
      <c r="W1608" t="str">
        <f>TEXT(Table1[[#This Row],[Time]],"h")</f>
        <v>11</v>
      </c>
    </row>
    <row r="1609" spans="1:23" x14ac:dyDescent="0.2">
      <c r="A1609">
        <v>2010000000000</v>
      </c>
      <c r="B1609" s="4">
        <v>44767</v>
      </c>
      <c r="C1609" t="s">
        <v>38</v>
      </c>
      <c r="D1609" t="s">
        <v>56</v>
      </c>
      <c r="E1609" t="s">
        <v>44</v>
      </c>
      <c r="F1609" t="s">
        <v>63</v>
      </c>
      <c r="G1609">
        <v>53.720883999999998</v>
      </c>
      <c r="H1609" t="s">
        <v>51</v>
      </c>
      <c r="I1609" t="s">
        <v>160</v>
      </c>
      <c r="J1609">
        <v>-1.8703970000000001</v>
      </c>
      <c r="K1609">
        <v>1</v>
      </c>
      <c r="L1609">
        <v>3</v>
      </c>
      <c r="M1609" t="s">
        <v>69</v>
      </c>
      <c r="N1609" t="s">
        <v>31</v>
      </c>
      <c r="O1609" t="s">
        <v>76</v>
      </c>
      <c r="P1609">
        <v>30</v>
      </c>
      <c r="Q1609" t="s">
        <v>1750</v>
      </c>
      <c r="R1609" t="s">
        <v>34</v>
      </c>
      <c r="S1609" t="s">
        <v>35</v>
      </c>
      <c r="T1609" t="s">
        <v>36</v>
      </c>
      <c r="U1609">
        <f>YEAR(Table1[[#This Row],[Accident Date]])</f>
        <v>2022</v>
      </c>
      <c r="V1609" t="str">
        <f>TEXT(Table1[[#This Row],[Accident Date]],"mmm")</f>
        <v>Jul</v>
      </c>
      <c r="W1609" t="str">
        <f>TEXT(Table1[[#This Row],[Time]],"h")</f>
        <v>11</v>
      </c>
    </row>
    <row r="1610" spans="1:23" x14ac:dyDescent="0.2">
      <c r="A1610" t="s">
        <v>1917</v>
      </c>
      <c r="B1610" s="4">
        <v>44657</v>
      </c>
      <c r="C1610" t="s">
        <v>123</v>
      </c>
      <c r="D1610" t="s">
        <v>73</v>
      </c>
      <c r="E1610" t="s">
        <v>26</v>
      </c>
      <c r="F1610" t="s">
        <v>27</v>
      </c>
      <c r="G1610">
        <v>51.533641000000003</v>
      </c>
      <c r="H1610" t="s">
        <v>51</v>
      </c>
      <c r="I1610" t="s">
        <v>1918</v>
      </c>
      <c r="J1610">
        <v>0.148144</v>
      </c>
      <c r="K1610">
        <v>2</v>
      </c>
      <c r="L1610">
        <v>4</v>
      </c>
      <c r="M1610" t="s">
        <v>30</v>
      </c>
      <c r="N1610" t="s">
        <v>31</v>
      </c>
      <c r="O1610" t="s">
        <v>32</v>
      </c>
      <c r="P1610">
        <v>30</v>
      </c>
      <c r="Q1610" t="s">
        <v>1721</v>
      </c>
      <c r="R1610" t="s">
        <v>34</v>
      </c>
      <c r="S1610" t="s">
        <v>35</v>
      </c>
      <c r="T1610" t="s">
        <v>36</v>
      </c>
      <c r="U1610">
        <f>YEAR(Table1[[#This Row],[Accident Date]])</f>
        <v>2022</v>
      </c>
      <c r="V1610" t="str">
        <f>TEXT(Table1[[#This Row],[Accident Date]],"mmm")</f>
        <v>Apr</v>
      </c>
      <c r="W1610" t="str">
        <f>TEXT(Table1[[#This Row],[Time]],"h")</f>
        <v>11</v>
      </c>
    </row>
    <row r="1611" spans="1:23" x14ac:dyDescent="0.2">
      <c r="A1611">
        <v>2010000000000</v>
      </c>
      <c r="B1611" s="4">
        <v>44343</v>
      </c>
      <c r="C1611" t="s">
        <v>92</v>
      </c>
      <c r="D1611" t="s">
        <v>56</v>
      </c>
      <c r="E1611" t="s">
        <v>44</v>
      </c>
      <c r="F1611" t="s">
        <v>27</v>
      </c>
      <c r="G1611">
        <v>55.885523999999997</v>
      </c>
      <c r="H1611" t="s">
        <v>51</v>
      </c>
      <c r="I1611" t="s">
        <v>927</v>
      </c>
      <c r="J1611">
        <v>-3.6393080000000002</v>
      </c>
      <c r="K1611">
        <v>1</v>
      </c>
      <c r="L1611">
        <v>2</v>
      </c>
      <c r="M1611" t="s">
        <v>276</v>
      </c>
      <c r="N1611" t="s">
        <v>31</v>
      </c>
      <c r="O1611" t="s">
        <v>58</v>
      </c>
      <c r="P1611">
        <v>60</v>
      </c>
      <c r="Q1611" t="s">
        <v>1809</v>
      </c>
      <c r="R1611" t="s">
        <v>49</v>
      </c>
      <c r="S1611" t="s">
        <v>35</v>
      </c>
      <c r="T1611" t="s">
        <v>36</v>
      </c>
      <c r="U1611">
        <f>YEAR(Table1[[#This Row],[Accident Date]])</f>
        <v>2021</v>
      </c>
      <c r="V1611" t="str">
        <f>TEXT(Table1[[#This Row],[Accident Date]],"mmm")</f>
        <v>May</v>
      </c>
      <c r="W1611" t="str">
        <f>TEXT(Table1[[#This Row],[Time]],"h")</f>
        <v>11</v>
      </c>
    </row>
    <row r="1612" spans="1:23" x14ac:dyDescent="0.2">
      <c r="A1612">
        <v>2010000000000</v>
      </c>
      <c r="B1612" s="4">
        <v>44799</v>
      </c>
      <c r="C1612" t="s">
        <v>67</v>
      </c>
      <c r="D1612" t="s">
        <v>25</v>
      </c>
      <c r="E1612" t="s">
        <v>431</v>
      </c>
      <c r="F1612" t="s">
        <v>27</v>
      </c>
      <c r="G1612">
        <v>50.830165999999998</v>
      </c>
      <c r="H1612" t="s">
        <v>51</v>
      </c>
      <c r="I1612" t="s">
        <v>394</v>
      </c>
      <c r="J1612">
        <v>-0.16791300000000001</v>
      </c>
      <c r="K1612">
        <v>1</v>
      </c>
      <c r="L1612">
        <v>2</v>
      </c>
      <c r="M1612" t="s">
        <v>102</v>
      </c>
      <c r="N1612" t="s">
        <v>42</v>
      </c>
      <c r="O1612" t="s">
        <v>32</v>
      </c>
      <c r="P1612">
        <v>30</v>
      </c>
      <c r="Q1612" t="s">
        <v>1721</v>
      </c>
      <c r="R1612" t="s">
        <v>34</v>
      </c>
      <c r="S1612" t="s">
        <v>85</v>
      </c>
      <c r="T1612" t="s">
        <v>36</v>
      </c>
      <c r="U1612">
        <f>YEAR(Table1[[#This Row],[Accident Date]])</f>
        <v>2022</v>
      </c>
      <c r="V1612" t="str">
        <f>TEXT(Table1[[#This Row],[Accident Date]],"mmm")</f>
        <v>Aug</v>
      </c>
      <c r="W1612" t="str">
        <f>TEXT(Table1[[#This Row],[Time]],"h")</f>
        <v>11</v>
      </c>
    </row>
    <row r="1613" spans="1:23" x14ac:dyDescent="0.2">
      <c r="A1613" t="s">
        <v>1919</v>
      </c>
      <c r="B1613" s="4">
        <v>44443</v>
      </c>
      <c r="C1613" t="s">
        <v>24</v>
      </c>
      <c r="D1613" t="s">
        <v>56</v>
      </c>
      <c r="E1613" t="s">
        <v>44</v>
      </c>
      <c r="F1613" t="s">
        <v>27</v>
      </c>
      <c r="G1613">
        <v>52.722299999999997</v>
      </c>
      <c r="H1613" t="s">
        <v>51</v>
      </c>
      <c r="I1613" t="s">
        <v>767</v>
      </c>
      <c r="J1613">
        <v>-2.431263</v>
      </c>
      <c r="K1613">
        <v>3</v>
      </c>
      <c r="L1613">
        <v>3</v>
      </c>
      <c r="M1613" t="s">
        <v>65</v>
      </c>
      <c r="N1613" t="s">
        <v>31</v>
      </c>
      <c r="O1613" t="s">
        <v>32</v>
      </c>
      <c r="P1613">
        <v>60</v>
      </c>
      <c r="Q1613" t="s">
        <v>1721</v>
      </c>
      <c r="R1613" t="s">
        <v>34</v>
      </c>
      <c r="S1613" t="s">
        <v>35</v>
      </c>
      <c r="T1613" t="s">
        <v>86</v>
      </c>
      <c r="U1613">
        <f>YEAR(Table1[[#This Row],[Accident Date]])</f>
        <v>2021</v>
      </c>
      <c r="V1613" t="str">
        <f>TEXT(Table1[[#This Row],[Accident Date]],"mmm")</f>
        <v>Sep</v>
      </c>
      <c r="W1613" t="str">
        <f>TEXT(Table1[[#This Row],[Time]],"h")</f>
        <v>11</v>
      </c>
    </row>
    <row r="1614" spans="1:23" x14ac:dyDescent="0.2">
      <c r="A1614" t="s">
        <v>1920</v>
      </c>
      <c r="B1614" s="4">
        <v>44915</v>
      </c>
      <c r="C1614" t="s">
        <v>72</v>
      </c>
      <c r="D1614" t="s">
        <v>73</v>
      </c>
      <c r="E1614" t="s">
        <v>204</v>
      </c>
      <c r="F1614" t="s">
        <v>27</v>
      </c>
      <c r="G1614">
        <v>53.372477000000003</v>
      </c>
      <c r="H1614" t="s">
        <v>51</v>
      </c>
      <c r="I1614" t="s">
        <v>168</v>
      </c>
      <c r="J1614">
        <v>-2.289752</v>
      </c>
      <c r="K1614">
        <v>3</v>
      </c>
      <c r="L1614">
        <v>2</v>
      </c>
      <c r="M1614" t="s">
        <v>169</v>
      </c>
      <c r="N1614" t="s">
        <v>127</v>
      </c>
      <c r="O1614" t="s">
        <v>58</v>
      </c>
      <c r="P1614">
        <v>70</v>
      </c>
      <c r="Q1614" t="s">
        <v>1804</v>
      </c>
      <c r="R1614" t="s">
        <v>49</v>
      </c>
      <c r="S1614" t="s">
        <v>331</v>
      </c>
      <c r="T1614" t="s">
        <v>36</v>
      </c>
      <c r="U1614">
        <f>YEAR(Table1[[#This Row],[Accident Date]])</f>
        <v>2022</v>
      </c>
      <c r="V1614" t="str">
        <f>TEXT(Table1[[#This Row],[Accident Date]],"mmm")</f>
        <v>Dec</v>
      </c>
      <c r="W1614" t="str">
        <f>TEXT(Table1[[#This Row],[Time]],"h")</f>
        <v>11</v>
      </c>
    </row>
    <row r="1615" spans="1:23" x14ac:dyDescent="0.2">
      <c r="A1615" t="s">
        <v>1921</v>
      </c>
      <c r="B1615" s="4">
        <v>44469</v>
      </c>
      <c r="C1615" t="s">
        <v>92</v>
      </c>
      <c r="D1615" t="s">
        <v>44</v>
      </c>
      <c r="E1615" t="s">
        <v>44</v>
      </c>
      <c r="F1615" t="s">
        <v>27</v>
      </c>
      <c r="G1615">
        <v>51.458723999999997</v>
      </c>
      <c r="H1615" t="s">
        <v>51</v>
      </c>
      <c r="I1615" t="s">
        <v>279</v>
      </c>
      <c r="J1615">
        <v>-2.1387209999999999</v>
      </c>
      <c r="K1615">
        <v>1</v>
      </c>
      <c r="L1615">
        <v>2</v>
      </c>
      <c r="M1615" t="s">
        <v>279</v>
      </c>
      <c r="N1615" t="s">
        <v>31</v>
      </c>
      <c r="O1615" t="s">
        <v>32</v>
      </c>
      <c r="P1615">
        <v>30</v>
      </c>
      <c r="Q1615" t="s">
        <v>1757</v>
      </c>
      <c r="R1615" t="s">
        <v>34</v>
      </c>
      <c r="S1615" t="s">
        <v>35</v>
      </c>
      <c r="T1615" t="s">
        <v>36</v>
      </c>
      <c r="U1615">
        <f>YEAR(Table1[[#This Row],[Accident Date]])</f>
        <v>2021</v>
      </c>
      <c r="V1615" t="str">
        <f>TEXT(Table1[[#This Row],[Accident Date]],"mmm")</f>
        <v>Sep</v>
      </c>
      <c r="W1615" t="str">
        <f>TEXT(Table1[[#This Row],[Time]],"h")</f>
        <v>11</v>
      </c>
    </row>
    <row r="1616" spans="1:23" x14ac:dyDescent="0.2">
      <c r="A1616">
        <v>2010000000000</v>
      </c>
      <c r="B1616" s="4">
        <v>44642</v>
      </c>
      <c r="C1616" t="s">
        <v>72</v>
      </c>
      <c r="D1616" t="s">
        <v>56</v>
      </c>
      <c r="E1616" t="s">
        <v>44</v>
      </c>
      <c r="F1616" t="s">
        <v>27</v>
      </c>
      <c r="G1616">
        <v>52.932507999999999</v>
      </c>
      <c r="H1616" t="s">
        <v>51</v>
      </c>
      <c r="I1616" t="s">
        <v>707</v>
      </c>
      <c r="J1616">
        <v>1.149438</v>
      </c>
      <c r="K1616">
        <v>1</v>
      </c>
      <c r="L1616">
        <v>2</v>
      </c>
      <c r="M1616" t="s">
        <v>179</v>
      </c>
      <c r="N1616" t="s">
        <v>31</v>
      </c>
      <c r="O1616" t="s">
        <v>32</v>
      </c>
      <c r="P1616">
        <v>60</v>
      </c>
      <c r="Q1616" t="s">
        <v>1723</v>
      </c>
      <c r="R1616" t="s">
        <v>49</v>
      </c>
      <c r="S1616" t="s">
        <v>35</v>
      </c>
      <c r="T1616" t="s">
        <v>183</v>
      </c>
      <c r="U1616">
        <f>YEAR(Table1[[#This Row],[Accident Date]])</f>
        <v>2022</v>
      </c>
      <c r="V1616" t="str">
        <f>TEXT(Table1[[#This Row],[Accident Date]],"mmm")</f>
        <v>Mar</v>
      </c>
      <c r="W1616" t="str">
        <f>TEXT(Table1[[#This Row],[Time]],"h")</f>
        <v>11</v>
      </c>
    </row>
    <row r="1617" spans="1:23" x14ac:dyDescent="0.2">
      <c r="A1617" t="s">
        <v>1922</v>
      </c>
      <c r="B1617" s="4">
        <v>44235</v>
      </c>
      <c r="C1617" t="s">
        <v>38</v>
      </c>
      <c r="D1617" t="s">
        <v>73</v>
      </c>
      <c r="E1617" t="s">
        <v>26</v>
      </c>
      <c r="F1617" t="s">
        <v>27</v>
      </c>
      <c r="G1617">
        <v>51.611815</v>
      </c>
      <c r="H1617" t="s">
        <v>51</v>
      </c>
      <c r="I1617" t="s">
        <v>256</v>
      </c>
      <c r="J1617">
        <v>-7.6234999999999997E-2</v>
      </c>
      <c r="K1617">
        <v>1</v>
      </c>
      <c r="L1617">
        <v>3</v>
      </c>
      <c r="M1617" t="s">
        <v>30</v>
      </c>
      <c r="N1617" t="s">
        <v>31</v>
      </c>
      <c r="O1617" t="s">
        <v>32</v>
      </c>
      <c r="P1617">
        <v>30</v>
      </c>
      <c r="Q1617" t="s">
        <v>1767</v>
      </c>
      <c r="R1617" t="s">
        <v>34</v>
      </c>
      <c r="S1617" t="s">
        <v>35</v>
      </c>
      <c r="T1617" t="s">
        <v>36</v>
      </c>
      <c r="U1617">
        <f>YEAR(Table1[[#This Row],[Accident Date]])</f>
        <v>2021</v>
      </c>
      <c r="V1617" t="str">
        <f>TEXT(Table1[[#This Row],[Accident Date]],"mmm")</f>
        <v>Feb</v>
      </c>
      <c r="W1617" t="str">
        <f>TEXT(Table1[[#This Row],[Time]],"h")</f>
        <v>11</v>
      </c>
    </row>
    <row r="1618" spans="1:23" x14ac:dyDescent="0.2">
      <c r="A1618" t="s">
        <v>1923</v>
      </c>
      <c r="B1618" s="4">
        <v>44204</v>
      </c>
      <c r="C1618" t="s">
        <v>67</v>
      </c>
      <c r="D1618" t="s">
        <v>73</v>
      </c>
      <c r="E1618" t="s">
        <v>39</v>
      </c>
      <c r="F1618" t="s">
        <v>27</v>
      </c>
      <c r="G1618">
        <v>53.003315000000001</v>
      </c>
      <c r="H1618" t="s">
        <v>51</v>
      </c>
      <c r="I1618" t="s">
        <v>494</v>
      </c>
      <c r="J1618">
        <v>-1.176633</v>
      </c>
      <c r="K1618">
        <v>1</v>
      </c>
      <c r="L1618">
        <v>2</v>
      </c>
      <c r="M1618" t="s">
        <v>288</v>
      </c>
      <c r="N1618" t="s">
        <v>31</v>
      </c>
      <c r="O1618" t="s">
        <v>32</v>
      </c>
      <c r="P1618">
        <v>30</v>
      </c>
      <c r="Q1618" t="s">
        <v>1736</v>
      </c>
      <c r="R1618" t="s">
        <v>34</v>
      </c>
      <c r="S1618" t="s">
        <v>35</v>
      </c>
      <c r="T1618" t="s">
        <v>36</v>
      </c>
      <c r="U1618">
        <f>YEAR(Table1[[#This Row],[Accident Date]])</f>
        <v>2021</v>
      </c>
      <c r="V1618" t="str">
        <f>TEXT(Table1[[#This Row],[Accident Date]],"mmm")</f>
        <v>Jan</v>
      </c>
      <c r="W1618" t="str">
        <f>TEXT(Table1[[#This Row],[Time]],"h")</f>
        <v>11</v>
      </c>
    </row>
    <row r="1619" spans="1:23" x14ac:dyDescent="0.2">
      <c r="A1619" t="s">
        <v>1924</v>
      </c>
      <c r="B1619" s="4">
        <v>44715</v>
      </c>
      <c r="C1619" t="s">
        <v>67</v>
      </c>
      <c r="D1619" t="s">
        <v>73</v>
      </c>
      <c r="E1619" t="s">
        <v>26</v>
      </c>
      <c r="F1619" t="s">
        <v>27</v>
      </c>
      <c r="G1619">
        <v>52.604111000000003</v>
      </c>
      <c r="H1619" t="s">
        <v>51</v>
      </c>
      <c r="I1619" t="s">
        <v>1181</v>
      </c>
      <c r="J1619">
        <v>-2.093731</v>
      </c>
      <c r="K1619">
        <v>1</v>
      </c>
      <c r="L1619">
        <v>2</v>
      </c>
      <c r="M1619" t="s">
        <v>172</v>
      </c>
      <c r="N1619" t="s">
        <v>31</v>
      </c>
      <c r="O1619" t="s">
        <v>32</v>
      </c>
      <c r="P1619">
        <v>30</v>
      </c>
      <c r="Q1619" t="s">
        <v>1760</v>
      </c>
      <c r="R1619" t="s">
        <v>34</v>
      </c>
      <c r="S1619" t="s">
        <v>35</v>
      </c>
      <c r="T1619" t="s">
        <v>36</v>
      </c>
      <c r="U1619">
        <f>YEAR(Table1[[#This Row],[Accident Date]])</f>
        <v>2022</v>
      </c>
      <c r="V1619" t="str">
        <f>TEXT(Table1[[#This Row],[Accident Date]],"mmm")</f>
        <v>Jun</v>
      </c>
      <c r="W1619" t="str">
        <f>TEXT(Table1[[#This Row],[Time]],"h")</f>
        <v>11</v>
      </c>
    </row>
    <row r="1620" spans="1:23" x14ac:dyDescent="0.2">
      <c r="A1620">
        <v>2010000000000</v>
      </c>
      <c r="B1620" s="4">
        <v>44306</v>
      </c>
      <c r="C1620" t="s">
        <v>72</v>
      </c>
      <c r="D1620" t="s">
        <v>73</v>
      </c>
      <c r="E1620" t="s">
        <v>111</v>
      </c>
      <c r="F1620" t="s">
        <v>27</v>
      </c>
      <c r="G1620">
        <v>51.097929999999998</v>
      </c>
      <c r="H1620" t="s">
        <v>51</v>
      </c>
      <c r="I1620" t="s">
        <v>1573</v>
      </c>
      <c r="J1620">
        <v>-0.22819</v>
      </c>
      <c r="K1620">
        <v>1</v>
      </c>
      <c r="L1620">
        <v>2</v>
      </c>
      <c r="M1620" t="s">
        <v>102</v>
      </c>
      <c r="N1620" t="s">
        <v>31</v>
      </c>
      <c r="O1620" t="s">
        <v>111</v>
      </c>
      <c r="P1620">
        <v>60</v>
      </c>
      <c r="Q1620" t="s">
        <v>1726</v>
      </c>
      <c r="R1620" t="s">
        <v>49</v>
      </c>
      <c r="S1620" t="s">
        <v>35</v>
      </c>
      <c r="T1620" t="s">
        <v>36</v>
      </c>
      <c r="U1620">
        <f>YEAR(Table1[[#This Row],[Accident Date]])</f>
        <v>2021</v>
      </c>
      <c r="V1620" t="str">
        <f>TEXT(Table1[[#This Row],[Accident Date]],"mmm")</f>
        <v>Apr</v>
      </c>
      <c r="W1620" t="str">
        <f>TEXT(Table1[[#This Row],[Time]],"h")</f>
        <v>11</v>
      </c>
    </row>
    <row r="1621" spans="1:23" x14ac:dyDescent="0.2">
      <c r="A1621">
        <v>2010000000000</v>
      </c>
      <c r="B1621" s="4">
        <v>44240</v>
      </c>
      <c r="C1621" t="s">
        <v>24</v>
      </c>
      <c r="D1621" t="s">
        <v>56</v>
      </c>
      <c r="E1621" t="s">
        <v>44</v>
      </c>
      <c r="F1621" t="s">
        <v>27</v>
      </c>
      <c r="G1621">
        <v>57.571910000000003</v>
      </c>
      <c r="H1621" t="s">
        <v>51</v>
      </c>
      <c r="I1621" t="s">
        <v>250</v>
      </c>
      <c r="J1621">
        <v>-2.65768</v>
      </c>
      <c r="K1621">
        <v>1</v>
      </c>
      <c r="L1621">
        <v>2</v>
      </c>
      <c r="M1621" t="s">
        <v>251</v>
      </c>
      <c r="N1621" t="s">
        <v>42</v>
      </c>
      <c r="O1621" t="s">
        <v>32</v>
      </c>
      <c r="P1621">
        <v>60</v>
      </c>
      <c r="Q1621" t="s">
        <v>1760</v>
      </c>
      <c r="R1621" t="s">
        <v>49</v>
      </c>
      <c r="S1621" t="s">
        <v>35</v>
      </c>
      <c r="T1621" t="s">
        <v>36</v>
      </c>
      <c r="U1621">
        <f>YEAR(Table1[[#This Row],[Accident Date]])</f>
        <v>2021</v>
      </c>
      <c r="V1621" t="str">
        <f>TEXT(Table1[[#This Row],[Accident Date]],"mmm")</f>
        <v>Feb</v>
      </c>
      <c r="W1621" t="str">
        <f>TEXT(Table1[[#This Row],[Time]],"h")</f>
        <v>11</v>
      </c>
    </row>
    <row r="1622" spans="1:23" x14ac:dyDescent="0.2">
      <c r="A1622">
        <v>2010000000000</v>
      </c>
      <c r="B1622" s="4">
        <v>44370</v>
      </c>
      <c r="C1622" t="s">
        <v>123</v>
      </c>
      <c r="D1622" t="s">
        <v>73</v>
      </c>
      <c r="E1622" t="s">
        <v>39</v>
      </c>
      <c r="F1622" t="s">
        <v>27</v>
      </c>
      <c r="G1622">
        <v>50.922654999999999</v>
      </c>
      <c r="H1622" t="s">
        <v>51</v>
      </c>
      <c r="I1622" t="s">
        <v>778</v>
      </c>
      <c r="J1622">
        <v>-1.3610120000000001</v>
      </c>
      <c r="K1622">
        <v>1</v>
      </c>
      <c r="L1622">
        <v>2</v>
      </c>
      <c r="M1622" t="s">
        <v>407</v>
      </c>
      <c r="N1622" t="s">
        <v>31</v>
      </c>
      <c r="O1622" t="s">
        <v>32</v>
      </c>
      <c r="P1622">
        <v>30</v>
      </c>
      <c r="Q1622" t="s">
        <v>1760</v>
      </c>
      <c r="R1622" t="s">
        <v>34</v>
      </c>
      <c r="S1622" t="s">
        <v>35</v>
      </c>
      <c r="T1622" t="s">
        <v>36</v>
      </c>
      <c r="U1622">
        <f>YEAR(Table1[[#This Row],[Accident Date]])</f>
        <v>2021</v>
      </c>
      <c r="V1622" t="str">
        <f>TEXT(Table1[[#This Row],[Accident Date]],"mmm")</f>
        <v>Jun</v>
      </c>
      <c r="W1622" t="str">
        <f>TEXT(Table1[[#This Row],[Time]],"h")</f>
        <v>11</v>
      </c>
    </row>
    <row r="1623" spans="1:23" x14ac:dyDescent="0.2">
      <c r="A1623" t="s">
        <v>1925</v>
      </c>
      <c r="B1623" s="4">
        <v>44677</v>
      </c>
      <c r="C1623" t="s">
        <v>72</v>
      </c>
      <c r="D1623" t="s">
        <v>73</v>
      </c>
      <c r="E1623" t="s">
        <v>39</v>
      </c>
      <c r="F1623" t="s">
        <v>27</v>
      </c>
      <c r="G1623">
        <v>53.578909000000003</v>
      </c>
      <c r="H1623" t="s">
        <v>51</v>
      </c>
      <c r="I1623" t="s">
        <v>575</v>
      </c>
      <c r="J1623">
        <v>-1.5288870000000001</v>
      </c>
      <c r="K1623">
        <v>2</v>
      </c>
      <c r="L1623">
        <v>2</v>
      </c>
      <c r="M1623" t="s">
        <v>166</v>
      </c>
      <c r="N1623" t="s">
        <v>31</v>
      </c>
      <c r="O1623" t="s">
        <v>32</v>
      </c>
      <c r="P1623">
        <v>40</v>
      </c>
      <c r="Q1623" t="s">
        <v>1723</v>
      </c>
      <c r="R1623" t="s">
        <v>34</v>
      </c>
      <c r="S1623" t="s">
        <v>35</v>
      </c>
      <c r="T1623" t="s">
        <v>36</v>
      </c>
      <c r="U1623">
        <f>YEAR(Table1[[#This Row],[Accident Date]])</f>
        <v>2022</v>
      </c>
      <c r="V1623" t="str">
        <f>TEXT(Table1[[#This Row],[Accident Date]],"mmm")</f>
        <v>Apr</v>
      </c>
      <c r="W1623" t="str">
        <f>TEXT(Table1[[#This Row],[Time]],"h")</f>
        <v>11</v>
      </c>
    </row>
    <row r="1624" spans="1:23" x14ac:dyDescent="0.2">
      <c r="A1624">
        <v>2010000000000</v>
      </c>
      <c r="B1624" s="4">
        <v>44738</v>
      </c>
      <c r="C1624" t="s">
        <v>79</v>
      </c>
      <c r="D1624" t="s">
        <v>56</v>
      </c>
      <c r="E1624" t="s">
        <v>44</v>
      </c>
      <c r="F1624" t="s">
        <v>27</v>
      </c>
      <c r="G1624">
        <v>54.915846999999999</v>
      </c>
      <c r="H1624" t="s">
        <v>51</v>
      </c>
      <c r="I1624" t="s">
        <v>189</v>
      </c>
      <c r="J1624">
        <v>-1.3775250000000001</v>
      </c>
      <c r="K1624">
        <v>1</v>
      </c>
      <c r="L1624">
        <v>1</v>
      </c>
      <c r="M1624" t="s">
        <v>190</v>
      </c>
      <c r="N1624" t="s">
        <v>31</v>
      </c>
      <c r="O1624" t="s">
        <v>32</v>
      </c>
      <c r="P1624">
        <v>30</v>
      </c>
      <c r="Q1624" t="s">
        <v>1726</v>
      </c>
      <c r="R1624" t="s">
        <v>34</v>
      </c>
      <c r="S1624" t="s">
        <v>35</v>
      </c>
      <c r="T1624" t="s">
        <v>200</v>
      </c>
      <c r="U1624">
        <f>YEAR(Table1[[#This Row],[Accident Date]])</f>
        <v>2022</v>
      </c>
      <c r="V1624" t="str">
        <f>TEXT(Table1[[#This Row],[Accident Date]],"mmm")</f>
        <v>Jun</v>
      </c>
      <c r="W1624" t="str">
        <f>TEXT(Table1[[#This Row],[Time]],"h")</f>
        <v>11</v>
      </c>
    </row>
    <row r="1625" spans="1:23" x14ac:dyDescent="0.2">
      <c r="A1625" t="s">
        <v>1926</v>
      </c>
      <c r="B1625" s="4">
        <v>44451</v>
      </c>
      <c r="C1625" t="s">
        <v>79</v>
      </c>
      <c r="D1625" t="s">
        <v>56</v>
      </c>
      <c r="E1625" t="s">
        <v>44</v>
      </c>
      <c r="F1625" t="s">
        <v>27</v>
      </c>
      <c r="G1625">
        <v>53.87988</v>
      </c>
      <c r="H1625" t="s">
        <v>51</v>
      </c>
      <c r="I1625" t="s">
        <v>863</v>
      </c>
      <c r="J1625">
        <v>-2.383759</v>
      </c>
      <c r="K1625">
        <v>1</v>
      </c>
      <c r="L1625">
        <v>1</v>
      </c>
      <c r="M1625" t="s">
        <v>41</v>
      </c>
      <c r="N1625" t="s">
        <v>31</v>
      </c>
      <c r="O1625" t="s">
        <v>32</v>
      </c>
      <c r="P1625">
        <v>30</v>
      </c>
      <c r="Q1625" t="s">
        <v>1767</v>
      </c>
      <c r="R1625" t="s">
        <v>34</v>
      </c>
      <c r="S1625" t="s">
        <v>35</v>
      </c>
      <c r="T1625" t="s">
        <v>36</v>
      </c>
      <c r="U1625">
        <f>YEAR(Table1[[#This Row],[Accident Date]])</f>
        <v>2021</v>
      </c>
      <c r="V1625" t="str">
        <f>TEXT(Table1[[#This Row],[Accident Date]],"mmm")</f>
        <v>Sep</v>
      </c>
      <c r="W1625" t="str">
        <f>TEXT(Table1[[#This Row],[Time]],"h")</f>
        <v>11</v>
      </c>
    </row>
    <row r="1626" spans="1:23" x14ac:dyDescent="0.2">
      <c r="A1626" t="s">
        <v>1927</v>
      </c>
      <c r="B1626" s="4">
        <v>44244</v>
      </c>
      <c r="C1626" t="s">
        <v>123</v>
      </c>
      <c r="D1626" t="s">
        <v>73</v>
      </c>
      <c r="E1626" t="s">
        <v>26</v>
      </c>
      <c r="F1626" t="s">
        <v>27</v>
      </c>
      <c r="G1626">
        <v>52.937995000000001</v>
      </c>
      <c r="H1626" t="s">
        <v>51</v>
      </c>
      <c r="I1626" t="s">
        <v>605</v>
      </c>
      <c r="J1626">
        <v>-1.1310020000000001</v>
      </c>
      <c r="K1626">
        <v>2</v>
      </c>
      <c r="L1626">
        <v>2</v>
      </c>
      <c r="M1626" t="s">
        <v>288</v>
      </c>
      <c r="N1626" t="s">
        <v>31</v>
      </c>
      <c r="O1626" t="s">
        <v>32</v>
      </c>
      <c r="P1626">
        <v>30</v>
      </c>
      <c r="Q1626" t="s">
        <v>1794</v>
      </c>
      <c r="R1626" t="s">
        <v>34</v>
      </c>
      <c r="S1626" t="s">
        <v>35</v>
      </c>
      <c r="T1626" t="s">
        <v>121</v>
      </c>
      <c r="U1626">
        <f>YEAR(Table1[[#This Row],[Accident Date]])</f>
        <v>2021</v>
      </c>
      <c r="V1626" t="str">
        <f>TEXT(Table1[[#This Row],[Accident Date]],"mmm")</f>
        <v>Feb</v>
      </c>
      <c r="W1626" t="str">
        <f>TEXT(Table1[[#This Row],[Time]],"h")</f>
        <v>11</v>
      </c>
    </row>
    <row r="1627" spans="1:23" x14ac:dyDescent="0.2">
      <c r="A1627">
        <v>2010000000000</v>
      </c>
      <c r="B1627" s="4">
        <v>44346</v>
      </c>
      <c r="C1627" t="s">
        <v>79</v>
      </c>
      <c r="D1627" t="s">
        <v>73</v>
      </c>
      <c r="E1627" t="s">
        <v>155</v>
      </c>
      <c r="F1627" t="s">
        <v>27</v>
      </c>
      <c r="G1627">
        <v>52.921849999999999</v>
      </c>
      <c r="H1627" t="s">
        <v>51</v>
      </c>
      <c r="I1627" t="s">
        <v>450</v>
      </c>
      <c r="J1627">
        <v>-2.3850519999999999</v>
      </c>
      <c r="K1627">
        <v>2</v>
      </c>
      <c r="L1627">
        <v>2</v>
      </c>
      <c r="M1627" t="s">
        <v>143</v>
      </c>
      <c r="N1627" t="s">
        <v>31</v>
      </c>
      <c r="O1627" t="s">
        <v>32</v>
      </c>
      <c r="P1627">
        <v>40</v>
      </c>
      <c r="Q1627" t="s">
        <v>1757</v>
      </c>
      <c r="R1627" t="s">
        <v>49</v>
      </c>
      <c r="S1627" t="s">
        <v>35</v>
      </c>
      <c r="T1627" t="s">
        <v>114</v>
      </c>
      <c r="U1627">
        <f>YEAR(Table1[[#This Row],[Accident Date]])</f>
        <v>2021</v>
      </c>
      <c r="V1627" t="str">
        <f>TEXT(Table1[[#This Row],[Accident Date]],"mmm")</f>
        <v>May</v>
      </c>
      <c r="W1627" t="str">
        <f>TEXT(Table1[[#This Row],[Time]],"h")</f>
        <v>11</v>
      </c>
    </row>
    <row r="1628" spans="1:23" x14ac:dyDescent="0.2">
      <c r="A1628" t="s">
        <v>1928</v>
      </c>
      <c r="B1628" s="4">
        <v>44763</v>
      </c>
      <c r="C1628" t="s">
        <v>92</v>
      </c>
      <c r="D1628" t="s">
        <v>56</v>
      </c>
      <c r="E1628" t="s">
        <v>44</v>
      </c>
      <c r="F1628" t="s">
        <v>27</v>
      </c>
      <c r="G1628">
        <v>53.574170000000002</v>
      </c>
      <c r="H1628" t="s">
        <v>51</v>
      </c>
      <c r="I1628" t="s">
        <v>156</v>
      </c>
      <c r="J1628">
        <v>-0.67973300000000003</v>
      </c>
      <c r="K1628">
        <v>1</v>
      </c>
      <c r="L1628">
        <v>1</v>
      </c>
      <c r="M1628" t="s">
        <v>157</v>
      </c>
      <c r="N1628" t="s">
        <v>31</v>
      </c>
      <c r="O1628" t="s">
        <v>32</v>
      </c>
      <c r="P1628">
        <v>30</v>
      </c>
      <c r="Q1628" t="s">
        <v>1767</v>
      </c>
      <c r="R1628" t="s">
        <v>34</v>
      </c>
      <c r="S1628" t="s">
        <v>35</v>
      </c>
      <c r="T1628" t="s">
        <v>36</v>
      </c>
      <c r="U1628">
        <f>YEAR(Table1[[#This Row],[Accident Date]])</f>
        <v>2022</v>
      </c>
      <c r="V1628" t="str">
        <f>TEXT(Table1[[#This Row],[Accident Date]],"mmm")</f>
        <v>Jul</v>
      </c>
      <c r="W1628" t="str">
        <f>TEXT(Table1[[#This Row],[Time]],"h")</f>
        <v>11</v>
      </c>
    </row>
    <row r="1629" spans="1:23" x14ac:dyDescent="0.2">
      <c r="A1629">
        <v>2010000000000</v>
      </c>
      <c r="B1629" s="4">
        <v>44358</v>
      </c>
      <c r="C1629" t="s">
        <v>67</v>
      </c>
      <c r="D1629" t="s">
        <v>73</v>
      </c>
      <c r="E1629" t="s">
        <v>39</v>
      </c>
      <c r="F1629" t="s">
        <v>63</v>
      </c>
      <c r="G1629">
        <v>51.236038999999998</v>
      </c>
      <c r="H1629" t="s">
        <v>51</v>
      </c>
      <c r="I1629" t="s">
        <v>773</v>
      </c>
      <c r="J1629">
        <v>-2.9990679999999998</v>
      </c>
      <c r="K1629">
        <v>1</v>
      </c>
      <c r="L1629">
        <v>1</v>
      </c>
      <c r="M1629" t="s">
        <v>175</v>
      </c>
      <c r="N1629" t="s">
        <v>31</v>
      </c>
      <c r="O1629" t="s">
        <v>32</v>
      </c>
      <c r="P1629">
        <v>30</v>
      </c>
      <c r="Q1629" t="s">
        <v>1804</v>
      </c>
      <c r="R1629" t="s">
        <v>34</v>
      </c>
      <c r="S1629" t="s">
        <v>35</v>
      </c>
      <c r="T1629" t="s">
        <v>36</v>
      </c>
      <c r="U1629">
        <f>YEAR(Table1[[#This Row],[Accident Date]])</f>
        <v>2021</v>
      </c>
      <c r="V1629" t="str">
        <f>TEXT(Table1[[#This Row],[Accident Date]],"mmm")</f>
        <v>Jun</v>
      </c>
      <c r="W1629" t="str">
        <f>TEXT(Table1[[#This Row],[Time]],"h")</f>
        <v>11</v>
      </c>
    </row>
    <row r="1630" spans="1:23" x14ac:dyDescent="0.2">
      <c r="A1630" t="s">
        <v>1929</v>
      </c>
      <c r="B1630" s="4">
        <v>44683</v>
      </c>
      <c r="C1630" t="s">
        <v>38</v>
      </c>
      <c r="D1630" t="s">
        <v>73</v>
      </c>
      <c r="E1630" t="s">
        <v>39</v>
      </c>
      <c r="F1630" t="s">
        <v>63</v>
      </c>
      <c r="G1630">
        <v>53.067683000000002</v>
      </c>
      <c r="H1630" t="s">
        <v>51</v>
      </c>
      <c r="I1630" t="s">
        <v>299</v>
      </c>
      <c r="J1630">
        <v>-3.110633</v>
      </c>
      <c r="K1630">
        <v>1</v>
      </c>
      <c r="L1630">
        <v>2</v>
      </c>
      <c r="M1630" t="s">
        <v>117</v>
      </c>
      <c r="N1630" t="s">
        <v>31</v>
      </c>
      <c r="O1630" t="s">
        <v>32</v>
      </c>
      <c r="P1630">
        <v>60</v>
      </c>
      <c r="Q1630" t="s">
        <v>1721</v>
      </c>
      <c r="R1630" t="s">
        <v>49</v>
      </c>
      <c r="S1630" t="s">
        <v>35</v>
      </c>
      <c r="T1630" t="s">
        <v>36</v>
      </c>
      <c r="U1630">
        <f>YEAR(Table1[[#This Row],[Accident Date]])</f>
        <v>2022</v>
      </c>
      <c r="V1630" t="str">
        <f>TEXT(Table1[[#This Row],[Accident Date]],"mmm")</f>
        <v>May</v>
      </c>
      <c r="W1630" t="str">
        <f>TEXT(Table1[[#This Row],[Time]],"h")</f>
        <v>11</v>
      </c>
    </row>
    <row r="1631" spans="1:23" x14ac:dyDescent="0.2">
      <c r="A1631" t="s">
        <v>1930</v>
      </c>
      <c r="B1631" s="4">
        <v>44319</v>
      </c>
      <c r="C1631" t="s">
        <v>38</v>
      </c>
      <c r="D1631" t="s">
        <v>44</v>
      </c>
      <c r="E1631" t="s">
        <v>44</v>
      </c>
      <c r="F1631" t="s">
        <v>27</v>
      </c>
      <c r="G1631">
        <v>50.506655000000002</v>
      </c>
      <c r="H1631" t="s">
        <v>51</v>
      </c>
      <c r="I1631" t="s">
        <v>839</v>
      </c>
      <c r="J1631">
        <v>-4.0531689999999996</v>
      </c>
      <c r="K1631">
        <v>1</v>
      </c>
      <c r="L1631">
        <v>1</v>
      </c>
      <c r="M1631" t="s">
        <v>136</v>
      </c>
      <c r="N1631" t="s">
        <v>31</v>
      </c>
      <c r="O1631" t="s">
        <v>32</v>
      </c>
      <c r="P1631">
        <v>40</v>
      </c>
      <c r="Q1631" t="s">
        <v>1760</v>
      </c>
      <c r="R1631" t="s">
        <v>49</v>
      </c>
      <c r="S1631" t="s">
        <v>35</v>
      </c>
      <c r="T1631" t="s">
        <v>36</v>
      </c>
      <c r="U1631">
        <f>YEAR(Table1[[#This Row],[Accident Date]])</f>
        <v>2021</v>
      </c>
      <c r="V1631" t="str">
        <f>TEXT(Table1[[#This Row],[Accident Date]],"mmm")</f>
        <v>May</v>
      </c>
      <c r="W1631" t="str">
        <f>TEXT(Table1[[#This Row],[Time]],"h")</f>
        <v>11</v>
      </c>
    </row>
    <row r="1632" spans="1:23" x14ac:dyDescent="0.2">
      <c r="A1632" t="s">
        <v>1931</v>
      </c>
      <c r="B1632" s="4">
        <v>44694</v>
      </c>
      <c r="C1632" t="s">
        <v>67</v>
      </c>
      <c r="D1632" t="s">
        <v>73</v>
      </c>
      <c r="E1632" t="s">
        <v>111</v>
      </c>
      <c r="F1632" t="s">
        <v>27</v>
      </c>
      <c r="G1632">
        <v>53.764367</v>
      </c>
      <c r="H1632" t="s">
        <v>51</v>
      </c>
      <c r="I1632" t="s">
        <v>391</v>
      </c>
      <c r="J1632">
        <v>-2.6399910000000002</v>
      </c>
      <c r="K1632">
        <v>4</v>
      </c>
      <c r="L1632">
        <v>4</v>
      </c>
      <c r="M1632" t="s">
        <v>41</v>
      </c>
      <c r="N1632" t="s">
        <v>31</v>
      </c>
      <c r="O1632" t="s">
        <v>58</v>
      </c>
      <c r="P1632">
        <v>40</v>
      </c>
      <c r="Q1632" t="s">
        <v>1726</v>
      </c>
      <c r="R1632" t="s">
        <v>49</v>
      </c>
      <c r="S1632" t="s">
        <v>35</v>
      </c>
      <c r="T1632" t="s">
        <v>36</v>
      </c>
      <c r="U1632">
        <f>YEAR(Table1[[#This Row],[Accident Date]])</f>
        <v>2022</v>
      </c>
      <c r="V1632" t="str">
        <f>TEXT(Table1[[#This Row],[Accident Date]],"mmm")</f>
        <v>May</v>
      </c>
      <c r="W1632" t="str">
        <f>TEXT(Table1[[#This Row],[Time]],"h")</f>
        <v>11</v>
      </c>
    </row>
    <row r="1633" spans="1:23" x14ac:dyDescent="0.2">
      <c r="A1633" t="s">
        <v>1932</v>
      </c>
      <c r="B1633" s="4">
        <v>44737</v>
      </c>
      <c r="C1633" t="s">
        <v>24</v>
      </c>
      <c r="D1633" t="s">
        <v>56</v>
      </c>
      <c r="E1633" t="s">
        <v>44</v>
      </c>
      <c r="F1633" t="s">
        <v>27</v>
      </c>
      <c r="G1633">
        <v>51.463236000000002</v>
      </c>
      <c r="H1633" t="s">
        <v>51</v>
      </c>
      <c r="I1633" t="s">
        <v>797</v>
      </c>
      <c r="J1633">
        <v>-0.302037</v>
      </c>
      <c r="K1633">
        <v>1</v>
      </c>
      <c r="L1633">
        <v>1</v>
      </c>
      <c r="M1633" t="s">
        <v>30</v>
      </c>
      <c r="N1633" t="s">
        <v>31</v>
      </c>
      <c r="O1633" t="s">
        <v>32</v>
      </c>
      <c r="P1633">
        <v>30</v>
      </c>
      <c r="Q1633" t="s">
        <v>1729</v>
      </c>
      <c r="R1633" t="s">
        <v>34</v>
      </c>
      <c r="S1633" t="s">
        <v>35</v>
      </c>
      <c r="T1633" t="s">
        <v>36</v>
      </c>
      <c r="U1633">
        <f>YEAR(Table1[[#This Row],[Accident Date]])</f>
        <v>2022</v>
      </c>
      <c r="V1633" t="str">
        <f>TEXT(Table1[[#This Row],[Accident Date]],"mmm")</f>
        <v>Jun</v>
      </c>
      <c r="W1633" t="str">
        <f>TEXT(Table1[[#This Row],[Time]],"h")</f>
        <v>11</v>
      </c>
    </row>
    <row r="1634" spans="1:23" x14ac:dyDescent="0.2">
      <c r="A1634">
        <v>2010000000000</v>
      </c>
      <c r="B1634" s="4">
        <v>44796</v>
      </c>
      <c r="C1634" t="s">
        <v>72</v>
      </c>
      <c r="D1634" t="s">
        <v>56</v>
      </c>
      <c r="E1634" t="s">
        <v>44</v>
      </c>
      <c r="F1634" t="s">
        <v>27</v>
      </c>
      <c r="G1634">
        <v>51.154414000000003</v>
      </c>
      <c r="H1634" t="s">
        <v>51</v>
      </c>
      <c r="I1634" t="s">
        <v>247</v>
      </c>
      <c r="J1634">
        <v>-2.360007</v>
      </c>
      <c r="K1634">
        <v>1</v>
      </c>
      <c r="L1634">
        <v>2</v>
      </c>
      <c r="M1634" t="s">
        <v>175</v>
      </c>
      <c r="N1634" t="s">
        <v>42</v>
      </c>
      <c r="O1634" t="s">
        <v>32</v>
      </c>
      <c r="P1634">
        <v>60</v>
      </c>
      <c r="Q1634" t="s">
        <v>1726</v>
      </c>
      <c r="R1634" t="s">
        <v>49</v>
      </c>
      <c r="S1634" t="s">
        <v>35</v>
      </c>
      <c r="T1634" t="s">
        <v>36</v>
      </c>
      <c r="U1634">
        <f>YEAR(Table1[[#This Row],[Accident Date]])</f>
        <v>2022</v>
      </c>
      <c r="V1634" t="str">
        <f>TEXT(Table1[[#This Row],[Accident Date]],"mmm")</f>
        <v>Aug</v>
      </c>
      <c r="W1634" t="str">
        <f>TEXT(Table1[[#This Row],[Time]],"h")</f>
        <v>11</v>
      </c>
    </row>
    <row r="1635" spans="1:23" x14ac:dyDescent="0.2">
      <c r="A1635">
        <v>2010000000000</v>
      </c>
      <c r="B1635" s="4">
        <v>44658</v>
      </c>
      <c r="C1635" t="s">
        <v>92</v>
      </c>
      <c r="D1635" t="s">
        <v>56</v>
      </c>
      <c r="E1635" t="s">
        <v>44</v>
      </c>
      <c r="F1635" t="s">
        <v>27</v>
      </c>
      <c r="G1635">
        <v>50.836503</v>
      </c>
      <c r="H1635" t="s">
        <v>51</v>
      </c>
      <c r="I1635" t="s">
        <v>394</v>
      </c>
      <c r="J1635">
        <v>-0.19947899999999999</v>
      </c>
      <c r="K1635">
        <v>1</v>
      </c>
      <c r="L1635">
        <v>1</v>
      </c>
      <c r="M1635" t="s">
        <v>102</v>
      </c>
      <c r="N1635" t="s">
        <v>31</v>
      </c>
      <c r="O1635" t="s">
        <v>32</v>
      </c>
      <c r="P1635">
        <v>30</v>
      </c>
      <c r="Q1635" t="s">
        <v>1754</v>
      </c>
      <c r="R1635" t="s">
        <v>34</v>
      </c>
      <c r="S1635" t="s">
        <v>35</v>
      </c>
      <c r="T1635" t="s">
        <v>36</v>
      </c>
      <c r="U1635">
        <f>YEAR(Table1[[#This Row],[Accident Date]])</f>
        <v>2022</v>
      </c>
      <c r="V1635" t="str">
        <f>TEXT(Table1[[#This Row],[Accident Date]],"mmm")</f>
        <v>Apr</v>
      </c>
      <c r="W1635" t="str">
        <f>TEXT(Table1[[#This Row],[Time]],"h")</f>
        <v>11</v>
      </c>
    </row>
    <row r="1636" spans="1:23" x14ac:dyDescent="0.2">
      <c r="A1636" t="s">
        <v>1933</v>
      </c>
      <c r="B1636" s="4">
        <v>44318</v>
      </c>
      <c r="C1636" t="s">
        <v>79</v>
      </c>
      <c r="D1636" t="s">
        <v>44</v>
      </c>
      <c r="E1636" t="s">
        <v>44</v>
      </c>
      <c r="F1636" t="s">
        <v>27</v>
      </c>
      <c r="G1636">
        <v>51.708733000000002</v>
      </c>
      <c r="H1636" t="s">
        <v>51</v>
      </c>
      <c r="I1636" t="s">
        <v>680</v>
      </c>
      <c r="J1636">
        <v>-0.25927899999999998</v>
      </c>
      <c r="K1636">
        <v>1</v>
      </c>
      <c r="L1636">
        <v>4</v>
      </c>
      <c r="M1636" t="s">
        <v>182</v>
      </c>
      <c r="N1636" t="s">
        <v>31</v>
      </c>
      <c r="O1636" t="s">
        <v>58</v>
      </c>
      <c r="P1636">
        <v>70</v>
      </c>
      <c r="Q1636" t="s">
        <v>1906</v>
      </c>
      <c r="R1636" t="s">
        <v>49</v>
      </c>
      <c r="S1636" t="s">
        <v>35</v>
      </c>
      <c r="T1636" t="s">
        <v>36</v>
      </c>
      <c r="U1636">
        <f>YEAR(Table1[[#This Row],[Accident Date]])</f>
        <v>2021</v>
      </c>
      <c r="V1636" t="str">
        <f>TEXT(Table1[[#This Row],[Accident Date]],"mmm")</f>
        <v>May</v>
      </c>
      <c r="W1636" t="str">
        <f>TEXT(Table1[[#This Row],[Time]],"h")</f>
        <v>11</v>
      </c>
    </row>
    <row r="1637" spans="1:23" x14ac:dyDescent="0.2">
      <c r="A1637" t="s">
        <v>1934</v>
      </c>
      <c r="B1637" s="4">
        <v>44641</v>
      </c>
      <c r="C1637" t="s">
        <v>38</v>
      </c>
      <c r="D1637" t="s">
        <v>56</v>
      </c>
      <c r="E1637" t="s">
        <v>44</v>
      </c>
      <c r="F1637" t="s">
        <v>27</v>
      </c>
      <c r="G1637">
        <v>51.083508999999999</v>
      </c>
      <c r="H1637" t="s">
        <v>51</v>
      </c>
      <c r="I1637" t="s">
        <v>409</v>
      </c>
      <c r="J1637">
        <v>-0.65007899999999996</v>
      </c>
      <c r="K1637">
        <v>3</v>
      </c>
      <c r="L1637">
        <v>3</v>
      </c>
      <c r="M1637" t="s">
        <v>147</v>
      </c>
      <c r="N1637" t="s">
        <v>31</v>
      </c>
      <c r="O1637" t="s">
        <v>58</v>
      </c>
      <c r="P1637">
        <v>60</v>
      </c>
      <c r="Q1637" t="s">
        <v>1767</v>
      </c>
      <c r="R1637" t="s">
        <v>49</v>
      </c>
      <c r="S1637" t="s">
        <v>35</v>
      </c>
      <c r="T1637" t="s">
        <v>36</v>
      </c>
      <c r="U1637">
        <f>YEAR(Table1[[#This Row],[Accident Date]])</f>
        <v>2022</v>
      </c>
      <c r="V1637" t="str">
        <f>TEXT(Table1[[#This Row],[Accident Date]],"mmm")</f>
        <v>Mar</v>
      </c>
      <c r="W1637" t="str">
        <f>TEXT(Table1[[#This Row],[Time]],"h")</f>
        <v>11</v>
      </c>
    </row>
    <row r="1638" spans="1:23" x14ac:dyDescent="0.2">
      <c r="A1638" t="s">
        <v>1935</v>
      </c>
      <c r="B1638" s="4">
        <v>44483</v>
      </c>
      <c r="C1638" t="s">
        <v>92</v>
      </c>
      <c r="D1638" t="s">
        <v>73</v>
      </c>
      <c r="E1638" t="s">
        <v>39</v>
      </c>
      <c r="F1638" t="s">
        <v>27</v>
      </c>
      <c r="G1638">
        <v>51.728112000000003</v>
      </c>
      <c r="H1638" t="s">
        <v>51</v>
      </c>
      <c r="I1638" t="s">
        <v>181</v>
      </c>
      <c r="J1638">
        <v>-0.226243</v>
      </c>
      <c r="K1638">
        <v>2</v>
      </c>
      <c r="L1638">
        <v>3</v>
      </c>
      <c r="M1638" t="s">
        <v>182</v>
      </c>
      <c r="N1638" t="s">
        <v>31</v>
      </c>
      <c r="O1638" t="s">
        <v>32</v>
      </c>
      <c r="P1638">
        <v>60</v>
      </c>
      <c r="Q1638" t="s">
        <v>1736</v>
      </c>
      <c r="R1638" t="s">
        <v>49</v>
      </c>
      <c r="S1638" t="s">
        <v>35</v>
      </c>
      <c r="T1638" t="s">
        <v>36</v>
      </c>
      <c r="U1638">
        <f>YEAR(Table1[[#This Row],[Accident Date]])</f>
        <v>2021</v>
      </c>
      <c r="V1638" t="str">
        <f>TEXT(Table1[[#This Row],[Accident Date]],"mmm")</f>
        <v>Oct</v>
      </c>
      <c r="W1638" t="str">
        <f>TEXT(Table1[[#This Row],[Time]],"h")</f>
        <v>11</v>
      </c>
    </row>
    <row r="1639" spans="1:23" x14ac:dyDescent="0.2">
      <c r="A1639" t="s">
        <v>1936</v>
      </c>
      <c r="B1639" s="4">
        <v>44357</v>
      </c>
      <c r="C1639" t="s">
        <v>92</v>
      </c>
      <c r="D1639" t="s">
        <v>25</v>
      </c>
      <c r="E1639" t="s">
        <v>26</v>
      </c>
      <c r="F1639" t="s">
        <v>27</v>
      </c>
      <c r="G1639">
        <v>53.742801999999998</v>
      </c>
      <c r="H1639" t="s">
        <v>51</v>
      </c>
      <c r="I1639" t="s">
        <v>875</v>
      </c>
      <c r="J1639">
        <v>-0.35935</v>
      </c>
      <c r="K1639">
        <v>2</v>
      </c>
      <c r="L1639">
        <v>2</v>
      </c>
      <c r="M1639" t="s">
        <v>157</v>
      </c>
      <c r="N1639" t="s">
        <v>31</v>
      </c>
      <c r="O1639" t="s">
        <v>32</v>
      </c>
      <c r="P1639">
        <v>30</v>
      </c>
      <c r="Q1639" t="s">
        <v>1721</v>
      </c>
      <c r="R1639" t="s">
        <v>34</v>
      </c>
      <c r="S1639" t="s">
        <v>35</v>
      </c>
      <c r="T1639" t="s">
        <v>36</v>
      </c>
      <c r="U1639">
        <f>YEAR(Table1[[#This Row],[Accident Date]])</f>
        <v>2021</v>
      </c>
      <c r="V1639" t="str">
        <f>TEXT(Table1[[#This Row],[Accident Date]],"mmm")</f>
        <v>Jun</v>
      </c>
      <c r="W1639" t="str">
        <f>TEXT(Table1[[#This Row],[Time]],"h")</f>
        <v>11</v>
      </c>
    </row>
    <row r="1640" spans="1:23" x14ac:dyDescent="0.2">
      <c r="A1640" t="s">
        <v>1937</v>
      </c>
      <c r="B1640" s="4">
        <v>44689</v>
      </c>
      <c r="C1640" t="s">
        <v>79</v>
      </c>
      <c r="D1640" t="s">
        <v>56</v>
      </c>
      <c r="E1640" t="s">
        <v>44</v>
      </c>
      <c r="F1640" t="s">
        <v>27</v>
      </c>
      <c r="G1640">
        <v>51.286147</v>
      </c>
      <c r="H1640" t="s">
        <v>51</v>
      </c>
      <c r="I1640" t="s">
        <v>146</v>
      </c>
      <c r="J1640">
        <v>-0.57689000000000001</v>
      </c>
      <c r="K1640">
        <v>1</v>
      </c>
      <c r="L1640">
        <v>2</v>
      </c>
      <c r="M1640" t="s">
        <v>147</v>
      </c>
      <c r="N1640" t="s">
        <v>31</v>
      </c>
      <c r="O1640" t="s">
        <v>58</v>
      </c>
      <c r="P1640">
        <v>30</v>
      </c>
      <c r="Q1640" t="s">
        <v>1760</v>
      </c>
      <c r="R1640" t="s">
        <v>49</v>
      </c>
      <c r="S1640" t="s">
        <v>35</v>
      </c>
      <c r="T1640" t="s">
        <v>36</v>
      </c>
      <c r="U1640">
        <f>YEAR(Table1[[#This Row],[Accident Date]])</f>
        <v>2022</v>
      </c>
      <c r="V1640" t="str">
        <f>TEXT(Table1[[#This Row],[Accident Date]],"mmm")</f>
        <v>May</v>
      </c>
      <c r="W1640" t="str">
        <f>TEXT(Table1[[#This Row],[Time]],"h")</f>
        <v>11</v>
      </c>
    </row>
    <row r="1641" spans="1:23" x14ac:dyDescent="0.2">
      <c r="A1641" t="s">
        <v>1938</v>
      </c>
      <c r="B1641" s="4">
        <v>44230</v>
      </c>
      <c r="C1641" t="s">
        <v>123</v>
      </c>
      <c r="D1641" t="s">
        <v>56</v>
      </c>
      <c r="E1641" t="s">
        <v>44</v>
      </c>
      <c r="F1641" t="s">
        <v>63</v>
      </c>
      <c r="G1641">
        <v>53.444645999999999</v>
      </c>
      <c r="H1641" t="s">
        <v>51</v>
      </c>
      <c r="I1641" t="s">
        <v>417</v>
      </c>
      <c r="J1641">
        <v>-2.9155229999999999</v>
      </c>
      <c r="K1641">
        <v>4</v>
      </c>
      <c r="L1641">
        <v>4</v>
      </c>
      <c r="M1641" t="s">
        <v>231</v>
      </c>
      <c r="N1641" t="s">
        <v>31</v>
      </c>
      <c r="O1641" t="s">
        <v>32</v>
      </c>
      <c r="P1641">
        <v>30</v>
      </c>
      <c r="Q1641" t="s">
        <v>1875</v>
      </c>
      <c r="R1641" t="s">
        <v>34</v>
      </c>
      <c r="S1641" t="s">
        <v>35</v>
      </c>
      <c r="T1641" t="s">
        <v>36</v>
      </c>
      <c r="U1641">
        <f>YEAR(Table1[[#This Row],[Accident Date]])</f>
        <v>2021</v>
      </c>
      <c r="V1641" t="str">
        <f>TEXT(Table1[[#This Row],[Accident Date]],"mmm")</f>
        <v>Feb</v>
      </c>
      <c r="W1641" t="str">
        <f>TEXT(Table1[[#This Row],[Time]],"h")</f>
        <v>11</v>
      </c>
    </row>
    <row r="1642" spans="1:23" x14ac:dyDescent="0.2">
      <c r="A1642">
        <v>2010000000000</v>
      </c>
      <c r="B1642" s="4">
        <v>44293</v>
      </c>
      <c r="C1642" t="s">
        <v>123</v>
      </c>
      <c r="D1642" t="s">
        <v>56</v>
      </c>
      <c r="E1642" t="s">
        <v>44</v>
      </c>
      <c r="F1642" t="s">
        <v>27</v>
      </c>
      <c r="G1642">
        <v>56.411686000000003</v>
      </c>
      <c r="H1642" t="s">
        <v>51</v>
      </c>
      <c r="I1642" t="s">
        <v>774</v>
      </c>
      <c r="J1642">
        <v>-4.3188690000000003</v>
      </c>
      <c r="K1642">
        <v>1</v>
      </c>
      <c r="L1642">
        <v>1</v>
      </c>
      <c r="M1642" t="s">
        <v>597</v>
      </c>
      <c r="N1642" t="s">
        <v>42</v>
      </c>
      <c r="O1642" t="s">
        <v>32</v>
      </c>
      <c r="P1642">
        <v>60</v>
      </c>
      <c r="Q1642" t="s">
        <v>1743</v>
      </c>
      <c r="R1642" t="s">
        <v>49</v>
      </c>
      <c r="S1642" t="s">
        <v>311</v>
      </c>
      <c r="T1642" t="s">
        <v>200</v>
      </c>
      <c r="U1642">
        <f>YEAR(Table1[[#This Row],[Accident Date]])</f>
        <v>2021</v>
      </c>
      <c r="V1642" t="str">
        <f>TEXT(Table1[[#This Row],[Accident Date]],"mmm")</f>
        <v>Apr</v>
      </c>
      <c r="W1642" t="str">
        <f>TEXT(Table1[[#This Row],[Time]],"h")</f>
        <v>11</v>
      </c>
    </row>
    <row r="1643" spans="1:23" x14ac:dyDescent="0.2">
      <c r="A1643" t="s">
        <v>1939</v>
      </c>
      <c r="B1643" s="4">
        <v>44857</v>
      </c>
      <c r="C1643" t="s">
        <v>79</v>
      </c>
      <c r="D1643" t="s">
        <v>44</v>
      </c>
      <c r="E1643" t="s">
        <v>44</v>
      </c>
      <c r="F1643" t="s">
        <v>27</v>
      </c>
      <c r="G1643">
        <v>53.363081000000001</v>
      </c>
      <c r="H1643" t="s">
        <v>51</v>
      </c>
      <c r="I1643" t="s">
        <v>165</v>
      </c>
      <c r="J1643">
        <v>-1.2758069999999999</v>
      </c>
      <c r="K1643">
        <v>1</v>
      </c>
      <c r="L1643">
        <v>1</v>
      </c>
      <c r="M1643" t="s">
        <v>166</v>
      </c>
      <c r="N1643" t="s">
        <v>42</v>
      </c>
      <c r="O1643" t="s">
        <v>32</v>
      </c>
      <c r="P1643">
        <v>60</v>
      </c>
      <c r="Q1643" t="s">
        <v>1721</v>
      </c>
      <c r="R1643" t="s">
        <v>49</v>
      </c>
      <c r="S1643" t="s">
        <v>85</v>
      </c>
      <c r="T1643" t="s">
        <v>36</v>
      </c>
      <c r="U1643">
        <f>YEAR(Table1[[#This Row],[Accident Date]])</f>
        <v>2022</v>
      </c>
      <c r="V1643" t="str">
        <f>TEXT(Table1[[#This Row],[Accident Date]],"mmm")</f>
        <v>Oct</v>
      </c>
      <c r="W1643" t="str">
        <f>TEXT(Table1[[#This Row],[Time]],"h")</f>
        <v>11</v>
      </c>
    </row>
    <row r="1644" spans="1:23" x14ac:dyDescent="0.2">
      <c r="A1644" t="s">
        <v>1940</v>
      </c>
      <c r="B1644" s="4">
        <v>44723</v>
      </c>
      <c r="C1644" t="s">
        <v>24</v>
      </c>
      <c r="D1644" t="s">
        <v>73</v>
      </c>
      <c r="E1644" t="s">
        <v>39</v>
      </c>
      <c r="F1644" t="s">
        <v>27</v>
      </c>
      <c r="G1644">
        <v>50.609108999999997</v>
      </c>
      <c r="H1644" t="s">
        <v>51</v>
      </c>
      <c r="I1644" t="s">
        <v>990</v>
      </c>
      <c r="J1644">
        <v>-1.9572879999999999</v>
      </c>
      <c r="K1644">
        <v>1</v>
      </c>
      <c r="L1644">
        <v>1</v>
      </c>
      <c r="M1644" t="s">
        <v>420</v>
      </c>
      <c r="N1644" t="s">
        <v>31</v>
      </c>
      <c r="O1644" t="s">
        <v>76</v>
      </c>
      <c r="P1644">
        <v>30</v>
      </c>
      <c r="Q1644" t="s">
        <v>1892</v>
      </c>
      <c r="R1644" t="s">
        <v>34</v>
      </c>
      <c r="S1644" t="s">
        <v>35</v>
      </c>
      <c r="T1644" t="s">
        <v>36</v>
      </c>
      <c r="U1644">
        <f>YEAR(Table1[[#This Row],[Accident Date]])</f>
        <v>2022</v>
      </c>
      <c r="V1644" t="str">
        <f>TEXT(Table1[[#This Row],[Accident Date]],"mmm")</f>
        <v>Jun</v>
      </c>
      <c r="W1644" t="str">
        <f>TEXT(Table1[[#This Row],[Time]],"h")</f>
        <v>11</v>
      </c>
    </row>
    <row r="1645" spans="1:23" x14ac:dyDescent="0.2">
      <c r="A1645">
        <v>2010000000000</v>
      </c>
      <c r="B1645" s="4">
        <v>44649</v>
      </c>
      <c r="C1645" t="s">
        <v>72</v>
      </c>
      <c r="D1645" t="s">
        <v>56</v>
      </c>
      <c r="E1645" t="s">
        <v>44</v>
      </c>
      <c r="F1645" t="s">
        <v>27</v>
      </c>
      <c r="G1645">
        <v>52.775818999999998</v>
      </c>
      <c r="H1645" t="s">
        <v>51</v>
      </c>
      <c r="I1645" t="s">
        <v>1941</v>
      </c>
      <c r="J1645">
        <v>-1.2787729999999999</v>
      </c>
      <c r="K1645">
        <v>1</v>
      </c>
      <c r="L1645">
        <v>1</v>
      </c>
      <c r="M1645" t="s">
        <v>320</v>
      </c>
      <c r="N1645" t="s">
        <v>42</v>
      </c>
      <c r="O1645" t="s">
        <v>58</v>
      </c>
      <c r="P1645">
        <v>70</v>
      </c>
      <c r="Q1645" t="s">
        <v>1849</v>
      </c>
      <c r="R1645" t="s">
        <v>49</v>
      </c>
      <c r="S1645" t="s">
        <v>85</v>
      </c>
      <c r="T1645" t="s">
        <v>36</v>
      </c>
      <c r="U1645">
        <f>YEAR(Table1[[#This Row],[Accident Date]])</f>
        <v>2022</v>
      </c>
      <c r="V1645" t="str">
        <f>TEXT(Table1[[#This Row],[Accident Date]],"mmm")</f>
        <v>Mar</v>
      </c>
      <c r="W1645" t="str">
        <f>TEXT(Table1[[#This Row],[Time]],"h")</f>
        <v>11</v>
      </c>
    </row>
    <row r="1646" spans="1:23" x14ac:dyDescent="0.2">
      <c r="A1646" t="s">
        <v>1942</v>
      </c>
      <c r="B1646" s="4">
        <v>44506</v>
      </c>
      <c r="C1646" t="s">
        <v>24</v>
      </c>
      <c r="D1646" t="s">
        <v>25</v>
      </c>
      <c r="E1646" t="s">
        <v>26</v>
      </c>
      <c r="F1646" t="s">
        <v>27</v>
      </c>
      <c r="G1646">
        <v>52.630913999999997</v>
      </c>
      <c r="H1646" t="s">
        <v>51</v>
      </c>
      <c r="I1646" t="s">
        <v>534</v>
      </c>
      <c r="J1646">
        <v>-1.9250579999999999</v>
      </c>
      <c r="K1646">
        <v>2</v>
      </c>
      <c r="L1646">
        <v>2</v>
      </c>
      <c r="M1646" t="s">
        <v>172</v>
      </c>
      <c r="N1646" t="s">
        <v>31</v>
      </c>
      <c r="O1646" t="s">
        <v>32</v>
      </c>
      <c r="P1646">
        <v>30</v>
      </c>
      <c r="Q1646" t="s">
        <v>1794</v>
      </c>
      <c r="R1646" t="s">
        <v>34</v>
      </c>
      <c r="S1646" t="s">
        <v>35</v>
      </c>
      <c r="T1646" t="s">
        <v>200</v>
      </c>
      <c r="U1646">
        <f>YEAR(Table1[[#This Row],[Accident Date]])</f>
        <v>2021</v>
      </c>
      <c r="V1646" t="str">
        <f>TEXT(Table1[[#This Row],[Accident Date]],"mmm")</f>
        <v>Nov</v>
      </c>
      <c r="W1646" t="str">
        <f>TEXT(Table1[[#This Row],[Time]],"h")</f>
        <v>11</v>
      </c>
    </row>
    <row r="1647" spans="1:23" x14ac:dyDescent="0.2">
      <c r="A1647" t="s">
        <v>1943</v>
      </c>
      <c r="B1647" s="4">
        <v>44244</v>
      </c>
      <c r="C1647" t="s">
        <v>123</v>
      </c>
      <c r="D1647" t="s">
        <v>73</v>
      </c>
      <c r="E1647" t="s">
        <v>39</v>
      </c>
      <c r="F1647" t="s">
        <v>27</v>
      </c>
      <c r="G1647">
        <v>52.418035000000003</v>
      </c>
      <c r="H1647" t="s">
        <v>51</v>
      </c>
      <c r="I1647" t="s">
        <v>171</v>
      </c>
      <c r="J1647">
        <v>-1.840284</v>
      </c>
      <c r="K1647">
        <v>2</v>
      </c>
      <c r="L1647">
        <v>2</v>
      </c>
      <c r="M1647" t="s">
        <v>172</v>
      </c>
      <c r="N1647" t="s">
        <v>31</v>
      </c>
      <c r="O1647" t="s">
        <v>32</v>
      </c>
      <c r="P1647">
        <v>30</v>
      </c>
      <c r="Q1647" t="s">
        <v>1765</v>
      </c>
      <c r="R1647" t="s">
        <v>34</v>
      </c>
      <c r="S1647" t="s">
        <v>35</v>
      </c>
      <c r="T1647" t="s">
        <v>36</v>
      </c>
      <c r="U1647">
        <f>YEAR(Table1[[#This Row],[Accident Date]])</f>
        <v>2021</v>
      </c>
      <c r="V1647" t="str">
        <f>TEXT(Table1[[#This Row],[Accident Date]],"mmm")</f>
        <v>Feb</v>
      </c>
      <c r="W1647" t="str">
        <f>TEXT(Table1[[#This Row],[Time]],"h")</f>
        <v>11</v>
      </c>
    </row>
    <row r="1648" spans="1:23" x14ac:dyDescent="0.2">
      <c r="A1648" t="s">
        <v>1944</v>
      </c>
      <c r="B1648" s="4">
        <v>44352</v>
      </c>
      <c r="C1648" t="s">
        <v>24</v>
      </c>
      <c r="D1648" t="s">
        <v>73</v>
      </c>
      <c r="E1648" t="s">
        <v>39</v>
      </c>
      <c r="F1648" t="s">
        <v>27</v>
      </c>
      <c r="G1648">
        <v>53.745621999999997</v>
      </c>
      <c r="H1648" t="s">
        <v>51</v>
      </c>
      <c r="I1648" t="s">
        <v>391</v>
      </c>
      <c r="J1648">
        <v>-2.712491</v>
      </c>
      <c r="K1648">
        <v>1</v>
      </c>
      <c r="L1648">
        <v>2</v>
      </c>
      <c r="M1648" t="s">
        <v>41</v>
      </c>
      <c r="N1648" t="s">
        <v>31</v>
      </c>
      <c r="O1648" t="s">
        <v>32</v>
      </c>
      <c r="P1648">
        <v>30</v>
      </c>
      <c r="Q1648" t="s">
        <v>1760</v>
      </c>
      <c r="R1648" t="s">
        <v>34</v>
      </c>
      <c r="S1648" t="s">
        <v>35</v>
      </c>
      <c r="T1648" t="s">
        <v>36</v>
      </c>
      <c r="U1648">
        <f>YEAR(Table1[[#This Row],[Accident Date]])</f>
        <v>2021</v>
      </c>
      <c r="V1648" t="str">
        <f>TEXT(Table1[[#This Row],[Accident Date]],"mmm")</f>
        <v>Jun</v>
      </c>
      <c r="W1648" t="str">
        <f>TEXT(Table1[[#This Row],[Time]],"h")</f>
        <v>11</v>
      </c>
    </row>
    <row r="1649" spans="1:23" x14ac:dyDescent="0.2">
      <c r="A1649" t="s">
        <v>1945</v>
      </c>
      <c r="B1649" s="4">
        <v>44614</v>
      </c>
      <c r="C1649" t="s">
        <v>72</v>
      </c>
      <c r="D1649" t="s">
        <v>73</v>
      </c>
      <c r="E1649" t="s">
        <v>39</v>
      </c>
      <c r="F1649" t="s">
        <v>27</v>
      </c>
      <c r="G1649">
        <v>53.560239000000003</v>
      </c>
      <c r="H1649" t="s">
        <v>51</v>
      </c>
      <c r="I1649" t="s">
        <v>1055</v>
      </c>
      <c r="J1649">
        <v>-7.6674000000000006E-2</v>
      </c>
      <c r="K1649">
        <v>1</v>
      </c>
      <c r="L1649">
        <v>2</v>
      </c>
      <c r="M1649" t="s">
        <v>157</v>
      </c>
      <c r="N1649" t="s">
        <v>42</v>
      </c>
      <c r="O1649" t="s">
        <v>32</v>
      </c>
      <c r="P1649">
        <v>30</v>
      </c>
      <c r="Q1649" t="s">
        <v>1727</v>
      </c>
      <c r="R1649" t="s">
        <v>34</v>
      </c>
      <c r="S1649" t="s">
        <v>35</v>
      </c>
      <c r="T1649" t="s">
        <v>36</v>
      </c>
      <c r="U1649">
        <f>YEAR(Table1[[#This Row],[Accident Date]])</f>
        <v>2022</v>
      </c>
      <c r="V1649" t="str">
        <f>TEXT(Table1[[#This Row],[Accident Date]],"mmm")</f>
        <v>Feb</v>
      </c>
      <c r="W1649" t="str">
        <f>TEXT(Table1[[#This Row],[Time]],"h")</f>
        <v>11</v>
      </c>
    </row>
    <row r="1650" spans="1:23" x14ac:dyDescent="0.2">
      <c r="A1650">
        <v>2010000000000</v>
      </c>
      <c r="B1650" s="4">
        <v>44853</v>
      </c>
      <c r="C1650" t="s">
        <v>123</v>
      </c>
      <c r="D1650" t="s">
        <v>44</v>
      </c>
      <c r="E1650" t="s">
        <v>44</v>
      </c>
      <c r="F1650" t="s">
        <v>27</v>
      </c>
      <c r="G1650">
        <v>51.883077</v>
      </c>
      <c r="H1650" t="s">
        <v>51</v>
      </c>
      <c r="I1650" t="s">
        <v>771</v>
      </c>
      <c r="J1650">
        <v>-2.223563</v>
      </c>
      <c r="K1650">
        <v>1</v>
      </c>
      <c r="L1650">
        <v>2</v>
      </c>
      <c r="M1650" t="s">
        <v>336</v>
      </c>
      <c r="N1650" t="s">
        <v>31</v>
      </c>
      <c r="O1650" t="s">
        <v>58</v>
      </c>
      <c r="P1650">
        <v>70</v>
      </c>
      <c r="Q1650" t="s">
        <v>1743</v>
      </c>
      <c r="R1650" t="s">
        <v>49</v>
      </c>
      <c r="S1650" t="s">
        <v>35</v>
      </c>
      <c r="T1650" t="s">
        <v>121</v>
      </c>
      <c r="U1650">
        <f>YEAR(Table1[[#This Row],[Accident Date]])</f>
        <v>2022</v>
      </c>
      <c r="V1650" t="str">
        <f>TEXT(Table1[[#This Row],[Accident Date]],"mmm")</f>
        <v>Oct</v>
      </c>
      <c r="W1650" t="str">
        <f>TEXT(Table1[[#This Row],[Time]],"h")</f>
        <v>11</v>
      </c>
    </row>
    <row r="1651" spans="1:23" x14ac:dyDescent="0.2">
      <c r="A1651" t="s">
        <v>1946</v>
      </c>
      <c r="B1651" s="4">
        <v>44819</v>
      </c>
      <c r="C1651" t="s">
        <v>92</v>
      </c>
      <c r="D1651" t="s">
        <v>56</v>
      </c>
      <c r="E1651" t="s">
        <v>44</v>
      </c>
      <c r="F1651" t="s">
        <v>27</v>
      </c>
      <c r="G1651">
        <v>51.594949</v>
      </c>
      <c r="H1651" t="s">
        <v>51</v>
      </c>
      <c r="I1651" t="s">
        <v>113</v>
      </c>
      <c r="J1651">
        <v>-0.27547199999999999</v>
      </c>
      <c r="K1651">
        <v>2</v>
      </c>
      <c r="L1651">
        <v>2</v>
      </c>
      <c r="M1651" t="s">
        <v>30</v>
      </c>
      <c r="N1651" t="s">
        <v>31</v>
      </c>
      <c r="O1651" t="s">
        <v>32</v>
      </c>
      <c r="P1651">
        <v>30</v>
      </c>
      <c r="Q1651" t="s">
        <v>1947</v>
      </c>
      <c r="R1651" t="s">
        <v>34</v>
      </c>
      <c r="S1651" t="s">
        <v>35</v>
      </c>
      <c r="T1651" t="s">
        <v>114</v>
      </c>
      <c r="U1651">
        <f>YEAR(Table1[[#This Row],[Accident Date]])</f>
        <v>2022</v>
      </c>
      <c r="V1651" t="str">
        <f>TEXT(Table1[[#This Row],[Accident Date]],"mmm")</f>
        <v>Sep</v>
      </c>
      <c r="W1651" t="str">
        <f>TEXT(Table1[[#This Row],[Time]],"h")</f>
        <v>11</v>
      </c>
    </row>
    <row r="1652" spans="1:23" x14ac:dyDescent="0.2">
      <c r="A1652">
        <v>2010000000000</v>
      </c>
      <c r="B1652" s="4">
        <v>44861</v>
      </c>
      <c r="C1652" t="s">
        <v>92</v>
      </c>
      <c r="D1652" t="s">
        <v>56</v>
      </c>
      <c r="E1652" t="s">
        <v>44</v>
      </c>
      <c r="F1652" t="s">
        <v>27</v>
      </c>
      <c r="G1652">
        <v>50.797642000000003</v>
      </c>
      <c r="H1652" t="s">
        <v>51</v>
      </c>
      <c r="I1652" t="s">
        <v>1023</v>
      </c>
      <c r="J1652">
        <v>-1.0767960000000001</v>
      </c>
      <c r="K1652">
        <v>1</v>
      </c>
      <c r="L1652">
        <v>2</v>
      </c>
      <c r="M1652" t="s">
        <v>407</v>
      </c>
      <c r="N1652" t="s">
        <v>31</v>
      </c>
      <c r="O1652" t="s">
        <v>32</v>
      </c>
      <c r="P1652">
        <v>30</v>
      </c>
      <c r="Q1652" t="s">
        <v>1760</v>
      </c>
      <c r="R1652" t="s">
        <v>34</v>
      </c>
      <c r="S1652" t="s">
        <v>35</v>
      </c>
      <c r="T1652" t="s">
        <v>114</v>
      </c>
      <c r="U1652">
        <f>YEAR(Table1[[#This Row],[Accident Date]])</f>
        <v>2022</v>
      </c>
      <c r="V1652" t="str">
        <f>TEXT(Table1[[#This Row],[Accident Date]],"mmm")</f>
        <v>Oct</v>
      </c>
      <c r="W1652" t="str">
        <f>TEXT(Table1[[#This Row],[Time]],"h")</f>
        <v>11</v>
      </c>
    </row>
    <row r="1653" spans="1:23" x14ac:dyDescent="0.2">
      <c r="A1653" t="s">
        <v>1948</v>
      </c>
      <c r="B1653" s="4">
        <v>44922</v>
      </c>
      <c r="C1653" t="s">
        <v>72</v>
      </c>
      <c r="D1653" t="s">
        <v>25</v>
      </c>
      <c r="E1653" t="s">
        <v>39</v>
      </c>
      <c r="F1653" t="s">
        <v>27</v>
      </c>
      <c r="G1653">
        <v>52.530788999999999</v>
      </c>
      <c r="H1653" t="s">
        <v>51</v>
      </c>
      <c r="I1653" t="s">
        <v>802</v>
      </c>
      <c r="J1653">
        <v>-1.9881740000000001</v>
      </c>
      <c r="K1653">
        <v>1</v>
      </c>
      <c r="L1653">
        <v>2</v>
      </c>
      <c r="M1653" t="s">
        <v>172</v>
      </c>
      <c r="N1653" t="s">
        <v>42</v>
      </c>
      <c r="O1653" t="s">
        <v>58</v>
      </c>
      <c r="P1653">
        <v>40</v>
      </c>
      <c r="Q1653" t="s">
        <v>1726</v>
      </c>
      <c r="R1653" t="s">
        <v>34</v>
      </c>
      <c r="S1653" t="s">
        <v>85</v>
      </c>
      <c r="T1653" t="s">
        <v>36</v>
      </c>
      <c r="U1653">
        <f>YEAR(Table1[[#This Row],[Accident Date]])</f>
        <v>2022</v>
      </c>
      <c r="V1653" t="str">
        <f>TEXT(Table1[[#This Row],[Accident Date]],"mmm")</f>
        <v>Dec</v>
      </c>
      <c r="W1653" t="str">
        <f>TEXT(Table1[[#This Row],[Time]],"h")</f>
        <v>11</v>
      </c>
    </row>
    <row r="1654" spans="1:23" x14ac:dyDescent="0.2">
      <c r="A1654" t="s">
        <v>1949</v>
      </c>
      <c r="B1654" s="4">
        <v>44730</v>
      </c>
      <c r="C1654" t="s">
        <v>24</v>
      </c>
      <c r="D1654" t="s">
        <v>73</v>
      </c>
      <c r="E1654" t="s">
        <v>39</v>
      </c>
      <c r="F1654" t="s">
        <v>27</v>
      </c>
      <c r="G1654">
        <v>54.107182000000002</v>
      </c>
      <c r="H1654" t="s">
        <v>51</v>
      </c>
      <c r="I1654" t="s">
        <v>243</v>
      </c>
      <c r="J1654">
        <v>-2.7897980000000002</v>
      </c>
      <c r="K1654">
        <v>1</v>
      </c>
      <c r="L1654">
        <v>2</v>
      </c>
      <c r="M1654" t="s">
        <v>41</v>
      </c>
      <c r="N1654" t="s">
        <v>31</v>
      </c>
      <c r="O1654" t="s">
        <v>32</v>
      </c>
      <c r="P1654">
        <v>30</v>
      </c>
      <c r="Q1654" t="s">
        <v>1736</v>
      </c>
      <c r="R1654" t="s">
        <v>49</v>
      </c>
      <c r="S1654" t="s">
        <v>35</v>
      </c>
      <c r="T1654" t="s">
        <v>36</v>
      </c>
      <c r="U1654">
        <f>YEAR(Table1[[#This Row],[Accident Date]])</f>
        <v>2022</v>
      </c>
      <c r="V1654" t="str">
        <f>TEXT(Table1[[#This Row],[Accident Date]],"mmm")</f>
        <v>Jun</v>
      </c>
      <c r="W1654" t="str">
        <f>TEXT(Table1[[#This Row],[Time]],"h")</f>
        <v>11</v>
      </c>
    </row>
    <row r="1655" spans="1:23" x14ac:dyDescent="0.2">
      <c r="A1655" t="s">
        <v>1950</v>
      </c>
      <c r="B1655" s="4">
        <v>44795</v>
      </c>
      <c r="C1655" t="s">
        <v>38</v>
      </c>
      <c r="D1655" t="s">
        <v>73</v>
      </c>
      <c r="E1655" t="s">
        <v>111</v>
      </c>
      <c r="F1655" t="s">
        <v>27</v>
      </c>
      <c r="G1655">
        <v>52.443930999999999</v>
      </c>
      <c r="H1655" t="s">
        <v>51</v>
      </c>
      <c r="I1655" t="s">
        <v>171</v>
      </c>
      <c r="J1655">
        <v>-1.9428829999999999</v>
      </c>
      <c r="K1655">
        <v>1</v>
      </c>
      <c r="L1655">
        <v>2</v>
      </c>
      <c r="M1655" t="s">
        <v>172</v>
      </c>
      <c r="N1655" t="s">
        <v>31</v>
      </c>
      <c r="O1655" t="s">
        <v>111</v>
      </c>
      <c r="P1655">
        <v>30</v>
      </c>
      <c r="Q1655" t="s">
        <v>1760</v>
      </c>
      <c r="R1655" t="s">
        <v>34</v>
      </c>
      <c r="S1655" t="s">
        <v>35</v>
      </c>
      <c r="T1655" t="s">
        <v>1161</v>
      </c>
      <c r="U1655">
        <f>YEAR(Table1[[#This Row],[Accident Date]])</f>
        <v>2022</v>
      </c>
      <c r="V1655" t="str">
        <f>TEXT(Table1[[#This Row],[Accident Date]],"mmm")</f>
        <v>Aug</v>
      </c>
      <c r="W1655" t="str">
        <f>TEXT(Table1[[#This Row],[Time]],"h")</f>
        <v>11</v>
      </c>
    </row>
    <row r="1656" spans="1:23" x14ac:dyDescent="0.2">
      <c r="A1656" t="s">
        <v>1951</v>
      </c>
      <c r="B1656" s="4">
        <v>44409</v>
      </c>
      <c r="C1656" t="s">
        <v>79</v>
      </c>
      <c r="D1656" t="s">
        <v>56</v>
      </c>
      <c r="E1656" t="s">
        <v>44</v>
      </c>
      <c r="F1656" t="s">
        <v>27</v>
      </c>
      <c r="G1656">
        <v>53.632058000000001</v>
      </c>
      <c r="H1656" t="s">
        <v>51</v>
      </c>
      <c r="I1656" t="s">
        <v>230</v>
      </c>
      <c r="J1656">
        <v>-3.0375350000000001</v>
      </c>
      <c r="K1656">
        <v>2</v>
      </c>
      <c r="L1656">
        <v>2</v>
      </c>
      <c r="M1656" t="s">
        <v>231</v>
      </c>
      <c r="N1656" t="s">
        <v>31</v>
      </c>
      <c r="O1656" t="s">
        <v>32</v>
      </c>
      <c r="P1656">
        <v>30</v>
      </c>
      <c r="Q1656" t="s">
        <v>1794</v>
      </c>
      <c r="R1656" t="s">
        <v>49</v>
      </c>
      <c r="S1656" t="s">
        <v>35</v>
      </c>
      <c r="T1656" t="s">
        <v>36</v>
      </c>
      <c r="U1656">
        <f>YEAR(Table1[[#This Row],[Accident Date]])</f>
        <v>2021</v>
      </c>
      <c r="V1656" t="str">
        <f>TEXT(Table1[[#This Row],[Accident Date]],"mmm")</f>
        <v>Aug</v>
      </c>
      <c r="W1656" t="str">
        <f>TEXT(Table1[[#This Row],[Time]],"h")</f>
        <v>11</v>
      </c>
    </row>
    <row r="1657" spans="1:23" x14ac:dyDescent="0.2">
      <c r="A1657" t="s">
        <v>1952</v>
      </c>
      <c r="B1657" s="4">
        <v>44473</v>
      </c>
      <c r="C1657" t="s">
        <v>38</v>
      </c>
      <c r="D1657" t="s">
        <v>56</v>
      </c>
      <c r="E1657" t="s">
        <v>44</v>
      </c>
      <c r="F1657" t="s">
        <v>27</v>
      </c>
      <c r="G1657">
        <v>52.359135999999999</v>
      </c>
      <c r="H1657" t="s">
        <v>51</v>
      </c>
      <c r="I1657" t="s">
        <v>894</v>
      </c>
      <c r="J1657">
        <v>-1.0184629999999999</v>
      </c>
      <c r="K1657">
        <v>1</v>
      </c>
      <c r="L1657">
        <v>1</v>
      </c>
      <c r="M1657" t="s">
        <v>106</v>
      </c>
      <c r="N1657" t="s">
        <v>31</v>
      </c>
      <c r="O1657" t="s">
        <v>32</v>
      </c>
      <c r="P1657">
        <v>60</v>
      </c>
      <c r="Q1657" t="s">
        <v>1760</v>
      </c>
      <c r="R1657" t="s">
        <v>49</v>
      </c>
      <c r="S1657" t="s">
        <v>35</v>
      </c>
      <c r="T1657" t="s">
        <v>36</v>
      </c>
      <c r="U1657">
        <f>YEAR(Table1[[#This Row],[Accident Date]])</f>
        <v>2021</v>
      </c>
      <c r="V1657" t="str">
        <f>TEXT(Table1[[#This Row],[Accident Date]],"mmm")</f>
        <v>Oct</v>
      </c>
      <c r="W1657" t="str">
        <f>TEXT(Table1[[#This Row],[Time]],"h")</f>
        <v>11</v>
      </c>
    </row>
    <row r="1658" spans="1:23" x14ac:dyDescent="0.2">
      <c r="A1658" t="s">
        <v>1953</v>
      </c>
      <c r="B1658" s="4">
        <v>44573</v>
      </c>
      <c r="C1658" t="s">
        <v>123</v>
      </c>
      <c r="D1658" t="s">
        <v>56</v>
      </c>
      <c r="E1658" t="s">
        <v>44</v>
      </c>
      <c r="F1658" t="s">
        <v>27</v>
      </c>
      <c r="G1658">
        <v>52.453203999999999</v>
      </c>
      <c r="H1658" t="s">
        <v>51</v>
      </c>
      <c r="I1658" t="s">
        <v>193</v>
      </c>
      <c r="J1658">
        <v>-2.385955</v>
      </c>
      <c r="K1658">
        <v>1</v>
      </c>
      <c r="L1658">
        <v>1</v>
      </c>
      <c r="M1658" t="s">
        <v>65</v>
      </c>
      <c r="N1658" t="s">
        <v>197</v>
      </c>
      <c r="O1658" t="s">
        <v>58</v>
      </c>
      <c r="P1658">
        <v>30</v>
      </c>
      <c r="Q1658" t="s">
        <v>1836</v>
      </c>
      <c r="R1658" t="s">
        <v>49</v>
      </c>
      <c r="S1658" t="s">
        <v>331</v>
      </c>
      <c r="T1658" t="s">
        <v>36</v>
      </c>
      <c r="U1658">
        <f>YEAR(Table1[[#This Row],[Accident Date]])</f>
        <v>2022</v>
      </c>
      <c r="V1658" t="str">
        <f>TEXT(Table1[[#This Row],[Accident Date]],"mmm")</f>
        <v>Jan</v>
      </c>
      <c r="W1658" t="str">
        <f>TEXT(Table1[[#This Row],[Time]],"h")</f>
        <v>11</v>
      </c>
    </row>
    <row r="1659" spans="1:23" x14ac:dyDescent="0.2">
      <c r="A1659" t="s">
        <v>1954</v>
      </c>
      <c r="B1659" s="4">
        <v>44216</v>
      </c>
      <c r="C1659" t="s">
        <v>123</v>
      </c>
      <c r="D1659" t="s">
        <v>73</v>
      </c>
      <c r="E1659" t="s">
        <v>111</v>
      </c>
      <c r="F1659" t="s">
        <v>27</v>
      </c>
      <c r="G1659">
        <v>53.253850999999997</v>
      </c>
      <c r="H1659" t="s">
        <v>51</v>
      </c>
      <c r="I1659" t="s">
        <v>1955</v>
      </c>
      <c r="J1659">
        <v>-0.53881800000000002</v>
      </c>
      <c r="K1659">
        <v>1</v>
      </c>
      <c r="L1659">
        <v>2</v>
      </c>
      <c r="M1659" t="s">
        <v>523</v>
      </c>
      <c r="N1659" t="s">
        <v>42</v>
      </c>
      <c r="O1659" t="s">
        <v>111</v>
      </c>
      <c r="P1659">
        <v>40</v>
      </c>
      <c r="Q1659" t="s">
        <v>1760</v>
      </c>
      <c r="R1659" t="s">
        <v>49</v>
      </c>
      <c r="S1659" t="s">
        <v>35</v>
      </c>
      <c r="T1659" t="s">
        <v>360</v>
      </c>
      <c r="U1659">
        <f>YEAR(Table1[[#This Row],[Accident Date]])</f>
        <v>2021</v>
      </c>
      <c r="V1659" t="str">
        <f>TEXT(Table1[[#This Row],[Accident Date]],"mmm")</f>
        <v>Jan</v>
      </c>
      <c r="W1659" t="str">
        <f>TEXT(Table1[[#This Row],[Time]],"h")</f>
        <v>11</v>
      </c>
    </row>
    <row r="1660" spans="1:23" x14ac:dyDescent="0.2">
      <c r="A1660">
        <v>2010000000000</v>
      </c>
      <c r="B1660" s="4">
        <v>44556</v>
      </c>
      <c r="C1660" t="s">
        <v>79</v>
      </c>
      <c r="D1660" t="s">
        <v>73</v>
      </c>
      <c r="E1660" t="s">
        <v>39</v>
      </c>
      <c r="F1660" t="s">
        <v>27</v>
      </c>
      <c r="G1660">
        <v>52.706156999999997</v>
      </c>
      <c r="H1660" t="s">
        <v>51</v>
      </c>
      <c r="I1660" t="s">
        <v>704</v>
      </c>
      <c r="J1660">
        <v>0.14222699999999999</v>
      </c>
      <c r="K1660">
        <v>1</v>
      </c>
      <c r="L1660">
        <v>2</v>
      </c>
      <c r="M1660" t="s">
        <v>149</v>
      </c>
      <c r="N1660" t="s">
        <v>127</v>
      </c>
      <c r="O1660" t="s">
        <v>32</v>
      </c>
      <c r="P1660">
        <v>60</v>
      </c>
      <c r="Q1660" t="s">
        <v>1765</v>
      </c>
      <c r="R1660" t="s">
        <v>49</v>
      </c>
      <c r="S1660" t="s">
        <v>85</v>
      </c>
      <c r="T1660" t="s">
        <v>36</v>
      </c>
      <c r="U1660">
        <f>YEAR(Table1[[#This Row],[Accident Date]])</f>
        <v>2021</v>
      </c>
      <c r="V1660" t="str">
        <f>TEXT(Table1[[#This Row],[Accident Date]],"mmm")</f>
        <v>Dec</v>
      </c>
      <c r="W1660" t="str">
        <f>TEXT(Table1[[#This Row],[Time]],"h")</f>
        <v>11</v>
      </c>
    </row>
    <row r="1661" spans="1:23" x14ac:dyDescent="0.2">
      <c r="A1661" t="s">
        <v>1956</v>
      </c>
      <c r="B1661" s="4">
        <v>44822</v>
      </c>
      <c r="C1661" t="s">
        <v>79</v>
      </c>
      <c r="D1661" t="s">
        <v>73</v>
      </c>
      <c r="E1661" t="s">
        <v>155</v>
      </c>
      <c r="F1661" t="s">
        <v>27</v>
      </c>
      <c r="G1661">
        <v>52.389028000000003</v>
      </c>
      <c r="H1661" t="s">
        <v>51</v>
      </c>
      <c r="I1661" t="s">
        <v>412</v>
      </c>
      <c r="J1661">
        <v>-1.498162</v>
      </c>
      <c r="K1661">
        <v>1</v>
      </c>
      <c r="L1661">
        <v>2</v>
      </c>
      <c r="M1661" t="s">
        <v>172</v>
      </c>
      <c r="N1661" t="s">
        <v>31</v>
      </c>
      <c r="O1661" t="s">
        <v>32</v>
      </c>
      <c r="P1661">
        <v>30</v>
      </c>
      <c r="Q1661" t="s">
        <v>1818</v>
      </c>
      <c r="R1661" t="s">
        <v>34</v>
      </c>
      <c r="S1661" t="s">
        <v>280</v>
      </c>
      <c r="T1661" t="s">
        <v>36</v>
      </c>
      <c r="U1661">
        <f>YEAR(Table1[[#This Row],[Accident Date]])</f>
        <v>2022</v>
      </c>
      <c r="V1661" t="str">
        <f>TEXT(Table1[[#This Row],[Accident Date]],"mmm")</f>
        <v>Sep</v>
      </c>
      <c r="W1661" t="str">
        <f>TEXT(Table1[[#This Row],[Time]],"h")</f>
        <v>11</v>
      </c>
    </row>
    <row r="1662" spans="1:23" x14ac:dyDescent="0.2">
      <c r="A1662" t="s">
        <v>1957</v>
      </c>
      <c r="B1662" s="4">
        <v>44679</v>
      </c>
      <c r="C1662" t="s">
        <v>92</v>
      </c>
      <c r="D1662" t="s">
        <v>73</v>
      </c>
      <c r="E1662" t="s">
        <v>39</v>
      </c>
      <c r="F1662" t="s">
        <v>63</v>
      </c>
      <c r="G1662">
        <v>51.406497000000002</v>
      </c>
      <c r="H1662" t="s">
        <v>51</v>
      </c>
      <c r="I1662" t="s">
        <v>488</v>
      </c>
      <c r="J1662">
        <v>-1.6135E-2</v>
      </c>
      <c r="K1662">
        <v>2</v>
      </c>
      <c r="L1662">
        <v>2</v>
      </c>
      <c r="M1662" t="s">
        <v>30</v>
      </c>
      <c r="N1662" t="s">
        <v>31</v>
      </c>
      <c r="O1662" t="s">
        <v>32</v>
      </c>
      <c r="P1662">
        <v>30</v>
      </c>
      <c r="Q1662" t="s">
        <v>1726</v>
      </c>
      <c r="R1662" t="s">
        <v>34</v>
      </c>
      <c r="S1662" t="s">
        <v>35</v>
      </c>
      <c r="T1662" t="s">
        <v>114</v>
      </c>
      <c r="U1662">
        <f>YEAR(Table1[[#This Row],[Accident Date]])</f>
        <v>2022</v>
      </c>
      <c r="V1662" t="str">
        <f>TEXT(Table1[[#This Row],[Accident Date]],"mmm")</f>
        <v>Apr</v>
      </c>
      <c r="W1662" t="str">
        <f>TEXT(Table1[[#This Row],[Time]],"h")</f>
        <v>11</v>
      </c>
    </row>
    <row r="1663" spans="1:23" x14ac:dyDescent="0.2">
      <c r="A1663">
        <v>2010000000000</v>
      </c>
      <c r="B1663" s="4">
        <v>44532</v>
      </c>
      <c r="C1663" t="s">
        <v>92</v>
      </c>
      <c r="D1663" t="s">
        <v>56</v>
      </c>
      <c r="E1663" t="s">
        <v>44</v>
      </c>
      <c r="F1663" t="s">
        <v>27</v>
      </c>
      <c r="G1663">
        <v>51.244647000000001</v>
      </c>
      <c r="H1663" t="s">
        <v>51</v>
      </c>
      <c r="I1663" t="s">
        <v>773</v>
      </c>
      <c r="J1663">
        <v>-2.9807730000000001</v>
      </c>
      <c r="K1663">
        <v>1</v>
      </c>
      <c r="L1663">
        <v>2</v>
      </c>
      <c r="M1663" t="s">
        <v>175</v>
      </c>
      <c r="N1663" t="s">
        <v>42</v>
      </c>
      <c r="O1663" t="s">
        <v>32</v>
      </c>
      <c r="P1663">
        <v>30</v>
      </c>
      <c r="Q1663" t="s">
        <v>1785</v>
      </c>
      <c r="R1663" t="s">
        <v>34</v>
      </c>
      <c r="S1663" t="s">
        <v>35</v>
      </c>
      <c r="T1663" t="s">
        <v>36</v>
      </c>
      <c r="U1663">
        <f>YEAR(Table1[[#This Row],[Accident Date]])</f>
        <v>2021</v>
      </c>
      <c r="V1663" t="str">
        <f>TEXT(Table1[[#This Row],[Accident Date]],"mmm")</f>
        <v>Dec</v>
      </c>
      <c r="W1663" t="str">
        <f>TEXT(Table1[[#This Row],[Time]],"h")</f>
        <v>11</v>
      </c>
    </row>
    <row r="1664" spans="1:23" x14ac:dyDescent="0.2">
      <c r="A1664">
        <v>2010000000000</v>
      </c>
      <c r="B1664" s="4">
        <v>44551</v>
      </c>
      <c r="C1664" t="s">
        <v>72</v>
      </c>
      <c r="D1664" t="s">
        <v>73</v>
      </c>
      <c r="E1664" t="s">
        <v>39</v>
      </c>
      <c r="F1664" t="s">
        <v>63</v>
      </c>
      <c r="G1664">
        <v>57.127071999999998</v>
      </c>
      <c r="H1664" t="s">
        <v>51</v>
      </c>
      <c r="I1664" t="s">
        <v>250</v>
      </c>
      <c r="J1664">
        <v>-2.4276070000000001</v>
      </c>
      <c r="K1664">
        <v>1</v>
      </c>
      <c r="L1664">
        <v>1</v>
      </c>
      <c r="M1664" t="s">
        <v>251</v>
      </c>
      <c r="N1664" t="s">
        <v>197</v>
      </c>
      <c r="O1664" t="s">
        <v>32</v>
      </c>
      <c r="P1664">
        <v>60</v>
      </c>
      <c r="Q1664" t="s">
        <v>1804</v>
      </c>
      <c r="R1664" t="s">
        <v>49</v>
      </c>
      <c r="S1664" t="s">
        <v>35</v>
      </c>
      <c r="T1664" t="s">
        <v>806</v>
      </c>
      <c r="U1664">
        <f>YEAR(Table1[[#This Row],[Accident Date]])</f>
        <v>2021</v>
      </c>
      <c r="V1664" t="str">
        <f>TEXT(Table1[[#This Row],[Accident Date]],"mmm")</f>
        <v>Dec</v>
      </c>
      <c r="W1664" t="str">
        <f>TEXT(Table1[[#This Row],[Time]],"h")</f>
        <v>11</v>
      </c>
    </row>
    <row r="1665" spans="1:23" x14ac:dyDescent="0.2">
      <c r="A1665">
        <v>2010000000000</v>
      </c>
      <c r="B1665" s="4">
        <v>44499</v>
      </c>
      <c r="C1665" t="s">
        <v>24</v>
      </c>
      <c r="D1665" t="s">
        <v>56</v>
      </c>
      <c r="E1665" t="s">
        <v>44</v>
      </c>
      <c r="F1665" t="s">
        <v>27</v>
      </c>
      <c r="G1665">
        <v>52.978357000000003</v>
      </c>
      <c r="H1665" t="s">
        <v>51</v>
      </c>
      <c r="I1665" t="s">
        <v>153</v>
      </c>
      <c r="J1665">
        <v>-2.0850070000000001</v>
      </c>
      <c r="K1665">
        <v>1</v>
      </c>
      <c r="L1665">
        <v>2</v>
      </c>
      <c r="M1665" t="s">
        <v>143</v>
      </c>
      <c r="N1665" t="s">
        <v>31</v>
      </c>
      <c r="O1665" t="s">
        <v>32</v>
      </c>
      <c r="P1665">
        <v>30</v>
      </c>
      <c r="Q1665" t="s">
        <v>1726</v>
      </c>
      <c r="R1665" t="s">
        <v>49</v>
      </c>
      <c r="S1665" t="s">
        <v>35</v>
      </c>
      <c r="T1665" t="s">
        <v>36</v>
      </c>
      <c r="U1665">
        <f>YEAR(Table1[[#This Row],[Accident Date]])</f>
        <v>2021</v>
      </c>
      <c r="V1665" t="str">
        <f>TEXT(Table1[[#This Row],[Accident Date]],"mmm")</f>
        <v>Oct</v>
      </c>
      <c r="W1665" t="str">
        <f>TEXT(Table1[[#This Row],[Time]],"h")</f>
        <v>11</v>
      </c>
    </row>
    <row r="1666" spans="1:23" x14ac:dyDescent="0.2">
      <c r="A1666" t="s">
        <v>1958</v>
      </c>
      <c r="B1666" s="4">
        <v>44330</v>
      </c>
      <c r="C1666" t="s">
        <v>67</v>
      </c>
      <c r="D1666" t="s">
        <v>73</v>
      </c>
      <c r="E1666" t="s">
        <v>39</v>
      </c>
      <c r="F1666" t="s">
        <v>27</v>
      </c>
      <c r="G1666">
        <v>53.750965000000001</v>
      </c>
      <c r="H1666" t="s">
        <v>51</v>
      </c>
      <c r="I1666" t="s">
        <v>875</v>
      </c>
      <c r="J1666">
        <v>-0.358122</v>
      </c>
      <c r="K1666">
        <v>1</v>
      </c>
      <c r="L1666">
        <v>2</v>
      </c>
      <c r="M1666" t="s">
        <v>157</v>
      </c>
      <c r="N1666" t="s">
        <v>31</v>
      </c>
      <c r="O1666" t="s">
        <v>32</v>
      </c>
      <c r="P1666">
        <v>30</v>
      </c>
      <c r="Q1666" t="s">
        <v>1804</v>
      </c>
      <c r="R1666" t="s">
        <v>34</v>
      </c>
      <c r="S1666" t="s">
        <v>35</v>
      </c>
      <c r="T1666" t="s">
        <v>183</v>
      </c>
      <c r="U1666">
        <f>YEAR(Table1[[#This Row],[Accident Date]])</f>
        <v>2021</v>
      </c>
      <c r="V1666" t="str">
        <f>TEXT(Table1[[#This Row],[Accident Date]],"mmm")</f>
        <v>May</v>
      </c>
      <c r="W1666" t="str">
        <f>TEXT(Table1[[#This Row],[Time]],"h")</f>
        <v>11</v>
      </c>
    </row>
    <row r="1667" spans="1:23" x14ac:dyDescent="0.2">
      <c r="A1667" t="s">
        <v>1959</v>
      </c>
      <c r="B1667" s="4">
        <v>44492</v>
      </c>
      <c r="C1667" t="s">
        <v>24</v>
      </c>
      <c r="D1667" t="s">
        <v>56</v>
      </c>
      <c r="E1667" t="s">
        <v>44</v>
      </c>
      <c r="F1667" t="s">
        <v>27</v>
      </c>
      <c r="G1667">
        <v>51.481865999999997</v>
      </c>
      <c r="H1667" t="s">
        <v>51</v>
      </c>
      <c r="I1667" t="s">
        <v>647</v>
      </c>
      <c r="J1667">
        <v>4.1000000000000002E-2</v>
      </c>
      <c r="K1667">
        <v>1</v>
      </c>
      <c r="L1667">
        <v>1</v>
      </c>
      <c r="M1667" t="s">
        <v>30</v>
      </c>
      <c r="N1667" t="s">
        <v>31</v>
      </c>
      <c r="O1667" t="s">
        <v>32</v>
      </c>
      <c r="P1667">
        <v>30</v>
      </c>
      <c r="Q1667" t="s">
        <v>1757</v>
      </c>
      <c r="R1667" t="s">
        <v>34</v>
      </c>
      <c r="S1667" t="s">
        <v>35</v>
      </c>
      <c r="T1667" t="s">
        <v>36</v>
      </c>
      <c r="U1667">
        <f>YEAR(Table1[[#This Row],[Accident Date]])</f>
        <v>2021</v>
      </c>
      <c r="V1667" t="str">
        <f>TEXT(Table1[[#This Row],[Accident Date]],"mmm")</f>
        <v>Oct</v>
      </c>
      <c r="W1667" t="str">
        <f>TEXT(Table1[[#This Row],[Time]],"h")</f>
        <v>11</v>
      </c>
    </row>
    <row r="1668" spans="1:23" x14ac:dyDescent="0.2">
      <c r="A1668">
        <v>2010000000000</v>
      </c>
      <c r="B1668" s="4">
        <v>44260</v>
      </c>
      <c r="C1668" t="s">
        <v>67</v>
      </c>
      <c r="D1668" t="s">
        <v>56</v>
      </c>
      <c r="E1668" t="s">
        <v>44</v>
      </c>
      <c r="F1668" t="s">
        <v>27</v>
      </c>
      <c r="G1668">
        <v>52.454467999999999</v>
      </c>
      <c r="H1668" t="s">
        <v>51</v>
      </c>
      <c r="I1668" t="s">
        <v>148</v>
      </c>
      <c r="J1668">
        <v>0.31927100000000003</v>
      </c>
      <c r="K1668">
        <v>1</v>
      </c>
      <c r="L1668">
        <v>2</v>
      </c>
      <c r="M1668" t="s">
        <v>149</v>
      </c>
      <c r="N1668" t="s">
        <v>31</v>
      </c>
      <c r="O1668" t="s">
        <v>32</v>
      </c>
      <c r="P1668">
        <v>60</v>
      </c>
      <c r="Q1668" t="s">
        <v>1760</v>
      </c>
      <c r="R1668" t="s">
        <v>49</v>
      </c>
      <c r="S1668" t="s">
        <v>35</v>
      </c>
      <c r="T1668" t="s">
        <v>36</v>
      </c>
      <c r="U1668">
        <f>YEAR(Table1[[#This Row],[Accident Date]])</f>
        <v>2021</v>
      </c>
      <c r="V1668" t="str">
        <f>TEXT(Table1[[#This Row],[Accident Date]],"mmm")</f>
        <v>Mar</v>
      </c>
      <c r="W1668" t="str">
        <f>TEXT(Table1[[#This Row],[Time]],"h")</f>
        <v>11</v>
      </c>
    </row>
    <row r="1669" spans="1:23" x14ac:dyDescent="0.2">
      <c r="A1669">
        <v>2010000000000</v>
      </c>
      <c r="B1669" s="4">
        <v>44320</v>
      </c>
      <c r="C1669" t="s">
        <v>72</v>
      </c>
      <c r="D1669" t="s">
        <v>56</v>
      </c>
      <c r="E1669" t="s">
        <v>44</v>
      </c>
      <c r="F1669" t="s">
        <v>27</v>
      </c>
      <c r="G1669">
        <v>52.911211000000002</v>
      </c>
      <c r="H1669" t="s">
        <v>51</v>
      </c>
      <c r="I1669" t="s">
        <v>1173</v>
      </c>
      <c r="J1669">
        <v>0.75458099999999995</v>
      </c>
      <c r="K1669">
        <v>1</v>
      </c>
      <c r="L1669">
        <v>1</v>
      </c>
      <c r="M1669" t="s">
        <v>179</v>
      </c>
      <c r="N1669" t="s">
        <v>42</v>
      </c>
      <c r="O1669" t="s">
        <v>32</v>
      </c>
      <c r="P1669">
        <v>30</v>
      </c>
      <c r="Q1669" t="s">
        <v>1760</v>
      </c>
      <c r="R1669" t="s">
        <v>49</v>
      </c>
      <c r="S1669" t="s">
        <v>35</v>
      </c>
      <c r="T1669" t="s">
        <v>36</v>
      </c>
      <c r="U1669">
        <f>YEAR(Table1[[#This Row],[Accident Date]])</f>
        <v>2021</v>
      </c>
      <c r="V1669" t="str">
        <f>TEXT(Table1[[#This Row],[Accident Date]],"mmm")</f>
        <v>May</v>
      </c>
      <c r="W1669" t="str">
        <f>TEXT(Table1[[#This Row],[Time]],"h")</f>
        <v>11</v>
      </c>
    </row>
    <row r="1670" spans="1:23" x14ac:dyDescent="0.2">
      <c r="A1670" t="s">
        <v>1960</v>
      </c>
      <c r="B1670" s="4">
        <v>44290</v>
      </c>
      <c r="C1670" t="s">
        <v>79</v>
      </c>
      <c r="D1670" t="s">
        <v>73</v>
      </c>
      <c r="E1670" t="s">
        <v>39</v>
      </c>
      <c r="F1670" t="s">
        <v>27</v>
      </c>
      <c r="G1670">
        <v>53.454372999999997</v>
      </c>
      <c r="H1670" t="s">
        <v>51</v>
      </c>
      <c r="I1670" t="s">
        <v>168</v>
      </c>
      <c r="J1670">
        <v>-2.197845</v>
      </c>
      <c r="K1670">
        <v>1</v>
      </c>
      <c r="L1670">
        <v>1</v>
      </c>
      <c r="M1670" t="s">
        <v>169</v>
      </c>
      <c r="N1670" t="s">
        <v>31</v>
      </c>
      <c r="O1670" t="s">
        <v>32</v>
      </c>
      <c r="P1670">
        <v>30</v>
      </c>
      <c r="Q1670" t="s">
        <v>1721</v>
      </c>
      <c r="R1670" t="s">
        <v>34</v>
      </c>
      <c r="S1670" t="s">
        <v>35</v>
      </c>
      <c r="T1670" t="s">
        <v>36</v>
      </c>
      <c r="U1670">
        <f>YEAR(Table1[[#This Row],[Accident Date]])</f>
        <v>2021</v>
      </c>
      <c r="V1670" t="str">
        <f>TEXT(Table1[[#This Row],[Accident Date]],"mmm")</f>
        <v>Apr</v>
      </c>
      <c r="W1670" t="str">
        <f>TEXT(Table1[[#This Row],[Time]],"h")</f>
        <v>11</v>
      </c>
    </row>
    <row r="1671" spans="1:23" x14ac:dyDescent="0.2">
      <c r="A1671">
        <v>2010000000000</v>
      </c>
      <c r="B1671" s="4">
        <v>44557</v>
      </c>
      <c r="C1671" t="s">
        <v>38</v>
      </c>
      <c r="D1671" t="s">
        <v>56</v>
      </c>
      <c r="E1671" t="s">
        <v>44</v>
      </c>
      <c r="F1671" t="s">
        <v>27</v>
      </c>
      <c r="G1671">
        <v>51.157770999999997</v>
      </c>
      <c r="H1671" t="s">
        <v>51</v>
      </c>
      <c r="I1671" t="s">
        <v>773</v>
      </c>
      <c r="J1671">
        <v>-2.9819330000000002</v>
      </c>
      <c r="K1671">
        <v>1</v>
      </c>
      <c r="L1671">
        <v>4</v>
      </c>
      <c r="M1671" t="s">
        <v>175</v>
      </c>
      <c r="N1671" t="s">
        <v>42</v>
      </c>
      <c r="O1671" t="s">
        <v>58</v>
      </c>
      <c r="P1671">
        <v>70</v>
      </c>
      <c r="Q1671" t="s">
        <v>1852</v>
      </c>
      <c r="R1671" t="s">
        <v>49</v>
      </c>
      <c r="S1671" t="s">
        <v>35</v>
      </c>
      <c r="T1671" t="s">
        <v>36</v>
      </c>
      <c r="U1671">
        <f>YEAR(Table1[[#This Row],[Accident Date]])</f>
        <v>2021</v>
      </c>
      <c r="V1671" t="str">
        <f>TEXT(Table1[[#This Row],[Accident Date]],"mmm")</f>
        <v>Dec</v>
      </c>
      <c r="W1671" t="str">
        <f>TEXT(Table1[[#This Row],[Time]],"h")</f>
        <v>11</v>
      </c>
    </row>
    <row r="1672" spans="1:23" x14ac:dyDescent="0.2">
      <c r="A1672" t="s">
        <v>1961</v>
      </c>
      <c r="B1672" s="4">
        <v>44514</v>
      </c>
      <c r="C1672" t="s">
        <v>79</v>
      </c>
      <c r="D1672" t="s">
        <v>73</v>
      </c>
      <c r="E1672" t="s">
        <v>39</v>
      </c>
      <c r="F1672" t="s">
        <v>27</v>
      </c>
      <c r="G1672">
        <v>51.521132999999999</v>
      </c>
      <c r="H1672" t="s">
        <v>51</v>
      </c>
      <c r="I1672" t="s">
        <v>119</v>
      </c>
      <c r="J1672">
        <v>5.8324000000000001E-2</v>
      </c>
      <c r="K1672">
        <v>1</v>
      </c>
      <c r="L1672">
        <v>2</v>
      </c>
      <c r="M1672" t="s">
        <v>30</v>
      </c>
      <c r="N1672" t="s">
        <v>42</v>
      </c>
      <c r="O1672" t="s">
        <v>32</v>
      </c>
      <c r="P1672">
        <v>30</v>
      </c>
      <c r="Q1672" t="s">
        <v>1811</v>
      </c>
      <c r="R1672" t="s">
        <v>34</v>
      </c>
      <c r="S1672" t="s">
        <v>311</v>
      </c>
      <c r="T1672" t="s">
        <v>121</v>
      </c>
      <c r="U1672">
        <f>YEAR(Table1[[#This Row],[Accident Date]])</f>
        <v>2021</v>
      </c>
      <c r="V1672" t="str">
        <f>TEXT(Table1[[#This Row],[Accident Date]],"mmm")</f>
        <v>Nov</v>
      </c>
      <c r="W1672" t="str">
        <f>TEXT(Table1[[#This Row],[Time]],"h")</f>
        <v>11</v>
      </c>
    </row>
    <row r="1673" spans="1:23" x14ac:dyDescent="0.2">
      <c r="A1673">
        <v>2010000000000</v>
      </c>
      <c r="B1673" s="4">
        <v>44338</v>
      </c>
      <c r="C1673" t="s">
        <v>24</v>
      </c>
      <c r="D1673" t="s">
        <v>73</v>
      </c>
      <c r="E1673" t="s">
        <v>109</v>
      </c>
      <c r="F1673" t="s">
        <v>27</v>
      </c>
      <c r="G1673">
        <v>51.343316000000002</v>
      </c>
      <c r="H1673" t="s">
        <v>51</v>
      </c>
      <c r="I1673" t="s">
        <v>557</v>
      </c>
      <c r="J1673">
        <v>1.2817799999999999</v>
      </c>
      <c r="K1673">
        <v>1</v>
      </c>
      <c r="L1673">
        <v>2</v>
      </c>
      <c r="M1673" t="s">
        <v>131</v>
      </c>
      <c r="N1673" t="s">
        <v>31</v>
      </c>
      <c r="O1673" t="s">
        <v>58</v>
      </c>
      <c r="P1673">
        <v>70</v>
      </c>
      <c r="Q1673" t="s">
        <v>1726</v>
      </c>
      <c r="R1673" t="s">
        <v>49</v>
      </c>
      <c r="S1673" t="s">
        <v>35</v>
      </c>
      <c r="T1673" t="s">
        <v>36</v>
      </c>
      <c r="U1673">
        <f>YEAR(Table1[[#This Row],[Accident Date]])</f>
        <v>2021</v>
      </c>
      <c r="V1673" t="str">
        <f>TEXT(Table1[[#This Row],[Accident Date]],"mmm")</f>
        <v>May</v>
      </c>
      <c r="W1673" t="str">
        <f>TEXT(Table1[[#This Row],[Time]],"h")</f>
        <v>11</v>
      </c>
    </row>
    <row r="1674" spans="1:23" x14ac:dyDescent="0.2">
      <c r="A1674" t="s">
        <v>1962</v>
      </c>
      <c r="B1674" s="4">
        <v>44851</v>
      </c>
      <c r="C1674" t="s">
        <v>38</v>
      </c>
      <c r="D1674" t="s">
        <v>56</v>
      </c>
      <c r="E1674" t="s">
        <v>44</v>
      </c>
      <c r="F1674" t="s">
        <v>27</v>
      </c>
      <c r="G1674">
        <v>53.592804999999998</v>
      </c>
      <c r="H1674" t="s">
        <v>51</v>
      </c>
      <c r="I1674" t="s">
        <v>624</v>
      </c>
      <c r="J1674">
        <v>-2.2829480000000002</v>
      </c>
      <c r="K1674">
        <v>1</v>
      </c>
      <c r="L1674">
        <v>1</v>
      </c>
      <c r="M1674" t="s">
        <v>169</v>
      </c>
      <c r="N1674" t="s">
        <v>31</v>
      </c>
      <c r="O1674" t="s">
        <v>32</v>
      </c>
      <c r="P1674">
        <v>30</v>
      </c>
      <c r="Q1674" t="s">
        <v>1794</v>
      </c>
      <c r="R1674" t="s">
        <v>34</v>
      </c>
      <c r="S1674" t="s">
        <v>35</v>
      </c>
      <c r="T1674" t="s">
        <v>36</v>
      </c>
      <c r="U1674">
        <f>YEAR(Table1[[#This Row],[Accident Date]])</f>
        <v>2022</v>
      </c>
      <c r="V1674" t="str">
        <f>TEXT(Table1[[#This Row],[Accident Date]],"mmm")</f>
        <v>Oct</v>
      </c>
      <c r="W1674" t="str">
        <f>TEXT(Table1[[#This Row],[Time]],"h")</f>
        <v>11</v>
      </c>
    </row>
    <row r="1675" spans="1:23" x14ac:dyDescent="0.2">
      <c r="A1675" t="s">
        <v>1963</v>
      </c>
      <c r="B1675" s="4">
        <v>44693</v>
      </c>
      <c r="C1675" t="s">
        <v>92</v>
      </c>
      <c r="D1675" t="s">
        <v>25</v>
      </c>
      <c r="E1675" t="s">
        <v>26</v>
      </c>
      <c r="F1675" t="s">
        <v>27</v>
      </c>
      <c r="G1675">
        <v>51.45693</v>
      </c>
      <c r="H1675" t="s">
        <v>51</v>
      </c>
      <c r="I1675" t="s">
        <v>608</v>
      </c>
      <c r="J1675">
        <v>0.14813799999999999</v>
      </c>
      <c r="K1675">
        <v>1</v>
      </c>
      <c r="L1675">
        <v>2</v>
      </c>
      <c r="M1675" t="s">
        <v>30</v>
      </c>
      <c r="N1675" t="s">
        <v>31</v>
      </c>
      <c r="O1675" t="s">
        <v>32</v>
      </c>
      <c r="P1675">
        <v>30</v>
      </c>
      <c r="Q1675" t="s">
        <v>1726</v>
      </c>
      <c r="R1675" t="s">
        <v>34</v>
      </c>
      <c r="S1675" t="s">
        <v>35</v>
      </c>
      <c r="T1675" t="s">
        <v>36</v>
      </c>
      <c r="U1675">
        <f>YEAR(Table1[[#This Row],[Accident Date]])</f>
        <v>2022</v>
      </c>
      <c r="V1675" t="str">
        <f>TEXT(Table1[[#This Row],[Accident Date]],"mmm")</f>
        <v>May</v>
      </c>
      <c r="W1675" t="str">
        <f>TEXT(Table1[[#This Row],[Time]],"h")</f>
        <v>11</v>
      </c>
    </row>
    <row r="1676" spans="1:23" x14ac:dyDescent="0.2">
      <c r="A1676">
        <v>2010000000000</v>
      </c>
      <c r="B1676" s="4">
        <v>44757</v>
      </c>
      <c r="C1676" t="s">
        <v>67</v>
      </c>
      <c r="D1676" t="s">
        <v>73</v>
      </c>
      <c r="E1676" t="s">
        <v>39</v>
      </c>
      <c r="F1676" t="s">
        <v>27</v>
      </c>
      <c r="G1676">
        <v>50.856532999999999</v>
      </c>
      <c r="H1676" t="s">
        <v>51</v>
      </c>
      <c r="I1676" t="s">
        <v>1431</v>
      </c>
      <c r="J1676">
        <v>-0.98853999999999997</v>
      </c>
      <c r="K1676">
        <v>1</v>
      </c>
      <c r="L1676">
        <v>2</v>
      </c>
      <c r="M1676" t="s">
        <v>407</v>
      </c>
      <c r="N1676" t="s">
        <v>42</v>
      </c>
      <c r="O1676" t="s">
        <v>32</v>
      </c>
      <c r="P1676">
        <v>30</v>
      </c>
      <c r="Q1676" t="s">
        <v>1760</v>
      </c>
      <c r="R1676" t="s">
        <v>34</v>
      </c>
      <c r="S1676" t="s">
        <v>85</v>
      </c>
      <c r="T1676" t="s">
        <v>36</v>
      </c>
      <c r="U1676">
        <f>YEAR(Table1[[#This Row],[Accident Date]])</f>
        <v>2022</v>
      </c>
      <c r="V1676" t="str">
        <f>TEXT(Table1[[#This Row],[Accident Date]],"mmm")</f>
        <v>Jul</v>
      </c>
      <c r="W1676" t="str">
        <f>TEXT(Table1[[#This Row],[Time]],"h")</f>
        <v>11</v>
      </c>
    </row>
    <row r="1677" spans="1:23" x14ac:dyDescent="0.2">
      <c r="A1677" t="s">
        <v>1964</v>
      </c>
      <c r="B1677" s="4">
        <v>44225</v>
      </c>
      <c r="C1677" t="s">
        <v>67</v>
      </c>
      <c r="D1677" t="s">
        <v>73</v>
      </c>
      <c r="E1677" t="s">
        <v>39</v>
      </c>
      <c r="F1677" t="s">
        <v>27</v>
      </c>
      <c r="G1677">
        <v>51.661596000000003</v>
      </c>
      <c r="H1677" t="s">
        <v>51</v>
      </c>
      <c r="I1677" t="s">
        <v>1230</v>
      </c>
      <c r="J1677">
        <v>-0.39700099999999999</v>
      </c>
      <c r="K1677">
        <v>1</v>
      </c>
      <c r="L1677">
        <v>2</v>
      </c>
      <c r="M1677" t="s">
        <v>182</v>
      </c>
      <c r="N1677" t="s">
        <v>31</v>
      </c>
      <c r="O1677" t="s">
        <v>32</v>
      </c>
      <c r="P1677">
        <v>30</v>
      </c>
      <c r="Q1677" t="s">
        <v>1794</v>
      </c>
      <c r="R1677" t="s">
        <v>34</v>
      </c>
      <c r="S1677" t="s">
        <v>35</v>
      </c>
      <c r="T1677" t="s">
        <v>36</v>
      </c>
      <c r="U1677">
        <f>YEAR(Table1[[#This Row],[Accident Date]])</f>
        <v>2021</v>
      </c>
      <c r="V1677" t="str">
        <f>TEXT(Table1[[#This Row],[Accident Date]],"mmm")</f>
        <v>Jan</v>
      </c>
      <c r="W1677" t="str">
        <f>TEXT(Table1[[#This Row],[Time]],"h")</f>
        <v>11</v>
      </c>
    </row>
    <row r="1678" spans="1:23" x14ac:dyDescent="0.2">
      <c r="A1678" t="s">
        <v>1965</v>
      </c>
      <c r="B1678" s="4">
        <v>44538</v>
      </c>
      <c r="C1678" t="s">
        <v>123</v>
      </c>
      <c r="D1678" t="s">
        <v>73</v>
      </c>
      <c r="E1678" t="s">
        <v>39</v>
      </c>
      <c r="F1678" t="s">
        <v>27</v>
      </c>
      <c r="G1678">
        <v>51.690344000000003</v>
      </c>
      <c r="H1678" t="s">
        <v>51</v>
      </c>
      <c r="I1678" t="s">
        <v>1966</v>
      </c>
      <c r="J1678">
        <v>-0.69243299999999997</v>
      </c>
      <c r="K1678">
        <v>1</v>
      </c>
      <c r="L1678">
        <v>2</v>
      </c>
      <c r="M1678" t="s">
        <v>99</v>
      </c>
      <c r="N1678" t="s">
        <v>31</v>
      </c>
      <c r="O1678" t="s">
        <v>32</v>
      </c>
      <c r="P1678">
        <v>50</v>
      </c>
      <c r="Q1678" t="s">
        <v>1796</v>
      </c>
      <c r="R1678" t="s">
        <v>49</v>
      </c>
      <c r="S1678" t="s">
        <v>35</v>
      </c>
      <c r="T1678" t="s">
        <v>36</v>
      </c>
      <c r="U1678">
        <f>YEAR(Table1[[#This Row],[Accident Date]])</f>
        <v>2021</v>
      </c>
      <c r="V1678" t="str">
        <f>TEXT(Table1[[#This Row],[Accident Date]],"mmm")</f>
        <v>Dec</v>
      </c>
      <c r="W1678" t="str">
        <f>TEXT(Table1[[#This Row],[Time]],"h")</f>
        <v>11</v>
      </c>
    </row>
    <row r="1679" spans="1:23" x14ac:dyDescent="0.2">
      <c r="A1679" t="s">
        <v>1967</v>
      </c>
      <c r="B1679" s="4">
        <v>44855</v>
      </c>
      <c r="C1679" t="s">
        <v>67</v>
      </c>
      <c r="D1679" t="s">
        <v>73</v>
      </c>
      <c r="E1679" t="s">
        <v>26</v>
      </c>
      <c r="F1679" t="s">
        <v>27</v>
      </c>
      <c r="G1679">
        <v>53.845039</v>
      </c>
      <c r="H1679" t="s">
        <v>51</v>
      </c>
      <c r="I1679" t="s">
        <v>930</v>
      </c>
      <c r="J1679">
        <v>-0.49170599999999998</v>
      </c>
      <c r="K1679">
        <v>1</v>
      </c>
      <c r="L1679">
        <v>2</v>
      </c>
      <c r="M1679" t="s">
        <v>157</v>
      </c>
      <c r="N1679" t="s">
        <v>31</v>
      </c>
      <c r="O1679" t="s">
        <v>32</v>
      </c>
      <c r="P1679">
        <v>60</v>
      </c>
      <c r="Q1679" t="s">
        <v>1757</v>
      </c>
      <c r="R1679" t="s">
        <v>49</v>
      </c>
      <c r="S1679" t="s">
        <v>35</v>
      </c>
      <c r="T1679" t="s">
        <v>121</v>
      </c>
      <c r="U1679">
        <f>YEAR(Table1[[#This Row],[Accident Date]])</f>
        <v>2022</v>
      </c>
      <c r="V1679" t="str">
        <f>TEXT(Table1[[#This Row],[Accident Date]],"mmm")</f>
        <v>Oct</v>
      </c>
      <c r="W1679" t="str">
        <f>TEXT(Table1[[#This Row],[Time]],"h")</f>
        <v>11</v>
      </c>
    </row>
    <row r="1680" spans="1:23" x14ac:dyDescent="0.2">
      <c r="A1680">
        <v>2010000000000</v>
      </c>
      <c r="B1680" s="4">
        <v>44397</v>
      </c>
      <c r="C1680" t="s">
        <v>72</v>
      </c>
      <c r="D1680" t="s">
        <v>56</v>
      </c>
      <c r="E1680" t="s">
        <v>44</v>
      </c>
      <c r="F1680" t="s">
        <v>63</v>
      </c>
      <c r="G1680">
        <v>51.752792999999997</v>
      </c>
      <c r="H1680" t="s">
        <v>51</v>
      </c>
      <c r="I1680" t="s">
        <v>1438</v>
      </c>
      <c r="J1680">
        <v>-3.1934049999999998</v>
      </c>
      <c r="K1680">
        <v>1</v>
      </c>
      <c r="L1680">
        <v>1</v>
      </c>
      <c r="M1680" t="s">
        <v>952</v>
      </c>
      <c r="N1680" t="s">
        <v>31</v>
      </c>
      <c r="O1680" t="s">
        <v>32</v>
      </c>
      <c r="P1680">
        <v>30</v>
      </c>
      <c r="Q1680" t="s">
        <v>1736</v>
      </c>
      <c r="R1680" t="s">
        <v>49</v>
      </c>
      <c r="S1680" t="s">
        <v>35</v>
      </c>
      <c r="T1680" t="s">
        <v>183</v>
      </c>
      <c r="U1680">
        <f>YEAR(Table1[[#This Row],[Accident Date]])</f>
        <v>2021</v>
      </c>
      <c r="V1680" t="str">
        <f>TEXT(Table1[[#This Row],[Accident Date]],"mmm")</f>
        <v>Jul</v>
      </c>
      <c r="W1680" t="str">
        <f>TEXT(Table1[[#This Row],[Time]],"h")</f>
        <v>11</v>
      </c>
    </row>
    <row r="1681" spans="1:23" x14ac:dyDescent="0.2">
      <c r="A1681">
        <v>2010000000000</v>
      </c>
      <c r="B1681" s="4">
        <v>44873</v>
      </c>
      <c r="C1681" t="s">
        <v>72</v>
      </c>
      <c r="D1681" t="s">
        <v>25</v>
      </c>
      <c r="E1681" t="s">
        <v>39</v>
      </c>
      <c r="F1681" t="s">
        <v>27</v>
      </c>
      <c r="G1681">
        <v>54.903891999999999</v>
      </c>
      <c r="H1681" t="s">
        <v>51</v>
      </c>
      <c r="I1681" t="s">
        <v>189</v>
      </c>
      <c r="J1681">
        <v>-1.412955</v>
      </c>
      <c r="K1681">
        <v>1</v>
      </c>
      <c r="L1681">
        <v>1</v>
      </c>
      <c r="M1681" t="s">
        <v>190</v>
      </c>
      <c r="N1681" t="s">
        <v>31</v>
      </c>
      <c r="O1681" t="s">
        <v>32</v>
      </c>
      <c r="P1681">
        <v>30</v>
      </c>
      <c r="Q1681" t="s">
        <v>1804</v>
      </c>
      <c r="R1681" t="s">
        <v>34</v>
      </c>
      <c r="S1681" t="s">
        <v>280</v>
      </c>
      <c r="T1681" t="s">
        <v>36</v>
      </c>
      <c r="U1681">
        <f>YEAR(Table1[[#This Row],[Accident Date]])</f>
        <v>2022</v>
      </c>
      <c r="V1681" t="str">
        <f>TEXT(Table1[[#This Row],[Accident Date]],"mmm")</f>
        <v>Nov</v>
      </c>
      <c r="W1681" t="str">
        <f>TEXT(Table1[[#This Row],[Time]],"h")</f>
        <v>11</v>
      </c>
    </row>
    <row r="1682" spans="1:23" x14ac:dyDescent="0.2">
      <c r="A1682" t="s">
        <v>1968</v>
      </c>
      <c r="B1682" s="4">
        <v>44375</v>
      </c>
      <c r="C1682" t="s">
        <v>38</v>
      </c>
      <c r="D1682" t="s">
        <v>56</v>
      </c>
      <c r="E1682" t="s">
        <v>44</v>
      </c>
      <c r="F1682" t="s">
        <v>63</v>
      </c>
      <c r="G1682">
        <v>53.618847000000002</v>
      </c>
      <c r="H1682" t="s">
        <v>51</v>
      </c>
      <c r="I1682" t="s">
        <v>547</v>
      </c>
      <c r="J1682">
        <v>-2.939244</v>
      </c>
      <c r="K1682">
        <v>1</v>
      </c>
      <c r="L1682">
        <v>1</v>
      </c>
      <c r="M1682" t="s">
        <v>41</v>
      </c>
      <c r="N1682" t="s">
        <v>31</v>
      </c>
      <c r="O1682" t="s">
        <v>32</v>
      </c>
      <c r="P1682">
        <v>30</v>
      </c>
      <c r="Q1682" t="s">
        <v>1724</v>
      </c>
      <c r="R1682" t="s">
        <v>49</v>
      </c>
      <c r="S1682" t="s">
        <v>35</v>
      </c>
      <c r="T1682" t="s">
        <v>183</v>
      </c>
      <c r="U1682">
        <f>YEAR(Table1[[#This Row],[Accident Date]])</f>
        <v>2021</v>
      </c>
      <c r="V1682" t="str">
        <f>TEXT(Table1[[#This Row],[Accident Date]],"mmm")</f>
        <v>Jun</v>
      </c>
      <c r="W1682" t="str">
        <f>TEXT(Table1[[#This Row],[Time]],"h")</f>
        <v>11</v>
      </c>
    </row>
    <row r="1683" spans="1:23" x14ac:dyDescent="0.2">
      <c r="A1683" t="s">
        <v>1969</v>
      </c>
      <c r="B1683" s="4">
        <v>44326</v>
      </c>
      <c r="C1683" t="s">
        <v>38</v>
      </c>
      <c r="D1683" t="s">
        <v>73</v>
      </c>
      <c r="E1683" t="s">
        <v>111</v>
      </c>
      <c r="F1683" t="s">
        <v>27</v>
      </c>
      <c r="G1683">
        <v>52.481247000000003</v>
      </c>
      <c r="H1683" t="s">
        <v>51</v>
      </c>
      <c r="I1683" t="s">
        <v>1510</v>
      </c>
      <c r="J1683">
        <v>1.740821</v>
      </c>
      <c r="K1683">
        <v>1</v>
      </c>
      <c r="L1683">
        <v>4</v>
      </c>
      <c r="M1683" t="s">
        <v>237</v>
      </c>
      <c r="N1683" t="s">
        <v>31</v>
      </c>
      <c r="O1683" t="s">
        <v>32</v>
      </c>
      <c r="P1683">
        <v>30</v>
      </c>
      <c r="Q1683" t="s">
        <v>1773</v>
      </c>
      <c r="R1683" t="s">
        <v>34</v>
      </c>
      <c r="S1683" t="s">
        <v>35</v>
      </c>
      <c r="T1683" t="s">
        <v>36</v>
      </c>
      <c r="U1683">
        <f>YEAR(Table1[[#This Row],[Accident Date]])</f>
        <v>2021</v>
      </c>
      <c r="V1683" t="str">
        <f>TEXT(Table1[[#This Row],[Accident Date]],"mmm")</f>
        <v>May</v>
      </c>
      <c r="W1683" t="str">
        <f>TEXT(Table1[[#This Row],[Time]],"h")</f>
        <v>11</v>
      </c>
    </row>
    <row r="1684" spans="1:23" x14ac:dyDescent="0.2">
      <c r="A1684" t="s">
        <v>1970</v>
      </c>
      <c r="B1684" s="4">
        <v>44229</v>
      </c>
      <c r="C1684" t="s">
        <v>72</v>
      </c>
      <c r="D1684" t="s">
        <v>56</v>
      </c>
      <c r="E1684" t="s">
        <v>44</v>
      </c>
      <c r="F1684" t="s">
        <v>27</v>
      </c>
      <c r="G1684">
        <v>54.083824999999997</v>
      </c>
      <c r="H1684" t="s">
        <v>51</v>
      </c>
      <c r="I1684" t="s">
        <v>930</v>
      </c>
      <c r="J1684">
        <v>-0.218725</v>
      </c>
      <c r="K1684">
        <v>2</v>
      </c>
      <c r="L1684">
        <v>2</v>
      </c>
      <c r="M1684" t="s">
        <v>157</v>
      </c>
      <c r="N1684" t="s">
        <v>197</v>
      </c>
      <c r="O1684" t="s">
        <v>32</v>
      </c>
      <c r="P1684">
        <v>30</v>
      </c>
      <c r="Q1684" t="s">
        <v>1736</v>
      </c>
      <c r="R1684" t="s">
        <v>34</v>
      </c>
      <c r="S1684" t="s">
        <v>331</v>
      </c>
      <c r="T1684" t="s">
        <v>36</v>
      </c>
      <c r="U1684">
        <f>YEAR(Table1[[#This Row],[Accident Date]])</f>
        <v>2021</v>
      </c>
      <c r="V1684" t="str">
        <f>TEXT(Table1[[#This Row],[Accident Date]],"mmm")</f>
        <v>Feb</v>
      </c>
      <c r="W1684" t="str">
        <f>TEXT(Table1[[#This Row],[Time]],"h")</f>
        <v>11</v>
      </c>
    </row>
    <row r="1685" spans="1:23" x14ac:dyDescent="0.2">
      <c r="A1685">
        <v>2010000000000</v>
      </c>
      <c r="B1685" s="4">
        <v>44460</v>
      </c>
      <c r="C1685" t="s">
        <v>72</v>
      </c>
      <c r="D1685" t="s">
        <v>73</v>
      </c>
      <c r="E1685" t="s">
        <v>109</v>
      </c>
      <c r="F1685" t="s">
        <v>27</v>
      </c>
      <c r="G1685">
        <v>51.312036999999997</v>
      </c>
      <c r="H1685" t="s">
        <v>51</v>
      </c>
      <c r="I1685" t="s">
        <v>564</v>
      </c>
      <c r="J1685">
        <v>-0.77495700000000001</v>
      </c>
      <c r="K1685">
        <v>1</v>
      </c>
      <c r="L1685">
        <v>2</v>
      </c>
      <c r="M1685" t="s">
        <v>407</v>
      </c>
      <c r="N1685" t="s">
        <v>31</v>
      </c>
      <c r="O1685" t="s">
        <v>111</v>
      </c>
      <c r="P1685">
        <v>30</v>
      </c>
      <c r="Q1685" t="s">
        <v>1840</v>
      </c>
      <c r="R1685" t="s">
        <v>34</v>
      </c>
      <c r="S1685" t="s">
        <v>35</v>
      </c>
      <c r="T1685" t="s">
        <v>36</v>
      </c>
      <c r="U1685">
        <f>YEAR(Table1[[#This Row],[Accident Date]])</f>
        <v>2021</v>
      </c>
      <c r="V1685" t="str">
        <f>TEXT(Table1[[#This Row],[Accident Date]],"mmm")</f>
        <v>Sep</v>
      </c>
      <c r="W1685" t="str">
        <f>TEXT(Table1[[#This Row],[Time]],"h")</f>
        <v>11</v>
      </c>
    </row>
    <row r="1686" spans="1:23" x14ac:dyDescent="0.2">
      <c r="A1686" t="s">
        <v>1971</v>
      </c>
      <c r="B1686" s="4">
        <v>44639</v>
      </c>
      <c r="C1686" t="s">
        <v>24</v>
      </c>
      <c r="D1686" t="s">
        <v>73</v>
      </c>
      <c r="E1686" t="s">
        <v>111</v>
      </c>
      <c r="F1686" t="s">
        <v>27</v>
      </c>
      <c r="G1686">
        <v>50.410643</v>
      </c>
      <c r="H1686" t="s">
        <v>51</v>
      </c>
      <c r="I1686" t="s">
        <v>640</v>
      </c>
      <c r="J1686">
        <v>-4.1790710000000004</v>
      </c>
      <c r="K1686">
        <v>1</v>
      </c>
      <c r="L1686">
        <v>2</v>
      </c>
      <c r="M1686" t="s">
        <v>136</v>
      </c>
      <c r="N1686" t="s">
        <v>42</v>
      </c>
      <c r="O1686" t="s">
        <v>111</v>
      </c>
      <c r="P1686">
        <v>30</v>
      </c>
      <c r="Q1686" t="s">
        <v>1740</v>
      </c>
      <c r="R1686" t="s">
        <v>34</v>
      </c>
      <c r="S1686" t="s">
        <v>85</v>
      </c>
      <c r="T1686" t="s">
        <v>36</v>
      </c>
      <c r="U1686">
        <f>YEAR(Table1[[#This Row],[Accident Date]])</f>
        <v>2022</v>
      </c>
      <c r="V1686" t="str">
        <f>TEXT(Table1[[#This Row],[Accident Date]],"mmm")</f>
        <v>Mar</v>
      </c>
      <c r="W1686" t="str">
        <f>TEXT(Table1[[#This Row],[Time]],"h")</f>
        <v>11</v>
      </c>
    </row>
    <row r="1687" spans="1:23" x14ac:dyDescent="0.2">
      <c r="A1687" t="s">
        <v>1972</v>
      </c>
      <c r="B1687" s="4">
        <v>44557</v>
      </c>
      <c r="C1687" t="s">
        <v>38</v>
      </c>
      <c r="D1687" t="s">
        <v>73</v>
      </c>
      <c r="E1687" t="s">
        <v>39</v>
      </c>
      <c r="F1687" t="s">
        <v>27</v>
      </c>
      <c r="G1687">
        <v>51.279220000000002</v>
      </c>
      <c r="H1687" t="s">
        <v>51</v>
      </c>
      <c r="I1687" t="s">
        <v>397</v>
      </c>
      <c r="J1687">
        <v>-0.72492999999999996</v>
      </c>
      <c r="K1687">
        <v>1</v>
      </c>
      <c r="L1687">
        <v>2</v>
      </c>
      <c r="M1687" t="s">
        <v>147</v>
      </c>
      <c r="N1687" t="s">
        <v>42</v>
      </c>
      <c r="O1687" t="s">
        <v>32</v>
      </c>
      <c r="P1687">
        <v>30</v>
      </c>
      <c r="Q1687" t="s">
        <v>1849</v>
      </c>
      <c r="R1687" t="s">
        <v>34</v>
      </c>
      <c r="S1687" t="s">
        <v>35</v>
      </c>
      <c r="T1687" t="s">
        <v>36</v>
      </c>
      <c r="U1687">
        <f>YEAR(Table1[[#This Row],[Accident Date]])</f>
        <v>2021</v>
      </c>
      <c r="V1687" t="str">
        <f>TEXT(Table1[[#This Row],[Accident Date]],"mmm")</f>
        <v>Dec</v>
      </c>
      <c r="W1687" t="str">
        <f>TEXT(Table1[[#This Row],[Time]],"h")</f>
        <v>11</v>
      </c>
    </row>
    <row r="1688" spans="1:23" x14ac:dyDescent="0.2">
      <c r="A1688">
        <v>2010000000000</v>
      </c>
      <c r="B1688" s="4">
        <v>44606</v>
      </c>
      <c r="C1688" t="s">
        <v>38</v>
      </c>
      <c r="D1688" t="s">
        <v>73</v>
      </c>
      <c r="E1688" t="s">
        <v>39</v>
      </c>
      <c r="F1688" t="s">
        <v>27</v>
      </c>
      <c r="G1688">
        <v>51.017449999999997</v>
      </c>
      <c r="H1688" t="s">
        <v>51</v>
      </c>
      <c r="I1688" t="s">
        <v>223</v>
      </c>
      <c r="J1688">
        <v>-3.0582340000000001</v>
      </c>
      <c r="K1688">
        <v>2</v>
      </c>
      <c r="L1688">
        <v>2</v>
      </c>
      <c r="M1688" t="s">
        <v>175</v>
      </c>
      <c r="N1688" t="s">
        <v>31</v>
      </c>
      <c r="O1688" t="s">
        <v>32</v>
      </c>
      <c r="P1688">
        <v>30</v>
      </c>
      <c r="Q1688" t="s">
        <v>1760</v>
      </c>
      <c r="R1688" t="s">
        <v>49</v>
      </c>
      <c r="S1688" t="s">
        <v>35</v>
      </c>
      <c r="T1688" t="s">
        <v>36</v>
      </c>
      <c r="U1688">
        <f>YEAR(Table1[[#This Row],[Accident Date]])</f>
        <v>2022</v>
      </c>
      <c r="V1688" t="str">
        <f>TEXT(Table1[[#This Row],[Accident Date]],"mmm")</f>
        <v>Feb</v>
      </c>
      <c r="W1688" t="str">
        <f>TEXT(Table1[[#This Row],[Time]],"h")</f>
        <v>11</v>
      </c>
    </row>
    <row r="1689" spans="1:23" x14ac:dyDescent="0.2">
      <c r="A1689" t="s">
        <v>1973</v>
      </c>
      <c r="B1689" s="4">
        <v>44569</v>
      </c>
      <c r="C1689" t="s">
        <v>24</v>
      </c>
      <c r="D1689" t="s">
        <v>73</v>
      </c>
      <c r="E1689" t="s">
        <v>39</v>
      </c>
      <c r="F1689" t="s">
        <v>27</v>
      </c>
      <c r="G1689">
        <v>53.464668000000003</v>
      </c>
      <c r="H1689" t="s">
        <v>51</v>
      </c>
      <c r="I1689" t="s">
        <v>165</v>
      </c>
      <c r="J1689">
        <v>-1.3399049999999999</v>
      </c>
      <c r="K1689">
        <v>2</v>
      </c>
      <c r="L1689">
        <v>2</v>
      </c>
      <c r="M1689" t="s">
        <v>166</v>
      </c>
      <c r="N1689" t="s">
        <v>42</v>
      </c>
      <c r="O1689" t="s">
        <v>32</v>
      </c>
      <c r="P1689">
        <v>30</v>
      </c>
      <c r="Q1689" t="s">
        <v>1760</v>
      </c>
      <c r="R1689" t="s">
        <v>34</v>
      </c>
      <c r="S1689" t="s">
        <v>85</v>
      </c>
      <c r="T1689" t="s">
        <v>209</v>
      </c>
      <c r="U1689">
        <f>YEAR(Table1[[#This Row],[Accident Date]])</f>
        <v>2022</v>
      </c>
      <c r="V1689" t="str">
        <f>TEXT(Table1[[#This Row],[Accident Date]],"mmm")</f>
        <v>Jan</v>
      </c>
      <c r="W1689" t="str">
        <f>TEXT(Table1[[#This Row],[Time]],"h")</f>
        <v>11</v>
      </c>
    </row>
    <row r="1690" spans="1:23" x14ac:dyDescent="0.2">
      <c r="A1690">
        <v>2010000000000</v>
      </c>
      <c r="B1690" s="4">
        <v>44445</v>
      </c>
      <c r="C1690" t="s">
        <v>38</v>
      </c>
      <c r="D1690" t="s">
        <v>73</v>
      </c>
      <c r="E1690" t="s">
        <v>226</v>
      </c>
      <c r="F1690" t="s">
        <v>27</v>
      </c>
      <c r="G1690">
        <v>52.614646</v>
      </c>
      <c r="H1690" t="s">
        <v>51</v>
      </c>
      <c r="I1690" t="s">
        <v>361</v>
      </c>
      <c r="J1690">
        <v>1.276678</v>
      </c>
      <c r="K1690">
        <v>1</v>
      </c>
      <c r="L1690">
        <v>2</v>
      </c>
      <c r="M1690" t="s">
        <v>179</v>
      </c>
      <c r="N1690" t="s">
        <v>31</v>
      </c>
      <c r="O1690" t="s">
        <v>32</v>
      </c>
      <c r="P1690">
        <v>40</v>
      </c>
      <c r="Q1690" t="s">
        <v>1818</v>
      </c>
      <c r="R1690" t="s">
        <v>34</v>
      </c>
      <c r="S1690" t="s">
        <v>35</v>
      </c>
      <c r="T1690" t="s">
        <v>36</v>
      </c>
      <c r="U1690">
        <f>YEAR(Table1[[#This Row],[Accident Date]])</f>
        <v>2021</v>
      </c>
      <c r="V1690" t="str">
        <f>TEXT(Table1[[#This Row],[Accident Date]],"mmm")</f>
        <v>Sep</v>
      </c>
      <c r="W1690" t="str">
        <f>TEXT(Table1[[#This Row],[Time]],"h")</f>
        <v>11</v>
      </c>
    </row>
    <row r="1691" spans="1:23" x14ac:dyDescent="0.2">
      <c r="A1691" t="s">
        <v>1974</v>
      </c>
      <c r="B1691" s="4">
        <v>44548</v>
      </c>
      <c r="C1691" t="s">
        <v>24</v>
      </c>
      <c r="D1691" t="s">
        <v>73</v>
      </c>
      <c r="E1691" t="s">
        <v>109</v>
      </c>
      <c r="F1691" t="s">
        <v>27</v>
      </c>
      <c r="G1691">
        <v>55.870519999999999</v>
      </c>
      <c r="H1691" t="s">
        <v>51</v>
      </c>
      <c r="I1691" t="s">
        <v>227</v>
      </c>
      <c r="J1691">
        <v>-4.2182459999999997</v>
      </c>
      <c r="K1691">
        <v>2</v>
      </c>
      <c r="L1691">
        <v>2</v>
      </c>
      <c r="M1691" t="s">
        <v>228</v>
      </c>
      <c r="N1691" t="s">
        <v>127</v>
      </c>
      <c r="O1691" t="s">
        <v>111</v>
      </c>
      <c r="P1691">
        <v>30</v>
      </c>
      <c r="Q1691" t="s">
        <v>1721</v>
      </c>
      <c r="R1691" t="s">
        <v>34</v>
      </c>
      <c r="S1691" t="s">
        <v>35</v>
      </c>
      <c r="T1691" t="s">
        <v>36</v>
      </c>
      <c r="U1691">
        <f>YEAR(Table1[[#This Row],[Accident Date]])</f>
        <v>2021</v>
      </c>
      <c r="V1691" t="str">
        <f>TEXT(Table1[[#This Row],[Accident Date]],"mmm")</f>
        <v>Dec</v>
      </c>
      <c r="W1691" t="str">
        <f>TEXT(Table1[[#This Row],[Time]],"h")</f>
        <v>11</v>
      </c>
    </row>
    <row r="1692" spans="1:23" x14ac:dyDescent="0.2">
      <c r="A1692">
        <v>2010000000000</v>
      </c>
      <c r="B1692" s="4">
        <v>44393</v>
      </c>
      <c r="C1692" t="s">
        <v>67</v>
      </c>
      <c r="D1692" t="s">
        <v>73</v>
      </c>
      <c r="E1692" t="s">
        <v>39</v>
      </c>
      <c r="F1692" t="s">
        <v>27</v>
      </c>
      <c r="G1692">
        <v>53.050291000000001</v>
      </c>
      <c r="H1692" t="s">
        <v>51</v>
      </c>
      <c r="I1692" t="s">
        <v>153</v>
      </c>
      <c r="J1692">
        <v>-2.1557110000000002</v>
      </c>
      <c r="K1692">
        <v>1</v>
      </c>
      <c r="L1692">
        <v>2</v>
      </c>
      <c r="M1692" t="s">
        <v>143</v>
      </c>
      <c r="N1692" t="s">
        <v>31</v>
      </c>
      <c r="O1692" t="s">
        <v>32</v>
      </c>
      <c r="P1692">
        <v>30</v>
      </c>
      <c r="Q1692" t="s">
        <v>1736</v>
      </c>
      <c r="R1692" t="s">
        <v>34</v>
      </c>
      <c r="S1692" t="s">
        <v>35</v>
      </c>
      <c r="T1692" t="s">
        <v>36</v>
      </c>
      <c r="U1692">
        <f>YEAR(Table1[[#This Row],[Accident Date]])</f>
        <v>2021</v>
      </c>
      <c r="V1692" t="str">
        <f>TEXT(Table1[[#This Row],[Accident Date]],"mmm")</f>
        <v>Jul</v>
      </c>
      <c r="W1692" t="str">
        <f>TEXT(Table1[[#This Row],[Time]],"h")</f>
        <v>11</v>
      </c>
    </row>
    <row r="1693" spans="1:23" x14ac:dyDescent="0.2">
      <c r="A1693" t="s">
        <v>1975</v>
      </c>
      <c r="B1693" s="4">
        <v>44685</v>
      </c>
      <c r="C1693" t="s">
        <v>123</v>
      </c>
      <c r="D1693" t="s">
        <v>44</v>
      </c>
      <c r="E1693" t="s">
        <v>44</v>
      </c>
      <c r="F1693" t="s">
        <v>27</v>
      </c>
      <c r="G1693">
        <v>53.310544</v>
      </c>
      <c r="H1693" t="s">
        <v>51</v>
      </c>
      <c r="I1693" t="s">
        <v>165</v>
      </c>
      <c r="J1693">
        <v>-1.2837510000000001</v>
      </c>
      <c r="K1693">
        <v>2</v>
      </c>
      <c r="L1693">
        <v>2</v>
      </c>
      <c r="M1693" t="s">
        <v>166</v>
      </c>
      <c r="N1693" t="s">
        <v>31</v>
      </c>
      <c r="O1693" t="s">
        <v>58</v>
      </c>
      <c r="P1693">
        <v>70</v>
      </c>
      <c r="Q1693" t="s">
        <v>1801</v>
      </c>
      <c r="R1693" t="s">
        <v>49</v>
      </c>
      <c r="S1693" t="s">
        <v>35</v>
      </c>
      <c r="T1693" t="s">
        <v>36</v>
      </c>
      <c r="U1693">
        <f>YEAR(Table1[[#This Row],[Accident Date]])</f>
        <v>2022</v>
      </c>
      <c r="V1693" t="str">
        <f>TEXT(Table1[[#This Row],[Accident Date]],"mmm")</f>
        <v>May</v>
      </c>
      <c r="W1693" t="str">
        <f>TEXT(Table1[[#This Row],[Time]],"h")</f>
        <v>11</v>
      </c>
    </row>
    <row r="1694" spans="1:23" x14ac:dyDescent="0.2">
      <c r="A1694" t="s">
        <v>1976</v>
      </c>
      <c r="B1694" s="4">
        <v>44477</v>
      </c>
      <c r="C1694" t="s">
        <v>67</v>
      </c>
      <c r="D1694" t="s">
        <v>73</v>
      </c>
      <c r="E1694" t="s">
        <v>26</v>
      </c>
      <c r="F1694" t="s">
        <v>27</v>
      </c>
      <c r="G1694">
        <v>51.575372999999999</v>
      </c>
      <c r="H1694" t="s">
        <v>51</v>
      </c>
      <c r="I1694" t="s">
        <v>294</v>
      </c>
      <c r="J1694">
        <v>-0.108082</v>
      </c>
      <c r="K1694">
        <v>1</v>
      </c>
      <c r="L1694">
        <v>2</v>
      </c>
      <c r="M1694" t="s">
        <v>30</v>
      </c>
      <c r="N1694" t="s">
        <v>31</v>
      </c>
      <c r="O1694" t="s">
        <v>32</v>
      </c>
      <c r="P1694">
        <v>30</v>
      </c>
      <c r="Q1694" t="s">
        <v>1736</v>
      </c>
      <c r="R1694" t="s">
        <v>34</v>
      </c>
      <c r="S1694" t="s">
        <v>35</v>
      </c>
      <c r="T1694" t="s">
        <v>36</v>
      </c>
      <c r="U1694">
        <f>YEAR(Table1[[#This Row],[Accident Date]])</f>
        <v>2021</v>
      </c>
      <c r="V1694" t="str">
        <f>TEXT(Table1[[#This Row],[Accident Date]],"mmm")</f>
        <v>Oct</v>
      </c>
      <c r="W1694" t="str">
        <f>TEXT(Table1[[#This Row],[Time]],"h")</f>
        <v>11</v>
      </c>
    </row>
    <row r="1695" spans="1:23" x14ac:dyDescent="0.2">
      <c r="A1695" t="s">
        <v>1977</v>
      </c>
      <c r="B1695" s="4">
        <v>44738</v>
      </c>
      <c r="C1695" t="s">
        <v>79</v>
      </c>
      <c r="D1695" t="s">
        <v>73</v>
      </c>
      <c r="E1695" t="s">
        <v>111</v>
      </c>
      <c r="F1695" t="s">
        <v>27</v>
      </c>
      <c r="G1695">
        <v>51.589289000000001</v>
      </c>
      <c r="H1695" t="s">
        <v>51</v>
      </c>
      <c r="I1695" t="s">
        <v>1228</v>
      </c>
      <c r="J1695">
        <v>-0.37673899999999999</v>
      </c>
      <c r="K1695">
        <v>1</v>
      </c>
      <c r="L1695">
        <v>2</v>
      </c>
      <c r="M1695" t="s">
        <v>30</v>
      </c>
      <c r="N1695" t="s">
        <v>31</v>
      </c>
      <c r="O1695" t="s">
        <v>111</v>
      </c>
      <c r="P1695">
        <v>30</v>
      </c>
      <c r="Q1695" t="s">
        <v>1726</v>
      </c>
      <c r="R1695" t="s">
        <v>34</v>
      </c>
      <c r="S1695" t="s">
        <v>35</v>
      </c>
      <c r="T1695" t="s">
        <v>36</v>
      </c>
      <c r="U1695">
        <f>YEAR(Table1[[#This Row],[Accident Date]])</f>
        <v>2022</v>
      </c>
      <c r="V1695" t="str">
        <f>TEXT(Table1[[#This Row],[Accident Date]],"mmm")</f>
        <v>Jun</v>
      </c>
      <c r="W1695" t="str">
        <f>TEXT(Table1[[#This Row],[Time]],"h")</f>
        <v>11</v>
      </c>
    </row>
    <row r="1696" spans="1:23" x14ac:dyDescent="0.2">
      <c r="A1696" t="s">
        <v>1978</v>
      </c>
      <c r="B1696" s="4">
        <v>44897</v>
      </c>
      <c r="C1696" t="s">
        <v>67</v>
      </c>
      <c r="D1696" t="s">
        <v>56</v>
      </c>
      <c r="E1696" t="s">
        <v>44</v>
      </c>
      <c r="F1696" t="s">
        <v>27</v>
      </c>
      <c r="G1696">
        <v>53.020904000000002</v>
      </c>
      <c r="H1696" t="s">
        <v>51</v>
      </c>
      <c r="I1696" t="s">
        <v>342</v>
      </c>
      <c r="J1696">
        <v>-1.329256</v>
      </c>
      <c r="K1696">
        <v>1</v>
      </c>
      <c r="L1696">
        <v>1</v>
      </c>
      <c r="M1696" t="s">
        <v>84</v>
      </c>
      <c r="N1696" t="s">
        <v>197</v>
      </c>
      <c r="O1696" t="s">
        <v>32</v>
      </c>
      <c r="P1696">
        <v>30</v>
      </c>
      <c r="Q1696" t="s">
        <v>1875</v>
      </c>
      <c r="R1696" t="s">
        <v>34</v>
      </c>
      <c r="S1696" t="s">
        <v>331</v>
      </c>
      <c r="T1696" t="s">
        <v>36</v>
      </c>
      <c r="U1696">
        <f>YEAR(Table1[[#This Row],[Accident Date]])</f>
        <v>2022</v>
      </c>
      <c r="V1696" t="str">
        <f>TEXT(Table1[[#This Row],[Accident Date]],"mmm")</f>
        <v>Dec</v>
      </c>
      <c r="W1696" t="str">
        <f>TEXT(Table1[[#This Row],[Time]],"h")</f>
        <v>11</v>
      </c>
    </row>
    <row r="1697" spans="1:23" x14ac:dyDescent="0.2">
      <c r="A1697" t="s">
        <v>1979</v>
      </c>
      <c r="B1697" s="4">
        <v>44880</v>
      </c>
      <c r="C1697" t="s">
        <v>72</v>
      </c>
      <c r="D1697" t="s">
        <v>56</v>
      </c>
      <c r="E1697" t="s">
        <v>44</v>
      </c>
      <c r="F1697" t="s">
        <v>27</v>
      </c>
      <c r="G1697">
        <v>53.066349000000002</v>
      </c>
      <c r="H1697" t="s">
        <v>51</v>
      </c>
      <c r="I1697" t="s">
        <v>299</v>
      </c>
      <c r="J1697">
        <v>-2.9973239999999999</v>
      </c>
      <c r="K1697">
        <v>1</v>
      </c>
      <c r="L1697">
        <v>2</v>
      </c>
      <c r="M1697" t="s">
        <v>117</v>
      </c>
      <c r="N1697" t="s">
        <v>31</v>
      </c>
      <c r="O1697" t="s">
        <v>58</v>
      </c>
      <c r="P1697">
        <v>70</v>
      </c>
      <c r="Q1697" t="s">
        <v>1818</v>
      </c>
      <c r="R1697" t="s">
        <v>49</v>
      </c>
      <c r="S1697" t="s">
        <v>35</v>
      </c>
      <c r="T1697" t="s">
        <v>36</v>
      </c>
      <c r="U1697">
        <f>YEAR(Table1[[#This Row],[Accident Date]])</f>
        <v>2022</v>
      </c>
      <c r="V1697" t="str">
        <f>TEXT(Table1[[#This Row],[Accident Date]],"mmm")</f>
        <v>Nov</v>
      </c>
      <c r="W1697" t="str">
        <f>TEXT(Table1[[#This Row],[Time]],"h")</f>
        <v>11</v>
      </c>
    </row>
    <row r="1698" spans="1:23" x14ac:dyDescent="0.2">
      <c r="A1698">
        <v>2010000000000</v>
      </c>
      <c r="B1698" s="4">
        <v>44227</v>
      </c>
      <c r="C1698" t="s">
        <v>79</v>
      </c>
      <c r="D1698" t="s">
        <v>56</v>
      </c>
      <c r="E1698" t="s">
        <v>44</v>
      </c>
      <c r="F1698" t="s">
        <v>27</v>
      </c>
      <c r="G1698">
        <v>51.622957</v>
      </c>
      <c r="H1698" t="s">
        <v>51</v>
      </c>
      <c r="I1698" t="s">
        <v>244</v>
      </c>
      <c r="J1698">
        <v>-3.4117449999999998</v>
      </c>
      <c r="K1698">
        <v>1</v>
      </c>
      <c r="L1698">
        <v>3</v>
      </c>
      <c r="M1698" t="s">
        <v>245</v>
      </c>
      <c r="N1698" t="s">
        <v>31</v>
      </c>
      <c r="O1698" t="s">
        <v>32</v>
      </c>
      <c r="P1698">
        <v>30</v>
      </c>
      <c r="Q1698" t="s">
        <v>1980</v>
      </c>
      <c r="R1698" t="s">
        <v>34</v>
      </c>
      <c r="S1698" t="s">
        <v>35</v>
      </c>
      <c r="T1698" t="s">
        <v>200</v>
      </c>
      <c r="U1698">
        <f>YEAR(Table1[[#This Row],[Accident Date]])</f>
        <v>2021</v>
      </c>
      <c r="V1698" t="str">
        <f>TEXT(Table1[[#This Row],[Accident Date]],"mmm")</f>
        <v>Jan</v>
      </c>
      <c r="W1698" t="str">
        <f>TEXT(Table1[[#This Row],[Time]],"h")</f>
        <v>12</v>
      </c>
    </row>
    <row r="1699" spans="1:23" x14ac:dyDescent="0.2">
      <c r="A1699" t="s">
        <v>1981</v>
      </c>
      <c r="B1699" s="4">
        <v>44456</v>
      </c>
      <c r="C1699" t="s">
        <v>67</v>
      </c>
      <c r="D1699" t="s">
        <v>73</v>
      </c>
      <c r="E1699" t="s">
        <v>39</v>
      </c>
      <c r="F1699" t="s">
        <v>27</v>
      </c>
      <c r="G1699">
        <v>51.529685999999998</v>
      </c>
      <c r="H1699" t="s">
        <v>51</v>
      </c>
      <c r="I1699" t="s">
        <v>757</v>
      </c>
      <c r="J1699">
        <v>-7.4653999999999998E-2</v>
      </c>
      <c r="K1699">
        <v>1</v>
      </c>
      <c r="L1699">
        <v>2</v>
      </c>
      <c r="M1699" t="s">
        <v>30</v>
      </c>
      <c r="N1699" t="s">
        <v>31</v>
      </c>
      <c r="O1699" t="s">
        <v>32</v>
      </c>
      <c r="P1699">
        <v>30</v>
      </c>
      <c r="Q1699" t="s">
        <v>1982</v>
      </c>
      <c r="R1699" t="s">
        <v>34</v>
      </c>
      <c r="S1699" t="s">
        <v>35</v>
      </c>
      <c r="T1699" t="s">
        <v>121</v>
      </c>
      <c r="U1699">
        <f>YEAR(Table1[[#This Row],[Accident Date]])</f>
        <v>2021</v>
      </c>
      <c r="V1699" t="str">
        <f>TEXT(Table1[[#This Row],[Accident Date]],"mmm")</f>
        <v>Sep</v>
      </c>
      <c r="W1699" t="str">
        <f>TEXT(Table1[[#This Row],[Time]],"h")</f>
        <v>12</v>
      </c>
    </row>
    <row r="1700" spans="1:23" x14ac:dyDescent="0.2">
      <c r="A1700" t="s">
        <v>1983</v>
      </c>
      <c r="B1700" s="4">
        <v>44441</v>
      </c>
      <c r="C1700" t="s">
        <v>92</v>
      </c>
      <c r="D1700" t="s">
        <v>73</v>
      </c>
      <c r="E1700" t="s">
        <v>39</v>
      </c>
      <c r="F1700" t="s">
        <v>27</v>
      </c>
      <c r="G1700">
        <v>51.401302000000001</v>
      </c>
      <c r="H1700" t="s">
        <v>51</v>
      </c>
      <c r="I1700" t="s">
        <v>95</v>
      </c>
      <c r="J1700">
        <v>-0.11541899999999999</v>
      </c>
      <c r="K1700">
        <v>1</v>
      </c>
      <c r="L1700">
        <v>1</v>
      </c>
      <c r="M1700" t="s">
        <v>30</v>
      </c>
      <c r="N1700" t="s">
        <v>31</v>
      </c>
      <c r="O1700" t="s">
        <v>32</v>
      </c>
      <c r="P1700">
        <v>30</v>
      </c>
      <c r="Q1700" t="s">
        <v>1984</v>
      </c>
      <c r="R1700" t="s">
        <v>34</v>
      </c>
      <c r="S1700" t="s">
        <v>35</v>
      </c>
      <c r="T1700" t="s">
        <v>36</v>
      </c>
      <c r="U1700">
        <f>YEAR(Table1[[#This Row],[Accident Date]])</f>
        <v>2021</v>
      </c>
      <c r="V1700" t="str">
        <f>TEXT(Table1[[#This Row],[Accident Date]],"mmm")</f>
        <v>Sep</v>
      </c>
      <c r="W1700" t="str">
        <f>TEXT(Table1[[#This Row],[Time]],"h")</f>
        <v>12</v>
      </c>
    </row>
    <row r="1701" spans="1:23" x14ac:dyDescent="0.2">
      <c r="A1701">
        <v>2010000000000</v>
      </c>
      <c r="B1701" s="4">
        <v>44345</v>
      </c>
      <c r="C1701" t="s">
        <v>24</v>
      </c>
      <c r="D1701" t="s">
        <v>73</v>
      </c>
      <c r="E1701" t="s">
        <v>39</v>
      </c>
      <c r="F1701" t="s">
        <v>63</v>
      </c>
      <c r="G1701">
        <v>53.284643000000003</v>
      </c>
      <c r="H1701" t="s">
        <v>51</v>
      </c>
      <c r="I1701" t="s">
        <v>555</v>
      </c>
      <c r="J1701">
        <v>-2.329507</v>
      </c>
      <c r="K1701">
        <v>2</v>
      </c>
      <c r="L1701">
        <v>2</v>
      </c>
      <c r="M1701" t="s">
        <v>261</v>
      </c>
      <c r="N1701" t="s">
        <v>31</v>
      </c>
      <c r="O1701" t="s">
        <v>32</v>
      </c>
      <c r="P1701">
        <v>60</v>
      </c>
      <c r="Q1701" t="s">
        <v>1984</v>
      </c>
      <c r="R1701" t="s">
        <v>49</v>
      </c>
      <c r="S1701" t="s">
        <v>35</v>
      </c>
      <c r="T1701" t="s">
        <v>36</v>
      </c>
      <c r="U1701">
        <f>YEAR(Table1[[#This Row],[Accident Date]])</f>
        <v>2021</v>
      </c>
      <c r="V1701" t="str">
        <f>TEXT(Table1[[#This Row],[Accident Date]],"mmm")</f>
        <v>May</v>
      </c>
      <c r="W1701" t="str">
        <f>TEXT(Table1[[#This Row],[Time]],"h")</f>
        <v>12</v>
      </c>
    </row>
    <row r="1702" spans="1:23" x14ac:dyDescent="0.2">
      <c r="A1702">
        <v>2010000000000</v>
      </c>
      <c r="B1702" s="4">
        <v>44375</v>
      </c>
      <c r="C1702" t="s">
        <v>38</v>
      </c>
      <c r="D1702" t="s">
        <v>73</v>
      </c>
      <c r="E1702" t="s">
        <v>155</v>
      </c>
      <c r="F1702" t="s">
        <v>27</v>
      </c>
      <c r="G1702">
        <v>50.661969999999997</v>
      </c>
      <c r="H1702" t="s">
        <v>51</v>
      </c>
      <c r="I1702" t="s">
        <v>1481</v>
      </c>
      <c r="J1702">
        <v>-1.152325</v>
      </c>
      <c r="K1702">
        <v>1</v>
      </c>
      <c r="L1702">
        <v>2</v>
      </c>
      <c r="M1702" t="s">
        <v>407</v>
      </c>
      <c r="N1702" t="s">
        <v>31</v>
      </c>
      <c r="O1702" t="s">
        <v>32</v>
      </c>
      <c r="P1702">
        <v>30</v>
      </c>
      <c r="Q1702" t="s">
        <v>1985</v>
      </c>
      <c r="R1702" t="s">
        <v>34</v>
      </c>
      <c r="S1702" t="s">
        <v>35</v>
      </c>
      <c r="T1702" t="s">
        <v>36</v>
      </c>
      <c r="U1702">
        <f>YEAR(Table1[[#This Row],[Accident Date]])</f>
        <v>2021</v>
      </c>
      <c r="V1702" t="str">
        <f>TEXT(Table1[[#This Row],[Accident Date]],"mmm")</f>
        <v>Jun</v>
      </c>
      <c r="W1702" t="str">
        <f>TEXT(Table1[[#This Row],[Time]],"h")</f>
        <v>12</v>
      </c>
    </row>
    <row r="1703" spans="1:23" x14ac:dyDescent="0.2">
      <c r="A1703">
        <v>2010000000000</v>
      </c>
      <c r="B1703" s="4">
        <v>44758</v>
      </c>
      <c r="C1703" t="s">
        <v>24</v>
      </c>
      <c r="D1703" t="s">
        <v>56</v>
      </c>
      <c r="E1703" t="s">
        <v>44</v>
      </c>
      <c r="F1703" t="s">
        <v>27</v>
      </c>
      <c r="G1703">
        <v>50.985106999999999</v>
      </c>
      <c r="H1703" t="s">
        <v>51</v>
      </c>
      <c r="I1703" t="s">
        <v>130</v>
      </c>
      <c r="J1703">
        <v>0.92011299999999996</v>
      </c>
      <c r="K1703">
        <v>1</v>
      </c>
      <c r="L1703">
        <v>2</v>
      </c>
      <c r="M1703" t="s">
        <v>131</v>
      </c>
      <c r="N1703" t="s">
        <v>31</v>
      </c>
      <c r="O1703" t="s">
        <v>32</v>
      </c>
      <c r="P1703">
        <v>30</v>
      </c>
      <c r="Q1703" t="s">
        <v>1982</v>
      </c>
      <c r="R1703" t="s">
        <v>49</v>
      </c>
      <c r="S1703" t="s">
        <v>35</v>
      </c>
      <c r="T1703" t="s">
        <v>36</v>
      </c>
      <c r="U1703">
        <f>YEAR(Table1[[#This Row],[Accident Date]])</f>
        <v>2022</v>
      </c>
      <c r="V1703" t="str">
        <f>TEXT(Table1[[#This Row],[Accident Date]],"mmm")</f>
        <v>Jul</v>
      </c>
      <c r="W1703" t="str">
        <f>TEXT(Table1[[#This Row],[Time]],"h")</f>
        <v>12</v>
      </c>
    </row>
    <row r="1704" spans="1:23" x14ac:dyDescent="0.2">
      <c r="A1704">
        <v>2010000000000</v>
      </c>
      <c r="B1704" s="4">
        <v>44822</v>
      </c>
      <c r="C1704" t="s">
        <v>79</v>
      </c>
      <c r="D1704" t="s">
        <v>73</v>
      </c>
      <c r="E1704" t="s">
        <v>39</v>
      </c>
      <c r="F1704" t="s">
        <v>27</v>
      </c>
      <c r="G1704">
        <v>51.150348000000001</v>
      </c>
      <c r="H1704" t="s">
        <v>51</v>
      </c>
      <c r="I1704" t="s">
        <v>387</v>
      </c>
      <c r="J1704">
        <v>0.85059399999999996</v>
      </c>
      <c r="K1704">
        <v>2</v>
      </c>
      <c r="L1704">
        <v>2</v>
      </c>
      <c r="M1704" t="s">
        <v>131</v>
      </c>
      <c r="N1704" t="s">
        <v>31</v>
      </c>
      <c r="O1704" t="s">
        <v>32</v>
      </c>
      <c r="P1704">
        <v>40</v>
      </c>
      <c r="Q1704" t="s">
        <v>1980</v>
      </c>
      <c r="R1704" t="s">
        <v>34</v>
      </c>
      <c r="S1704" t="s">
        <v>35</v>
      </c>
      <c r="T1704" t="s">
        <v>36</v>
      </c>
      <c r="U1704">
        <f>YEAR(Table1[[#This Row],[Accident Date]])</f>
        <v>2022</v>
      </c>
      <c r="V1704" t="str">
        <f>TEXT(Table1[[#This Row],[Accident Date]],"mmm")</f>
        <v>Sep</v>
      </c>
      <c r="W1704" t="str">
        <f>TEXT(Table1[[#This Row],[Time]],"h")</f>
        <v>12</v>
      </c>
    </row>
    <row r="1705" spans="1:23" x14ac:dyDescent="0.2">
      <c r="A1705" t="s">
        <v>1986</v>
      </c>
      <c r="B1705" s="4">
        <v>44394</v>
      </c>
      <c r="C1705" t="s">
        <v>24</v>
      </c>
      <c r="D1705" t="s">
        <v>25</v>
      </c>
      <c r="E1705" t="s">
        <v>26</v>
      </c>
      <c r="F1705" t="s">
        <v>27</v>
      </c>
      <c r="G1705">
        <v>52.481136999999997</v>
      </c>
      <c r="H1705" t="s">
        <v>51</v>
      </c>
      <c r="I1705" t="s">
        <v>687</v>
      </c>
      <c r="J1705">
        <v>-2.0808059999999999</v>
      </c>
      <c r="K1705">
        <v>1</v>
      </c>
      <c r="L1705">
        <v>2</v>
      </c>
      <c r="M1705" t="s">
        <v>172</v>
      </c>
      <c r="N1705" t="s">
        <v>31</v>
      </c>
      <c r="O1705" t="s">
        <v>32</v>
      </c>
      <c r="P1705">
        <v>30</v>
      </c>
      <c r="Q1705" t="s">
        <v>1987</v>
      </c>
      <c r="R1705" t="s">
        <v>34</v>
      </c>
      <c r="S1705" t="s">
        <v>35</v>
      </c>
      <c r="T1705" t="s">
        <v>36</v>
      </c>
      <c r="U1705">
        <f>YEAR(Table1[[#This Row],[Accident Date]])</f>
        <v>2021</v>
      </c>
      <c r="V1705" t="str">
        <f>TEXT(Table1[[#This Row],[Accident Date]],"mmm")</f>
        <v>Jul</v>
      </c>
      <c r="W1705" t="str">
        <f>TEXT(Table1[[#This Row],[Time]],"h")</f>
        <v>12</v>
      </c>
    </row>
    <row r="1706" spans="1:23" x14ac:dyDescent="0.2">
      <c r="A1706">
        <v>2010000000000</v>
      </c>
      <c r="B1706" s="4">
        <v>44804</v>
      </c>
      <c r="C1706" t="s">
        <v>123</v>
      </c>
      <c r="D1706" t="s">
        <v>56</v>
      </c>
      <c r="E1706" t="s">
        <v>44</v>
      </c>
      <c r="F1706" t="s">
        <v>27</v>
      </c>
      <c r="G1706">
        <v>54.953006999999999</v>
      </c>
      <c r="H1706" t="s">
        <v>51</v>
      </c>
      <c r="I1706" t="s">
        <v>579</v>
      </c>
      <c r="J1706">
        <v>-1.661759</v>
      </c>
      <c r="K1706">
        <v>1</v>
      </c>
      <c r="L1706">
        <v>2</v>
      </c>
      <c r="M1706" t="s">
        <v>190</v>
      </c>
      <c r="N1706" t="s">
        <v>31</v>
      </c>
      <c r="O1706" t="s">
        <v>58</v>
      </c>
      <c r="P1706">
        <v>70</v>
      </c>
      <c r="Q1706" t="s">
        <v>1988</v>
      </c>
      <c r="R1706" t="s">
        <v>34</v>
      </c>
      <c r="S1706" t="s">
        <v>35</v>
      </c>
      <c r="T1706" t="s">
        <v>114</v>
      </c>
      <c r="U1706">
        <f>YEAR(Table1[[#This Row],[Accident Date]])</f>
        <v>2022</v>
      </c>
      <c r="V1706" t="str">
        <f>TEXT(Table1[[#This Row],[Accident Date]],"mmm")</f>
        <v>Aug</v>
      </c>
      <c r="W1706" t="str">
        <f>TEXT(Table1[[#This Row],[Time]],"h")</f>
        <v>12</v>
      </c>
    </row>
    <row r="1707" spans="1:23" x14ac:dyDescent="0.2">
      <c r="A1707" t="s">
        <v>1989</v>
      </c>
      <c r="B1707" s="4">
        <v>44505</v>
      </c>
      <c r="C1707" t="s">
        <v>67</v>
      </c>
      <c r="D1707" t="s">
        <v>73</v>
      </c>
      <c r="E1707" t="s">
        <v>39</v>
      </c>
      <c r="F1707" t="s">
        <v>27</v>
      </c>
      <c r="G1707">
        <v>52.638070999999997</v>
      </c>
      <c r="H1707" t="s">
        <v>51</v>
      </c>
      <c r="I1707" t="s">
        <v>767</v>
      </c>
      <c r="J1707">
        <v>-2.453487</v>
      </c>
      <c r="K1707">
        <v>1</v>
      </c>
      <c r="L1707">
        <v>2</v>
      </c>
      <c r="M1707" t="s">
        <v>65</v>
      </c>
      <c r="N1707" t="s">
        <v>31</v>
      </c>
      <c r="O1707" t="s">
        <v>32</v>
      </c>
      <c r="P1707">
        <v>30</v>
      </c>
      <c r="Q1707" t="s">
        <v>1990</v>
      </c>
      <c r="R1707" t="s">
        <v>34</v>
      </c>
      <c r="S1707" t="s">
        <v>35</v>
      </c>
      <c r="T1707" t="s">
        <v>200</v>
      </c>
      <c r="U1707">
        <f>YEAR(Table1[[#This Row],[Accident Date]])</f>
        <v>2021</v>
      </c>
      <c r="V1707" t="str">
        <f>TEXT(Table1[[#This Row],[Accident Date]],"mmm")</f>
        <v>Nov</v>
      </c>
      <c r="W1707" t="str">
        <f>TEXT(Table1[[#This Row],[Time]],"h")</f>
        <v>12</v>
      </c>
    </row>
    <row r="1708" spans="1:23" x14ac:dyDescent="0.2">
      <c r="A1708" t="s">
        <v>1991</v>
      </c>
      <c r="B1708" s="4">
        <v>44239</v>
      </c>
      <c r="C1708" t="s">
        <v>67</v>
      </c>
      <c r="D1708" t="s">
        <v>73</v>
      </c>
      <c r="E1708" t="s">
        <v>39</v>
      </c>
      <c r="F1708" t="s">
        <v>27</v>
      </c>
      <c r="G1708">
        <v>52.304316999999998</v>
      </c>
      <c r="H1708" t="s">
        <v>51</v>
      </c>
      <c r="I1708" t="s">
        <v>1170</v>
      </c>
      <c r="J1708">
        <v>-0.67955299999999996</v>
      </c>
      <c r="K1708">
        <v>1</v>
      </c>
      <c r="L1708">
        <v>2</v>
      </c>
      <c r="M1708" t="s">
        <v>106</v>
      </c>
      <c r="N1708" t="s">
        <v>31</v>
      </c>
      <c r="O1708" t="s">
        <v>32</v>
      </c>
      <c r="P1708">
        <v>30</v>
      </c>
      <c r="Q1708" t="s">
        <v>1992</v>
      </c>
      <c r="R1708" t="s">
        <v>34</v>
      </c>
      <c r="S1708" t="s">
        <v>35</v>
      </c>
      <c r="T1708" t="s">
        <v>114</v>
      </c>
      <c r="U1708">
        <f>YEAR(Table1[[#This Row],[Accident Date]])</f>
        <v>2021</v>
      </c>
      <c r="V1708" t="str">
        <f>TEXT(Table1[[#This Row],[Accident Date]],"mmm")</f>
        <v>Feb</v>
      </c>
      <c r="W1708" t="str">
        <f>TEXT(Table1[[#This Row],[Time]],"h")</f>
        <v>12</v>
      </c>
    </row>
    <row r="1709" spans="1:23" x14ac:dyDescent="0.2">
      <c r="A1709" t="s">
        <v>1993</v>
      </c>
      <c r="B1709" s="4">
        <v>44654</v>
      </c>
      <c r="C1709" t="s">
        <v>79</v>
      </c>
      <c r="D1709" t="s">
        <v>73</v>
      </c>
      <c r="E1709" t="s">
        <v>204</v>
      </c>
      <c r="F1709" t="s">
        <v>27</v>
      </c>
      <c r="G1709">
        <v>51.680722000000003</v>
      </c>
      <c r="H1709" t="s">
        <v>51</v>
      </c>
      <c r="I1709" t="s">
        <v>297</v>
      </c>
      <c r="J1709">
        <v>0.12081500000000001</v>
      </c>
      <c r="K1709">
        <v>3</v>
      </c>
      <c r="L1709">
        <v>2</v>
      </c>
      <c r="M1709" t="s">
        <v>75</v>
      </c>
      <c r="N1709" t="s">
        <v>31</v>
      </c>
      <c r="O1709" t="s">
        <v>204</v>
      </c>
      <c r="P1709">
        <v>70</v>
      </c>
      <c r="Q1709" t="s">
        <v>1992</v>
      </c>
      <c r="R1709" t="s">
        <v>49</v>
      </c>
      <c r="S1709" t="s">
        <v>35</v>
      </c>
      <c r="T1709" t="s">
        <v>36</v>
      </c>
      <c r="U1709">
        <f>YEAR(Table1[[#This Row],[Accident Date]])</f>
        <v>2022</v>
      </c>
      <c r="V1709" t="str">
        <f>TEXT(Table1[[#This Row],[Accident Date]],"mmm")</f>
        <v>Apr</v>
      </c>
      <c r="W1709" t="str">
        <f>TEXT(Table1[[#This Row],[Time]],"h")</f>
        <v>12</v>
      </c>
    </row>
    <row r="1710" spans="1:23" x14ac:dyDescent="0.2">
      <c r="A1710">
        <v>2010000000000</v>
      </c>
      <c r="B1710" s="4">
        <v>44904</v>
      </c>
      <c r="C1710" t="s">
        <v>67</v>
      </c>
      <c r="D1710" t="s">
        <v>73</v>
      </c>
      <c r="E1710" t="s">
        <v>39</v>
      </c>
      <c r="F1710" t="s">
        <v>27</v>
      </c>
      <c r="G1710">
        <v>55.018031999999998</v>
      </c>
      <c r="H1710" t="s">
        <v>51</v>
      </c>
      <c r="I1710" t="s">
        <v>532</v>
      </c>
      <c r="J1710">
        <v>-1.6191409999999999</v>
      </c>
      <c r="K1710">
        <v>1</v>
      </c>
      <c r="L1710">
        <v>1</v>
      </c>
      <c r="M1710" t="s">
        <v>190</v>
      </c>
      <c r="N1710" t="s">
        <v>197</v>
      </c>
      <c r="O1710" t="s">
        <v>58</v>
      </c>
      <c r="P1710">
        <v>30</v>
      </c>
      <c r="Q1710" t="s">
        <v>1982</v>
      </c>
      <c r="R1710" t="s">
        <v>34</v>
      </c>
      <c r="S1710" t="s">
        <v>331</v>
      </c>
      <c r="T1710" t="s">
        <v>36</v>
      </c>
      <c r="U1710">
        <f>YEAR(Table1[[#This Row],[Accident Date]])</f>
        <v>2022</v>
      </c>
      <c r="V1710" t="str">
        <f>TEXT(Table1[[#This Row],[Accident Date]],"mmm")</f>
        <v>Dec</v>
      </c>
      <c r="W1710" t="str">
        <f>TEXT(Table1[[#This Row],[Time]],"h")</f>
        <v>12</v>
      </c>
    </row>
    <row r="1711" spans="1:23" x14ac:dyDescent="0.2">
      <c r="A1711" t="s">
        <v>1994</v>
      </c>
      <c r="B1711" s="4">
        <v>44780</v>
      </c>
      <c r="C1711" t="s">
        <v>79</v>
      </c>
      <c r="D1711" t="s">
        <v>73</v>
      </c>
      <c r="E1711" t="s">
        <v>39</v>
      </c>
      <c r="F1711" t="s">
        <v>27</v>
      </c>
      <c r="G1711">
        <v>51.612313999999998</v>
      </c>
      <c r="H1711" t="s">
        <v>51</v>
      </c>
      <c r="I1711" t="s">
        <v>240</v>
      </c>
      <c r="J1711">
        <v>-0.45708900000000002</v>
      </c>
      <c r="K1711">
        <v>1</v>
      </c>
      <c r="L1711">
        <v>2</v>
      </c>
      <c r="M1711" t="s">
        <v>30</v>
      </c>
      <c r="N1711" t="s">
        <v>31</v>
      </c>
      <c r="O1711" t="s">
        <v>32</v>
      </c>
      <c r="P1711">
        <v>30</v>
      </c>
      <c r="Q1711" t="s">
        <v>1980</v>
      </c>
      <c r="R1711" t="s">
        <v>49</v>
      </c>
      <c r="S1711" t="s">
        <v>35</v>
      </c>
      <c r="T1711" t="s">
        <v>36</v>
      </c>
      <c r="U1711">
        <f>YEAR(Table1[[#This Row],[Accident Date]])</f>
        <v>2022</v>
      </c>
      <c r="V1711" t="str">
        <f>TEXT(Table1[[#This Row],[Accident Date]],"mmm")</f>
        <v>Aug</v>
      </c>
      <c r="W1711" t="str">
        <f>TEXT(Table1[[#This Row],[Time]],"h")</f>
        <v>12</v>
      </c>
    </row>
    <row r="1712" spans="1:23" x14ac:dyDescent="0.2">
      <c r="A1712">
        <v>2010000000000</v>
      </c>
      <c r="B1712" s="4">
        <v>44308</v>
      </c>
      <c r="C1712" t="s">
        <v>92</v>
      </c>
      <c r="D1712" t="s">
        <v>56</v>
      </c>
      <c r="E1712" t="s">
        <v>44</v>
      </c>
      <c r="F1712" t="s">
        <v>27</v>
      </c>
      <c r="G1712">
        <v>55.009067000000002</v>
      </c>
      <c r="H1712" t="s">
        <v>51</v>
      </c>
      <c r="I1712" t="s">
        <v>532</v>
      </c>
      <c r="J1712">
        <v>-1.6899010000000001</v>
      </c>
      <c r="K1712">
        <v>1</v>
      </c>
      <c r="L1712">
        <v>1</v>
      </c>
      <c r="M1712" t="s">
        <v>190</v>
      </c>
      <c r="N1712" t="s">
        <v>31</v>
      </c>
      <c r="O1712" t="s">
        <v>32</v>
      </c>
      <c r="P1712">
        <v>30</v>
      </c>
      <c r="Q1712" t="s">
        <v>1995</v>
      </c>
      <c r="R1712" t="s">
        <v>34</v>
      </c>
      <c r="S1712" t="s">
        <v>35</v>
      </c>
      <c r="T1712" t="s">
        <v>36</v>
      </c>
      <c r="U1712">
        <f>YEAR(Table1[[#This Row],[Accident Date]])</f>
        <v>2021</v>
      </c>
      <c r="V1712" t="str">
        <f>TEXT(Table1[[#This Row],[Accident Date]],"mmm")</f>
        <v>Apr</v>
      </c>
      <c r="W1712" t="str">
        <f>TEXT(Table1[[#This Row],[Time]],"h")</f>
        <v>12</v>
      </c>
    </row>
    <row r="1713" spans="1:23" x14ac:dyDescent="0.2">
      <c r="A1713" t="s">
        <v>1996</v>
      </c>
      <c r="B1713" s="4">
        <v>44444</v>
      </c>
      <c r="C1713" t="s">
        <v>79</v>
      </c>
      <c r="D1713" t="s">
        <v>73</v>
      </c>
      <c r="E1713" t="s">
        <v>26</v>
      </c>
      <c r="F1713" t="s">
        <v>27</v>
      </c>
      <c r="G1713">
        <v>50.712254999999999</v>
      </c>
      <c r="H1713" t="s">
        <v>51</v>
      </c>
      <c r="I1713" t="s">
        <v>419</v>
      </c>
      <c r="J1713">
        <v>-2.4607130000000002</v>
      </c>
      <c r="K1713">
        <v>1</v>
      </c>
      <c r="L1713">
        <v>2</v>
      </c>
      <c r="M1713" t="s">
        <v>420</v>
      </c>
      <c r="N1713" t="s">
        <v>31</v>
      </c>
      <c r="O1713" t="s">
        <v>32</v>
      </c>
      <c r="P1713">
        <v>30</v>
      </c>
      <c r="Q1713" t="s">
        <v>1997</v>
      </c>
      <c r="R1713" t="s">
        <v>34</v>
      </c>
      <c r="S1713" t="s">
        <v>35</v>
      </c>
      <c r="T1713" t="s">
        <v>36</v>
      </c>
      <c r="U1713">
        <f>YEAR(Table1[[#This Row],[Accident Date]])</f>
        <v>2021</v>
      </c>
      <c r="V1713" t="str">
        <f>TEXT(Table1[[#This Row],[Accident Date]],"mmm")</f>
        <v>Sep</v>
      </c>
      <c r="W1713" t="str">
        <f>TEXT(Table1[[#This Row],[Time]],"h")</f>
        <v>12</v>
      </c>
    </row>
    <row r="1714" spans="1:23" x14ac:dyDescent="0.2">
      <c r="A1714" t="s">
        <v>1998</v>
      </c>
      <c r="B1714" s="4">
        <v>44531</v>
      </c>
      <c r="C1714" t="s">
        <v>123</v>
      </c>
      <c r="D1714" t="s">
        <v>56</v>
      </c>
      <c r="E1714" t="s">
        <v>44</v>
      </c>
      <c r="F1714" t="s">
        <v>27</v>
      </c>
      <c r="G1714">
        <v>53.018065999999997</v>
      </c>
      <c r="H1714" t="s">
        <v>51</v>
      </c>
      <c r="I1714" t="s">
        <v>342</v>
      </c>
      <c r="J1714">
        <v>-1.336158</v>
      </c>
      <c r="K1714">
        <v>1</v>
      </c>
      <c r="L1714">
        <v>1</v>
      </c>
      <c r="M1714" t="s">
        <v>84</v>
      </c>
      <c r="N1714" t="s">
        <v>31</v>
      </c>
      <c r="O1714" t="s">
        <v>32</v>
      </c>
      <c r="P1714">
        <v>30</v>
      </c>
      <c r="Q1714" t="s">
        <v>1990</v>
      </c>
      <c r="R1714" t="s">
        <v>34</v>
      </c>
      <c r="S1714" t="s">
        <v>35</v>
      </c>
      <c r="T1714" t="s">
        <v>36</v>
      </c>
      <c r="U1714">
        <f>YEAR(Table1[[#This Row],[Accident Date]])</f>
        <v>2021</v>
      </c>
      <c r="V1714" t="str">
        <f>TEXT(Table1[[#This Row],[Accident Date]],"mmm")</f>
        <v>Dec</v>
      </c>
      <c r="W1714" t="str">
        <f>TEXT(Table1[[#This Row],[Time]],"h")</f>
        <v>12</v>
      </c>
    </row>
    <row r="1715" spans="1:23" x14ac:dyDescent="0.2">
      <c r="A1715" t="s">
        <v>1999</v>
      </c>
      <c r="B1715" s="4">
        <v>44740</v>
      </c>
      <c r="C1715" t="s">
        <v>72</v>
      </c>
      <c r="D1715" t="s">
        <v>73</v>
      </c>
      <c r="E1715" t="s">
        <v>111</v>
      </c>
      <c r="F1715" t="s">
        <v>63</v>
      </c>
      <c r="G1715">
        <v>53.513311000000002</v>
      </c>
      <c r="H1715" t="s">
        <v>51</v>
      </c>
      <c r="I1715" t="s">
        <v>575</v>
      </c>
      <c r="J1715">
        <v>-1.4113849999999999</v>
      </c>
      <c r="K1715">
        <v>1</v>
      </c>
      <c r="L1715">
        <v>1</v>
      </c>
      <c r="M1715" t="s">
        <v>166</v>
      </c>
      <c r="N1715" t="s">
        <v>31</v>
      </c>
      <c r="O1715" t="s">
        <v>111</v>
      </c>
      <c r="P1715">
        <v>70</v>
      </c>
      <c r="Q1715" t="s">
        <v>2000</v>
      </c>
      <c r="R1715" t="s">
        <v>49</v>
      </c>
      <c r="S1715" t="s">
        <v>35</v>
      </c>
      <c r="T1715" t="s">
        <v>36</v>
      </c>
      <c r="U1715">
        <f>YEAR(Table1[[#This Row],[Accident Date]])</f>
        <v>2022</v>
      </c>
      <c r="V1715" t="str">
        <f>TEXT(Table1[[#This Row],[Accident Date]],"mmm")</f>
        <v>Jun</v>
      </c>
      <c r="W1715" t="str">
        <f>TEXT(Table1[[#This Row],[Time]],"h")</f>
        <v>12</v>
      </c>
    </row>
    <row r="1716" spans="1:23" x14ac:dyDescent="0.2">
      <c r="A1716" t="s">
        <v>2001</v>
      </c>
      <c r="B1716" s="4">
        <v>44450</v>
      </c>
      <c r="C1716" t="s">
        <v>24</v>
      </c>
      <c r="D1716" t="s">
        <v>73</v>
      </c>
      <c r="E1716" t="s">
        <v>39</v>
      </c>
      <c r="F1716" t="s">
        <v>27</v>
      </c>
      <c r="G1716">
        <v>52.053117</v>
      </c>
      <c r="H1716" t="s">
        <v>51</v>
      </c>
      <c r="I1716" t="s">
        <v>1756</v>
      </c>
      <c r="J1716">
        <v>1.1625989999999999</v>
      </c>
      <c r="K1716">
        <v>1</v>
      </c>
      <c r="L1716">
        <v>2</v>
      </c>
      <c r="M1716" t="s">
        <v>237</v>
      </c>
      <c r="N1716" t="s">
        <v>31</v>
      </c>
      <c r="O1716" t="s">
        <v>76</v>
      </c>
      <c r="P1716">
        <v>30</v>
      </c>
      <c r="Q1716" t="s">
        <v>1982</v>
      </c>
      <c r="R1716" t="s">
        <v>34</v>
      </c>
      <c r="S1716" t="s">
        <v>35</v>
      </c>
      <c r="T1716" t="s">
        <v>36</v>
      </c>
      <c r="U1716">
        <f>YEAR(Table1[[#This Row],[Accident Date]])</f>
        <v>2021</v>
      </c>
      <c r="V1716" t="str">
        <f>TEXT(Table1[[#This Row],[Accident Date]],"mmm")</f>
        <v>Sep</v>
      </c>
      <c r="W1716" t="str">
        <f>TEXT(Table1[[#This Row],[Time]],"h")</f>
        <v>12</v>
      </c>
    </row>
    <row r="1717" spans="1:23" x14ac:dyDescent="0.2">
      <c r="A1717" t="s">
        <v>2002</v>
      </c>
      <c r="B1717" s="4">
        <v>44388</v>
      </c>
      <c r="C1717" t="s">
        <v>79</v>
      </c>
      <c r="D1717" t="s">
        <v>56</v>
      </c>
      <c r="E1717" t="s">
        <v>44</v>
      </c>
      <c r="F1717" t="s">
        <v>63</v>
      </c>
      <c r="G1717">
        <v>56.889847000000003</v>
      </c>
      <c r="H1717" t="s">
        <v>51</v>
      </c>
      <c r="I1717" t="s">
        <v>1095</v>
      </c>
      <c r="J1717">
        <v>-4.7661300000000004</v>
      </c>
      <c r="K1717">
        <v>1</v>
      </c>
      <c r="L1717">
        <v>1</v>
      </c>
      <c r="M1717" t="s">
        <v>283</v>
      </c>
      <c r="N1717" t="s">
        <v>31</v>
      </c>
      <c r="O1717" t="s">
        <v>32</v>
      </c>
      <c r="P1717">
        <v>60</v>
      </c>
      <c r="Q1717" t="s">
        <v>1988</v>
      </c>
      <c r="R1717" t="s">
        <v>49</v>
      </c>
      <c r="S1717" t="s">
        <v>35</v>
      </c>
      <c r="T1717" t="s">
        <v>36</v>
      </c>
      <c r="U1717">
        <f>YEAR(Table1[[#This Row],[Accident Date]])</f>
        <v>2021</v>
      </c>
      <c r="V1717" t="str">
        <f>TEXT(Table1[[#This Row],[Accident Date]],"mmm")</f>
        <v>Jul</v>
      </c>
      <c r="W1717" t="str">
        <f>TEXT(Table1[[#This Row],[Time]],"h")</f>
        <v>12</v>
      </c>
    </row>
    <row r="1718" spans="1:23" x14ac:dyDescent="0.2">
      <c r="A1718">
        <v>2010000000000</v>
      </c>
      <c r="B1718" s="4">
        <v>44345</v>
      </c>
      <c r="C1718" t="s">
        <v>24</v>
      </c>
      <c r="D1718" t="s">
        <v>25</v>
      </c>
      <c r="E1718" t="s">
        <v>26</v>
      </c>
      <c r="F1718" t="s">
        <v>27</v>
      </c>
      <c r="G1718">
        <v>53.802042</v>
      </c>
      <c r="H1718" t="s">
        <v>51</v>
      </c>
      <c r="I1718" t="s">
        <v>68</v>
      </c>
      <c r="J1718">
        <v>-1.6451260000000001</v>
      </c>
      <c r="K1718">
        <v>4</v>
      </c>
      <c r="L1718">
        <v>2</v>
      </c>
      <c r="M1718" t="s">
        <v>69</v>
      </c>
      <c r="N1718" t="s">
        <v>31</v>
      </c>
      <c r="O1718" t="s">
        <v>32</v>
      </c>
      <c r="P1718">
        <v>30</v>
      </c>
      <c r="Q1718" t="s">
        <v>2003</v>
      </c>
      <c r="R1718" t="s">
        <v>34</v>
      </c>
      <c r="S1718" t="s">
        <v>35</v>
      </c>
      <c r="T1718" t="s">
        <v>36</v>
      </c>
      <c r="U1718">
        <f>YEAR(Table1[[#This Row],[Accident Date]])</f>
        <v>2021</v>
      </c>
      <c r="V1718" t="str">
        <f>TEXT(Table1[[#This Row],[Accident Date]],"mmm")</f>
        <v>May</v>
      </c>
      <c r="W1718" t="str">
        <f>TEXT(Table1[[#This Row],[Time]],"h")</f>
        <v>12</v>
      </c>
    </row>
    <row r="1719" spans="1:23" x14ac:dyDescent="0.2">
      <c r="A1719">
        <v>2010000000000</v>
      </c>
      <c r="B1719" s="4">
        <v>44451</v>
      </c>
      <c r="C1719" t="s">
        <v>79</v>
      </c>
      <c r="D1719" t="s">
        <v>56</v>
      </c>
      <c r="E1719" t="s">
        <v>44</v>
      </c>
      <c r="F1719" t="s">
        <v>27</v>
      </c>
      <c r="G1719">
        <v>53.719059999999999</v>
      </c>
      <c r="H1719" t="s">
        <v>51</v>
      </c>
      <c r="I1719" t="s">
        <v>160</v>
      </c>
      <c r="J1719">
        <v>-1.8475200000000001</v>
      </c>
      <c r="K1719">
        <v>1</v>
      </c>
      <c r="L1719">
        <v>2</v>
      </c>
      <c r="M1719" t="s">
        <v>69</v>
      </c>
      <c r="N1719" t="s">
        <v>31</v>
      </c>
      <c r="O1719" t="s">
        <v>32</v>
      </c>
      <c r="P1719">
        <v>30</v>
      </c>
      <c r="Q1719" t="s">
        <v>1990</v>
      </c>
      <c r="R1719" t="s">
        <v>49</v>
      </c>
      <c r="S1719" t="s">
        <v>35</v>
      </c>
      <c r="T1719" t="s">
        <v>36</v>
      </c>
      <c r="U1719">
        <f>YEAR(Table1[[#This Row],[Accident Date]])</f>
        <v>2021</v>
      </c>
      <c r="V1719" t="str">
        <f>TEXT(Table1[[#This Row],[Accident Date]],"mmm")</f>
        <v>Sep</v>
      </c>
      <c r="W1719" t="str">
        <f>TEXT(Table1[[#This Row],[Time]],"h")</f>
        <v>12</v>
      </c>
    </row>
    <row r="1720" spans="1:23" x14ac:dyDescent="0.2">
      <c r="A1720">
        <v>2010000000000</v>
      </c>
      <c r="B1720" s="4">
        <v>44397</v>
      </c>
      <c r="C1720" t="s">
        <v>72</v>
      </c>
      <c r="D1720" t="s">
        <v>56</v>
      </c>
      <c r="E1720" t="s">
        <v>44</v>
      </c>
      <c r="F1720" t="s">
        <v>27</v>
      </c>
      <c r="G1720">
        <v>53.713231</v>
      </c>
      <c r="H1720" t="s">
        <v>51</v>
      </c>
      <c r="I1720" t="s">
        <v>160</v>
      </c>
      <c r="J1720">
        <v>-1.859057</v>
      </c>
      <c r="K1720">
        <v>1</v>
      </c>
      <c r="L1720">
        <v>2</v>
      </c>
      <c r="M1720" t="s">
        <v>69</v>
      </c>
      <c r="N1720" t="s">
        <v>31</v>
      </c>
      <c r="O1720" t="s">
        <v>58</v>
      </c>
      <c r="P1720">
        <v>30</v>
      </c>
      <c r="Q1720" t="s">
        <v>1985</v>
      </c>
      <c r="R1720" t="s">
        <v>34</v>
      </c>
      <c r="S1720" t="s">
        <v>35</v>
      </c>
      <c r="T1720" t="s">
        <v>200</v>
      </c>
      <c r="U1720">
        <f>YEAR(Table1[[#This Row],[Accident Date]])</f>
        <v>2021</v>
      </c>
      <c r="V1720" t="str">
        <f>TEXT(Table1[[#This Row],[Accident Date]],"mmm")</f>
        <v>Jul</v>
      </c>
      <c r="W1720" t="str">
        <f>TEXT(Table1[[#This Row],[Time]],"h")</f>
        <v>12</v>
      </c>
    </row>
    <row r="1721" spans="1:23" x14ac:dyDescent="0.2">
      <c r="A1721">
        <v>2010000000000</v>
      </c>
      <c r="B1721" s="4">
        <v>44818</v>
      </c>
      <c r="C1721" t="s">
        <v>123</v>
      </c>
      <c r="D1721" t="s">
        <v>73</v>
      </c>
      <c r="E1721" t="s">
        <v>204</v>
      </c>
      <c r="F1721" t="s">
        <v>27</v>
      </c>
      <c r="G1721">
        <v>55.043765999999998</v>
      </c>
      <c r="H1721" t="s">
        <v>51</v>
      </c>
      <c r="I1721" t="s">
        <v>1058</v>
      </c>
      <c r="J1721">
        <v>-1.549725</v>
      </c>
      <c r="K1721">
        <v>1</v>
      </c>
      <c r="L1721">
        <v>2</v>
      </c>
      <c r="M1721" t="s">
        <v>190</v>
      </c>
      <c r="N1721" t="s">
        <v>31</v>
      </c>
      <c r="O1721" t="s">
        <v>58</v>
      </c>
      <c r="P1721">
        <v>70</v>
      </c>
      <c r="Q1721" t="s">
        <v>2004</v>
      </c>
      <c r="R1721" t="s">
        <v>49</v>
      </c>
      <c r="S1721" t="s">
        <v>285</v>
      </c>
      <c r="T1721" t="s">
        <v>121</v>
      </c>
      <c r="U1721">
        <f>YEAR(Table1[[#This Row],[Accident Date]])</f>
        <v>2022</v>
      </c>
      <c r="V1721" t="str">
        <f>TEXT(Table1[[#This Row],[Accident Date]],"mmm")</f>
        <v>Sep</v>
      </c>
      <c r="W1721" t="str">
        <f>TEXT(Table1[[#This Row],[Time]],"h")</f>
        <v>12</v>
      </c>
    </row>
    <row r="1722" spans="1:23" x14ac:dyDescent="0.2">
      <c r="A1722" t="s">
        <v>2005</v>
      </c>
      <c r="B1722" s="4">
        <v>44719</v>
      </c>
      <c r="C1722" t="s">
        <v>72</v>
      </c>
      <c r="D1722" t="s">
        <v>25</v>
      </c>
      <c r="E1722" t="s">
        <v>111</v>
      </c>
      <c r="F1722" t="s">
        <v>27</v>
      </c>
      <c r="G1722">
        <v>52.048954999999999</v>
      </c>
      <c r="H1722" t="s">
        <v>51</v>
      </c>
      <c r="I1722" t="s">
        <v>64</v>
      </c>
      <c r="J1722">
        <v>-2.7193179999999999</v>
      </c>
      <c r="K1722">
        <v>1</v>
      </c>
      <c r="L1722">
        <v>2</v>
      </c>
      <c r="M1722" t="s">
        <v>65</v>
      </c>
      <c r="N1722" t="s">
        <v>31</v>
      </c>
      <c r="O1722" t="s">
        <v>58</v>
      </c>
      <c r="P1722">
        <v>30</v>
      </c>
      <c r="Q1722" t="s">
        <v>2006</v>
      </c>
      <c r="R1722" t="s">
        <v>34</v>
      </c>
      <c r="S1722" t="s">
        <v>35</v>
      </c>
      <c r="T1722" t="s">
        <v>36</v>
      </c>
      <c r="U1722">
        <f>YEAR(Table1[[#This Row],[Accident Date]])</f>
        <v>2022</v>
      </c>
      <c r="V1722" t="str">
        <f>TEXT(Table1[[#This Row],[Accident Date]],"mmm")</f>
        <v>Jun</v>
      </c>
      <c r="W1722" t="str">
        <f>TEXT(Table1[[#This Row],[Time]],"h")</f>
        <v>12</v>
      </c>
    </row>
    <row r="1723" spans="1:23" x14ac:dyDescent="0.2">
      <c r="A1723" t="s">
        <v>2007</v>
      </c>
      <c r="B1723" s="4">
        <v>44719</v>
      </c>
      <c r="C1723" t="s">
        <v>72</v>
      </c>
      <c r="D1723" t="s">
        <v>73</v>
      </c>
      <c r="E1723" t="s">
        <v>226</v>
      </c>
      <c r="F1723" t="s">
        <v>27</v>
      </c>
      <c r="G1723">
        <v>51.317675999999999</v>
      </c>
      <c r="H1723" t="s">
        <v>51</v>
      </c>
      <c r="I1723" t="s">
        <v>146</v>
      </c>
      <c r="J1723">
        <v>-0.57404900000000003</v>
      </c>
      <c r="K1723">
        <v>1</v>
      </c>
      <c r="L1723">
        <v>1</v>
      </c>
      <c r="M1723" t="s">
        <v>147</v>
      </c>
      <c r="N1723" t="s">
        <v>31</v>
      </c>
      <c r="O1723" t="s">
        <v>32</v>
      </c>
      <c r="P1723">
        <v>40</v>
      </c>
      <c r="Q1723" t="s">
        <v>1990</v>
      </c>
      <c r="R1723" t="s">
        <v>34</v>
      </c>
      <c r="S1723" t="s">
        <v>35</v>
      </c>
      <c r="T1723" t="s">
        <v>36</v>
      </c>
      <c r="U1723">
        <f>YEAR(Table1[[#This Row],[Accident Date]])</f>
        <v>2022</v>
      </c>
      <c r="V1723" t="str">
        <f>TEXT(Table1[[#This Row],[Accident Date]],"mmm")</f>
        <v>Jun</v>
      </c>
      <c r="W1723" t="str">
        <f>TEXT(Table1[[#This Row],[Time]],"h")</f>
        <v>12</v>
      </c>
    </row>
    <row r="1724" spans="1:23" x14ac:dyDescent="0.2">
      <c r="A1724" t="s">
        <v>2008</v>
      </c>
      <c r="B1724" s="4">
        <v>44406</v>
      </c>
      <c r="C1724" t="s">
        <v>92</v>
      </c>
      <c r="D1724" t="s">
        <v>56</v>
      </c>
      <c r="E1724" t="s">
        <v>44</v>
      </c>
      <c r="F1724" t="s">
        <v>27</v>
      </c>
      <c r="G1724">
        <v>53.798923000000002</v>
      </c>
      <c r="H1724" t="s">
        <v>51</v>
      </c>
      <c r="I1724" t="s">
        <v>1045</v>
      </c>
      <c r="J1724">
        <v>-2.697149</v>
      </c>
      <c r="K1724">
        <v>2</v>
      </c>
      <c r="L1724">
        <v>2</v>
      </c>
      <c r="M1724" t="s">
        <v>41</v>
      </c>
      <c r="N1724" t="s">
        <v>31</v>
      </c>
      <c r="O1724" t="s">
        <v>32</v>
      </c>
      <c r="P1724">
        <v>40</v>
      </c>
      <c r="Q1724" t="s">
        <v>2009</v>
      </c>
      <c r="R1724" t="s">
        <v>49</v>
      </c>
      <c r="S1724" t="s">
        <v>35</v>
      </c>
      <c r="T1724" t="s">
        <v>200</v>
      </c>
      <c r="U1724">
        <f>YEAR(Table1[[#This Row],[Accident Date]])</f>
        <v>2021</v>
      </c>
      <c r="V1724" t="str">
        <f>TEXT(Table1[[#This Row],[Accident Date]],"mmm")</f>
        <v>Jul</v>
      </c>
      <c r="W1724" t="str">
        <f>TEXT(Table1[[#This Row],[Time]],"h")</f>
        <v>12</v>
      </c>
    </row>
    <row r="1725" spans="1:23" x14ac:dyDescent="0.2">
      <c r="A1725">
        <v>2010000000000</v>
      </c>
      <c r="B1725" s="4">
        <v>44214</v>
      </c>
      <c r="C1725" t="s">
        <v>38</v>
      </c>
      <c r="D1725" t="s">
        <v>73</v>
      </c>
      <c r="E1725" t="s">
        <v>226</v>
      </c>
      <c r="F1725" t="s">
        <v>27</v>
      </c>
      <c r="G1725">
        <v>50.926281000000003</v>
      </c>
      <c r="H1725" t="s">
        <v>51</v>
      </c>
      <c r="I1725" t="s">
        <v>1254</v>
      </c>
      <c r="J1725">
        <v>0.70749899999999999</v>
      </c>
      <c r="K1725">
        <v>1</v>
      </c>
      <c r="L1725">
        <v>1</v>
      </c>
      <c r="M1725" t="s">
        <v>102</v>
      </c>
      <c r="N1725" t="s">
        <v>42</v>
      </c>
      <c r="O1725" t="s">
        <v>32</v>
      </c>
      <c r="P1725">
        <v>30</v>
      </c>
      <c r="Q1725" t="s">
        <v>2010</v>
      </c>
      <c r="R1725" t="s">
        <v>49</v>
      </c>
      <c r="S1725" t="s">
        <v>35</v>
      </c>
      <c r="T1725" t="s">
        <v>36</v>
      </c>
      <c r="U1725">
        <f>YEAR(Table1[[#This Row],[Accident Date]])</f>
        <v>2021</v>
      </c>
      <c r="V1725" t="str">
        <f>TEXT(Table1[[#This Row],[Accident Date]],"mmm")</f>
        <v>Jan</v>
      </c>
      <c r="W1725" t="str">
        <f>TEXT(Table1[[#This Row],[Time]],"h")</f>
        <v>12</v>
      </c>
    </row>
    <row r="1726" spans="1:23" x14ac:dyDescent="0.2">
      <c r="A1726" t="s">
        <v>2011</v>
      </c>
      <c r="B1726" s="4">
        <v>44371</v>
      </c>
      <c r="C1726" t="s">
        <v>92</v>
      </c>
      <c r="D1726" t="s">
        <v>56</v>
      </c>
      <c r="E1726" t="s">
        <v>44</v>
      </c>
      <c r="F1726" t="s">
        <v>63</v>
      </c>
      <c r="G1726">
        <v>58.439396000000002</v>
      </c>
      <c r="H1726" t="s">
        <v>51</v>
      </c>
      <c r="I1726" t="s">
        <v>1095</v>
      </c>
      <c r="J1726">
        <v>-3.0941290000000001</v>
      </c>
      <c r="K1726">
        <v>1</v>
      </c>
      <c r="L1726">
        <v>1</v>
      </c>
      <c r="M1726" t="s">
        <v>283</v>
      </c>
      <c r="N1726" t="s">
        <v>31</v>
      </c>
      <c r="O1726" t="s">
        <v>32</v>
      </c>
      <c r="P1726">
        <v>30</v>
      </c>
      <c r="Q1726" t="s">
        <v>1984</v>
      </c>
      <c r="R1726" t="s">
        <v>49</v>
      </c>
      <c r="S1726" t="s">
        <v>35</v>
      </c>
      <c r="T1726" t="s">
        <v>200</v>
      </c>
      <c r="U1726">
        <f>YEAR(Table1[[#This Row],[Accident Date]])</f>
        <v>2021</v>
      </c>
      <c r="V1726" t="str">
        <f>TEXT(Table1[[#This Row],[Accident Date]],"mmm")</f>
        <v>Jun</v>
      </c>
      <c r="W1726" t="str">
        <f>TEXT(Table1[[#This Row],[Time]],"h")</f>
        <v>12</v>
      </c>
    </row>
    <row r="1727" spans="1:23" x14ac:dyDescent="0.2">
      <c r="A1727" t="s">
        <v>2012</v>
      </c>
      <c r="B1727" s="4">
        <v>44650</v>
      </c>
      <c r="C1727" t="s">
        <v>123</v>
      </c>
      <c r="D1727" t="s">
        <v>56</v>
      </c>
      <c r="E1727" t="s">
        <v>44</v>
      </c>
      <c r="F1727" t="s">
        <v>27</v>
      </c>
      <c r="G1727">
        <v>52.761257000000001</v>
      </c>
      <c r="H1727" t="s">
        <v>51</v>
      </c>
      <c r="I1727" t="s">
        <v>193</v>
      </c>
      <c r="J1727">
        <v>-2.7779750000000001</v>
      </c>
      <c r="K1727">
        <v>2</v>
      </c>
      <c r="L1727">
        <v>1</v>
      </c>
      <c r="M1727" t="s">
        <v>65</v>
      </c>
      <c r="N1727" t="s">
        <v>31</v>
      </c>
      <c r="O1727" t="s">
        <v>32</v>
      </c>
      <c r="P1727">
        <v>60</v>
      </c>
      <c r="Q1727" t="s">
        <v>2013</v>
      </c>
      <c r="R1727" t="s">
        <v>49</v>
      </c>
      <c r="S1727" t="s">
        <v>35</v>
      </c>
      <c r="T1727" t="s">
        <v>36</v>
      </c>
      <c r="U1727">
        <f>YEAR(Table1[[#This Row],[Accident Date]])</f>
        <v>2022</v>
      </c>
      <c r="V1727" t="str">
        <f>TEXT(Table1[[#This Row],[Accident Date]],"mmm")</f>
        <v>Mar</v>
      </c>
      <c r="W1727" t="str">
        <f>TEXT(Table1[[#This Row],[Time]],"h")</f>
        <v>12</v>
      </c>
    </row>
    <row r="1728" spans="1:23" x14ac:dyDescent="0.2">
      <c r="A1728" t="s">
        <v>2014</v>
      </c>
      <c r="B1728" s="4">
        <v>44746</v>
      </c>
      <c r="C1728" t="s">
        <v>38</v>
      </c>
      <c r="D1728" t="s">
        <v>25</v>
      </c>
      <c r="E1728" t="s">
        <v>39</v>
      </c>
      <c r="F1728" t="s">
        <v>27</v>
      </c>
      <c r="G1728">
        <v>51.610111000000003</v>
      </c>
      <c r="H1728" t="s">
        <v>51</v>
      </c>
      <c r="I1728" t="s">
        <v>80</v>
      </c>
      <c r="J1728">
        <v>0.12676499999999999</v>
      </c>
      <c r="K1728">
        <v>2</v>
      </c>
      <c r="L1728">
        <v>2</v>
      </c>
      <c r="M1728" t="s">
        <v>30</v>
      </c>
      <c r="N1728" t="s">
        <v>31</v>
      </c>
      <c r="O1728" t="s">
        <v>58</v>
      </c>
      <c r="P1728">
        <v>50</v>
      </c>
      <c r="Q1728" t="s">
        <v>2015</v>
      </c>
      <c r="R1728" t="s">
        <v>49</v>
      </c>
      <c r="S1728" t="s">
        <v>35</v>
      </c>
      <c r="T1728" t="s">
        <v>200</v>
      </c>
      <c r="U1728">
        <f>YEAR(Table1[[#This Row],[Accident Date]])</f>
        <v>2022</v>
      </c>
      <c r="V1728" t="str">
        <f>TEXT(Table1[[#This Row],[Accident Date]],"mmm")</f>
        <v>Jul</v>
      </c>
      <c r="W1728" t="str">
        <f>TEXT(Table1[[#This Row],[Time]],"h")</f>
        <v>12</v>
      </c>
    </row>
    <row r="1729" spans="1:23" x14ac:dyDescent="0.2">
      <c r="A1729">
        <v>2010000000000</v>
      </c>
      <c r="B1729" s="4">
        <v>44556</v>
      </c>
      <c r="C1729" t="s">
        <v>79</v>
      </c>
      <c r="D1729" t="s">
        <v>56</v>
      </c>
      <c r="E1729" t="s">
        <v>44</v>
      </c>
      <c r="F1729" t="s">
        <v>63</v>
      </c>
      <c r="G1729">
        <v>50.841650999999999</v>
      </c>
      <c r="H1729" t="s">
        <v>51</v>
      </c>
      <c r="I1729" t="s">
        <v>1244</v>
      </c>
      <c r="J1729">
        <v>0.24063399999999999</v>
      </c>
      <c r="K1729">
        <v>1</v>
      </c>
      <c r="L1729">
        <v>1</v>
      </c>
      <c r="M1729" t="s">
        <v>102</v>
      </c>
      <c r="N1729" t="s">
        <v>42</v>
      </c>
      <c r="O1729" t="s">
        <v>58</v>
      </c>
      <c r="P1729">
        <v>70</v>
      </c>
      <c r="Q1729" t="s">
        <v>2016</v>
      </c>
      <c r="R1729" t="s">
        <v>49</v>
      </c>
      <c r="S1729" t="s">
        <v>85</v>
      </c>
      <c r="T1729" t="s">
        <v>36</v>
      </c>
      <c r="U1729">
        <f>YEAR(Table1[[#This Row],[Accident Date]])</f>
        <v>2021</v>
      </c>
      <c r="V1729" t="str">
        <f>TEXT(Table1[[#This Row],[Accident Date]],"mmm")</f>
        <v>Dec</v>
      </c>
      <c r="W1729" t="str">
        <f>TEXT(Table1[[#This Row],[Time]],"h")</f>
        <v>12</v>
      </c>
    </row>
    <row r="1730" spans="1:23" x14ac:dyDescent="0.2">
      <c r="A1730" t="s">
        <v>2017</v>
      </c>
      <c r="B1730" s="4">
        <v>44444</v>
      </c>
      <c r="C1730" t="s">
        <v>79</v>
      </c>
      <c r="D1730" t="s">
        <v>73</v>
      </c>
      <c r="E1730" t="s">
        <v>39</v>
      </c>
      <c r="F1730" t="s">
        <v>27</v>
      </c>
      <c r="G1730">
        <v>51.502937000000003</v>
      </c>
      <c r="H1730" t="s">
        <v>51</v>
      </c>
      <c r="I1730" t="s">
        <v>216</v>
      </c>
      <c r="J1730">
        <v>0.22724900000000001</v>
      </c>
      <c r="K1730">
        <v>2</v>
      </c>
      <c r="L1730">
        <v>2</v>
      </c>
      <c r="M1730" t="s">
        <v>30</v>
      </c>
      <c r="N1730" t="s">
        <v>31</v>
      </c>
      <c r="O1730" t="s">
        <v>58</v>
      </c>
      <c r="P1730">
        <v>40</v>
      </c>
      <c r="Q1730" t="s">
        <v>1984</v>
      </c>
      <c r="R1730" t="s">
        <v>49</v>
      </c>
      <c r="S1730" t="s">
        <v>35</v>
      </c>
      <c r="T1730" t="s">
        <v>36</v>
      </c>
      <c r="U1730">
        <f>YEAR(Table1[[#This Row],[Accident Date]])</f>
        <v>2021</v>
      </c>
      <c r="V1730" t="str">
        <f>TEXT(Table1[[#This Row],[Accident Date]],"mmm")</f>
        <v>Sep</v>
      </c>
      <c r="W1730" t="str">
        <f>TEXT(Table1[[#This Row],[Time]],"h")</f>
        <v>12</v>
      </c>
    </row>
    <row r="1731" spans="1:23" x14ac:dyDescent="0.2">
      <c r="A1731">
        <v>2010000000000</v>
      </c>
      <c r="B1731" s="4">
        <v>44308</v>
      </c>
      <c r="C1731" t="s">
        <v>92</v>
      </c>
      <c r="D1731" t="s">
        <v>73</v>
      </c>
      <c r="E1731" t="s">
        <v>39</v>
      </c>
      <c r="F1731" t="s">
        <v>27</v>
      </c>
      <c r="G1731">
        <v>50.919980000000002</v>
      </c>
      <c r="H1731" t="s">
        <v>51</v>
      </c>
      <c r="I1731" t="s">
        <v>1632</v>
      </c>
      <c r="J1731">
        <v>-1.3328800000000001</v>
      </c>
      <c r="K1731">
        <v>3</v>
      </c>
      <c r="L1731">
        <v>4</v>
      </c>
      <c r="M1731" t="s">
        <v>407</v>
      </c>
      <c r="N1731" t="s">
        <v>31</v>
      </c>
      <c r="O1731" t="s">
        <v>32</v>
      </c>
      <c r="P1731">
        <v>40</v>
      </c>
      <c r="Q1731" t="s">
        <v>1985</v>
      </c>
      <c r="R1731" t="s">
        <v>34</v>
      </c>
      <c r="S1731" t="s">
        <v>35</v>
      </c>
      <c r="T1731" t="s">
        <v>360</v>
      </c>
      <c r="U1731">
        <f>YEAR(Table1[[#This Row],[Accident Date]])</f>
        <v>2021</v>
      </c>
      <c r="V1731" t="str">
        <f>TEXT(Table1[[#This Row],[Accident Date]],"mmm")</f>
        <v>Apr</v>
      </c>
      <c r="W1731" t="str">
        <f>TEXT(Table1[[#This Row],[Time]],"h")</f>
        <v>12</v>
      </c>
    </row>
    <row r="1732" spans="1:23" x14ac:dyDescent="0.2">
      <c r="A1732">
        <v>2010000000000</v>
      </c>
      <c r="B1732" s="4">
        <v>44668</v>
      </c>
      <c r="C1732" t="s">
        <v>79</v>
      </c>
      <c r="D1732" t="s">
        <v>73</v>
      </c>
      <c r="E1732" t="s">
        <v>155</v>
      </c>
      <c r="F1732" t="s">
        <v>63</v>
      </c>
      <c r="G1732">
        <v>53.833333000000003</v>
      </c>
      <c r="H1732" t="s">
        <v>51</v>
      </c>
      <c r="I1732" t="s">
        <v>133</v>
      </c>
      <c r="J1732">
        <v>-1.717341</v>
      </c>
      <c r="K1732">
        <v>1</v>
      </c>
      <c r="L1732">
        <v>2</v>
      </c>
      <c r="M1732" t="s">
        <v>69</v>
      </c>
      <c r="N1732" t="s">
        <v>31</v>
      </c>
      <c r="O1732" t="s">
        <v>32</v>
      </c>
      <c r="P1732">
        <v>30</v>
      </c>
      <c r="Q1732" t="s">
        <v>2018</v>
      </c>
      <c r="R1732" t="s">
        <v>34</v>
      </c>
      <c r="S1732" t="s">
        <v>35</v>
      </c>
      <c r="T1732" t="s">
        <v>36</v>
      </c>
      <c r="U1732">
        <f>YEAR(Table1[[#This Row],[Accident Date]])</f>
        <v>2022</v>
      </c>
      <c r="V1732" t="str">
        <f>TEXT(Table1[[#This Row],[Accident Date]],"mmm")</f>
        <v>Apr</v>
      </c>
      <c r="W1732" t="str">
        <f>TEXT(Table1[[#This Row],[Time]],"h")</f>
        <v>12</v>
      </c>
    </row>
    <row r="1733" spans="1:23" x14ac:dyDescent="0.2">
      <c r="A1733" t="s">
        <v>2019</v>
      </c>
      <c r="B1733" s="4">
        <v>44763</v>
      </c>
      <c r="C1733" t="s">
        <v>92</v>
      </c>
      <c r="D1733" t="s">
        <v>56</v>
      </c>
      <c r="E1733" t="s">
        <v>44</v>
      </c>
      <c r="F1733" t="s">
        <v>63</v>
      </c>
      <c r="G1733">
        <v>51.508071999999999</v>
      </c>
      <c r="H1733" t="s">
        <v>51</v>
      </c>
      <c r="I1733" t="s">
        <v>57</v>
      </c>
      <c r="J1733">
        <v>-0.13954900000000001</v>
      </c>
      <c r="K1733">
        <v>1</v>
      </c>
      <c r="L1733">
        <v>1</v>
      </c>
      <c r="M1733" t="s">
        <v>30</v>
      </c>
      <c r="N1733" t="s">
        <v>31</v>
      </c>
      <c r="O1733" t="s">
        <v>32</v>
      </c>
      <c r="P1733">
        <v>30</v>
      </c>
      <c r="Q1733" t="s">
        <v>2020</v>
      </c>
      <c r="R1733" t="s">
        <v>34</v>
      </c>
      <c r="S1733" t="s">
        <v>35</v>
      </c>
      <c r="T1733" t="s">
        <v>36</v>
      </c>
      <c r="U1733">
        <f>YEAR(Table1[[#This Row],[Accident Date]])</f>
        <v>2022</v>
      </c>
      <c r="V1733" t="str">
        <f>TEXT(Table1[[#This Row],[Accident Date]],"mmm")</f>
        <v>Jul</v>
      </c>
      <c r="W1733" t="str">
        <f>TEXT(Table1[[#This Row],[Time]],"h")</f>
        <v>12</v>
      </c>
    </row>
    <row r="1734" spans="1:23" x14ac:dyDescent="0.2">
      <c r="A1734">
        <v>2010000000000</v>
      </c>
      <c r="B1734" s="4">
        <v>44800</v>
      </c>
      <c r="C1734" t="s">
        <v>24</v>
      </c>
      <c r="D1734" t="s">
        <v>73</v>
      </c>
      <c r="E1734" t="s">
        <v>39</v>
      </c>
      <c r="F1734" t="s">
        <v>27</v>
      </c>
      <c r="G1734">
        <v>53.773927999999998</v>
      </c>
      <c r="H1734" t="s">
        <v>51</v>
      </c>
      <c r="I1734" t="s">
        <v>68</v>
      </c>
      <c r="J1734">
        <v>-1.5443070000000001</v>
      </c>
      <c r="K1734">
        <v>2</v>
      </c>
      <c r="L1734">
        <v>2</v>
      </c>
      <c r="M1734" t="s">
        <v>69</v>
      </c>
      <c r="N1734" t="s">
        <v>31</v>
      </c>
      <c r="O1734" t="s">
        <v>32</v>
      </c>
      <c r="P1734">
        <v>30</v>
      </c>
      <c r="Q1734" t="s">
        <v>2021</v>
      </c>
      <c r="R1734" t="s">
        <v>34</v>
      </c>
      <c r="S1734" t="s">
        <v>35</v>
      </c>
      <c r="T1734" t="s">
        <v>36</v>
      </c>
      <c r="U1734">
        <f>YEAR(Table1[[#This Row],[Accident Date]])</f>
        <v>2022</v>
      </c>
      <c r="V1734" t="str">
        <f>TEXT(Table1[[#This Row],[Accident Date]],"mmm")</f>
        <v>Aug</v>
      </c>
      <c r="W1734" t="str">
        <f>TEXT(Table1[[#This Row],[Time]],"h")</f>
        <v>12</v>
      </c>
    </row>
    <row r="1735" spans="1:23" x14ac:dyDescent="0.2">
      <c r="A1735">
        <v>2010000000000</v>
      </c>
      <c r="B1735" s="4">
        <v>44475</v>
      </c>
      <c r="C1735" t="s">
        <v>123</v>
      </c>
      <c r="D1735" t="s">
        <v>73</v>
      </c>
      <c r="E1735" t="s">
        <v>26</v>
      </c>
      <c r="F1735" t="s">
        <v>27</v>
      </c>
      <c r="G1735">
        <v>54.983527000000002</v>
      </c>
      <c r="H1735" t="s">
        <v>51</v>
      </c>
      <c r="I1735" t="s">
        <v>532</v>
      </c>
      <c r="J1735">
        <v>-1.619936</v>
      </c>
      <c r="K1735">
        <v>1</v>
      </c>
      <c r="L1735">
        <v>2</v>
      </c>
      <c r="M1735" t="s">
        <v>190</v>
      </c>
      <c r="N1735" t="s">
        <v>42</v>
      </c>
      <c r="O1735" t="s">
        <v>32</v>
      </c>
      <c r="P1735">
        <v>60</v>
      </c>
      <c r="Q1735" t="s">
        <v>2022</v>
      </c>
      <c r="R1735" t="s">
        <v>34</v>
      </c>
      <c r="S1735" t="s">
        <v>85</v>
      </c>
      <c r="T1735" t="s">
        <v>36</v>
      </c>
      <c r="U1735">
        <f>YEAR(Table1[[#This Row],[Accident Date]])</f>
        <v>2021</v>
      </c>
      <c r="V1735" t="str">
        <f>TEXT(Table1[[#This Row],[Accident Date]],"mmm")</f>
        <v>Oct</v>
      </c>
      <c r="W1735" t="str">
        <f>TEXT(Table1[[#This Row],[Time]],"h")</f>
        <v>12</v>
      </c>
    </row>
    <row r="1736" spans="1:23" x14ac:dyDescent="0.2">
      <c r="A1736" t="s">
        <v>2023</v>
      </c>
      <c r="B1736" s="4">
        <v>44353</v>
      </c>
      <c r="C1736" t="s">
        <v>79</v>
      </c>
      <c r="D1736" t="s">
        <v>73</v>
      </c>
      <c r="E1736" t="s">
        <v>111</v>
      </c>
      <c r="F1736" t="s">
        <v>27</v>
      </c>
      <c r="G1736">
        <v>50.371586999999998</v>
      </c>
      <c r="H1736" t="s">
        <v>51</v>
      </c>
      <c r="I1736" t="s">
        <v>640</v>
      </c>
      <c r="J1736">
        <v>-4.1364960000000002</v>
      </c>
      <c r="K1736">
        <v>1</v>
      </c>
      <c r="L1736">
        <v>2</v>
      </c>
      <c r="M1736" t="s">
        <v>136</v>
      </c>
      <c r="N1736" t="s">
        <v>42</v>
      </c>
      <c r="O1736" t="s">
        <v>111</v>
      </c>
      <c r="P1736">
        <v>30</v>
      </c>
      <c r="Q1736" t="s">
        <v>1982</v>
      </c>
      <c r="R1736" t="s">
        <v>34</v>
      </c>
      <c r="S1736" t="s">
        <v>85</v>
      </c>
      <c r="T1736" t="s">
        <v>36</v>
      </c>
      <c r="U1736">
        <f>YEAR(Table1[[#This Row],[Accident Date]])</f>
        <v>2021</v>
      </c>
      <c r="V1736" t="str">
        <f>TEXT(Table1[[#This Row],[Accident Date]],"mmm")</f>
        <v>Jun</v>
      </c>
      <c r="W1736" t="str">
        <f>TEXT(Table1[[#This Row],[Time]],"h")</f>
        <v>12</v>
      </c>
    </row>
    <row r="1737" spans="1:23" x14ac:dyDescent="0.2">
      <c r="A1737">
        <v>2010000000000</v>
      </c>
      <c r="B1737" s="4">
        <v>44829</v>
      </c>
      <c r="C1737" t="s">
        <v>79</v>
      </c>
      <c r="D1737" t="s">
        <v>56</v>
      </c>
      <c r="E1737" t="s">
        <v>44</v>
      </c>
      <c r="F1737" t="s">
        <v>27</v>
      </c>
      <c r="G1737">
        <v>52.224136000000001</v>
      </c>
      <c r="H1737" t="s">
        <v>51</v>
      </c>
      <c r="I1737" t="s">
        <v>290</v>
      </c>
      <c r="J1737">
        <v>0.145594</v>
      </c>
      <c r="K1737">
        <v>1</v>
      </c>
      <c r="L1737">
        <v>2</v>
      </c>
      <c r="M1737" t="s">
        <v>149</v>
      </c>
      <c r="N1737" t="s">
        <v>31</v>
      </c>
      <c r="O1737" t="s">
        <v>32</v>
      </c>
      <c r="P1737">
        <v>30</v>
      </c>
      <c r="Q1737" t="s">
        <v>1980</v>
      </c>
      <c r="R1737" t="s">
        <v>34</v>
      </c>
      <c r="S1737" t="s">
        <v>35</v>
      </c>
      <c r="T1737" t="s">
        <v>114</v>
      </c>
      <c r="U1737">
        <f>YEAR(Table1[[#This Row],[Accident Date]])</f>
        <v>2022</v>
      </c>
      <c r="V1737" t="str">
        <f>TEXT(Table1[[#This Row],[Accident Date]],"mmm")</f>
        <v>Sep</v>
      </c>
      <c r="W1737" t="str">
        <f>TEXT(Table1[[#This Row],[Time]],"h")</f>
        <v>12</v>
      </c>
    </row>
    <row r="1738" spans="1:23" x14ac:dyDescent="0.2">
      <c r="A1738">
        <v>2010000000000</v>
      </c>
      <c r="B1738" s="4">
        <v>44715</v>
      </c>
      <c r="C1738" t="s">
        <v>67</v>
      </c>
      <c r="D1738" t="s">
        <v>44</v>
      </c>
      <c r="E1738" t="s">
        <v>44</v>
      </c>
      <c r="F1738" t="s">
        <v>27</v>
      </c>
      <c r="G1738">
        <v>53.962972999999998</v>
      </c>
      <c r="H1738" t="s">
        <v>51</v>
      </c>
      <c r="I1738" t="s">
        <v>343</v>
      </c>
      <c r="J1738">
        <v>-1.078271</v>
      </c>
      <c r="K1738">
        <v>1</v>
      </c>
      <c r="L1738">
        <v>2</v>
      </c>
      <c r="M1738" t="s">
        <v>48</v>
      </c>
      <c r="N1738" t="s">
        <v>31</v>
      </c>
      <c r="O1738" t="s">
        <v>32</v>
      </c>
      <c r="P1738">
        <v>30</v>
      </c>
      <c r="Q1738" t="s">
        <v>2022</v>
      </c>
      <c r="R1738" t="s">
        <v>34</v>
      </c>
      <c r="S1738" t="s">
        <v>35</v>
      </c>
      <c r="T1738" t="s">
        <v>36</v>
      </c>
      <c r="U1738">
        <f>YEAR(Table1[[#This Row],[Accident Date]])</f>
        <v>2022</v>
      </c>
      <c r="V1738" t="str">
        <f>TEXT(Table1[[#This Row],[Accident Date]],"mmm")</f>
        <v>Jun</v>
      </c>
      <c r="W1738" t="str">
        <f>TEXT(Table1[[#This Row],[Time]],"h")</f>
        <v>12</v>
      </c>
    </row>
    <row r="1739" spans="1:23" x14ac:dyDescent="0.2">
      <c r="A1739" t="s">
        <v>2024</v>
      </c>
      <c r="B1739" s="4">
        <v>44463</v>
      </c>
      <c r="C1739" t="s">
        <v>67</v>
      </c>
      <c r="D1739" t="s">
        <v>25</v>
      </c>
      <c r="E1739" t="s">
        <v>111</v>
      </c>
      <c r="F1739" t="s">
        <v>27</v>
      </c>
      <c r="G1739">
        <v>51.486606000000002</v>
      </c>
      <c r="H1739" t="s">
        <v>51</v>
      </c>
      <c r="I1739" t="s">
        <v>205</v>
      </c>
      <c r="J1739">
        <v>-0.25234099999999998</v>
      </c>
      <c r="K1739">
        <v>1</v>
      </c>
      <c r="L1739">
        <v>2</v>
      </c>
      <c r="M1739" t="s">
        <v>30</v>
      </c>
      <c r="N1739" t="s">
        <v>31</v>
      </c>
      <c r="O1739" t="s">
        <v>111</v>
      </c>
      <c r="P1739">
        <v>30</v>
      </c>
      <c r="Q1739" t="s">
        <v>1984</v>
      </c>
      <c r="R1739" t="s">
        <v>34</v>
      </c>
      <c r="S1739" t="s">
        <v>35</v>
      </c>
      <c r="T1739" t="s">
        <v>36</v>
      </c>
      <c r="U1739">
        <f>YEAR(Table1[[#This Row],[Accident Date]])</f>
        <v>2021</v>
      </c>
      <c r="V1739" t="str">
        <f>TEXT(Table1[[#This Row],[Accident Date]],"mmm")</f>
        <v>Sep</v>
      </c>
      <c r="W1739" t="str">
        <f>TEXT(Table1[[#This Row],[Time]],"h")</f>
        <v>12</v>
      </c>
    </row>
    <row r="1740" spans="1:23" x14ac:dyDescent="0.2">
      <c r="A1740" t="s">
        <v>2025</v>
      </c>
      <c r="B1740" s="4">
        <v>44646</v>
      </c>
      <c r="C1740" t="s">
        <v>24</v>
      </c>
      <c r="D1740" t="s">
        <v>25</v>
      </c>
      <c r="E1740" t="s">
        <v>26</v>
      </c>
      <c r="F1740" t="s">
        <v>27</v>
      </c>
      <c r="G1740">
        <v>53.483584999999998</v>
      </c>
      <c r="H1740" t="s">
        <v>51</v>
      </c>
      <c r="I1740" t="s">
        <v>168</v>
      </c>
      <c r="J1740">
        <v>-2.246505</v>
      </c>
      <c r="K1740">
        <v>1</v>
      </c>
      <c r="L1740">
        <v>2</v>
      </c>
      <c r="M1740" t="s">
        <v>169</v>
      </c>
      <c r="N1740" t="s">
        <v>31</v>
      </c>
      <c r="O1740" t="s">
        <v>32</v>
      </c>
      <c r="P1740">
        <v>30</v>
      </c>
      <c r="Q1740" t="s">
        <v>2021</v>
      </c>
      <c r="R1740" t="s">
        <v>34</v>
      </c>
      <c r="S1740" t="s">
        <v>35</v>
      </c>
      <c r="T1740" t="s">
        <v>36</v>
      </c>
      <c r="U1740">
        <f>YEAR(Table1[[#This Row],[Accident Date]])</f>
        <v>2022</v>
      </c>
      <c r="V1740" t="str">
        <f>TEXT(Table1[[#This Row],[Accident Date]],"mmm")</f>
        <v>Mar</v>
      </c>
      <c r="W1740" t="str">
        <f>TEXT(Table1[[#This Row],[Time]],"h")</f>
        <v>12</v>
      </c>
    </row>
    <row r="1741" spans="1:23" x14ac:dyDescent="0.2">
      <c r="A1741" t="s">
        <v>2026</v>
      </c>
      <c r="B1741" s="4">
        <v>44802</v>
      </c>
      <c r="C1741" t="s">
        <v>38</v>
      </c>
      <c r="D1741" t="s">
        <v>73</v>
      </c>
      <c r="E1741" t="s">
        <v>39</v>
      </c>
      <c r="F1741" t="s">
        <v>63</v>
      </c>
      <c r="G1741">
        <v>53.205427</v>
      </c>
      <c r="H1741" t="s">
        <v>51</v>
      </c>
      <c r="I1741" t="s">
        <v>485</v>
      </c>
      <c r="J1741">
        <v>-1.48628</v>
      </c>
      <c r="K1741">
        <v>1</v>
      </c>
      <c r="L1741">
        <v>2</v>
      </c>
      <c r="M1741" t="s">
        <v>84</v>
      </c>
      <c r="N1741" t="s">
        <v>31</v>
      </c>
      <c r="O1741" t="s">
        <v>32</v>
      </c>
      <c r="P1741">
        <v>60</v>
      </c>
      <c r="Q1741" t="s">
        <v>2027</v>
      </c>
      <c r="R1741" t="s">
        <v>49</v>
      </c>
      <c r="S1741" t="s">
        <v>285</v>
      </c>
      <c r="T1741" t="s">
        <v>36</v>
      </c>
      <c r="U1741">
        <f>YEAR(Table1[[#This Row],[Accident Date]])</f>
        <v>2022</v>
      </c>
      <c r="V1741" t="str">
        <f>TEXT(Table1[[#This Row],[Accident Date]],"mmm")</f>
        <v>Aug</v>
      </c>
      <c r="W1741" t="str">
        <f>TEXT(Table1[[#This Row],[Time]],"h")</f>
        <v>12</v>
      </c>
    </row>
    <row r="1742" spans="1:23" x14ac:dyDescent="0.2">
      <c r="A1742" t="s">
        <v>2028</v>
      </c>
      <c r="B1742" s="4">
        <v>44212</v>
      </c>
      <c r="C1742" t="s">
        <v>24</v>
      </c>
      <c r="D1742" t="s">
        <v>56</v>
      </c>
      <c r="E1742" t="s">
        <v>44</v>
      </c>
      <c r="F1742" t="s">
        <v>27</v>
      </c>
      <c r="G1742">
        <v>51.544963000000003</v>
      </c>
      <c r="H1742" t="s">
        <v>51</v>
      </c>
      <c r="I1742" t="s">
        <v>110</v>
      </c>
      <c r="J1742">
        <v>-0.17525399999999999</v>
      </c>
      <c r="K1742">
        <v>1</v>
      </c>
      <c r="L1742">
        <v>1</v>
      </c>
      <c r="M1742" t="s">
        <v>30</v>
      </c>
      <c r="N1742" t="s">
        <v>31</v>
      </c>
      <c r="O1742" t="s">
        <v>32</v>
      </c>
      <c r="P1742">
        <v>30</v>
      </c>
      <c r="Q1742" t="s">
        <v>2027</v>
      </c>
      <c r="R1742" t="s">
        <v>34</v>
      </c>
      <c r="S1742" t="s">
        <v>35</v>
      </c>
      <c r="T1742" t="s">
        <v>36</v>
      </c>
      <c r="U1742">
        <f>YEAR(Table1[[#This Row],[Accident Date]])</f>
        <v>2021</v>
      </c>
      <c r="V1742" t="str">
        <f>TEXT(Table1[[#This Row],[Accident Date]],"mmm")</f>
        <v>Jan</v>
      </c>
      <c r="W1742" t="str">
        <f>TEXT(Table1[[#This Row],[Time]],"h")</f>
        <v>12</v>
      </c>
    </row>
    <row r="1743" spans="1:23" x14ac:dyDescent="0.2">
      <c r="A1743" t="s">
        <v>2029</v>
      </c>
      <c r="B1743" s="4">
        <v>44420</v>
      </c>
      <c r="C1743" t="s">
        <v>92</v>
      </c>
      <c r="D1743" t="s">
        <v>73</v>
      </c>
      <c r="E1743" t="s">
        <v>111</v>
      </c>
      <c r="F1743" t="s">
        <v>27</v>
      </c>
      <c r="G1743">
        <v>51.347059999999999</v>
      </c>
      <c r="H1743" t="s">
        <v>51</v>
      </c>
      <c r="I1743" t="s">
        <v>488</v>
      </c>
      <c r="J1743">
        <v>0.13682</v>
      </c>
      <c r="K1743">
        <v>1</v>
      </c>
      <c r="L1743">
        <v>2</v>
      </c>
      <c r="M1743" t="s">
        <v>30</v>
      </c>
      <c r="N1743" t="s">
        <v>31</v>
      </c>
      <c r="O1743" t="s">
        <v>111</v>
      </c>
      <c r="P1743">
        <v>30</v>
      </c>
      <c r="Q1743" t="s">
        <v>1980</v>
      </c>
      <c r="R1743" t="s">
        <v>49</v>
      </c>
      <c r="S1743" t="s">
        <v>35</v>
      </c>
      <c r="T1743" t="s">
        <v>36</v>
      </c>
      <c r="U1743">
        <f>YEAR(Table1[[#This Row],[Accident Date]])</f>
        <v>2021</v>
      </c>
      <c r="V1743" t="str">
        <f>TEXT(Table1[[#This Row],[Accident Date]],"mmm")</f>
        <v>Aug</v>
      </c>
      <c r="W1743" t="str">
        <f>TEXT(Table1[[#This Row],[Time]],"h")</f>
        <v>12</v>
      </c>
    </row>
    <row r="1744" spans="1:23" x14ac:dyDescent="0.2">
      <c r="A1744" t="s">
        <v>2030</v>
      </c>
      <c r="B1744" s="4">
        <v>44869</v>
      </c>
      <c r="C1744" t="s">
        <v>67</v>
      </c>
      <c r="D1744" t="s">
        <v>25</v>
      </c>
      <c r="E1744" t="s">
        <v>26</v>
      </c>
      <c r="F1744" t="s">
        <v>27</v>
      </c>
      <c r="G1744">
        <v>51.610562999999999</v>
      </c>
      <c r="H1744" t="s">
        <v>51</v>
      </c>
      <c r="I1744" t="s">
        <v>93</v>
      </c>
      <c r="J1744">
        <v>-0.279358</v>
      </c>
      <c r="K1744">
        <v>1</v>
      </c>
      <c r="L1744">
        <v>2</v>
      </c>
      <c r="M1744" t="s">
        <v>30</v>
      </c>
      <c r="N1744" t="s">
        <v>31</v>
      </c>
      <c r="O1744" t="s">
        <v>32</v>
      </c>
      <c r="P1744">
        <v>30</v>
      </c>
      <c r="Q1744" t="s">
        <v>1982</v>
      </c>
      <c r="R1744" t="s">
        <v>34</v>
      </c>
      <c r="S1744" t="s">
        <v>35</v>
      </c>
      <c r="T1744" t="s">
        <v>36</v>
      </c>
      <c r="U1744">
        <f>YEAR(Table1[[#This Row],[Accident Date]])</f>
        <v>2022</v>
      </c>
      <c r="V1744" t="str">
        <f>TEXT(Table1[[#This Row],[Accident Date]],"mmm")</f>
        <v>Nov</v>
      </c>
      <c r="W1744" t="str">
        <f>TEXT(Table1[[#This Row],[Time]],"h")</f>
        <v>12</v>
      </c>
    </row>
    <row r="1745" spans="1:23" x14ac:dyDescent="0.2">
      <c r="A1745">
        <v>2010000000000</v>
      </c>
      <c r="B1745" s="4">
        <v>44383</v>
      </c>
      <c r="C1745" t="s">
        <v>72</v>
      </c>
      <c r="D1745" t="s">
        <v>73</v>
      </c>
      <c r="E1745" t="s">
        <v>39</v>
      </c>
      <c r="F1745" t="s">
        <v>27</v>
      </c>
      <c r="G1745">
        <v>55.064439</v>
      </c>
      <c r="H1745" t="s">
        <v>51</v>
      </c>
      <c r="I1745" t="s">
        <v>1058</v>
      </c>
      <c r="J1745">
        <v>-1.4622790000000001</v>
      </c>
      <c r="K1745">
        <v>1</v>
      </c>
      <c r="L1745">
        <v>2</v>
      </c>
      <c r="M1745" t="s">
        <v>190</v>
      </c>
      <c r="N1745" t="s">
        <v>42</v>
      </c>
      <c r="O1745" t="s">
        <v>32</v>
      </c>
      <c r="P1745">
        <v>60</v>
      </c>
      <c r="Q1745" t="s">
        <v>2021</v>
      </c>
      <c r="R1745" t="s">
        <v>34</v>
      </c>
      <c r="S1745" t="s">
        <v>85</v>
      </c>
      <c r="T1745" t="s">
        <v>36</v>
      </c>
      <c r="U1745">
        <f>YEAR(Table1[[#This Row],[Accident Date]])</f>
        <v>2021</v>
      </c>
      <c r="V1745" t="str">
        <f>TEXT(Table1[[#This Row],[Accident Date]],"mmm")</f>
        <v>Jul</v>
      </c>
      <c r="W1745" t="str">
        <f>TEXT(Table1[[#This Row],[Time]],"h")</f>
        <v>12</v>
      </c>
    </row>
    <row r="1746" spans="1:23" x14ac:dyDescent="0.2">
      <c r="A1746" t="s">
        <v>2031</v>
      </c>
      <c r="B1746" s="4">
        <v>44565</v>
      </c>
      <c r="C1746" t="s">
        <v>72</v>
      </c>
      <c r="D1746" t="s">
        <v>73</v>
      </c>
      <c r="E1746" t="s">
        <v>39</v>
      </c>
      <c r="F1746" t="s">
        <v>27</v>
      </c>
      <c r="G1746">
        <v>53.328792999999997</v>
      </c>
      <c r="H1746" t="s">
        <v>51</v>
      </c>
      <c r="I1746" t="s">
        <v>1114</v>
      </c>
      <c r="J1746">
        <v>-3.0752090000000001</v>
      </c>
      <c r="K1746">
        <v>2</v>
      </c>
      <c r="L1746">
        <v>2</v>
      </c>
      <c r="M1746" t="s">
        <v>231</v>
      </c>
      <c r="N1746" t="s">
        <v>42</v>
      </c>
      <c r="O1746" t="s">
        <v>32</v>
      </c>
      <c r="P1746">
        <v>30</v>
      </c>
      <c r="Q1746" t="s">
        <v>1988</v>
      </c>
      <c r="R1746" t="s">
        <v>34</v>
      </c>
      <c r="S1746" t="s">
        <v>35</v>
      </c>
      <c r="T1746" t="s">
        <v>36</v>
      </c>
      <c r="U1746">
        <f>YEAR(Table1[[#This Row],[Accident Date]])</f>
        <v>2022</v>
      </c>
      <c r="V1746" t="str">
        <f>TEXT(Table1[[#This Row],[Accident Date]],"mmm")</f>
        <v>Jan</v>
      </c>
      <c r="W1746" t="str">
        <f>TEXT(Table1[[#This Row],[Time]],"h")</f>
        <v>12</v>
      </c>
    </row>
    <row r="1747" spans="1:23" x14ac:dyDescent="0.2">
      <c r="A1747" t="s">
        <v>2032</v>
      </c>
      <c r="B1747" s="4">
        <v>44653</v>
      </c>
      <c r="C1747" t="s">
        <v>24</v>
      </c>
      <c r="D1747" t="s">
        <v>73</v>
      </c>
      <c r="E1747" t="s">
        <v>26</v>
      </c>
      <c r="F1747" t="s">
        <v>63</v>
      </c>
      <c r="G1747">
        <v>52.527102999999997</v>
      </c>
      <c r="H1747" t="s">
        <v>51</v>
      </c>
      <c r="I1747" t="s">
        <v>171</v>
      </c>
      <c r="J1747">
        <v>-1.8533029999999999</v>
      </c>
      <c r="K1747">
        <v>1</v>
      </c>
      <c r="L1747">
        <v>2</v>
      </c>
      <c r="M1747" t="s">
        <v>172</v>
      </c>
      <c r="N1747" t="s">
        <v>42</v>
      </c>
      <c r="O1747" t="s">
        <v>58</v>
      </c>
      <c r="P1747">
        <v>30</v>
      </c>
      <c r="Q1747" t="s">
        <v>1984</v>
      </c>
      <c r="R1747" t="s">
        <v>34</v>
      </c>
      <c r="S1747" t="s">
        <v>85</v>
      </c>
      <c r="T1747" t="s">
        <v>36</v>
      </c>
      <c r="U1747">
        <f>YEAR(Table1[[#This Row],[Accident Date]])</f>
        <v>2022</v>
      </c>
      <c r="V1747" t="str">
        <f>TEXT(Table1[[#This Row],[Accident Date]],"mmm")</f>
        <v>Apr</v>
      </c>
      <c r="W1747" t="str">
        <f>TEXT(Table1[[#This Row],[Time]],"h")</f>
        <v>12</v>
      </c>
    </row>
    <row r="1748" spans="1:23" x14ac:dyDescent="0.2">
      <c r="A1748" t="s">
        <v>2033</v>
      </c>
      <c r="B1748" s="4">
        <v>44433</v>
      </c>
      <c r="C1748" t="s">
        <v>123</v>
      </c>
      <c r="D1748" t="s">
        <v>73</v>
      </c>
      <c r="E1748" t="s">
        <v>155</v>
      </c>
      <c r="F1748" t="s">
        <v>27</v>
      </c>
      <c r="G1748">
        <v>50.566968000000003</v>
      </c>
      <c r="H1748" t="s">
        <v>51</v>
      </c>
      <c r="I1748" t="s">
        <v>456</v>
      </c>
      <c r="J1748">
        <v>-4.8713689999999996</v>
      </c>
      <c r="K1748">
        <v>1</v>
      </c>
      <c r="L1748">
        <v>2</v>
      </c>
      <c r="M1748" t="s">
        <v>136</v>
      </c>
      <c r="N1748" t="s">
        <v>31</v>
      </c>
      <c r="O1748" t="s">
        <v>32</v>
      </c>
      <c r="P1748">
        <v>60</v>
      </c>
      <c r="Q1748" t="s">
        <v>2034</v>
      </c>
      <c r="R1748" t="s">
        <v>49</v>
      </c>
      <c r="S1748" t="s">
        <v>35</v>
      </c>
      <c r="T1748" t="s">
        <v>36</v>
      </c>
      <c r="U1748">
        <f>YEAR(Table1[[#This Row],[Accident Date]])</f>
        <v>2021</v>
      </c>
      <c r="V1748" t="str">
        <f>TEXT(Table1[[#This Row],[Accident Date]],"mmm")</f>
        <v>Aug</v>
      </c>
      <c r="W1748" t="str">
        <f>TEXT(Table1[[#This Row],[Time]],"h")</f>
        <v>12</v>
      </c>
    </row>
    <row r="1749" spans="1:23" x14ac:dyDescent="0.2">
      <c r="A1749" t="s">
        <v>2035</v>
      </c>
      <c r="B1749" s="4">
        <v>44549</v>
      </c>
      <c r="C1749" t="s">
        <v>79</v>
      </c>
      <c r="D1749" t="s">
        <v>73</v>
      </c>
      <c r="E1749" t="s">
        <v>226</v>
      </c>
      <c r="F1749" t="s">
        <v>27</v>
      </c>
      <c r="G1749">
        <v>51.670223</v>
      </c>
      <c r="H1749" t="s">
        <v>51</v>
      </c>
      <c r="I1749" t="s">
        <v>680</v>
      </c>
      <c r="J1749">
        <v>-0.37052099999999999</v>
      </c>
      <c r="K1749">
        <v>1</v>
      </c>
      <c r="L1749">
        <v>2</v>
      </c>
      <c r="M1749" t="s">
        <v>182</v>
      </c>
      <c r="N1749" t="s">
        <v>127</v>
      </c>
      <c r="O1749" t="s">
        <v>32</v>
      </c>
      <c r="P1749">
        <v>30</v>
      </c>
      <c r="Q1749" t="s">
        <v>1984</v>
      </c>
      <c r="R1749" t="s">
        <v>49</v>
      </c>
      <c r="S1749" t="s">
        <v>331</v>
      </c>
      <c r="T1749" t="s">
        <v>36</v>
      </c>
      <c r="U1749">
        <f>YEAR(Table1[[#This Row],[Accident Date]])</f>
        <v>2021</v>
      </c>
      <c r="V1749" t="str">
        <f>TEXT(Table1[[#This Row],[Accident Date]],"mmm")</f>
        <v>Dec</v>
      </c>
      <c r="W1749" t="str">
        <f>TEXT(Table1[[#This Row],[Time]],"h")</f>
        <v>12</v>
      </c>
    </row>
    <row r="1750" spans="1:23" x14ac:dyDescent="0.2">
      <c r="A1750" t="s">
        <v>2036</v>
      </c>
      <c r="B1750" s="4">
        <v>44874</v>
      </c>
      <c r="C1750" t="s">
        <v>123</v>
      </c>
      <c r="D1750" t="s">
        <v>73</v>
      </c>
      <c r="E1750" t="s">
        <v>111</v>
      </c>
      <c r="F1750" t="s">
        <v>27</v>
      </c>
      <c r="G1750">
        <v>52.263585999999997</v>
      </c>
      <c r="H1750" t="s">
        <v>51</v>
      </c>
      <c r="I1750" t="s">
        <v>894</v>
      </c>
      <c r="J1750">
        <v>-1.1486430000000001</v>
      </c>
      <c r="K1750">
        <v>1</v>
      </c>
      <c r="L1750">
        <v>1</v>
      </c>
      <c r="M1750" t="s">
        <v>106</v>
      </c>
      <c r="N1750" t="s">
        <v>31</v>
      </c>
      <c r="O1750" t="s">
        <v>111</v>
      </c>
      <c r="P1750">
        <v>40</v>
      </c>
      <c r="Q1750" t="s">
        <v>2022</v>
      </c>
      <c r="R1750" t="s">
        <v>34</v>
      </c>
      <c r="S1750" t="s">
        <v>35</v>
      </c>
      <c r="T1750" t="s">
        <v>36</v>
      </c>
      <c r="U1750">
        <f>YEAR(Table1[[#This Row],[Accident Date]])</f>
        <v>2022</v>
      </c>
      <c r="V1750" t="str">
        <f>TEXT(Table1[[#This Row],[Accident Date]],"mmm")</f>
        <v>Nov</v>
      </c>
      <c r="W1750" t="str">
        <f>TEXT(Table1[[#This Row],[Time]],"h")</f>
        <v>12</v>
      </c>
    </row>
    <row r="1751" spans="1:23" x14ac:dyDescent="0.2">
      <c r="A1751" t="s">
        <v>2037</v>
      </c>
      <c r="B1751" s="4">
        <v>44436</v>
      </c>
      <c r="C1751" t="s">
        <v>24</v>
      </c>
      <c r="D1751" t="s">
        <v>73</v>
      </c>
      <c r="E1751" t="s">
        <v>39</v>
      </c>
      <c r="F1751" t="s">
        <v>27</v>
      </c>
      <c r="G1751">
        <v>50.830931</v>
      </c>
      <c r="H1751" t="s">
        <v>51</v>
      </c>
      <c r="I1751" t="s">
        <v>456</v>
      </c>
      <c r="J1751">
        <v>-4.5191270000000001</v>
      </c>
      <c r="K1751">
        <v>1</v>
      </c>
      <c r="L1751">
        <v>2</v>
      </c>
      <c r="M1751" t="s">
        <v>136</v>
      </c>
      <c r="N1751" t="s">
        <v>31</v>
      </c>
      <c r="O1751" t="s">
        <v>32</v>
      </c>
      <c r="P1751">
        <v>30</v>
      </c>
      <c r="Q1751" t="s">
        <v>1982</v>
      </c>
      <c r="R1751" t="s">
        <v>49</v>
      </c>
      <c r="S1751" t="s">
        <v>285</v>
      </c>
      <c r="T1751" t="s">
        <v>36</v>
      </c>
      <c r="U1751">
        <f>YEAR(Table1[[#This Row],[Accident Date]])</f>
        <v>2021</v>
      </c>
      <c r="V1751" t="str">
        <f>TEXT(Table1[[#This Row],[Accident Date]],"mmm")</f>
        <v>Aug</v>
      </c>
      <c r="W1751" t="str">
        <f>TEXT(Table1[[#This Row],[Time]],"h")</f>
        <v>12</v>
      </c>
    </row>
    <row r="1752" spans="1:23" x14ac:dyDescent="0.2">
      <c r="A1752" t="s">
        <v>2038</v>
      </c>
      <c r="B1752" s="4">
        <v>44907</v>
      </c>
      <c r="C1752" t="s">
        <v>38</v>
      </c>
      <c r="D1752" t="s">
        <v>56</v>
      </c>
      <c r="E1752" t="s">
        <v>44</v>
      </c>
      <c r="F1752" t="s">
        <v>27</v>
      </c>
      <c r="G1752">
        <v>51.50958</v>
      </c>
      <c r="H1752" t="s">
        <v>51</v>
      </c>
      <c r="I1752" t="s">
        <v>119</v>
      </c>
      <c r="J1752">
        <v>7.0917999999999995E-2</v>
      </c>
      <c r="K1752">
        <v>1</v>
      </c>
      <c r="L1752">
        <v>2</v>
      </c>
      <c r="M1752" t="s">
        <v>30</v>
      </c>
      <c r="N1752" t="s">
        <v>31</v>
      </c>
      <c r="O1752" t="s">
        <v>58</v>
      </c>
      <c r="P1752">
        <v>40</v>
      </c>
      <c r="Q1752" t="s">
        <v>2039</v>
      </c>
      <c r="R1752" t="s">
        <v>34</v>
      </c>
      <c r="S1752" t="s">
        <v>35</v>
      </c>
      <c r="T1752" t="s">
        <v>121</v>
      </c>
      <c r="U1752">
        <f>YEAR(Table1[[#This Row],[Accident Date]])</f>
        <v>2022</v>
      </c>
      <c r="V1752" t="str">
        <f>TEXT(Table1[[#This Row],[Accident Date]],"mmm")</f>
        <v>Dec</v>
      </c>
      <c r="W1752" t="str">
        <f>TEXT(Table1[[#This Row],[Time]],"h")</f>
        <v>12</v>
      </c>
    </row>
    <row r="1753" spans="1:23" x14ac:dyDescent="0.2">
      <c r="A1753" t="s">
        <v>2040</v>
      </c>
      <c r="B1753" s="4">
        <v>44842</v>
      </c>
      <c r="C1753" t="s">
        <v>24</v>
      </c>
      <c r="D1753" t="s">
        <v>56</v>
      </c>
      <c r="E1753" t="s">
        <v>44</v>
      </c>
      <c r="F1753" t="s">
        <v>27</v>
      </c>
      <c r="G1753">
        <v>51.564585000000001</v>
      </c>
      <c r="H1753" t="s">
        <v>51</v>
      </c>
      <c r="I1753" t="s">
        <v>216</v>
      </c>
      <c r="J1753">
        <v>0.220161</v>
      </c>
      <c r="K1753">
        <v>1</v>
      </c>
      <c r="L1753">
        <v>2</v>
      </c>
      <c r="M1753" t="s">
        <v>30</v>
      </c>
      <c r="N1753" t="s">
        <v>31</v>
      </c>
      <c r="O1753" t="s">
        <v>32</v>
      </c>
      <c r="P1753">
        <v>30</v>
      </c>
      <c r="Q1753" t="s">
        <v>2006</v>
      </c>
      <c r="R1753" t="s">
        <v>34</v>
      </c>
      <c r="S1753" t="s">
        <v>35</v>
      </c>
      <c r="T1753" t="s">
        <v>200</v>
      </c>
      <c r="U1753">
        <f>YEAR(Table1[[#This Row],[Accident Date]])</f>
        <v>2022</v>
      </c>
      <c r="V1753" t="str">
        <f>TEXT(Table1[[#This Row],[Accident Date]],"mmm")</f>
        <v>Oct</v>
      </c>
      <c r="W1753" t="str">
        <f>TEXT(Table1[[#This Row],[Time]],"h")</f>
        <v>12</v>
      </c>
    </row>
    <row r="1754" spans="1:23" x14ac:dyDescent="0.2">
      <c r="A1754" t="s">
        <v>2041</v>
      </c>
      <c r="B1754" s="4">
        <v>44919</v>
      </c>
      <c r="C1754" t="s">
        <v>24</v>
      </c>
      <c r="D1754" t="s">
        <v>73</v>
      </c>
      <c r="E1754" t="s">
        <v>26</v>
      </c>
      <c r="F1754" t="s">
        <v>27</v>
      </c>
      <c r="G1754">
        <v>51.524442000000001</v>
      </c>
      <c r="H1754" t="s">
        <v>51</v>
      </c>
      <c r="I1754" t="s">
        <v>655</v>
      </c>
      <c r="J1754">
        <v>-5.6565999999999998E-2</v>
      </c>
      <c r="K1754">
        <v>1</v>
      </c>
      <c r="L1754">
        <v>2</v>
      </c>
      <c r="M1754" t="s">
        <v>30</v>
      </c>
      <c r="N1754" t="s">
        <v>31</v>
      </c>
      <c r="O1754" t="s">
        <v>32</v>
      </c>
      <c r="P1754">
        <v>30</v>
      </c>
      <c r="Q1754" t="s">
        <v>1982</v>
      </c>
      <c r="R1754" t="s">
        <v>34</v>
      </c>
      <c r="S1754" t="s">
        <v>35</v>
      </c>
      <c r="T1754" t="s">
        <v>36</v>
      </c>
      <c r="U1754">
        <f>YEAR(Table1[[#This Row],[Accident Date]])</f>
        <v>2022</v>
      </c>
      <c r="V1754" t="str">
        <f>TEXT(Table1[[#This Row],[Accident Date]],"mmm")</f>
        <v>Dec</v>
      </c>
      <c r="W1754" t="str">
        <f>TEXT(Table1[[#This Row],[Time]],"h")</f>
        <v>12</v>
      </c>
    </row>
    <row r="1755" spans="1:23" x14ac:dyDescent="0.2">
      <c r="A1755" t="s">
        <v>2042</v>
      </c>
      <c r="B1755" s="4">
        <v>44841</v>
      </c>
      <c r="C1755" t="s">
        <v>67</v>
      </c>
      <c r="D1755" t="s">
        <v>73</v>
      </c>
      <c r="E1755" t="s">
        <v>39</v>
      </c>
      <c r="F1755" t="s">
        <v>63</v>
      </c>
      <c r="G1755">
        <v>54.683962000000001</v>
      </c>
      <c r="H1755" t="s">
        <v>51</v>
      </c>
      <c r="I1755" t="s">
        <v>88</v>
      </c>
      <c r="J1755">
        <v>-1.2042489999999999</v>
      </c>
      <c r="K1755">
        <v>1</v>
      </c>
      <c r="L1755">
        <v>1</v>
      </c>
      <c r="M1755" t="s">
        <v>89</v>
      </c>
      <c r="N1755" t="s">
        <v>31</v>
      </c>
      <c r="O1755" t="s">
        <v>32</v>
      </c>
      <c r="P1755">
        <v>30</v>
      </c>
      <c r="Q1755" t="s">
        <v>2043</v>
      </c>
      <c r="R1755" t="s">
        <v>34</v>
      </c>
      <c r="S1755" t="s">
        <v>35</v>
      </c>
      <c r="T1755" t="s">
        <v>36</v>
      </c>
      <c r="U1755">
        <f>YEAR(Table1[[#This Row],[Accident Date]])</f>
        <v>2022</v>
      </c>
      <c r="V1755" t="str">
        <f>TEXT(Table1[[#This Row],[Accident Date]],"mmm")</f>
        <v>Oct</v>
      </c>
      <c r="W1755" t="str">
        <f>TEXT(Table1[[#This Row],[Time]],"h")</f>
        <v>12</v>
      </c>
    </row>
    <row r="1756" spans="1:23" x14ac:dyDescent="0.2">
      <c r="A1756">
        <v>2010000000000</v>
      </c>
      <c r="B1756" s="4">
        <v>44610</v>
      </c>
      <c r="C1756" t="s">
        <v>67</v>
      </c>
      <c r="D1756" t="s">
        <v>56</v>
      </c>
      <c r="E1756" t="s">
        <v>44</v>
      </c>
      <c r="F1756" t="s">
        <v>63</v>
      </c>
      <c r="G1756">
        <v>50.772945</v>
      </c>
      <c r="H1756" t="s">
        <v>51</v>
      </c>
      <c r="I1756" t="s">
        <v>333</v>
      </c>
      <c r="J1756">
        <v>0.100047</v>
      </c>
      <c r="K1756">
        <v>1</v>
      </c>
      <c r="L1756">
        <v>1</v>
      </c>
      <c r="M1756" t="s">
        <v>102</v>
      </c>
      <c r="N1756" t="s">
        <v>31</v>
      </c>
      <c r="O1756" t="s">
        <v>32</v>
      </c>
      <c r="P1756">
        <v>30</v>
      </c>
      <c r="Q1756" t="s">
        <v>2039</v>
      </c>
      <c r="R1756" t="s">
        <v>34</v>
      </c>
      <c r="S1756" t="s">
        <v>35</v>
      </c>
      <c r="T1756" t="s">
        <v>36</v>
      </c>
      <c r="U1756">
        <f>YEAR(Table1[[#This Row],[Accident Date]])</f>
        <v>2022</v>
      </c>
      <c r="V1756" t="str">
        <f>TEXT(Table1[[#This Row],[Accident Date]],"mmm")</f>
        <v>Feb</v>
      </c>
      <c r="W1756" t="str">
        <f>TEXT(Table1[[#This Row],[Time]],"h")</f>
        <v>12</v>
      </c>
    </row>
    <row r="1757" spans="1:23" x14ac:dyDescent="0.2">
      <c r="A1757">
        <v>2010000000000</v>
      </c>
      <c r="B1757" s="4">
        <v>44477</v>
      </c>
      <c r="C1757" t="s">
        <v>67</v>
      </c>
      <c r="D1757" t="s">
        <v>73</v>
      </c>
      <c r="E1757" t="s">
        <v>39</v>
      </c>
      <c r="F1757" t="s">
        <v>27</v>
      </c>
      <c r="G1757">
        <v>53.22522</v>
      </c>
      <c r="H1757" t="s">
        <v>51</v>
      </c>
      <c r="I1757" t="s">
        <v>116</v>
      </c>
      <c r="J1757">
        <v>-3.4201440000000001</v>
      </c>
      <c r="K1757">
        <v>2</v>
      </c>
      <c r="L1757">
        <v>2</v>
      </c>
      <c r="M1757" t="s">
        <v>117</v>
      </c>
      <c r="N1757" t="s">
        <v>31</v>
      </c>
      <c r="O1757" t="s">
        <v>32</v>
      </c>
      <c r="P1757">
        <v>30</v>
      </c>
      <c r="Q1757" t="s">
        <v>1982</v>
      </c>
      <c r="R1757" t="s">
        <v>49</v>
      </c>
      <c r="S1757" t="s">
        <v>35</v>
      </c>
      <c r="T1757" t="s">
        <v>36</v>
      </c>
      <c r="U1757">
        <f>YEAR(Table1[[#This Row],[Accident Date]])</f>
        <v>2021</v>
      </c>
      <c r="V1757" t="str">
        <f>TEXT(Table1[[#This Row],[Accident Date]],"mmm")</f>
        <v>Oct</v>
      </c>
      <c r="W1757" t="str">
        <f>TEXT(Table1[[#This Row],[Time]],"h")</f>
        <v>12</v>
      </c>
    </row>
    <row r="1758" spans="1:23" x14ac:dyDescent="0.2">
      <c r="A1758" t="s">
        <v>2044</v>
      </c>
      <c r="B1758" s="4">
        <v>44872</v>
      </c>
      <c r="C1758" t="s">
        <v>38</v>
      </c>
      <c r="D1758" t="s">
        <v>73</v>
      </c>
      <c r="E1758" t="s">
        <v>155</v>
      </c>
      <c r="F1758" t="s">
        <v>27</v>
      </c>
      <c r="G1758">
        <v>53.569505999999997</v>
      </c>
      <c r="H1758" t="s">
        <v>51</v>
      </c>
      <c r="I1758" t="s">
        <v>195</v>
      </c>
      <c r="J1758">
        <v>-2.5474999999999999</v>
      </c>
      <c r="K1758">
        <v>1</v>
      </c>
      <c r="L1758">
        <v>3</v>
      </c>
      <c r="M1758" t="s">
        <v>169</v>
      </c>
      <c r="N1758" t="s">
        <v>42</v>
      </c>
      <c r="O1758" t="s">
        <v>32</v>
      </c>
      <c r="P1758">
        <v>40</v>
      </c>
      <c r="Q1758" t="s">
        <v>2021</v>
      </c>
      <c r="R1758" t="s">
        <v>49</v>
      </c>
      <c r="S1758" t="s">
        <v>35</v>
      </c>
      <c r="T1758" t="s">
        <v>36</v>
      </c>
      <c r="U1758">
        <f>YEAR(Table1[[#This Row],[Accident Date]])</f>
        <v>2022</v>
      </c>
      <c r="V1758" t="str">
        <f>TEXT(Table1[[#This Row],[Accident Date]],"mmm")</f>
        <v>Nov</v>
      </c>
      <c r="W1758" t="str">
        <f>TEXT(Table1[[#This Row],[Time]],"h")</f>
        <v>12</v>
      </c>
    </row>
    <row r="1759" spans="1:23" x14ac:dyDescent="0.2">
      <c r="A1759">
        <v>2010000000000</v>
      </c>
      <c r="B1759" s="4">
        <v>44446</v>
      </c>
      <c r="C1759" t="s">
        <v>72</v>
      </c>
      <c r="D1759" t="s">
        <v>56</v>
      </c>
      <c r="E1759" t="s">
        <v>44</v>
      </c>
      <c r="F1759" t="s">
        <v>63</v>
      </c>
      <c r="G1759">
        <v>52.403511999999999</v>
      </c>
      <c r="H1759" t="s">
        <v>51</v>
      </c>
      <c r="I1759" t="s">
        <v>148</v>
      </c>
      <c r="J1759">
        <v>0.26675700000000002</v>
      </c>
      <c r="K1759">
        <v>1</v>
      </c>
      <c r="L1759">
        <v>2</v>
      </c>
      <c r="M1759" t="s">
        <v>149</v>
      </c>
      <c r="N1759" t="s">
        <v>31</v>
      </c>
      <c r="O1759" t="s">
        <v>32</v>
      </c>
      <c r="P1759">
        <v>30</v>
      </c>
      <c r="Q1759" t="s">
        <v>1984</v>
      </c>
      <c r="R1759" t="s">
        <v>34</v>
      </c>
      <c r="S1759" t="s">
        <v>35</v>
      </c>
      <c r="T1759" t="s">
        <v>36</v>
      </c>
      <c r="U1759">
        <f>YEAR(Table1[[#This Row],[Accident Date]])</f>
        <v>2021</v>
      </c>
      <c r="V1759" t="str">
        <f>TEXT(Table1[[#This Row],[Accident Date]],"mmm")</f>
        <v>Sep</v>
      </c>
      <c r="W1759" t="str">
        <f>TEXT(Table1[[#This Row],[Time]],"h")</f>
        <v>12</v>
      </c>
    </row>
    <row r="1760" spans="1:23" x14ac:dyDescent="0.2">
      <c r="A1760" t="s">
        <v>2045</v>
      </c>
      <c r="B1760" s="4">
        <v>44424</v>
      </c>
      <c r="C1760" t="s">
        <v>38</v>
      </c>
      <c r="D1760" t="s">
        <v>73</v>
      </c>
      <c r="E1760" t="s">
        <v>39</v>
      </c>
      <c r="F1760" t="s">
        <v>27</v>
      </c>
      <c r="G1760">
        <v>51.177579000000001</v>
      </c>
      <c r="H1760" t="s">
        <v>51</v>
      </c>
      <c r="I1760" t="s">
        <v>279</v>
      </c>
      <c r="J1760">
        <v>-1.8194300000000001</v>
      </c>
      <c r="K1760">
        <v>3</v>
      </c>
      <c r="L1760">
        <v>2</v>
      </c>
      <c r="M1760" t="s">
        <v>279</v>
      </c>
      <c r="N1760" t="s">
        <v>31</v>
      </c>
      <c r="O1760" t="s">
        <v>32</v>
      </c>
      <c r="P1760">
        <v>60</v>
      </c>
      <c r="Q1760" t="s">
        <v>2046</v>
      </c>
      <c r="R1760" t="s">
        <v>49</v>
      </c>
      <c r="S1760" t="s">
        <v>35</v>
      </c>
      <c r="T1760" t="s">
        <v>36</v>
      </c>
      <c r="U1760">
        <f>YEAR(Table1[[#This Row],[Accident Date]])</f>
        <v>2021</v>
      </c>
      <c r="V1760" t="str">
        <f>TEXT(Table1[[#This Row],[Accident Date]],"mmm")</f>
        <v>Aug</v>
      </c>
      <c r="W1760" t="str">
        <f>TEXT(Table1[[#This Row],[Time]],"h")</f>
        <v>12</v>
      </c>
    </row>
    <row r="1761" spans="1:23" x14ac:dyDescent="0.2">
      <c r="A1761" t="s">
        <v>2047</v>
      </c>
      <c r="B1761" s="4">
        <v>44223</v>
      </c>
      <c r="C1761" t="s">
        <v>123</v>
      </c>
      <c r="D1761" t="s">
        <v>56</v>
      </c>
      <c r="E1761" t="s">
        <v>44</v>
      </c>
      <c r="F1761" t="s">
        <v>63</v>
      </c>
      <c r="G1761">
        <v>51.552813</v>
      </c>
      <c r="H1761" t="s">
        <v>51</v>
      </c>
      <c r="I1761" t="s">
        <v>2048</v>
      </c>
      <c r="J1761">
        <v>0.60851299999999997</v>
      </c>
      <c r="K1761">
        <v>1</v>
      </c>
      <c r="L1761">
        <v>1</v>
      </c>
      <c r="M1761" t="s">
        <v>75</v>
      </c>
      <c r="N1761" t="s">
        <v>31</v>
      </c>
      <c r="O1761" t="s">
        <v>58</v>
      </c>
      <c r="P1761">
        <v>30</v>
      </c>
      <c r="Q1761" t="s">
        <v>1984</v>
      </c>
      <c r="R1761" t="s">
        <v>34</v>
      </c>
      <c r="S1761" t="s">
        <v>35</v>
      </c>
      <c r="T1761" t="s">
        <v>36</v>
      </c>
      <c r="U1761">
        <f>YEAR(Table1[[#This Row],[Accident Date]])</f>
        <v>2021</v>
      </c>
      <c r="V1761" t="str">
        <f>TEXT(Table1[[#This Row],[Accident Date]],"mmm")</f>
        <v>Jan</v>
      </c>
      <c r="W1761" t="str">
        <f>TEXT(Table1[[#This Row],[Time]],"h")</f>
        <v>12</v>
      </c>
    </row>
    <row r="1762" spans="1:23" x14ac:dyDescent="0.2">
      <c r="A1762" t="s">
        <v>2049</v>
      </c>
      <c r="B1762" s="4">
        <v>44870</v>
      </c>
      <c r="C1762" t="s">
        <v>24</v>
      </c>
      <c r="D1762" t="s">
        <v>56</v>
      </c>
      <c r="E1762" t="s">
        <v>44</v>
      </c>
      <c r="F1762" t="s">
        <v>27</v>
      </c>
      <c r="G1762">
        <v>51.628253999999998</v>
      </c>
      <c r="H1762" t="s">
        <v>51</v>
      </c>
      <c r="I1762" t="s">
        <v>1228</v>
      </c>
      <c r="J1762">
        <v>-0.32752399999999998</v>
      </c>
      <c r="K1762">
        <v>2</v>
      </c>
      <c r="L1762">
        <v>2</v>
      </c>
      <c r="M1762" t="s">
        <v>30</v>
      </c>
      <c r="N1762" t="s">
        <v>42</v>
      </c>
      <c r="O1762" t="s">
        <v>32</v>
      </c>
      <c r="P1762">
        <v>40</v>
      </c>
      <c r="Q1762" t="s">
        <v>1985</v>
      </c>
      <c r="R1762" t="s">
        <v>34</v>
      </c>
      <c r="S1762" t="s">
        <v>35</v>
      </c>
      <c r="T1762" t="s">
        <v>254</v>
      </c>
      <c r="U1762">
        <f>YEAR(Table1[[#This Row],[Accident Date]])</f>
        <v>2022</v>
      </c>
      <c r="V1762" t="str">
        <f>TEXT(Table1[[#This Row],[Accident Date]],"mmm")</f>
        <v>Nov</v>
      </c>
      <c r="W1762" t="str">
        <f>TEXT(Table1[[#This Row],[Time]],"h")</f>
        <v>12</v>
      </c>
    </row>
    <row r="1763" spans="1:23" x14ac:dyDescent="0.2">
      <c r="A1763" t="s">
        <v>2050</v>
      </c>
      <c r="B1763" s="4">
        <v>44669</v>
      </c>
      <c r="C1763" t="s">
        <v>38</v>
      </c>
      <c r="D1763" t="s">
        <v>73</v>
      </c>
      <c r="E1763" t="s">
        <v>111</v>
      </c>
      <c r="F1763" t="s">
        <v>27</v>
      </c>
      <c r="G1763">
        <v>50.091873999999997</v>
      </c>
      <c r="H1763" t="s">
        <v>51</v>
      </c>
      <c r="I1763" t="s">
        <v>456</v>
      </c>
      <c r="J1763">
        <v>-5.2640390000000004</v>
      </c>
      <c r="K1763">
        <v>1</v>
      </c>
      <c r="L1763">
        <v>2</v>
      </c>
      <c r="M1763" t="s">
        <v>136</v>
      </c>
      <c r="N1763" t="s">
        <v>31</v>
      </c>
      <c r="O1763" t="s">
        <v>111</v>
      </c>
      <c r="P1763">
        <v>30</v>
      </c>
      <c r="Q1763" t="s">
        <v>1985</v>
      </c>
      <c r="R1763" t="s">
        <v>49</v>
      </c>
      <c r="S1763" t="s">
        <v>35</v>
      </c>
      <c r="T1763" t="s">
        <v>36</v>
      </c>
      <c r="U1763">
        <f>YEAR(Table1[[#This Row],[Accident Date]])</f>
        <v>2022</v>
      </c>
      <c r="V1763" t="str">
        <f>TEXT(Table1[[#This Row],[Accident Date]],"mmm")</f>
        <v>Apr</v>
      </c>
      <c r="W1763" t="str">
        <f>TEXT(Table1[[#This Row],[Time]],"h")</f>
        <v>12</v>
      </c>
    </row>
    <row r="1764" spans="1:23" x14ac:dyDescent="0.2">
      <c r="A1764" t="s">
        <v>2051</v>
      </c>
      <c r="B1764" s="4">
        <v>44571</v>
      </c>
      <c r="C1764" t="s">
        <v>38</v>
      </c>
      <c r="D1764" t="s">
        <v>44</v>
      </c>
      <c r="E1764" t="s">
        <v>44</v>
      </c>
      <c r="F1764" t="s">
        <v>27</v>
      </c>
      <c r="G1764">
        <v>51.642862000000001</v>
      </c>
      <c r="H1764" t="s">
        <v>51</v>
      </c>
      <c r="I1764" t="s">
        <v>680</v>
      </c>
      <c r="J1764">
        <v>-0.31773699999999999</v>
      </c>
      <c r="K1764">
        <v>1</v>
      </c>
      <c r="L1764">
        <v>2</v>
      </c>
      <c r="M1764" t="s">
        <v>182</v>
      </c>
      <c r="N1764" t="s">
        <v>42</v>
      </c>
      <c r="O1764" t="s">
        <v>32</v>
      </c>
      <c r="P1764">
        <v>60</v>
      </c>
      <c r="Q1764" t="s">
        <v>1980</v>
      </c>
      <c r="R1764" t="s">
        <v>49</v>
      </c>
      <c r="S1764" t="s">
        <v>35</v>
      </c>
      <c r="T1764" t="s">
        <v>36</v>
      </c>
      <c r="U1764">
        <f>YEAR(Table1[[#This Row],[Accident Date]])</f>
        <v>2022</v>
      </c>
      <c r="V1764" t="str">
        <f>TEXT(Table1[[#This Row],[Accident Date]],"mmm")</f>
        <v>Jan</v>
      </c>
      <c r="W1764" t="str">
        <f>TEXT(Table1[[#This Row],[Time]],"h")</f>
        <v>12</v>
      </c>
    </row>
    <row r="1765" spans="1:23" x14ac:dyDescent="0.2">
      <c r="A1765" t="s">
        <v>2052</v>
      </c>
      <c r="B1765" s="4">
        <v>44438</v>
      </c>
      <c r="C1765" t="s">
        <v>38</v>
      </c>
      <c r="D1765" t="s">
        <v>73</v>
      </c>
      <c r="E1765" t="s">
        <v>111</v>
      </c>
      <c r="F1765" t="s">
        <v>27</v>
      </c>
      <c r="G1765">
        <v>53.470238000000002</v>
      </c>
      <c r="H1765" t="s">
        <v>51</v>
      </c>
      <c r="I1765" t="s">
        <v>168</v>
      </c>
      <c r="J1765">
        <v>-2.2230780000000001</v>
      </c>
      <c r="K1765">
        <v>1</v>
      </c>
      <c r="L1765">
        <v>2</v>
      </c>
      <c r="M1765" t="s">
        <v>169</v>
      </c>
      <c r="N1765" t="s">
        <v>31</v>
      </c>
      <c r="O1765" t="s">
        <v>111</v>
      </c>
      <c r="P1765">
        <v>30</v>
      </c>
      <c r="Q1765" t="s">
        <v>2053</v>
      </c>
      <c r="R1765" t="s">
        <v>34</v>
      </c>
      <c r="S1765" t="s">
        <v>35</v>
      </c>
      <c r="T1765" t="s">
        <v>36</v>
      </c>
      <c r="U1765">
        <f>YEAR(Table1[[#This Row],[Accident Date]])</f>
        <v>2021</v>
      </c>
      <c r="V1765" t="str">
        <f>TEXT(Table1[[#This Row],[Accident Date]],"mmm")</f>
        <v>Aug</v>
      </c>
      <c r="W1765" t="str">
        <f>TEXT(Table1[[#This Row],[Time]],"h")</f>
        <v>12</v>
      </c>
    </row>
    <row r="1766" spans="1:23" x14ac:dyDescent="0.2">
      <c r="A1766">
        <v>2010000000000</v>
      </c>
      <c r="B1766" s="4">
        <v>44738</v>
      </c>
      <c r="C1766" t="s">
        <v>79</v>
      </c>
      <c r="D1766" t="s">
        <v>73</v>
      </c>
      <c r="E1766" t="s">
        <v>204</v>
      </c>
      <c r="F1766" t="s">
        <v>27</v>
      </c>
      <c r="G1766">
        <v>51.037840000000003</v>
      </c>
      <c r="H1766" t="s">
        <v>51</v>
      </c>
      <c r="I1766" t="s">
        <v>601</v>
      </c>
      <c r="J1766">
        <v>-0.19781799999999999</v>
      </c>
      <c r="K1766">
        <v>4</v>
      </c>
      <c r="L1766">
        <v>1</v>
      </c>
      <c r="M1766" t="s">
        <v>102</v>
      </c>
      <c r="N1766" t="s">
        <v>31</v>
      </c>
      <c r="O1766" t="s">
        <v>58</v>
      </c>
      <c r="P1766">
        <v>70</v>
      </c>
      <c r="Q1766" t="s">
        <v>2034</v>
      </c>
      <c r="R1766" t="s">
        <v>49</v>
      </c>
      <c r="S1766" t="s">
        <v>35</v>
      </c>
      <c r="T1766" t="s">
        <v>36</v>
      </c>
      <c r="U1766">
        <f>YEAR(Table1[[#This Row],[Accident Date]])</f>
        <v>2022</v>
      </c>
      <c r="V1766" t="str">
        <f>TEXT(Table1[[#This Row],[Accident Date]],"mmm")</f>
        <v>Jun</v>
      </c>
      <c r="W1766" t="str">
        <f>TEXT(Table1[[#This Row],[Time]],"h")</f>
        <v>12</v>
      </c>
    </row>
    <row r="1767" spans="1:23" x14ac:dyDescent="0.2">
      <c r="A1767" t="s">
        <v>2054</v>
      </c>
      <c r="B1767" s="4">
        <v>44414</v>
      </c>
      <c r="C1767" t="s">
        <v>67</v>
      </c>
      <c r="D1767" t="s">
        <v>25</v>
      </c>
      <c r="E1767" t="s">
        <v>39</v>
      </c>
      <c r="F1767" t="s">
        <v>45</v>
      </c>
      <c r="G1767">
        <v>53.462037000000002</v>
      </c>
      <c r="H1767" t="s">
        <v>51</v>
      </c>
      <c r="I1767" t="s">
        <v>1050</v>
      </c>
      <c r="J1767">
        <v>-2.2765049999999998</v>
      </c>
      <c r="K1767">
        <v>1</v>
      </c>
      <c r="L1767">
        <v>2</v>
      </c>
      <c r="M1767" t="s">
        <v>169</v>
      </c>
      <c r="N1767" t="s">
        <v>31</v>
      </c>
      <c r="O1767" t="s">
        <v>32</v>
      </c>
      <c r="P1767">
        <v>30</v>
      </c>
      <c r="Q1767" t="s">
        <v>2055</v>
      </c>
      <c r="R1767" t="s">
        <v>34</v>
      </c>
      <c r="S1767" t="s">
        <v>35</v>
      </c>
      <c r="T1767" t="s">
        <v>36</v>
      </c>
      <c r="U1767">
        <f>YEAR(Table1[[#This Row],[Accident Date]])</f>
        <v>2021</v>
      </c>
      <c r="V1767" t="str">
        <f>TEXT(Table1[[#This Row],[Accident Date]],"mmm")</f>
        <v>Aug</v>
      </c>
      <c r="W1767" t="str">
        <f>TEXT(Table1[[#This Row],[Time]],"h")</f>
        <v>12</v>
      </c>
    </row>
    <row r="1768" spans="1:23" x14ac:dyDescent="0.2">
      <c r="A1768" t="s">
        <v>2056</v>
      </c>
      <c r="B1768" s="4">
        <v>44776</v>
      </c>
      <c r="C1768" t="s">
        <v>123</v>
      </c>
      <c r="D1768" t="s">
        <v>73</v>
      </c>
      <c r="E1768" t="s">
        <v>39</v>
      </c>
      <c r="F1768" t="s">
        <v>27</v>
      </c>
      <c r="G1768">
        <v>51.660713000000001</v>
      </c>
      <c r="H1768" t="s">
        <v>51</v>
      </c>
      <c r="I1768" t="s">
        <v>1230</v>
      </c>
      <c r="J1768">
        <v>-0.40483999999999998</v>
      </c>
      <c r="K1768">
        <v>2</v>
      </c>
      <c r="L1768">
        <v>2</v>
      </c>
      <c r="M1768" t="s">
        <v>182</v>
      </c>
      <c r="N1768" t="s">
        <v>31</v>
      </c>
      <c r="O1768" t="s">
        <v>76</v>
      </c>
      <c r="P1768">
        <v>30</v>
      </c>
      <c r="Q1768" t="s">
        <v>1988</v>
      </c>
      <c r="R1768" t="s">
        <v>34</v>
      </c>
      <c r="S1768" t="s">
        <v>35</v>
      </c>
      <c r="T1768" t="s">
        <v>36</v>
      </c>
      <c r="U1768">
        <f>YEAR(Table1[[#This Row],[Accident Date]])</f>
        <v>2022</v>
      </c>
      <c r="V1768" t="str">
        <f>TEXT(Table1[[#This Row],[Accident Date]],"mmm")</f>
        <v>Aug</v>
      </c>
      <c r="W1768" t="str">
        <f>TEXT(Table1[[#This Row],[Time]],"h")</f>
        <v>12</v>
      </c>
    </row>
    <row r="1769" spans="1:23" x14ac:dyDescent="0.2">
      <c r="A1769" t="s">
        <v>2057</v>
      </c>
      <c r="B1769" s="4">
        <v>44240</v>
      </c>
      <c r="C1769" t="s">
        <v>24</v>
      </c>
      <c r="D1769" t="s">
        <v>73</v>
      </c>
      <c r="E1769" t="s">
        <v>39</v>
      </c>
      <c r="F1769" t="s">
        <v>27</v>
      </c>
      <c r="G1769">
        <v>51.491878</v>
      </c>
      <c r="H1769" t="s">
        <v>51</v>
      </c>
      <c r="I1769" t="s">
        <v>253</v>
      </c>
      <c r="J1769">
        <v>-4.5130999999999998E-2</v>
      </c>
      <c r="K1769">
        <v>1</v>
      </c>
      <c r="L1769">
        <v>2</v>
      </c>
      <c r="M1769" t="s">
        <v>30</v>
      </c>
      <c r="N1769" t="s">
        <v>42</v>
      </c>
      <c r="O1769" t="s">
        <v>32</v>
      </c>
      <c r="P1769">
        <v>30</v>
      </c>
      <c r="Q1769" t="s">
        <v>1984</v>
      </c>
      <c r="R1769" t="s">
        <v>34</v>
      </c>
      <c r="S1769" t="s">
        <v>35</v>
      </c>
      <c r="T1769" t="s">
        <v>36</v>
      </c>
      <c r="U1769">
        <f>YEAR(Table1[[#This Row],[Accident Date]])</f>
        <v>2021</v>
      </c>
      <c r="V1769" t="str">
        <f>TEXT(Table1[[#This Row],[Accident Date]],"mmm")</f>
        <v>Feb</v>
      </c>
      <c r="W1769" t="str">
        <f>TEXT(Table1[[#This Row],[Time]],"h")</f>
        <v>12</v>
      </c>
    </row>
    <row r="1770" spans="1:23" x14ac:dyDescent="0.2">
      <c r="A1770" t="s">
        <v>2058</v>
      </c>
      <c r="B1770" s="4">
        <v>44850</v>
      </c>
      <c r="C1770" t="s">
        <v>79</v>
      </c>
      <c r="D1770" t="s">
        <v>56</v>
      </c>
      <c r="E1770" t="s">
        <v>44</v>
      </c>
      <c r="F1770" t="s">
        <v>27</v>
      </c>
      <c r="G1770">
        <v>51.344993000000002</v>
      </c>
      <c r="H1770" t="s">
        <v>51</v>
      </c>
      <c r="I1770" t="s">
        <v>706</v>
      </c>
      <c r="J1770">
        <v>-0.70386499999999996</v>
      </c>
      <c r="K1770">
        <v>1</v>
      </c>
      <c r="L1770">
        <v>1</v>
      </c>
      <c r="M1770" t="s">
        <v>147</v>
      </c>
      <c r="N1770" t="s">
        <v>31</v>
      </c>
      <c r="O1770" t="s">
        <v>58</v>
      </c>
      <c r="P1770">
        <v>70</v>
      </c>
      <c r="Q1770" t="s">
        <v>2059</v>
      </c>
      <c r="R1770" t="s">
        <v>49</v>
      </c>
      <c r="S1770" t="s">
        <v>35</v>
      </c>
      <c r="T1770" t="s">
        <v>183</v>
      </c>
      <c r="U1770">
        <f>YEAR(Table1[[#This Row],[Accident Date]])</f>
        <v>2022</v>
      </c>
      <c r="V1770" t="str">
        <f>TEXT(Table1[[#This Row],[Accident Date]],"mmm")</f>
        <v>Oct</v>
      </c>
      <c r="W1770" t="str">
        <f>TEXT(Table1[[#This Row],[Time]],"h")</f>
        <v>12</v>
      </c>
    </row>
    <row r="1771" spans="1:23" x14ac:dyDescent="0.2">
      <c r="A1771">
        <v>2010000000000</v>
      </c>
      <c r="B1771" s="4">
        <v>44828</v>
      </c>
      <c r="C1771" t="s">
        <v>24</v>
      </c>
      <c r="D1771" t="s">
        <v>73</v>
      </c>
      <c r="E1771" t="s">
        <v>39</v>
      </c>
      <c r="F1771" t="s">
        <v>27</v>
      </c>
      <c r="G1771">
        <v>51.462266</v>
      </c>
      <c r="H1771" t="s">
        <v>51</v>
      </c>
      <c r="I1771" t="s">
        <v>174</v>
      </c>
      <c r="J1771">
        <v>-2.5721539999999998</v>
      </c>
      <c r="K1771">
        <v>1</v>
      </c>
      <c r="L1771">
        <v>1</v>
      </c>
      <c r="M1771" t="s">
        <v>175</v>
      </c>
      <c r="N1771" t="s">
        <v>31</v>
      </c>
      <c r="O1771" t="s">
        <v>32</v>
      </c>
      <c r="P1771">
        <v>30</v>
      </c>
      <c r="Q1771" t="s">
        <v>1997</v>
      </c>
      <c r="R1771" t="s">
        <v>34</v>
      </c>
      <c r="S1771" t="s">
        <v>35</v>
      </c>
      <c r="T1771" t="s">
        <v>36</v>
      </c>
      <c r="U1771">
        <f>YEAR(Table1[[#This Row],[Accident Date]])</f>
        <v>2022</v>
      </c>
      <c r="V1771" t="str">
        <f>TEXT(Table1[[#This Row],[Accident Date]],"mmm")</f>
        <v>Sep</v>
      </c>
      <c r="W1771" t="str">
        <f>TEXT(Table1[[#This Row],[Time]],"h")</f>
        <v>12</v>
      </c>
    </row>
    <row r="1772" spans="1:23" x14ac:dyDescent="0.2">
      <c r="A1772">
        <v>2010000000000</v>
      </c>
      <c r="B1772" s="4">
        <v>44354</v>
      </c>
      <c r="C1772" t="s">
        <v>38</v>
      </c>
      <c r="D1772" t="s">
        <v>56</v>
      </c>
      <c r="E1772" t="s">
        <v>44</v>
      </c>
      <c r="F1772" t="s">
        <v>27</v>
      </c>
      <c r="G1772">
        <v>52.658819000000001</v>
      </c>
      <c r="H1772" t="s">
        <v>51</v>
      </c>
      <c r="I1772" t="s">
        <v>762</v>
      </c>
      <c r="J1772">
        <v>1.112851</v>
      </c>
      <c r="K1772">
        <v>1</v>
      </c>
      <c r="L1772">
        <v>1</v>
      </c>
      <c r="M1772" t="s">
        <v>179</v>
      </c>
      <c r="N1772" t="s">
        <v>42</v>
      </c>
      <c r="O1772" t="s">
        <v>32</v>
      </c>
      <c r="P1772">
        <v>60</v>
      </c>
      <c r="Q1772" t="s">
        <v>2021</v>
      </c>
      <c r="R1772" t="s">
        <v>49</v>
      </c>
      <c r="S1772" t="s">
        <v>85</v>
      </c>
      <c r="T1772" t="s">
        <v>36</v>
      </c>
      <c r="U1772">
        <f>YEAR(Table1[[#This Row],[Accident Date]])</f>
        <v>2021</v>
      </c>
      <c r="V1772" t="str">
        <f>TEXT(Table1[[#This Row],[Accident Date]],"mmm")</f>
        <v>Jun</v>
      </c>
      <c r="W1772" t="str">
        <f>TEXT(Table1[[#This Row],[Time]],"h")</f>
        <v>12</v>
      </c>
    </row>
    <row r="1773" spans="1:23" x14ac:dyDescent="0.2">
      <c r="A1773">
        <v>2010000000000</v>
      </c>
      <c r="B1773" s="4">
        <v>44926</v>
      </c>
      <c r="C1773" t="s">
        <v>24</v>
      </c>
      <c r="D1773" t="s">
        <v>56</v>
      </c>
      <c r="E1773" t="s">
        <v>44</v>
      </c>
      <c r="F1773" t="s">
        <v>27</v>
      </c>
      <c r="G1773">
        <v>52.408996999999999</v>
      </c>
      <c r="H1773" t="s">
        <v>51</v>
      </c>
      <c r="I1773" t="s">
        <v>470</v>
      </c>
      <c r="J1773">
        <v>-0.10054200000000001</v>
      </c>
      <c r="K1773">
        <v>6</v>
      </c>
      <c r="L1773">
        <v>3</v>
      </c>
      <c r="M1773" t="s">
        <v>149</v>
      </c>
      <c r="N1773" t="s">
        <v>42</v>
      </c>
      <c r="O1773" t="s">
        <v>32</v>
      </c>
      <c r="P1773">
        <v>60</v>
      </c>
      <c r="Q1773" t="s">
        <v>1980</v>
      </c>
      <c r="R1773" t="s">
        <v>49</v>
      </c>
      <c r="S1773" t="s">
        <v>35</v>
      </c>
      <c r="T1773" t="s">
        <v>209</v>
      </c>
      <c r="U1773">
        <f>YEAR(Table1[[#This Row],[Accident Date]])</f>
        <v>2022</v>
      </c>
      <c r="V1773" t="str">
        <f>TEXT(Table1[[#This Row],[Accident Date]],"mmm")</f>
        <v>Dec</v>
      </c>
      <c r="W1773" t="str">
        <f>TEXT(Table1[[#This Row],[Time]],"h")</f>
        <v>12</v>
      </c>
    </row>
    <row r="1774" spans="1:23" x14ac:dyDescent="0.2">
      <c r="A1774" t="s">
        <v>2060</v>
      </c>
      <c r="B1774" s="4">
        <v>44476</v>
      </c>
      <c r="C1774" t="s">
        <v>92</v>
      </c>
      <c r="D1774" t="s">
        <v>73</v>
      </c>
      <c r="E1774" t="s">
        <v>39</v>
      </c>
      <c r="F1774" t="s">
        <v>27</v>
      </c>
      <c r="G1774">
        <v>51.467621000000001</v>
      </c>
      <c r="H1774" t="s">
        <v>51</v>
      </c>
      <c r="I1774" t="s">
        <v>29</v>
      </c>
      <c r="J1774">
        <v>-9.1649999999999995E-3</v>
      </c>
      <c r="K1774">
        <v>1</v>
      </c>
      <c r="L1774">
        <v>3</v>
      </c>
      <c r="M1774" t="s">
        <v>30</v>
      </c>
      <c r="N1774" t="s">
        <v>31</v>
      </c>
      <c r="O1774" t="s">
        <v>32</v>
      </c>
      <c r="P1774">
        <v>30</v>
      </c>
      <c r="Q1774" t="s">
        <v>2009</v>
      </c>
      <c r="R1774" t="s">
        <v>34</v>
      </c>
      <c r="S1774" t="s">
        <v>35</v>
      </c>
      <c r="T1774" t="s">
        <v>36</v>
      </c>
      <c r="U1774">
        <f>YEAR(Table1[[#This Row],[Accident Date]])</f>
        <v>2021</v>
      </c>
      <c r="V1774" t="str">
        <f>TEXT(Table1[[#This Row],[Accident Date]],"mmm")</f>
        <v>Oct</v>
      </c>
      <c r="W1774" t="str">
        <f>TEXT(Table1[[#This Row],[Time]],"h")</f>
        <v>12</v>
      </c>
    </row>
    <row r="1775" spans="1:23" x14ac:dyDescent="0.2">
      <c r="A1775" t="s">
        <v>2061</v>
      </c>
      <c r="B1775" s="4">
        <v>44234</v>
      </c>
      <c r="C1775" t="s">
        <v>79</v>
      </c>
      <c r="D1775" t="s">
        <v>73</v>
      </c>
      <c r="E1775" t="s">
        <v>39</v>
      </c>
      <c r="F1775" t="s">
        <v>27</v>
      </c>
      <c r="G1775">
        <v>51.581707000000002</v>
      </c>
      <c r="H1775" t="s">
        <v>51</v>
      </c>
      <c r="I1775" t="s">
        <v>216</v>
      </c>
      <c r="J1775">
        <v>0.20396300000000001</v>
      </c>
      <c r="K1775">
        <v>1</v>
      </c>
      <c r="L1775">
        <v>2</v>
      </c>
      <c r="M1775" t="s">
        <v>30</v>
      </c>
      <c r="N1775" t="s">
        <v>42</v>
      </c>
      <c r="O1775" t="s">
        <v>32</v>
      </c>
      <c r="P1775">
        <v>30</v>
      </c>
      <c r="Q1775" t="s">
        <v>1980</v>
      </c>
      <c r="R1775" t="s">
        <v>34</v>
      </c>
      <c r="S1775" t="s">
        <v>35</v>
      </c>
      <c r="T1775" t="s">
        <v>36</v>
      </c>
      <c r="U1775">
        <f>YEAR(Table1[[#This Row],[Accident Date]])</f>
        <v>2021</v>
      </c>
      <c r="V1775" t="str">
        <f>TEXT(Table1[[#This Row],[Accident Date]],"mmm")</f>
        <v>Feb</v>
      </c>
      <c r="W1775" t="str">
        <f>TEXT(Table1[[#This Row],[Time]],"h")</f>
        <v>12</v>
      </c>
    </row>
    <row r="1776" spans="1:23" x14ac:dyDescent="0.2">
      <c r="A1776">
        <v>2010000000000</v>
      </c>
      <c r="B1776" s="4">
        <v>44548</v>
      </c>
      <c r="C1776" t="s">
        <v>24</v>
      </c>
      <c r="D1776" t="s">
        <v>56</v>
      </c>
      <c r="E1776" t="s">
        <v>44</v>
      </c>
      <c r="F1776" t="s">
        <v>27</v>
      </c>
      <c r="G1776">
        <v>55.953740000000003</v>
      </c>
      <c r="H1776" t="s">
        <v>51</v>
      </c>
      <c r="I1776" t="s">
        <v>596</v>
      </c>
      <c r="J1776">
        <v>-3.83616</v>
      </c>
      <c r="K1776">
        <v>1</v>
      </c>
      <c r="L1776">
        <v>1</v>
      </c>
      <c r="M1776" t="s">
        <v>597</v>
      </c>
      <c r="N1776" t="s">
        <v>197</v>
      </c>
      <c r="O1776" t="s">
        <v>32</v>
      </c>
      <c r="P1776">
        <v>60</v>
      </c>
      <c r="Q1776" t="s">
        <v>1980</v>
      </c>
      <c r="R1776" t="s">
        <v>49</v>
      </c>
      <c r="S1776" t="s">
        <v>331</v>
      </c>
      <c r="T1776" t="s">
        <v>36</v>
      </c>
      <c r="U1776">
        <f>YEAR(Table1[[#This Row],[Accident Date]])</f>
        <v>2021</v>
      </c>
      <c r="V1776" t="str">
        <f>TEXT(Table1[[#This Row],[Accident Date]],"mmm")</f>
        <v>Dec</v>
      </c>
      <c r="W1776" t="str">
        <f>TEXT(Table1[[#This Row],[Time]],"h")</f>
        <v>12</v>
      </c>
    </row>
    <row r="1777" spans="1:23" x14ac:dyDescent="0.2">
      <c r="A1777">
        <v>2010000000000</v>
      </c>
      <c r="B1777" s="4">
        <v>44642</v>
      </c>
      <c r="C1777" t="s">
        <v>72</v>
      </c>
      <c r="D1777" t="s">
        <v>73</v>
      </c>
      <c r="E1777" t="s">
        <v>39</v>
      </c>
      <c r="F1777" t="s">
        <v>27</v>
      </c>
      <c r="G1777">
        <v>50.876778999999999</v>
      </c>
      <c r="H1777" t="s">
        <v>51</v>
      </c>
      <c r="I1777" t="s">
        <v>1431</v>
      </c>
      <c r="J1777">
        <v>-1.0215050000000001</v>
      </c>
      <c r="K1777">
        <v>2</v>
      </c>
      <c r="L1777">
        <v>2</v>
      </c>
      <c r="M1777" t="s">
        <v>407</v>
      </c>
      <c r="N1777" t="s">
        <v>31</v>
      </c>
      <c r="O1777" t="s">
        <v>32</v>
      </c>
      <c r="P1777">
        <v>30</v>
      </c>
      <c r="Q1777" t="s">
        <v>2062</v>
      </c>
      <c r="R1777" t="s">
        <v>34</v>
      </c>
      <c r="S1777" t="s">
        <v>35</v>
      </c>
      <c r="T1777" t="s">
        <v>36</v>
      </c>
      <c r="U1777">
        <f>YEAR(Table1[[#This Row],[Accident Date]])</f>
        <v>2022</v>
      </c>
      <c r="V1777" t="str">
        <f>TEXT(Table1[[#This Row],[Accident Date]],"mmm")</f>
        <v>Mar</v>
      </c>
      <c r="W1777" t="str">
        <f>TEXT(Table1[[#This Row],[Time]],"h")</f>
        <v>12</v>
      </c>
    </row>
    <row r="1778" spans="1:23" x14ac:dyDescent="0.2">
      <c r="A1778" t="s">
        <v>2063</v>
      </c>
      <c r="B1778" s="4">
        <v>44505</v>
      </c>
      <c r="C1778" t="s">
        <v>67</v>
      </c>
      <c r="D1778" t="s">
        <v>73</v>
      </c>
      <c r="E1778" t="s">
        <v>39</v>
      </c>
      <c r="F1778" t="s">
        <v>27</v>
      </c>
      <c r="G1778">
        <v>51.994511000000003</v>
      </c>
      <c r="H1778" t="s">
        <v>51</v>
      </c>
      <c r="I1778" t="s">
        <v>764</v>
      </c>
      <c r="J1778">
        <v>-0.99208300000000005</v>
      </c>
      <c r="K1778">
        <v>4</v>
      </c>
      <c r="L1778">
        <v>2</v>
      </c>
      <c r="M1778" t="s">
        <v>99</v>
      </c>
      <c r="N1778" t="s">
        <v>42</v>
      </c>
      <c r="O1778" t="s">
        <v>32</v>
      </c>
      <c r="P1778">
        <v>30</v>
      </c>
      <c r="Q1778" t="s">
        <v>1982</v>
      </c>
      <c r="R1778" t="s">
        <v>34</v>
      </c>
      <c r="S1778" t="s">
        <v>35</v>
      </c>
      <c r="T1778" t="s">
        <v>36</v>
      </c>
      <c r="U1778">
        <f>YEAR(Table1[[#This Row],[Accident Date]])</f>
        <v>2021</v>
      </c>
      <c r="V1778" t="str">
        <f>TEXT(Table1[[#This Row],[Accident Date]],"mmm")</f>
        <v>Nov</v>
      </c>
      <c r="W1778" t="str">
        <f>TEXT(Table1[[#This Row],[Time]],"h")</f>
        <v>12</v>
      </c>
    </row>
    <row r="1779" spans="1:23" x14ac:dyDescent="0.2">
      <c r="A1779" t="s">
        <v>2064</v>
      </c>
      <c r="B1779" s="4">
        <v>44413</v>
      </c>
      <c r="C1779" t="s">
        <v>92</v>
      </c>
      <c r="D1779" t="s">
        <v>73</v>
      </c>
      <c r="E1779" t="s">
        <v>155</v>
      </c>
      <c r="F1779" t="s">
        <v>27</v>
      </c>
      <c r="G1779">
        <v>53.463881999999998</v>
      </c>
      <c r="H1779" t="s">
        <v>51</v>
      </c>
      <c r="I1779" t="s">
        <v>156</v>
      </c>
      <c r="J1779">
        <v>-0.60934500000000003</v>
      </c>
      <c r="K1779">
        <v>1</v>
      </c>
      <c r="L1779">
        <v>2</v>
      </c>
      <c r="M1779" t="s">
        <v>157</v>
      </c>
      <c r="N1779" t="s">
        <v>42</v>
      </c>
      <c r="O1779" t="s">
        <v>32</v>
      </c>
      <c r="P1779">
        <v>60</v>
      </c>
      <c r="Q1779" t="s">
        <v>2021</v>
      </c>
      <c r="R1779" t="s">
        <v>49</v>
      </c>
      <c r="S1779" t="s">
        <v>85</v>
      </c>
      <c r="T1779" t="s">
        <v>36</v>
      </c>
      <c r="U1779">
        <f>YEAR(Table1[[#This Row],[Accident Date]])</f>
        <v>2021</v>
      </c>
      <c r="V1779" t="str">
        <f>TEXT(Table1[[#This Row],[Accident Date]],"mmm")</f>
        <v>Aug</v>
      </c>
      <c r="W1779" t="str">
        <f>TEXT(Table1[[#This Row],[Time]],"h")</f>
        <v>12</v>
      </c>
    </row>
    <row r="1780" spans="1:23" x14ac:dyDescent="0.2">
      <c r="A1780">
        <v>2010000000000</v>
      </c>
      <c r="B1780" s="4">
        <v>44245</v>
      </c>
      <c r="C1780" t="s">
        <v>92</v>
      </c>
      <c r="D1780" t="s">
        <v>56</v>
      </c>
      <c r="E1780" t="s">
        <v>44</v>
      </c>
      <c r="F1780" t="s">
        <v>27</v>
      </c>
      <c r="G1780">
        <v>53.016772000000003</v>
      </c>
      <c r="H1780" t="s">
        <v>51</v>
      </c>
      <c r="I1780" t="s">
        <v>153</v>
      </c>
      <c r="J1780">
        <v>-2.2071670000000001</v>
      </c>
      <c r="K1780">
        <v>1</v>
      </c>
      <c r="L1780">
        <v>2</v>
      </c>
      <c r="M1780" t="s">
        <v>143</v>
      </c>
      <c r="N1780" t="s">
        <v>31</v>
      </c>
      <c r="O1780" t="s">
        <v>32</v>
      </c>
      <c r="P1780">
        <v>30</v>
      </c>
      <c r="Q1780" t="s">
        <v>2065</v>
      </c>
      <c r="R1780" t="s">
        <v>34</v>
      </c>
      <c r="S1780" t="s">
        <v>35</v>
      </c>
      <c r="T1780" t="s">
        <v>36</v>
      </c>
      <c r="U1780">
        <f>YEAR(Table1[[#This Row],[Accident Date]])</f>
        <v>2021</v>
      </c>
      <c r="V1780" t="str">
        <f>TEXT(Table1[[#This Row],[Accident Date]],"mmm")</f>
        <v>Feb</v>
      </c>
      <c r="W1780" t="str">
        <f>TEXT(Table1[[#This Row],[Time]],"h")</f>
        <v>12</v>
      </c>
    </row>
    <row r="1781" spans="1:23" x14ac:dyDescent="0.2">
      <c r="A1781" t="s">
        <v>2066</v>
      </c>
      <c r="B1781" s="4">
        <v>44638</v>
      </c>
      <c r="C1781" t="s">
        <v>67</v>
      </c>
      <c r="D1781" t="s">
        <v>73</v>
      </c>
      <c r="E1781" t="s">
        <v>39</v>
      </c>
      <c r="F1781" t="s">
        <v>27</v>
      </c>
      <c r="G1781">
        <v>52.459457</v>
      </c>
      <c r="H1781" t="s">
        <v>51</v>
      </c>
      <c r="I1781" t="s">
        <v>1510</v>
      </c>
      <c r="J1781">
        <v>1.738677</v>
      </c>
      <c r="K1781">
        <v>1</v>
      </c>
      <c r="L1781">
        <v>2</v>
      </c>
      <c r="M1781" t="s">
        <v>237</v>
      </c>
      <c r="N1781" t="s">
        <v>31</v>
      </c>
      <c r="O1781" t="s">
        <v>32</v>
      </c>
      <c r="P1781">
        <v>30</v>
      </c>
      <c r="Q1781" t="s">
        <v>1984</v>
      </c>
      <c r="R1781" t="s">
        <v>34</v>
      </c>
      <c r="S1781" t="s">
        <v>35</v>
      </c>
      <c r="T1781" t="s">
        <v>36</v>
      </c>
      <c r="U1781">
        <f>YEAR(Table1[[#This Row],[Accident Date]])</f>
        <v>2022</v>
      </c>
      <c r="V1781" t="str">
        <f>TEXT(Table1[[#This Row],[Accident Date]],"mmm")</f>
        <v>Mar</v>
      </c>
      <c r="W1781" t="str">
        <f>TEXT(Table1[[#This Row],[Time]],"h")</f>
        <v>12</v>
      </c>
    </row>
    <row r="1782" spans="1:23" x14ac:dyDescent="0.2">
      <c r="A1782">
        <v>2010000000000</v>
      </c>
      <c r="B1782" s="4">
        <v>44517</v>
      </c>
      <c r="C1782" t="s">
        <v>123</v>
      </c>
      <c r="D1782" t="s">
        <v>44</v>
      </c>
      <c r="E1782" t="s">
        <v>44</v>
      </c>
      <c r="F1782" t="s">
        <v>27</v>
      </c>
      <c r="G1782">
        <v>53.123126999999997</v>
      </c>
      <c r="H1782" t="s">
        <v>51</v>
      </c>
      <c r="I1782" t="s">
        <v>260</v>
      </c>
      <c r="J1782">
        <v>-2.7995869999999998</v>
      </c>
      <c r="K1782">
        <v>1</v>
      </c>
      <c r="L1782">
        <v>1</v>
      </c>
      <c r="M1782" t="s">
        <v>261</v>
      </c>
      <c r="N1782" t="s">
        <v>42</v>
      </c>
      <c r="O1782" t="s">
        <v>32</v>
      </c>
      <c r="P1782">
        <v>60</v>
      </c>
      <c r="Q1782" t="s">
        <v>2021</v>
      </c>
      <c r="R1782" t="s">
        <v>49</v>
      </c>
      <c r="S1782" t="s">
        <v>35</v>
      </c>
      <c r="T1782" t="s">
        <v>36</v>
      </c>
      <c r="U1782">
        <f>YEAR(Table1[[#This Row],[Accident Date]])</f>
        <v>2021</v>
      </c>
      <c r="V1782" t="str">
        <f>TEXT(Table1[[#This Row],[Accident Date]],"mmm")</f>
        <v>Nov</v>
      </c>
      <c r="W1782" t="str">
        <f>TEXT(Table1[[#This Row],[Time]],"h")</f>
        <v>12</v>
      </c>
    </row>
    <row r="1783" spans="1:23" x14ac:dyDescent="0.2">
      <c r="A1783" t="s">
        <v>2067</v>
      </c>
      <c r="B1783" s="4">
        <v>44349</v>
      </c>
      <c r="C1783" t="s">
        <v>123</v>
      </c>
      <c r="D1783" t="s">
        <v>73</v>
      </c>
      <c r="E1783" t="s">
        <v>39</v>
      </c>
      <c r="F1783" t="s">
        <v>27</v>
      </c>
      <c r="G1783">
        <v>54.533060999999996</v>
      </c>
      <c r="H1783" t="s">
        <v>51</v>
      </c>
      <c r="I1783" t="s">
        <v>859</v>
      </c>
      <c r="J1783">
        <v>-1.552891</v>
      </c>
      <c r="K1783">
        <v>1</v>
      </c>
      <c r="L1783">
        <v>1</v>
      </c>
      <c r="M1783" t="s">
        <v>352</v>
      </c>
      <c r="N1783" t="s">
        <v>31</v>
      </c>
      <c r="O1783" t="s">
        <v>32</v>
      </c>
      <c r="P1783">
        <v>30</v>
      </c>
      <c r="Q1783" t="s">
        <v>2059</v>
      </c>
      <c r="R1783" t="s">
        <v>34</v>
      </c>
      <c r="S1783" t="s">
        <v>35</v>
      </c>
      <c r="T1783" t="s">
        <v>36</v>
      </c>
      <c r="U1783">
        <f>YEAR(Table1[[#This Row],[Accident Date]])</f>
        <v>2021</v>
      </c>
      <c r="V1783" t="str">
        <f>TEXT(Table1[[#This Row],[Accident Date]],"mmm")</f>
        <v>Jun</v>
      </c>
      <c r="W1783" t="str">
        <f>TEXT(Table1[[#This Row],[Time]],"h")</f>
        <v>12</v>
      </c>
    </row>
    <row r="1784" spans="1:23" x14ac:dyDescent="0.2">
      <c r="A1784" t="s">
        <v>2068</v>
      </c>
      <c r="B1784" s="4">
        <v>44361</v>
      </c>
      <c r="C1784" t="s">
        <v>38</v>
      </c>
      <c r="D1784" t="s">
        <v>56</v>
      </c>
      <c r="E1784" t="s">
        <v>44</v>
      </c>
      <c r="F1784" t="s">
        <v>27</v>
      </c>
      <c r="G1784">
        <v>51.571317999999998</v>
      </c>
      <c r="H1784" t="s">
        <v>51</v>
      </c>
      <c r="I1784" t="s">
        <v>757</v>
      </c>
      <c r="J1784">
        <v>-9.6417000000000003E-2</v>
      </c>
      <c r="K1784">
        <v>1</v>
      </c>
      <c r="L1784">
        <v>3</v>
      </c>
      <c r="M1784" t="s">
        <v>30</v>
      </c>
      <c r="N1784" t="s">
        <v>31</v>
      </c>
      <c r="O1784" t="s">
        <v>32</v>
      </c>
      <c r="P1784">
        <v>30</v>
      </c>
      <c r="Q1784" t="s">
        <v>2069</v>
      </c>
      <c r="R1784" t="s">
        <v>34</v>
      </c>
      <c r="S1784" t="s">
        <v>35</v>
      </c>
      <c r="T1784" t="s">
        <v>209</v>
      </c>
      <c r="U1784">
        <f>YEAR(Table1[[#This Row],[Accident Date]])</f>
        <v>2021</v>
      </c>
      <c r="V1784" t="str">
        <f>TEXT(Table1[[#This Row],[Accident Date]],"mmm")</f>
        <v>Jun</v>
      </c>
      <c r="W1784" t="str">
        <f>TEXT(Table1[[#This Row],[Time]],"h")</f>
        <v>12</v>
      </c>
    </row>
    <row r="1785" spans="1:23" x14ac:dyDescent="0.2">
      <c r="A1785">
        <v>2010000000000</v>
      </c>
      <c r="B1785" s="4">
        <v>44202</v>
      </c>
      <c r="C1785" t="s">
        <v>123</v>
      </c>
      <c r="D1785" t="s">
        <v>73</v>
      </c>
      <c r="E1785" t="s">
        <v>39</v>
      </c>
      <c r="F1785" t="s">
        <v>27</v>
      </c>
      <c r="G1785">
        <v>51.492559</v>
      </c>
      <c r="H1785" t="s">
        <v>51</v>
      </c>
      <c r="I1785" t="s">
        <v>258</v>
      </c>
      <c r="J1785">
        <v>-3.1400700000000001</v>
      </c>
      <c r="K1785">
        <v>1</v>
      </c>
      <c r="L1785">
        <v>2</v>
      </c>
      <c r="M1785" t="s">
        <v>245</v>
      </c>
      <c r="N1785" t="s">
        <v>31</v>
      </c>
      <c r="O1785" t="s">
        <v>32</v>
      </c>
      <c r="P1785">
        <v>30</v>
      </c>
      <c r="Q1785" t="s">
        <v>1990</v>
      </c>
      <c r="R1785" t="s">
        <v>34</v>
      </c>
      <c r="S1785" t="s">
        <v>35</v>
      </c>
      <c r="T1785" t="s">
        <v>36</v>
      </c>
      <c r="U1785">
        <f>YEAR(Table1[[#This Row],[Accident Date]])</f>
        <v>2021</v>
      </c>
      <c r="V1785" t="str">
        <f>TEXT(Table1[[#This Row],[Accident Date]],"mmm")</f>
        <v>Jan</v>
      </c>
      <c r="W1785" t="str">
        <f>TEXT(Table1[[#This Row],[Time]],"h")</f>
        <v>12</v>
      </c>
    </row>
    <row r="1786" spans="1:23" x14ac:dyDescent="0.2">
      <c r="A1786">
        <v>2010000000000</v>
      </c>
      <c r="B1786" s="4">
        <v>44871</v>
      </c>
      <c r="C1786" t="s">
        <v>79</v>
      </c>
      <c r="D1786" t="s">
        <v>73</v>
      </c>
      <c r="E1786" t="s">
        <v>111</v>
      </c>
      <c r="F1786" t="s">
        <v>27</v>
      </c>
      <c r="G1786">
        <v>51.629975999999999</v>
      </c>
      <c r="H1786" t="s">
        <v>51</v>
      </c>
      <c r="I1786" t="s">
        <v>244</v>
      </c>
      <c r="J1786">
        <v>-3.4554529999999999</v>
      </c>
      <c r="K1786">
        <v>5</v>
      </c>
      <c r="L1786">
        <v>2</v>
      </c>
      <c r="M1786" t="s">
        <v>245</v>
      </c>
      <c r="N1786" t="s">
        <v>42</v>
      </c>
      <c r="O1786" t="s">
        <v>111</v>
      </c>
      <c r="P1786">
        <v>60</v>
      </c>
      <c r="Q1786" t="s">
        <v>2018</v>
      </c>
      <c r="R1786" t="s">
        <v>34</v>
      </c>
      <c r="S1786" t="s">
        <v>35</v>
      </c>
      <c r="T1786" t="s">
        <v>36</v>
      </c>
      <c r="U1786">
        <f>YEAR(Table1[[#This Row],[Accident Date]])</f>
        <v>2022</v>
      </c>
      <c r="V1786" t="str">
        <f>TEXT(Table1[[#This Row],[Accident Date]],"mmm")</f>
        <v>Nov</v>
      </c>
      <c r="W1786" t="str">
        <f>TEXT(Table1[[#This Row],[Time]],"h")</f>
        <v>12</v>
      </c>
    </row>
    <row r="1787" spans="1:23" x14ac:dyDescent="0.2">
      <c r="A1787">
        <v>2010000000000</v>
      </c>
      <c r="B1787" s="4">
        <v>44471</v>
      </c>
      <c r="C1787" t="s">
        <v>24</v>
      </c>
      <c r="D1787" t="s">
        <v>56</v>
      </c>
      <c r="E1787" t="s">
        <v>44</v>
      </c>
      <c r="F1787" t="s">
        <v>27</v>
      </c>
      <c r="G1787">
        <v>53.832158</v>
      </c>
      <c r="H1787" t="s">
        <v>51</v>
      </c>
      <c r="I1787" t="s">
        <v>68</v>
      </c>
      <c r="J1787">
        <v>-1.5903229999999999</v>
      </c>
      <c r="K1787">
        <v>3</v>
      </c>
      <c r="L1787">
        <v>3</v>
      </c>
      <c r="M1787" t="s">
        <v>69</v>
      </c>
      <c r="N1787" t="s">
        <v>42</v>
      </c>
      <c r="O1787" t="s">
        <v>32</v>
      </c>
      <c r="P1787">
        <v>30</v>
      </c>
      <c r="Q1787" t="s">
        <v>1982</v>
      </c>
      <c r="R1787" t="s">
        <v>34</v>
      </c>
      <c r="S1787" t="s">
        <v>85</v>
      </c>
      <c r="T1787" t="s">
        <v>36</v>
      </c>
      <c r="U1787">
        <f>YEAR(Table1[[#This Row],[Accident Date]])</f>
        <v>2021</v>
      </c>
      <c r="V1787" t="str">
        <f>TEXT(Table1[[#This Row],[Accident Date]],"mmm")</f>
        <v>Oct</v>
      </c>
      <c r="W1787" t="str">
        <f>TEXT(Table1[[#This Row],[Time]],"h")</f>
        <v>12</v>
      </c>
    </row>
    <row r="1788" spans="1:23" x14ac:dyDescent="0.2">
      <c r="A1788" t="s">
        <v>2070</v>
      </c>
      <c r="B1788" s="4">
        <v>44633</v>
      </c>
      <c r="C1788" t="s">
        <v>79</v>
      </c>
      <c r="D1788" t="s">
        <v>44</v>
      </c>
      <c r="E1788" t="s">
        <v>44</v>
      </c>
      <c r="F1788" t="s">
        <v>63</v>
      </c>
      <c r="G1788">
        <v>50.362757000000002</v>
      </c>
      <c r="H1788" t="s">
        <v>51</v>
      </c>
      <c r="I1788" t="s">
        <v>2071</v>
      </c>
      <c r="J1788">
        <v>-3.6767319999999999</v>
      </c>
      <c r="K1788">
        <v>2</v>
      </c>
      <c r="L1788">
        <v>3</v>
      </c>
      <c r="M1788" t="s">
        <v>136</v>
      </c>
      <c r="N1788" t="s">
        <v>31</v>
      </c>
      <c r="O1788" t="s">
        <v>32</v>
      </c>
      <c r="P1788">
        <v>60</v>
      </c>
      <c r="Q1788" t="s">
        <v>1980</v>
      </c>
      <c r="R1788" t="s">
        <v>49</v>
      </c>
      <c r="S1788" t="s">
        <v>35</v>
      </c>
      <c r="T1788" t="s">
        <v>36</v>
      </c>
      <c r="U1788">
        <f>YEAR(Table1[[#This Row],[Accident Date]])</f>
        <v>2022</v>
      </c>
      <c r="V1788" t="str">
        <f>TEXT(Table1[[#This Row],[Accident Date]],"mmm")</f>
        <v>Mar</v>
      </c>
      <c r="W1788" t="str">
        <f>TEXT(Table1[[#This Row],[Time]],"h")</f>
        <v>12</v>
      </c>
    </row>
    <row r="1789" spans="1:23" x14ac:dyDescent="0.2">
      <c r="A1789">
        <v>2010000000000</v>
      </c>
      <c r="B1789" s="4">
        <v>44539</v>
      </c>
      <c r="C1789" t="s">
        <v>92</v>
      </c>
      <c r="D1789" t="s">
        <v>73</v>
      </c>
      <c r="E1789" t="s">
        <v>226</v>
      </c>
      <c r="F1789" t="s">
        <v>27</v>
      </c>
      <c r="G1789">
        <v>54.616370000000003</v>
      </c>
      <c r="H1789" t="s">
        <v>51</v>
      </c>
      <c r="I1789" t="s">
        <v>1480</v>
      </c>
      <c r="J1789">
        <v>-3.5415740000000002</v>
      </c>
      <c r="K1789">
        <v>1</v>
      </c>
      <c r="L1789">
        <v>2</v>
      </c>
      <c r="M1789" t="s">
        <v>60</v>
      </c>
      <c r="N1789" t="s">
        <v>42</v>
      </c>
      <c r="O1789" t="s">
        <v>32</v>
      </c>
      <c r="P1789">
        <v>30</v>
      </c>
      <c r="Q1789" t="s">
        <v>2015</v>
      </c>
      <c r="R1789" t="s">
        <v>34</v>
      </c>
      <c r="S1789" t="s">
        <v>280</v>
      </c>
      <c r="T1789" t="s">
        <v>121</v>
      </c>
      <c r="U1789">
        <f>YEAR(Table1[[#This Row],[Accident Date]])</f>
        <v>2021</v>
      </c>
      <c r="V1789" t="str">
        <f>TEXT(Table1[[#This Row],[Accident Date]],"mmm")</f>
        <v>Dec</v>
      </c>
      <c r="W1789" t="str">
        <f>TEXT(Table1[[#This Row],[Time]],"h")</f>
        <v>12</v>
      </c>
    </row>
    <row r="1790" spans="1:23" x14ac:dyDescent="0.2">
      <c r="A1790" t="s">
        <v>2072</v>
      </c>
      <c r="B1790" s="4">
        <v>44708</v>
      </c>
      <c r="C1790" t="s">
        <v>67</v>
      </c>
      <c r="D1790" t="s">
        <v>73</v>
      </c>
      <c r="E1790" t="s">
        <v>39</v>
      </c>
      <c r="F1790" t="s">
        <v>27</v>
      </c>
      <c r="G1790">
        <v>53.076340999999999</v>
      </c>
      <c r="H1790" t="s">
        <v>51</v>
      </c>
      <c r="I1790" t="s">
        <v>856</v>
      </c>
      <c r="J1790">
        <v>-1.155386</v>
      </c>
      <c r="K1790">
        <v>1</v>
      </c>
      <c r="L1790">
        <v>1</v>
      </c>
      <c r="M1790" t="s">
        <v>288</v>
      </c>
      <c r="N1790" t="s">
        <v>31</v>
      </c>
      <c r="O1790" t="s">
        <v>32</v>
      </c>
      <c r="P1790">
        <v>30</v>
      </c>
      <c r="Q1790" t="s">
        <v>2073</v>
      </c>
      <c r="R1790" t="s">
        <v>49</v>
      </c>
      <c r="S1790" t="s">
        <v>35</v>
      </c>
      <c r="T1790" t="s">
        <v>36</v>
      </c>
      <c r="U1790">
        <f>YEAR(Table1[[#This Row],[Accident Date]])</f>
        <v>2022</v>
      </c>
      <c r="V1790" t="str">
        <f>TEXT(Table1[[#This Row],[Accident Date]],"mmm")</f>
        <v>May</v>
      </c>
      <c r="W1790" t="str">
        <f>TEXT(Table1[[#This Row],[Time]],"h")</f>
        <v>12</v>
      </c>
    </row>
    <row r="1791" spans="1:23" x14ac:dyDescent="0.2">
      <c r="A1791">
        <v>2010000000000</v>
      </c>
      <c r="B1791" s="4">
        <v>44645</v>
      </c>
      <c r="C1791" t="s">
        <v>67</v>
      </c>
      <c r="D1791" t="s">
        <v>56</v>
      </c>
      <c r="E1791" t="s">
        <v>44</v>
      </c>
      <c r="F1791" t="s">
        <v>27</v>
      </c>
      <c r="G1791">
        <v>52.641264999999997</v>
      </c>
      <c r="H1791" t="s">
        <v>51</v>
      </c>
      <c r="I1791" t="s">
        <v>319</v>
      </c>
      <c r="J1791">
        <v>-1.1105879999999999</v>
      </c>
      <c r="K1791">
        <v>1</v>
      </c>
      <c r="L1791">
        <v>2</v>
      </c>
      <c r="M1791" t="s">
        <v>320</v>
      </c>
      <c r="N1791" t="s">
        <v>31</v>
      </c>
      <c r="O1791" t="s">
        <v>32</v>
      </c>
      <c r="P1791">
        <v>30</v>
      </c>
      <c r="Q1791" t="s">
        <v>1982</v>
      </c>
      <c r="R1791" t="s">
        <v>34</v>
      </c>
      <c r="S1791" t="s">
        <v>35</v>
      </c>
      <c r="T1791" t="s">
        <v>36</v>
      </c>
      <c r="U1791">
        <f>YEAR(Table1[[#This Row],[Accident Date]])</f>
        <v>2022</v>
      </c>
      <c r="V1791" t="str">
        <f>TEXT(Table1[[#This Row],[Accident Date]],"mmm")</f>
        <v>Mar</v>
      </c>
      <c r="W1791" t="str">
        <f>TEXT(Table1[[#This Row],[Time]],"h")</f>
        <v>12</v>
      </c>
    </row>
    <row r="1792" spans="1:23" x14ac:dyDescent="0.2">
      <c r="A1792" t="s">
        <v>2074</v>
      </c>
      <c r="B1792" s="4">
        <v>44268</v>
      </c>
      <c r="C1792" t="s">
        <v>24</v>
      </c>
      <c r="D1792" t="s">
        <v>73</v>
      </c>
      <c r="E1792" t="s">
        <v>39</v>
      </c>
      <c r="F1792" t="s">
        <v>27</v>
      </c>
      <c r="G1792">
        <v>51.556275999999997</v>
      </c>
      <c r="H1792" t="s">
        <v>51</v>
      </c>
      <c r="I1792" t="s">
        <v>222</v>
      </c>
      <c r="J1792">
        <v>-0.11161500000000001</v>
      </c>
      <c r="K1792">
        <v>2</v>
      </c>
      <c r="L1792">
        <v>3</v>
      </c>
      <c r="M1792" t="s">
        <v>30</v>
      </c>
      <c r="N1792" t="s">
        <v>31</v>
      </c>
      <c r="O1792" t="s">
        <v>32</v>
      </c>
      <c r="P1792">
        <v>30</v>
      </c>
      <c r="Q1792" t="s">
        <v>2053</v>
      </c>
      <c r="R1792" t="s">
        <v>34</v>
      </c>
      <c r="S1792" t="s">
        <v>35</v>
      </c>
      <c r="T1792" t="s">
        <v>36</v>
      </c>
      <c r="U1792">
        <f>YEAR(Table1[[#This Row],[Accident Date]])</f>
        <v>2021</v>
      </c>
      <c r="V1792" t="str">
        <f>TEXT(Table1[[#This Row],[Accident Date]],"mmm")</f>
        <v>Mar</v>
      </c>
      <c r="W1792" t="str">
        <f>TEXT(Table1[[#This Row],[Time]],"h")</f>
        <v>12</v>
      </c>
    </row>
    <row r="1793" spans="1:23" x14ac:dyDescent="0.2">
      <c r="A1793" t="s">
        <v>2075</v>
      </c>
      <c r="B1793" s="4">
        <v>44345</v>
      </c>
      <c r="C1793" t="s">
        <v>24</v>
      </c>
      <c r="D1793" t="s">
        <v>73</v>
      </c>
      <c r="E1793" t="s">
        <v>111</v>
      </c>
      <c r="F1793" t="s">
        <v>27</v>
      </c>
      <c r="G1793">
        <v>52.896790000000003</v>
      </c>
      <c r="H1793" t="s">
        <v>346</v>
      </c>
      <c r="I1793" t="s">
        <v>193</v>
      </c>
      <c r="J1793">
        <v>-2.5209969999999999</v>
      </c>
      <c r="K1793">
        <v>1</v>
      </c>
      <c r="L1793">
        <v>2</v>
      </c>
      <c r="M1793" t="s">
        <v>65</v>
      </c>
      <c r="N1793" t="s">
        <v>31</v>
      </c>
      <c r="O1793" t="s">
        <v>111</v>
      </c>
      <c r="P1793">
        <v>60</v>
      </c>
      <c r="Q1793" t="s">
        <v>1988</v>
      </c>
      <c r="R1793" t="s">
        <v>49</v>
      </c>
      <c r="S1793" t="s">
        <v>35</v>
      </c>
      <c r="T1793" t="s">
        <v>36</v>
      </c>
      <c r="U1793">
        <f>YEAR(Table1[[#This Row],[Accident Date]])</f>
        <v>2021</v>
      </c>
      <c r="V1793" t="str">
        <f>TEXT(Table1[[#This Row],[Accident Date]],"mmm")</f>
        <v>May</v>
      </c>
      <c r="W1793" t="str">
        <f>TEXT(Table1[[#This Row],[Time]],"h")</f>
        <v>12</v>
      </c>
    </row>
    <row r="1794" spans="1:23" x14ac:dyDescent="0.2">
      <c r="A1794">
        <v>2010000000000</v>
      </c>
      <c r="B1794" s="4">
        <v>44406</v>
      </c>
      <c r="C1794" t="s">
        <v>92</v>
      </c>
      <c r="D1794" t="s">
        <v>73</v>
      </c>
      <c r="E1794" t="s">
        <v>39</v>
      </c>
      <c r="F1794" t="s">
        <v>27</v>
      </c>
      <c r="G1794">
        <v>53.006194999999998</v>
      </c>
      <c r="H1794" t="s">
        <v>51</v>
      </c>
      <c r="I1794" t="s">
        <v>153</v>
      </c>
      <c r="J1794">
        <v>-2.1886369999999999</v>
      </c>
      <c r="K1794">
        <v>1</v>
      </c>
      <c r="L1794">
        <v>2</v>
      </c>
      <c r="M1794" t="s">
        <v>143</v>
      </c>
      <c r="N1794" t="s">
        <v>42</v>
      </c>
      <c r="O1794" t="s">
        <v>32</v>
      </c>
      <c r="P1794">
        <v>30</v>
      </c>
      <c r="Q1794" t="s">
        <v>1980</v>
      </c>
      <c r="R1794" t="s">
        <v>34</v>
      </c>
      <c r="S1794" t="s">
        <v>35</v>
      </c>
      <c r="T1794" t="s">
        <v>114</v>
      </c>
      <c r="U1794">
        <f>YEAR(Table1[[#This Row],[Accident Date]])</f>
        <v>2021</v>
      </c>
      <c r="V1794" t="str">
        <f>TEXT(Table1[[#This Row],[Accident Date]],"mmm")</f>
        <v>Jul</v>
      </c>
      <c r="W1794" t="str">
        <f>TEXT(Table1[[#This Row],[Time]],"h")</f>
        <v>12</v>
      </c>
    </row>
    <row r="1795" spans="1:23" x14ac:dyDescent="0.2">
      <c r="A1795" t="s">
        <v>2076</v>
      </c>
      <c r="B1795" s="4">
        <v>44534</v>
      </c>
      <c r="C1795" t="s">
        <v>24</v>
      </c>
      <c r="D1795" t="s">
        <v>56</v>
      </c>
      <c r="E1795" t="s">
        <v>44</v>
      </c>
      <c r="F1795" t="s">
        <v>27</v>
      </c>
      <c r="G1795">
        <v>52.391978999999999</v>
      </c>
      <c r="H1795" t="s">
        <v>51</v>
      </c>
      <c r="I1795" t="s">
        <v>461</v>
      </c>
      <c r="J1795">
        <v>-2.0202460000000002</v>
      </c>
      <c r="K1795">
        <v>1</v>
      </c>
      <c r="L1795">
        <v>1</v>
      </c>
      <c r="M1795" t="s">
        <v>65</v>
      </c>
      <c r="N1795" t="s">
        <v>42</v>
      </c>
      <c r="O1795" t="s">
        <v>32</v>
      </c>
      <c r="P1795">
        <v>30</v>
      </c>
      <c r="Q1795" t="s">
        <v>1982</v>
      </c>
      <c r="R1795" t="s">
        <v>34</v>
      </c>
      <c r="S1795" t="s">
        <v>35</v>
      </c>
      <c r="T1795" t="s">
        <v>36</v>
      </c>
      <c r="U1795">
        <f>YEAR(Table1[[#This Row],[Accident Date]])</f>
        <v>2021</v>
      </c>
      <c r="V1795" t="str">
        <f>TEXT(Table1[[#This Row],[Accident Date]],"mmm")</f>
        <v>Dec</v>
      </c>
      <c r="W1795" t="str">
        <f>TEXT(Table1[[#This Row],[Time]],"h")</f>
        <v>12</v>
      </c>
    </row>
    <row r="1796" spans="1:23" x14ac:dyDescent="0.2">
      <c r="A1796">
        <v>2010000000000</v>
      </c>
      <c r="B1796" s="4">
        <v>44902</v>
      </c>
      <c r="C1796" t="s">
        <v>123</v>
      </c>
      <c r="D1796" t="s">
        <v>56</v>
      </c>
      <c r="E1796" t="s">
        <v>44</v>
      </c>
      <c r="F1796" t="s">
        <v>27</v>
      </c>
      <c r="G1796">
        <v>51.448791999999997</v>
      </c>
      <c r="H1796" t="s">
        <v>51</v>
      </c>
      <c r="I1796" t="s">
        <v>1207</v>
      </c>
      <c r="J1796">
        <v>-2.3664900000000002</v>
      </c>
      <c r="K1796">
        <v>1</v>
      </c>
      <c r="L1796">
        <v>2</v>
      </c>
      <c r="M1796" t="s">
        <v>175</v>
      </c>
      <c r="N1796" t="s">
        <v>127</v>
      </c>
      <c r="O1796" t="s">
        <v>32</v>
      </c>
      <c r="P1796">
        <v>50</v>
      </c>
      <c r="Q1796" t="s">
        <v>2046</v>
      </c>
      <c r="R1796" t="s">
        <v>49</v>
      </c>
      <c r="S1796" t="s">
        <v>280</v>
      </c>
      <c r="T1796" t="s">
        <v>36</v>
      </c>
      <c r="U1796">
        <f>YEAR(Table1[[#This Row],[Accident Date]])</f>
        <v>2022</v>
      </c>
      <c r="V1796" t="str">
        <f>TEXT(Table1[[#This Row],[Accident Date]],"mmm")</f>
        <v>Dec</v>
      </c>
      <c r="W1796" t="str">
        <f>TEXT(Table1[[#This Row],[Time]],"h")</f>
        <v>12</v>
      </c>
    </row>
    <row r="1797" spans="1:23" x14ac:dyDescent="0.2">
      <c r="A1797">
        <v>2010000000000</v>
      </c>
      <c r="B1797" s="4">
        <v>44878</v>
      </c>
      <c r="C1797" t="s">
        <v>79</v>
      </c>
      <c r="D1797" t="s">
        <v>73</v>
      </c>
      <c r="E1797" t="s">
        <v>39</v>
      </c>
      <c r="F1797" t="s">
        <v>27</v>
      </c>
      <c r="G1797">
        <v>52.677855999999998</v>
      </c>
      <c r="H1797" t="s">
        <v>51</v>
      </c>
      <c r="I1797" t="s">
        <v>1046</v>
      </c>
      <c r="J1797">
        <v>-1.846438</v>
      </c>
      <c r="K1797">
        <v>1</v>
      </c>
      <c r="L1797">
        <v>1</v>
      </c>
      <c r="M1797" t="s">
        <v>143</v>
      </c>
      <c r="N1797" t="s">
        <v>31</v>
      </c>
      <c r="O1797" t="s">
        <v>32</v>
      </c>
      <c r="P1797">
        <v>30</v>
      </c>
      <c r="Q1797" t="s">
        <v>2022</v>
      </c>
      <c r="R1797" t="s">
        <v>34</v>
      </c>
      <c r="S1797" t="s">
        <v>35</v>
      </c>
      <c r="T1797" t="s">
        <v>36</v>
      </c>
      <c r="U1797">
        <f>YEAR(Table1[[#This Row],[Accident Date]])</f>
        <v>2022</v>
      </c>
      <c r="V1797" t="str">
        <f>TEXT(Table1[[#This Row],[Accident Date]],"mmm")</f>
        <v>Nov</v>
      </c>
      <c r="W1797" t="str">
        <f>TEXT(Table1[[#This Row],[Time]],"h")</f>
        <v>12</v>
      </c>
    </row>
    <row r="1798" spans="1:23" x14ac:dyDescent="0.2">
      <c r="A1798">
        <v>2010000000000</v>
      </c>
      <c r="B1798" s="4">
        <v>44501</v>
      </c>
      <c r="C1798" t="s">
        <v>38</v>
      </c>
      <c r="D1798" t="s">
        <v>73</v>
      </c>
      <c r="E1798" t="s">
        <v>39</v>
      </c>
      <c r="F1798" t="s">
        <v>27</v>
      </c>
      <c r="G1798">
        <v>53.311948000000001</v>
      </c>
      <c r="H1798" t="s">
        <v>51</v>
      </c>
      <c r="I1798" t="s">
        <v>864</v>
      </c>
      <c r="J1798">
        <v>-3.8131520000000001</v>
      </c>
      <c r="K1798">
        <v>1</v>
      </c>
      <c r="L1798">
        <v>2</v>
      </c>
      <c r="M1798" t="s">
        <v>117</v>
      </c>
      <c r="N1798" t="s">
        <v>42</v>
      </c>
      <c r="O1798" t="s">
        <v>58</v>
      </c>
      <c r="P1798">
        <v>40</v>
      </c>
      <c r="Q1798" t="s">
        <v>2009</v>
      </c>
      <c r="R1798" t="s">
        <v>34</v>
      </c>
      <c r="S1798" t="s">
        <v>35</v>
      </c>
      <c r="T1798" t="s">
        <v>183</v>
      </c>
      <c r="U1798">
        <f>YEAR(Table1[[#This Row],[Accident Date]])</f>
        <v>2021</v>
      </c>
      <c r="V1798" t="str">
        <f>TEXT(Table1[[#This Row],[Accident Date]],"mmm")</f>
        <v>Nov</v>
      </c>
      <c r="W1798" t="str">
        <f>TEXT(Table1[[#This Row],[Time]],"h")</f>
        <v>12</v>
      </c>
    </row>
    <row r="1799" spans="1:23" x14ac:dyDescent="0.2">
      <c r="A1799" t="s">
        <v>2077</v>
      </c>
      <c r="B1799" s="4">
        <v>44830</v>
      </c>
      <c r="C1799" t="s">
        <v>38</v>
      </c>
      <c r="D1799" t="s">
        <v>44</v>
      </c>
      <c r="E1799" t="s">
        <v>44</v>
      </c>
      <c r="F1799" t="s">
        <v>27</v>
      </c>
      <c r="G1799">
        <v>51.654463999999997</v>
      </c>
      <c r="H1799" t="s">
        <v>51</v>
      </c>
      <c r="I1799" t="s">
        <v>2078</v>
      </c>
      <c r="J1799">
        <v>0.71845300000000001</v>
      </c>
      <c r="K1799">
        <v>1</v>
      </c>
      <c r="L1799">
        <v>1</v>
      </c>
      <c r="M1799" t="s">
        <v>75</v>
      </c>
      <c r="N1799" t="s">
        <v>31</v>
      </c>
      <c r="O1799" t="s">
        <v>32</v>
      </c>
      <c r="P1799">
        <v>60</v>
      </c>
      <c r="Q1799" t="s">
        <v>2079</v>
      </c>
      <c r="R1799" t="s">
        <v>49</v>
      </c>
      <c r="S1799" t="s">
        <v>35</v>
      </c>
      <c r="T1799" t="s">
        <v>36</v>
      </c>
      <c r="U1799">
        <f>YEAR(Table1[[#This Row],[Accident Date]])</f>
        <v>2022</v>
      </c>
      <c r="V1799" t="str">
        <f>TEXT(Table1[[#This Row],[Accident Date]],"mmm")</f>
        <v>Sep</v>
      </c>
      <c r="W1799" t="str">
        <f>TEXT(Table1[[#This Row],[Time]],"h")</f>
        <v>12</v>
      </c>
    </row>
    <row r="1800" spans="1:23" x14ac:dyDescent="0.2">
      <c r="A1800">
        <v>2010000000000</v>
      </c>
      <c r="B1800" s="4">
        <v>44571</v>
      </c>
      <c r="C1800" t="s">
        <v>38</v>
      </c>
      <c r="D1800" t="s">
        <v>44</v>
      </c>
      <c r="E1800" t="s">
        <v>44</v>
      </c>
      <c r="F1800" t="s">
        <v>27</v>
      </c>
      <c r="G1800">
        <v>54.508485999999998</v>
      </c>
      <c r="H1800" t="s">
        <v>51</v>
      </c>
      <c r="I1800" t="s">
        <v>1298</v>
      </c>
      <c r="J1800">
        <v>-1.620034</v>
      </c>
      <c r="K1800">
        <v>1</v>
      </c>
      <c r="L1800">
        <v>1</v>
      </c>
      <c r="M1800" t="s">
        <v>48</v>
      </c>
      <c r="N1800" t="s">
        <v>197</v>
      </c>
      <c r="O1800" t="s">
        <v>32</v>
      </c>
      <c r="P1800">
        <v>60</v>
      </c>
      <c r="Q1800" t="s">
        <v>1982</v>
      </c>
      <c r="R1800" t="s">
        <v>49</v>
      </c>
      <c r="S1800" t="s">
        <v>331</v>
      </c>
      <c r="T1800" t="s">
        <v>36</v>
      </c>
      <c r="U1800">
        <f>YEAR(Table1[[#This Row],[Accident Date]])</f>
        <v>2022</v>
      </c>
      <c r="V1800" t="str">
        <f>TEXT(Table1[[#This Row],[Accident Date]],"mmm")</f>
        <v>Jan</v>
      </c>
      <c r="W1800" t="str">
        <f>TEXT(Table1[[#This Row],[Time]],"h")</f>
        <v>12</v>
      </c>
    </row>
    <row r="1801" spans="1:23" x14ac:dyDescent="0.2">
      <c r="A1801">
        <v>2010000000000</v>
      </c>
      <c r="B1801" s="4">
        <v>44901</v>
      </c>
      <c r="C1801" t="s">
        <v>72</v>
      </c>
      <c r="D1801" t="s">
        <v>44</v>
      </c>
      <c r="E1801" t="s">
        <v>44</v>
      </c>
      <c r="F1801" t="s">
        <v>27</v>
      </c>
      <c r="G1801">
        <v>53.08455</v>
      </c>
      <c r="H1801" t="s">
        <v>51</v>
      </c>
      <c r="I1801" t="s">
        <v>555</v>
      </c>
      <c r="J1801">
        <v>-2.4393539999999998</v>
      </c>
      <c r="K1801">
        <v>4</v>
      </c>
      <c r="L1801">
        <v>2</v>
      </c>
      <c r="M1801" t="s">
        <v>261</v>
      </c>
      <c r="N1801" t="s">
        <v>127</v>
      </c>
      <c r="O1801" t="s">
        <v>32</v>
      </c>
      <c r="P1801">
        <v>30</v>
      </c>
      <c r="Q1801" t="s">
        <v>2034</v>
      </c>
      <c r="R1801" t="s">
        <v>34</v>
      </c>
      <c r="S1801" t="s">
        <v>35</v>
      </c>
      <c r="T1801" t="s">
        <v>360</v>
      </c>
      <c r="U1801">
        <f>YEAR(Table1[[#This Row],[Accident Date]])</f>
        <v>2022</v>
      </c>
      <c r="V1801" t="str">
        <f>TEXT(Table1[[#This Row],[Accident Date]],"mmm")</f>
        <v>Dec</v>
      </c>
      <c r="W1801" t="str">
        <f>TEXT(Table1[[#This Row],[Time]],"h")</f>
        <v>12</v>
      </c>
    </row>
    <row r="1802" spans="1:23" x14ac:dyDescent="0.2">
      <c r="A1802">
        <v>2010000000000</v>
      </c>
      <c r="B1802" s="4">
        <v>44748</v>
      </c>
      <c r="C1802" t="s">
        <v>123</v>
      </c>
      <c r="D1802" t="s">
        <v>73</v>
      </c>
      <c r="E1802" t="s">
        <v>111</v>
      </c>
      <c r="F1802" t="s">
        <v>27</v>
      </c>
      <c r="G1802">
        <v>51.028376999999999</v>
      </c>
      <c r="H1802" t="s">
        <v>51</v>
      </c>
      <c r="I1802" t="s">
        <v>223</v>
      </c>
      <c r="J1802">
        <v>-3.1208</v>
      </c>
      <c r="K1802">
        <v>1</v>
      </c>
      <c r="L1802">
        <v>2</v>
      </c>
      <c r="M1802" t="s">
        <v>175</v>
      </c>
      <c r="N1802" t="s">
        <v>31</v>
      </c>
      <c r="O1802" t="s">
        <v>111</v>
      </c>
      <c r="P1802">
        <v>30</v>
      </c>
      <c r="Q1802" t="s">
        <v>2053</v>
      </c>
      <c r="R1802" t="s">
        <v>34</v>
      </c>
      <c r="S1802" t="s">
        <v>35</v>
      </c>
      <c r="T1802" t="s">
        <v>36</v>
      </c>
      <c r="U1802">
        <f>YEAR(Table1[[#This Row],[Accident Date]])</f>
        <v>2022</v>
      </c>
      <c r="V1802" t="str">
        <f>TEXT(Table1[[#This Row],[Accident Date]],"mmm")</f>
        <v>Jul</v>
      </c>
      <c r="W1802" t="str">
        <f>TEXT(Table1[[#This Row],[Time]],"h")</f>
        <v>12</v>
      </c>
    </row>
    <row r="1803" spans="1:23" x14ac:dyDescent="0.2">
      <c r="A1803" t="s">
        <v>2080</v>
      </c>
      <c r="B1803" s="4">
        <v>44534</v>
      </c>
      <c r="C1803" t="s">
        <v>24</v>
      </c>
      <c r="D1803" t="s">
        <v>73</v>
      </c>
      <c r="E1803" t="s">
        <v>111</v>
      </c>
      <c r="F1803" t="s">
        <v>27</v>
      </c>
      <c r="G1803">
        <v>53.705742000000001</v>
      </c>
      <c r="H1803" t="s">
        <v>51</v>
      </c>
      <c r="I1803" t="s">
        <v>985</v>
      </c>
      <c r="J1803">
        <v>-2.6437970000000002</v>
      </c>
      <c r="K1803">
        <v>1</v>
      </c>
      <c r="L1803">
        <v>1</v>
      </c>
      <c r="M1803" t="s">
        <v>41</v>
      </c>
      <c r="N1803" t="s">
        <v>42</v>
      </c>
      <c r="O1803" t="s">
        <v>111</v>
      </c>
      <c r="P1803">
        <v>30</v>
      </c>
      <c r="Q1803" t="s">
        <v>2039</v>
      </c>
      <c r="R1803" t="s">
        <v>34</v>
      </c>
      <c r="S1803" t="s">
        <v>35</v>
      </c>
      <c r="T1803" t="s">
        <v>36</v>
      </c>
      <c r="U1803">
        <f>YEAR(Table1[[#This Row],[Accident Date]])</f>
        <v>2021</v>
      </c>
      <c r="V1803" t="str">
        <f>TEXT(Table1[[#This Row],[Accident Date]],"mmm")</f>
        <v>Dec</v>
      </c>
      <c r="W1803" t="str">
        <f>TEXT(Table1[[#This Row],[Time]],"h")</f>
        <v>12</v>
      </c>
    </row>
    <row r="1804" spans="1:23" x14ac:dyDescent="0.2">
      <c r="A1804">
        <v>2010000000000</v>
      </c>
      <c r="B1804" s="4">
        <v>44885</v>
      </c>
      <c r="C1804" t="s">
        <v>79</v>
      </c>
      <c r="D1804" t="s">
        <v>56</v>
      </c>
      <c r="E1804" t="s">
        <v>44</v>
      </c>
      <c r="F1804" t="s">
        <v>27</v>
      </c>
      <c r="G1804">
        <v>52.526282000000002</v>
      </c>
      <c r="H1804" t="s">
        <v>51</v>
      </c>
      <c r="I1804" t="s">
        <v>1122</v>
      </c>
      <c r="J1804">
        <v>-1.298197</v>
      </c>
      <c r="K1804">
        <v>1</v>
      </c>
      <c r="L1804">
        <v>2</v>
      </c>
      <c r="M1804" t="s">
        <v>320</v>
      </c>
      <c r="N1804" t="s">
        <v>42</v>
      </c>
      <c r="O1804" t="s">
        <v>32</v>
      </c>
      <c r="P1804">
        <v>60</v>
      </c>
      <c r="Q1804" t="s">
        <v>1984</v>
      </c>
      <c r="R1804" t="s">
        <v>49</v>
      </c>
      <c r="S1804" t="s">
        <v>280</v>
      </c>
      <c r="T1804" t="s">
        <v>36</v>
      </c>
      <c r="U1804">
        <f>YEAR(Table1[[#This Row],[Accident Date]])</f>
        <v>2022</v>
      </c>
      <c r="V1804" t="str">
        <f>TEXT(Table1[[#This Row],[Accident Date]],"mmm")</f>
        <v>Nov</v>
      </c>
      <c r="W1804" t="str">
        <f>TEXT(Table1[[#This Row],[Time]],"h")</f>
        <v>12</v>
      </c>
    </row>
    <row r="1805" spans="1:23" x14ac:dyDescent="0.2">
      <c r="A1805">
        <v>2.01E+301</v>
      </c>
      <c r="B1805" s="4">
        <v>44756</v>
      </c>
      <c r="C1805" t="s">
        <v>92</v>
      </c>
      <c r="D1805" t="s">
        <v>73</v>
      </c>
      <c r="E1805" t="s">
        <v>111</v>
      </c>
      <c r="F1805" t="s">
        <v>27</v>
      </c>
      <c r="G1805">
        <v>51.899242999999998</v>
      </c>
      <c r="H1805" t="s">
        <v>51</v>
      </c>
      <c r="I1805" t="s">
        <v>1499</v>
      </c>
      <c r="J1805">
        <v>-0.20322999999999999</v>
      </c>
      <c r="K1805">
        <v>1</v>
      </c>
      <c r="L1805">
        <v>2</v>
      </c>
      <c r="M1805" t="s">
        <v>182</v>
      </c>
      <c r="N1805" t="s">
        <v>31</v>
      </c>
      <c r="O1805" t="s">
        <v>58</v>
      </c>
      <c r="P1805">
        <v>40</v>
      </c>
      <c r="Q1805" t="s">
        <v>2081</v>
      </c>
      <c r="R1805" t="s">
        <v>34</v>
      </c>
      <c r="S1805" t="s">
        <v>35</v>
      </c>
      <c r="T1805" t="s">
        <v>36</v>
      </c>
      <c r="U1805">
        <f>YEAR(Table1[[#This Row],[Accident Date]])</f>
        <v>2022</v>
      </c>
      <c r="V1805" t="str">
        <f>TEXT(Table1[[#This Row],[Accident Date]],"mmm")</f>
        <v>Jul</v>
      </c>
      <c r="W1805" t="str">
        <f>TEXT(Table1[[#This Row],[Time]],"h")</f>
        <v>12</v>
      </c>
    </row>
    <row r="1806" spans="1:23" x14ac:dyDescent="0.2">
      <c r="A1806" t="s">
        <v>2082</v>
      </c>
      <c r="B1806" s="4">
        <v>44684</v>
      </c>
      <c r="C1806" t="s">
        <v>72</v>
      </c>
      <c r="D1806" t="s">
        <v>73</v>
      </c>
      <c r="E1806" t="s">
        <v>39</v>
      </c>
      <c r="F1806" t="s">
        <v>27</v>
      </c>
      <c r="G1806">
        <v>51.491135</v>
      </c>
      <c r="H1806" t="s">
        <v>51</v>
      </c>
      <c r="I1806" t="s">
        <v>98</v>
      </c>
      <c r="J1806">
        <v>-0.61113700000000004</v>
      </c>
      <c r="K1806">
        <v>1</v>
      </c>
      <c r="L1806">
        <v>2</v>
      </c>
      <c r="M1806" t="s">
        <v>99</v>
      </c>
      <c r="N1806" t="s">
        <v>31</v>
      </c>
      <c r="O1806" t="s">
        <v>32</v>
      </c>
      <c r="P1806">
        <v>30</v>
      </c>
      <c r="Q1806" t="s">
        <v>1990</v>
      </c>
      <c r="R1806" t="s">
        <v>34</v>
      </c>
      <c r="S1806" t="s">
        <v>35</v>
      </c>
      <c r="T1806" t="s">
        <v>36</v>
      </c>
      <c r="U1806">
        <f>YEAR(Table1[[#This Row],[Accident Date]])</f>
        <v>2022</v>
      </c>
      <c r="V1806" t="str">
        <f>TEXT(Table1[[#This Row],[Accident Date]],"mmm")</f>
        <v>May</v>
      </c>
      <c r="W1806" t="str">
        <f>TEXT(Table1[[#This Row],[Time]],"h")</f>
        <v>12</v>
      </c>
    </row>
    <row r="1807" spans="1:23" x14ac:dyDescent="0.2">
      <c r="A1807">
        <v>2010000000000</v>
      </c>
      <c r="B1807" s="4">
        <v>44292</v>
      </c>
      <c r="C1807" t="s">
        <v>72</v>
      </c>
      <c r="D1807" t="s">
        <v>73</v>
      </c>
      <c r="E1807" t="s">
        <v>39</v>
      </c>
      <c r="F1807" t="s">
        <v>27</v>
      </c>
      <c r="G1807">
        <v>51.738858999999998</v>
      </c>
      <c r="H1807" t="s">
        <v>51</v>
      </c>
      <c r="I1807" t="s">
        <v>1104</v>
      </c>
      <c r="J1807">
        <v>-3.2949989999999998</v>
      </c>
      <c r="K1807">
        <v>1</v>
      </c>
      <c r="L1807">
        <v>2</v>
      </c>
      <c r="M1807" t="s">
        <v>952</v>
      </c>
      <c r="N1807" t="s">
        <v>31</v>
      </c>
      <c r="O1807" t="s">
        <v>32</v>
      </c>
      <c r="P1807">
        <v>30</v>
      </c>
      <c r="Q1807" t="s">
        <v>2069</v>
      </c>
      <c r="R1807" t="s">
        <v>49</v>
      </c>
      <c r="S1807" t="s">
        <v>35</v>
      </c>
      <c r="T1807" t="s">
        <v>36</v>
      </c>
      <c r="U1807">
        <f>YEAR(Table1[[#This Row],[Accident Date]])</f>
        <v>2021</v>
      </c>
      <c r="V1807" t="str">
        <f>TEXT(Table1[[#This Row],[Accident Date]],"mmm")</f>
        <v>Apr</v>
      </c>
      <c r="W1807" t="str">
        <f>TEXT(Table1[[#This Row],[Time]],"h")</f>
        <v>12</v>
      </c>
    </row>
    <row r="1808" spans="1:23" x14ac:dyDescent="0.2">
      <c r="A1808" t="s">
        <v>2083</v>
      </c>
      <c r="B1808" s="4">
        <v>44259</v>
      </c>
      <c r="C1808" t="s">
        <v>92</v>
      </c>
      <c r="D1808" t="s">
        <v>25</v>
      </c>
      <c r="E1808" t="s">
        <v>39</v>
      </c>
      <c r="F1808" t="s">
        <v>63</v>
      </c>
      <c r="G1808">
        <v>51.483863999999997</v>
      </c>
      <c r="H1808" t="s">
        <v>51</v>
      </c>
      <c r="I1808" t="s">
        <v>253</v>
      </c>
      <c r="J1808">
        <v>-6.6213999999999995E-2</v>
      </c>
      <c r="K1808">
        <v>1</v>
      </c>
      <c r="L1808">
        <v>1</v>
      </c>
      <c r="M1808" t="s">
        <v>30</v>
      </c>
      <c r="N1808" t="s">
        <v>31</v>
      </c>
      <c r="O1808" t="s">
        <v>32</v>
      </c>
      <c r="P1808">
        <v>30</v>
      </c>
      <c r="Q1808" t="s">
        <v>1980</v>
      </c>
      <c r="R1808" t="s">
        <v>34</v>
      </c>
      <c r="S1808" t="s">
        <v>35</v>
      </c>
      <c r="T1808" t="s">
        <v>36</v>
      </c>
      <c r="U1808">
        <f>YEAR(Table1[[#This Row],[Accident Date]])</f>
        <v>2021</v>
      </c>
      <c r="V1808" t="str">
        <f>TEXT(Table1[[#This Row],[Accident Date]],"mmm")</f>
        <v>Mar</v>
      </c>
      <c r="W1808" t="str">
        <f>TEXT(Table1[[#This Row],[Time]],"h")</f>
        <v>12</v>
      </c>
    </row>
    <row r="1809" spans="1:23" x14ac:dyDescent="0.2">
      <c r="A1809" t="s">
        <v>2084</v>
      </c>
      <c r="B1809" s="4">
        <v>44297</v>
      </c>
      <c r="C1809" t="s">
        <v>79</v>
      </c>
      <c r="D1809" t="s">
        <v>44</v>
      </c>
      <c r="E1809" t="s">
        <v>44</v>
      </c>
      <c r="F1809" t="s">
        <v>27</v>
      </c>
      <c r="G1809">
        <v>51.863928999999999</v>
      </c>
      <c r="H1809" t="s">
        <v>51</v>
      </c>
      <c r="I1809" t="s">
        <v>2085</v>
      </c>
      <c r="J1809">
        <v>1.1840219999999999</v>
      </c>
      <c r="K1809">
        <v>1</v>
      </c>
      <c r="L1809">
        <v>2</v>
      </c>
      <c r="M1809" t="s">
        <v>75</v>
      </c>
      <c r="N1809" t="s">
        <v>31</v>
      </c>
      <c r="O1809" t="s">
        <v>32</v>
      </c>
      <c r="P1809">
        <v>60</v>
      </c>
      <c r="Q1809" t="s">
        <v>1984</v>
      </c>
      <c r="R1809" t="s">
        <v>49</v>
      </c>
      <c r="S1809" t="s">
        <v>35</v>
      </c>
      <c r="T1809" t="s">
        <v>36</v>
      </c>
      <c r="U1809">
        <f>YEAR(Table1[[#This Row],[Accident Date]])</f>
        <v>2021</v>
      </c>
      <c r="V1809" t="str">
        <f>TEXT(Table1[[#This Row],[Accident Date]],"mmm")</f>
        <v>Apr</v>
      </c>
      <c r="W1809" t="str">
        <f>TEXT(Table1[[#This Row],[Time]],"h")</f>
        <v>12</v>
      </c>
    </row>
    <row r="1810" spans="1:23" x14ac:dyDescent="0.2">
      <c r="A1810">
        <v>2010000000000</v>
      </c>
      <c r="B1810" s="4">
        <v>44319</v>
      </c>
      <c r="C1810" t="s">
        <v>38</v>
      </c>
      <c r="D1810" t="s">
        <v>56</v>
      </c>
      <c r="E1810" t="s">
        <v>44</v>
      </c>
      <c r="F1810" t="s">
        <v>27</v>
      </c>
      <c r="G1810">
        <v>52.670856999999998</v>
      </c>
      <c r="H1810" t="s">
        <v>51</v>
      </c>
      <c r="I1810" t="s">
        <v>178</v>
      </c>
      <c r="J1810">
        <v>1.0858939999999999</v>
      </c>
      <c r="K1810">
        <v>1</v>
      </c>
      <c r="L1810">
        <v>2</v>
      </c>
      <c r="M1810" t="s">
        <v>179</v>
      </c>
      <c r="N1810" t="s">
        <v>31</v>
      </c>
      <c r="O1810" t="s">
        <v>32</v>
      </c>
      <c r="P1810">
        <v>60</v>
      </c>
      <c r="Q1810" t="s">
        <v>1988</v>
      </c>
      <c r="R1810" t="s">
        <v>49</v>
      </c>
      <c r="S1810" t="s">
        <v>35</v>
      </c>
      <c r="T1810" t="s">
        <v>36</v>
      </c>
      <c r="U1810">
        <f>YEAR(Table1[[#This Row],[Accident Date]])</f>
        <v>2021</v>
      </c>
      <c r="V1810" t="str">
        <f>TEXT(Table1[[#This Row],[Accident Date]],"mmm")</f>
        <v>May</v>
      </c>
      <c r="W1810" t="str">
        <f>TEXT(Table1[[#This Row],[Time]],"h")</f>
        <v>12</v>
      </c>
    </row>
    <row r="1811" spans="1:23" x14ac:dyDescent="0.2">
      <c r="A1811" t="s">
        <v>2086</v>
      </c>
      <c r="B1811" s="4">
        <v>44678</v>
      </c>
      <c r="C1811" t="s">
        <v>123</v>
      </c>
      <c r="D1811" t="s">
        <v>56</v>
      </c>
      <c r="E1811" t="s">
        <v>44</v>
      </c>
      <c r="F1811" t="s">
        <v>63</v>
      </c>
      <c r="G1811">
        <v>51.560242000000002</v>
      </c>
      <c r="H1811" t="s">
        <v>51</v>
      </c>
      <c r="I1811" t="s">
        <v>222</v>
      </c>
      <c r="J1811">
        <v>-0.12342599999999999</v>
      </c>
      <c r="K1811">
        <v>1</v>
      </c>
      <c r="L1811">
        <v>2</v>
      </c>
      <c r="M1811" t="s">
        <v>30</v>
      </c>
      <c r="N1811" t="s">
        <v>31</v>
      </c>
      <c r="O1811" t="s">
        <v>32</v>
      </c>
      <c r="P1811">
        <v>30</v>
      </c>
      <c r="Q1811" t="s">
        <v>1988</v>
      </c>
      <c r="R1811" t="s">
        <v>34</v>
      </c>
      <c r="S1811" t="s">
        <v>35</v>
      </c>
      <c r="T1811" t="s">
        <v>36</v>
      </c>
      <c r="U1811">
        <f>YEAR(Table1[[#This Row],[Accident Date]])</f>
        <v>2022</v>
      </c>
      <c r="V1811" t="str">
        <f>TEXT(Table1[[#This Row],[Accident Date]],"mmm")</f>
        <v>Apr</v>
      </c>
      <c r="W1811" t="str">
        <f>TEXT(Table1[[#This Row],[Time]],"h")</f>
        <v>12</v>
      </c>
    </row>
    <row r="1812" spans="1:23" x14ac:dyDescent="0.2">
      <c r="A1812" t="s">
        <v>2087</v>
      </c>
      <c r="B1812" s="4">
        <v>44393</v>
      </c>
      <c r="C1812" t="s">
        <v>67</v>
      </c>
      <c r="D1812" t="s">
        <v>73</v>
      </c>
      <c r="E1812" t="s">
        <v>226</v>
      </c>
      <c r="F1812" t="s">
        <v>63</v>
      </c>
      <c r="G1812">
        <v>53.744273</v>
      </c>
      <c r="H1812" t="s">
        <v>51</v>
      </c>
      <c r="I1812" t="s">
        <v>682</v>
      </c>
      <c r="J1812">
        <v>-2.946285</v>
      </c>
      <c r="K1812">
        <v>1</v>
      </c>
      <c r="L1812">
        <v>2</v>
      </c>
      <c r="M1812" t="s">
        <v>41</v>
      </c>
      <c r="N1812" t="s">
        <v>31</v>
      </c>
      <c r="O1812" t="s">
        <v>32</v>
      </c>
      <c r="P1812">
        <v>30</v>
      </c>
      <c r="Q1812" t="s">
        <v>2021</v>
      </c>
      <c r="R1812" t="s">
        <v>34</v>
      </c>
      <c r="S1812" t="s">
        <v>35</v>
      </c>
      <c r="T1812" t="s">
        <v>36</v>
      </c>
      <c r="U1812">
        <f>YEAR(Table1[[#This Row],[Accident Date]])</f>
        <v>2021</v>
      </c>
      <c r="V1812" t="str">
        <f>TEXT(Table1[[#This Row],[Accident Date]],"mmm")</f>
        <v>Jul</v>
      </c>
      <c r="W1812" t="str">
        <f>TEXT(Table1[[#This Row],[Time]],"h")</f>
        <v>12</v>
      </c>
    </row>
    <row r="1813" spans="1:23" x14ac:dyDescent="0.2">
      <c r="A1813">
        <v>2010000000000</v>
      </c>
      <c r="B1813" s="4">
        <v>44764</v>
      </c>
      <c r="C1813" t="s">
        <v>67</v>
      </c>
      <c r="D1813" t="s">
        <v>25</v>
      </c>
      <c r="E1813" t="s">
        <v>26</v>
      </c>
      <c r="F1813" t="s">
        <v>27</v>
      </c>
      <c r="G1813">
        <v>53.317529999999998</v>
      </c>
      <c r="H1813" t="s">
        <v>51</v>
      </c>
      <c r="I1813" t="s">
        <v>369</v>
      </c>
      <c r="J1813">
        <v>-2.6900300000000001</v>
      </c>
      <c r="K1813">
        <v>1</v>
      </c>
      <c r="L1813">
        <v>2</v>
      </c>
      <c r="M1813" t="s">
        <v>261</v>
      </c>
      <c r="N1813" t="s">
        <v>31</v>
      </c>
      <c r="O1813" t="s">
        <v>32</v>
      </c>
      <c r="P1813">
        <v>30</v>
      </c>
      <c r="Q1813" t="s">
        <v>2055</v>
      </c>
      <c r="R1813" t="s">
        <v>34</v>
      </c>
      <c r="S1813" t="s">
        <v>35</v>
      </c>
      <c r="T1813" t="s">
        <v>36</v>
      </c>
      <c r="U1813">
        <f>YEAR(Table1[[#This Row],[Accident Date]])</f>
        <v>2022</v>
      </c>
      <c r="V1813" t="str">
        <f>TEXT(Table1[[#This Row],[Accident Date]],"mmm")</f>
        <v>Jul</v>
      </c>
      <c r="W1813" t="str">
        <f>TEXT(Table1[[#This Row],[Time]],"h")</f>
        <v>12</v>
      </c>
    </row>
    <row r="1814" spans="1:23" x14ac:dyDescent="0.2">
      <c r="A1814" t="s">
        <v>2088</v>
      </c>
      <c r="B1814" s="4">
        <v>44912</v>
      </c>
      <c r="C1814" t="s">
        <v>24</v>
      </c>
      <c r="D1814" t="s">
        <v>73</v>
      </c>
      <c r="E1814" t="s">
        <v>39</v>
      </c>
      <c r="F1814" t="s">
        <v>63</v>
      </c>
      <c r="G1814">
        <v>52.276530000000001</v>
      </c>
      <c r="H1814" t="s">
        <v>51</v>
      </c>
      <c r="I1814" t="s">
        <v>506</v>
      </c>
      <c r="J1814">
        <v>-0.86037600000000003</v>
      </c>
      <c r="K1814">
        <v>1</v>
      </c>
      <c r="L1814">
        <v>1</v>
      </c>
      <c r="M1814" t="s">
        <v>106</v>
      </c>
      <c r="N1814" t="s">
        <v>42</v>
      </c>
      <c r="O1814" t="s">
        <v>32</v>
      </c>
      <c r="P1814">
        <v>30</v>
      </c>
      <c r="Q1814" t="s">
        <v>2034</v>
      </c>
      <c r="R1814" t="s">
        <v>34</v>
      </c>
      <c r="S1814" t="s">
        <v>35</v>
      </c>
      <c r="T1814" t="s">
        <v>360</v>
      </c>
      <c r="U1814">
        <f>YEAR(Table1[[#This Row],[Accident Date]])</f>
        <v>2022</v>
      </c>
      <c r="V1814" t="str">
        <f>TEXT(Table1[[#This Row],[Accident Date]],"mmm")</f>
        <v>Dec</v>
      </c>
      <c r="W1814" t="str">
        <f>TEXT(Table1[[#This Row],[Time]],"h")</f>
        <v>12</v>
      </c>
    </row>
    <row r="1815" spans="1:23" x14ac:dyDescent="0.2">
      <c r="A1815" t="s">
        <v>2089</v>
      </c>
      <c r="B1815" s="4">
        <v>44357</v>
      </c>
      <c r="C1815" t="s">
        <v>92</v>
      </c>
      <c r="D1815" t="s">
        <v>73</v>
      </c>
      <c r="E1815" t="s">
        <v>39</v>
      </c>
      <c r="F1815" t="s">
        <v>63</v>
      </c>
      <c r="G1815">
        <v>51.522554999999997</v>
      </c>
      <c r="H1815" t="s">
        <v>51</v>
      </c>
      <c r="I1815" t="s">
        <v>74</v>
      </c>
      <c r="J1815">
        <v>0.28731299999999999</v>
      </c>
      <c r="K1815">
        <v>1</v>
      </c>
      <c r="L1815">
        <v>2</v>
      </c>
      <c r="M1815" t="s">
        <v>75</v>
      </c>
      <c r="N1815" t="s">
        <v>31</v>
      </c>
      <c r="O1815" t="s">
        <v>32</v>
      </c>
      <c r="P1815">
        <v>30</v>
      </c>
      <c r="Q1815" t="s">
        <v>1980</v>
      </c>
      <c r="R1815" t="s">
        <v>49</v>
      </c>
      <c r="S1815" t="s">
        <v>35</v>
      </c>
      <c r="T1815" t="s">
        <v>36</v>
      </c>
      <c r="U1815">
        <f>YEAR(Table1[[#This Row],[Accident Date]])</f>
        <v>2021</v>
      </c>
      <c r="V1815" t="str">
        <f>TEXT(Table1[[#This Row],[Accident Date]],"mmm")</f>
        <v>Jun</v>
      </c>
      <c r="W1815" t="str">
        <f>TEXT(Table1[[#This Row],[Time]],"h")</f>
        <v>12</v>
      </c>
    </row>
    <row r="1816" spans="1:23" x14ac:dyDescent="0.2">
      <c r="A1816" t="s">
        <v>2090</v>
      </c>
      <c r="B1816" s="4">
        <v>44724</v>
      </c>
      <c r="C1816" t="s">
        <v>79</v>
      </c>
      <c r="D1816" t="s">
        <v>56</v>
      </c>
      <c r="E1816" t="s">
        <v>44</v>
      </c>
      <c r="F1816" t="s">
        <v>63</v>
      </c>
      <c r="G1816">
        <v>53.924641999999999</v>
      </c>
      <c r="H1816" t="s">
        <v>51</v>
      </c>
      <c r="I1816" t="s">
        <v>863</v>
      </c>
      <c r="J1816">
        <v>-2.2868620000000002</v>
      </c>
      <c r="K1816">
        <v>1</v>
      </c>
      <c r="L1816">
        <v>1</v>
      </c>
      <c r="M1816" t="s">
        <v>41</v>
      </c>
      <c r="N1816" t="s">
        <v>31</v>
      </c>
      <c r="O1816" t="s">
        <v>32</v>
      </c>
      <c r="P1816">
        <v>60</v>
      </c>
      <c r="Q1816" t="s">
        <v>1982</v>
      </c>
      <c r="R1816" t="s">
        <v>49</v>
      </c>
      <c r="S1816" t="s">
        <v>35</v>
      </c>
      <c r="T1816" t="s">
        <v>36</v>
      </c>
      <c r="U1816">
        <f>YEAR(Table1[[#This Row],[Accident Date]])</f>
        <v>2022</v>
      </c>
      <c r="V1816" t="str">
        <f>TEXT(Table1[[#This Row],[Accident Date]],"mmm")</f>
        <v>Jun</v>
      </c>
      <c r="W1816" t="str">
        <f>TEXT(Table1[[#This Row],[Time]],"h")</f>
        <v>12</v>
      </c>
    </row>
    <row r="1817" spans="1:23" x14ac:dyDescent="0.2">
      <c r="A1817" t="s">
        <v>2091</v>
      </c>
      <c r="B1817" s="4">
        <v>44711</v>
      </c>
      <c r="C1817" t="s">
        <v>38</v>
      </c>
      <c r="D1817" t="s">
        <v>56</v>
      </c>
      <c r="E1817" t="s">
        <v>44</v>
      </c>
      <c r="F1817" t="s">
        <v>27</v>
      </c>
      <c r="G1817">
        <v>51.541471000000001</v>
      </c>
      <c r="H1817" t="s">
        <v>51</v>
      </c>
      <c r="I1817" t="s">
        <v>749</v>
      </c>
      <c r="J1817">
        <v>-1.293695</v>
      </c>
      <c r="K1817">
        <v>1</v>
      </c>
      <c r="L1817">
        <v>3</v>
      </c>
      <c r="M1817" t="s">
        <v>99</v>
      </c>
      <c r="N1817" t="s">
        <v>31</v>
      </c>
      <c r="O1817" t="s">
        <v>58</v>
      </c>
      <c r="P1817">
        <v>70</v>
      </c>
      <c r="Q1817" t="s">
        <v>2004</v>
      </c>
      <c r="R1817" t="s">
        <v>49</v>
      </c>
      <c r="S1817" t="s">
        <v>35</v>
      </c>
      <c r="T1817" t="s">
        <v>36</v>
      </c>
      <c r="U1817">
        <f>YEAR(Table1[[#This Row],[Accident Date]])</f>
        <v>2022</v>
      </c>
      <c r="V1817" t="str">
        <f>TEXT(Table1[[#This Row],[Accident Date]],"mmm")</f>
        <v>May</v>
      </c>
      <c r="W1817" t="str">
        <f>TEXT(Table1[[#This Row],[Time]],"h")</f>
        <v>12</v>
      </c>
    </row>
    <row r="1818" spans="1:23" x14ac:dyDescent="0.2">
      <c r="A1818" t="s">
        <v>2092</v>
      </c>
      <c r="B1818" s="4">
        <v>44294</v>
      </c>
      <c r="C1818" t="s">
        <v>92</v>
      </c>
      <c r="D1818" t="s">
        <v>44</v>
      </c>
      <c r="E1818" t="s">
        <v>44</v>
      </c>
      <c r="F1818" t="s">
        <v>27</v>
      </c>
      <c r="G1818">
        <v>50.905329000000002</v>
      </c>
      <c r="H1818" t="s">
        <v>51</v>
      </c>
      <c r="I1818" t="s">
        <v>1781</v>
      </c>
      <c r="J1818">
        <v>-3.3290519999999999</v>
      </c>
      <c r="K1818">
        <v>1</v>
      </c>
      <c r="L1818">
        <v>1</v>
      </c>
      <c r="M1818" t="s">
        <v>136</v>
      </c>
      <c r="N1818" t="s">
        <v>31</v>
      </c>
      <c r="O1818" t="s">
        <v>58</v>
      </c>
      <c r="P1818">
        <v>60</v>
      </c>
      <c r="Q1818" t="s">
        <v>1980</v>
      </c>
      <c r="R1818" t="s">
        <v>49</v>
      </c>
      <c r="S1818" t="s">
        <v>35</v>
      </c>
      <c r="T1818" t="s">
        <v>36</v>
      </c>
      <c r="U1818">
        <f>YEAR(Table1[[#This Row],[Accident Date]])</f>
        <v>2021</v>
      </c>
      <c r="V1818" t="str">
        <f>TEXT(Table1[[#This Row],[Accident Date]],"mmm")</f>
        <v>Apr</v>
      </c>
      <c r="W1818" t="str">
        <f>TEXT(Table1[[#This Row],[Time]],"h")</f>
        <v>12</v>
      </c>
    </row>
    <row r="1819" spans="1:23" x14ac:dyDescent="0.2">
      <c r="A1819">
        <v>2010000000000</v>
      </c>
      <c r="B1819" s="4">
        <v>44882</v>
      </c>
      <c r="C1819" t="s">
        <v>92</v>
      </c>
      <c r="D1819" t="s">
        <v>73</v>
      </c>
      <c r="E1819" t="s">
        <v>26</v>
      </c>
      <c r="F1819" t="s">
        <v>27</v>
      </c>
      <c r="G1819">
        <v>53.805729999999997</v>
      </c>
      <c r="H1819" t="s">
        <v>51</v>
      </c>
      <c r="I1819" t="s">
        <v>133</v>
      </c>
      <c r="J1819">
        <v>-1.802411</v>
      </c>
      <c r="K1819">
        <v>2</v>
      </c>
      <c r="L1819">
        <v>2</v>
      </c>
      <c r="M1819" t="s">
        <v>69</v>
      </c>
      <c r="N1819" t="s">
        <v>42</v>
      </c>
      <c r="O1819" t="s">
        <v>58</v>
      </c>
      <c r="P1819">
        <v>40</v>
      </c>
      <c r="Q1819" t="s">
        <v>2021</v>
      </c>
      <c r="R1819" t="s">
        <v>34</v>
      </c>
      <c r="S1819" t="s">
        <v>311</v>
      </c>
      <c r="T1819" t="s">
        <v>36</v>
      </c>
      <c r="U1819">
        <f>YEAR(Table1[[#This Row],[Accident Date]])</f>
        <v>2022</v>
      </c>
      <c r="V1819" t="str">
        <f>TEXT(Table1[[#This Row],[Accident Date]],"mmm")</f>
        <v>Nov</v>
      </c>
      <c r="W1819" t="str">
        <f>TEXT(Table1[[#This Row],[Time]],"h")</f>
        <v>12</v>
      </c>
    </row>
    <row r="1820" spans="1:23" x14ac:dyDescent="0.2">
      <c r="A1820">
        <v>2010000000000</v>
      </c>
      <c r="B1820" s="4">
        <v>44566</v>
      </c>
      <c r="C1820" t="s">
        <v>123</v>
      </c>
      <c r="D1820" t="s">
        <v>44</v>
      </c>
      <c r="E1820" t="s">
        <v>44</v>
      </c>
      <c r="F1820" t="s">
        <v>27</v>
      </c>
      <c r="G1820">
        <v>51.806474999999999</v>
      </c>
      <c r="H1820" t="s">
        <v>51</v>
      </c>
      <c r="I1820" t="s">
        <v>1485</v>
      </c>
      <c r="J1820">
        <v>-2.6055100000000002</v>
      </c>
      <c r="K1820">
        <v>1</v>
      </c>
      <c r="L1820">
        <v>2</v>
      </c>
      <c r="M1820" t="s">
        <v>336</v>
      </c>
      <c r="N1820" t="s">
        <v>197</v>
      </c>
      <c r="O1820" t="s">
        <v>32</v>
      </c>
      <c r="P1820">
        <v>30</v>
      </c>
      <c r="Q1820" t="s">
        <v>2015</v>
      </c>
      <c r="R1820" t="s">
        <v>49</v>
      </c>
      <c r="S1820" t="s">
        <v>331</v>
      </c>
      <c r="T1820" t="s">
        <v>36</v>
      </c>
      <c r="U1820">
        <f>YEAR(Table1[[#This Row],[Accident Date]])</f>
        <v>2022</v>
      </c>
      <c r="V1820" t="str">
        <f>TEXT(Table1[[#This Row],[Accident Date]],"mmm")</f>
        <v>Jan</v>
      </c>
      <c r="W1820" t="str">
        <f>TEXT(Table1[[#This Row],[Time]],"h")</f>
        <v>12</v>
      </c>
    </row>
    <row r="1821" spans="1:23" x14ac:dyDescent="0.2">
      <c r="A1821" t="s">
        <v>2093</v>
      </c>
      <c r="B1821" s="4">
        <v>44832</v>
      </c>
      <c r="C1821" t="s">
        <v>123</v>
      </c>
      <c r="D1821" t="s">
        <v>44</v>
      </c>
      <c r="E1821" t="s">
        <v>44</v>
      </c>
      <c r="F1821" t="s">
        <v>27</v>
      </c>
      <c r="G1821">
        <v>50.462071999999999</v>
      </c>
      <c r="H1821" t="s">
        <v>51</v>
      </c>
      <c r="I1821" t="s">
        <v>478</v>
      </c>
      <c r="J1821">
        <v>-3.524832</v>
      </c>
      <c r="K1821">
        <v>2</v>
      </c>
      <c r="L1821">
        <v>1</v>
      </c>
      <c r="M1821" t="s">
        <v>136</v>
      </c>
      <c r="N1821" t="s">
        <v>42</v>
      </c>
      <c r="O1821" t="s">
        <v>32</v>
      </c>
      <c r="P1821">
        <v>30</v>
      </c>
      <c r="Q1821" t="s">
        <v>2094</v>
      </c>
      <c r="R1821" t="s">
        <v>34</v>
      </c>
      <c r="S1821" t="s">
        <v>85</v>
      </c>
      <c r="T1821" t="s">
        <v>36</v>
      </c>
      <c r="U1821">
        <f>YEAR(Table1[[#This Row],[Accident Date]])</f>
        <v>2022</v>
      </c>
      <c r="V1821" t="str">
        <f>TEXT(Table1[[#This Row],[Accident Date]],"mmm")</f>
        <v>Sep</v>
      </c>
      <c r="W1821" t="str">
        <f>TEXT(Table1[[#This Row],[Time]],"h")</f>
        <v>12</v>
      </c>
    </row>
    <row r="1822" spans="1:23" x14ac:dyDescent="0.2">
      <c r="A1822" t="s">
        <v>2095</v>
      </c>
      <c r="B1822" s="4">
        <v>44538</v>
      </c>
      <c r="C1822" t="s">
        <v>123</v>
      </c>
      <c r="D1822" t="s">
        <v>25</v>
      </c>
      <c r="E1822" t="s">
        <v>39</v>
      </c>
      <c r="F1822" t="s">
        <v>27</v>
      </c>
      <c r="G1822">
        <v>51.437818999999998</v>
      </c>
      <c r="H1822" t="s">
        <v>51</v>
      </c>
      <c r="I1822" t="s">
        <v>318</v>
      </c>
      <c r="J1822">
        <v>-0.12700900000000001</v>
      </c>
      <c r="K1822">
        <v>1</v>
      </c>
      <c r="L1822">
        <v>1</v>
      </c>
      <c r="M1822" t="s">
        <v>30</v>
      </c>
      <c r="N1822" t="s">
        <v>31</v>
      </c>
      <c r="O1822" t="s">
        <v>32</v>
      </c>
      <c r="P1822">
        <v>30</v>
      </c>
      <c r="Q1822" t="s">
        <v>2053</v>
      </c>
      <c r="R1822" t="s">
        <v>34</v>
      </c>
      <c r="S1822" t="s">
        <v>35</v>
      </c>
      <c r="T1822" t="s">
        <v>36</v>
      </c>
      <c r="U1822">
        <f>YEAR(Table1[[#This Row],[Accident Date]])</f>
        <v>2021</v>
      </c>
      <c r="V1822" t="str">
        <f>TEXT(Table1[[#This Row],[Accident Date]],"mmm")</f>
        <v>Dec</v>
      </c>
      <c r="W1822" t="str">
        <f>TEXT(Table1[[#This Row],[Time]],"h")</f>
        <v>12</v>
      </c>
    </row>
    <row r="1823" spans="1:23" x14ac:dyDescent="0.2">
      <c r="A1823" t="s">
        <v>2096</v>
      </c>
      <c r="B1823" s="4">
        <v>44230</v>
      </c>
      <c r="C1823" t="s">
        <v>123</v>
      </c>
      <c r="D1823" t="s">
        <v>73</v>
      </c>
      <c r="E1823" t="s">
        <v>204</v>
      </c>
      <c r="F1823" t="s">
        <v>27</v>
      </c>
      <c r="G1823">
        <v>52.609817999999997</v>
      </c>
      <c r="H1823" t="s">
        <v>51</v>
      </c>
      <c r="I1823" t="s">
        <v>361</v>
      </c>
      <c r="J1823">
        <v>1.252826</v>
      </c>
      <c r="K1823">
        <v>1</v>
      </c>
      <c r="L1823">
        <v>2</v>
      </c>
      <c r="M1823" t="s">
        <v>179</v>
      </c>
      <c r="N1823" t="s">
        <v>31</v>
      </c>
      <c r="O1823" t="s">
        <v>58</v>
      </c>
      <c r="P1823">
        <v>40</v>
      </c>
      <c r="Q1823" t="s">
        <v>2022</v>
      </c>
      <c r="R1823" t="s">
        <v>34</v>
      </c>
      <c r="S1823" t="s">
        <v>35</v>
      </c>
      <c r="T1823" t="s">
        <v>121</v>
      </c>
      <c r="U1823">
        <f>YEAR(Table1[[#This Row],[Accident Date]])</f>
        <v>2021</v>
      </c>
      <c r="V1823" t="str">
        <f>TEXT(Table1[[#This Row],[Accident Date]],"mmm")</f>
        <v>Feb</v>
      </c>
      <c r="W1823" t="str">
        <f>TEXT(Table1[[#This Row],[Time]],"h")</f>
        <v>12</v>
      </c>
    </row>
    <row r="1824" spans="1:23" x14ac:dyDescent="0.2">
      <c r="A1824" t="s">
        <v>2097</v>
      </c>
      <c r="B1824" s="4">
        <v>44505</v>
      </c>
      <c r="C1824" t="s">
        <v>67</v>
      </c>
      <c r="D1824" t="s">
        <v>73</v>
      </c>
      <c r="E1824" t="s">
        <v>39</v>
      </c>
      <c r="F1824" t="s">
        <v>27</v>
      </c>
      <c r="G1824">
        <v>53.420496999999997</v>
      </c>
      <c r="H1824" t="s">
        <v>51</v>
      </c>
      <c r="I1824" t="s">
        <v>168</v>
      </c>
      <c r="J1824">
        <v>-2.2404220000000001</v>
      </c>
      <c r="K1824">
        <v>1</v>
      </c>
      <c r="L1824">
        <v>1</v>
      </c>
      <c r="M1824" t="s">
        <v>169</v>
      </c>
      <c r="N1824" t="s">
        <v>42</v>
      </c>
      <c r="O1824" t="s">
        <v>32</v>
      </c>
      <c r="P1824">
        <v>30</v>
      </c>
      <c r="Q1824" t="s">
        <v>2021</v>
      </c>
      <c r="R1824" t="s">
        <v>34</v>
      </c>
      <c r="S1824" t="s">
        <v>35</v>
      </c>
      <c r="T1824" t="s">
        <v>36</v>
      </c>
      <c r="U1824">
        <f>YEAR(Table1[[#This Row],[Accident Date]])</f>
        <v>2021</v>
      </c>
      <c r="V1824" t="str">
        <f>TEXT(Table1[[#This Row],[Accident Date]],"mmm")</f>
        <v>Nov</v>
      </c>
      <c r="W1824" t="str">
        <f>TEXT(Table1[[#This Row],[Time]],"h")</f>
        <v>12</v>
      </c>
    </row>
    <row r="1825" spans="1:23" x14ac:dyDescent="0.2">
      <c r="A1825" t="s">
        <v>2098</v>
      </c>
      <c r="B1825" s="4">
        <v>44801</v>
      </c>
      <c r="C1825" t="s">
        <v>79</v>
      </c>
      <c r="D1825" t="s">
        <v>56</v>
      </c>
      <c r="E1825" t="s">
        <v>44</v>
      </c>
      <c r="F1825" t="s">
        <v>27</v>
      </c>
      <c r="G1825">
        <v>51.510333000000003</v>
      </c>
      <c r="H1825" t="s">
        <v>51</v>
      </c>
      <c r="I1825" t="s">
        <v>57</v>
      </c>
      <c r="J1825">
        <v>-0.157471</v>
      </c>
      <c r="K1825">
        <v>1</v>
      </c>
      <c r="L1825">
        <v>2</v>
      </c>
      <c r="M1825" t="s">
        <v>30</v>
      </c>
      <c r="N1825" t="s">
        <v>31</v>
      </c>
      <c r="O1825" t="s">
        <v>58</v>
      </c>
      <c r="P1825">
        <v>30</v>
      </c>
      <c r="Q1825" t="s">
        <v>2099</v>
      </c>
      <c r="R1825" t="s">
        <v>34</v>
      </c>
      <c r="S1825" t="s">
        <v>35</v>
      </c>
      <c r="T1825" t="s">
        <v>36</v>
      </c>
      <c r="U1825">
        <f>YEAR(Table1[[#This Row],[Accident Date]])</f>
        <v>2022</v>
      </c>
      <c r="V1825" t="str">
        <f>TEXT(Table1[[#This Row],[Accident Date]],"mmm")</f>
        <v>Aug</v>
      </c>
      <c r="W1825" t="str">
        <f>TEXT(Table1[[#This Row],[Time]],"h")</f>
        <v>12</v>
      </c>
    </row>
    <row r="1826" spans="1:23" x14ac:dyDescent="0.2">
      <c r="A1826" t="s">
        <v>2100</v>
      </c>
      <c r="B1826" s="4">
        <v>44418</v>
      </c>
      <c r="C1826" t="s">
        <v>72</v>
      </c>
      <c r="D1826" t="s">
        <v>73</v>
      </c>
      <c r="E1826" t="s">
        <v>39</v>
      </c>
      <c r="F1826" t="s">
        <v>27</v>
      </c>
      <c r="G1826">
        <v>53.390098000000002</v>
      </c>
      <c r="H1826" t="s">
        <v>51</v>
      </c>
      <c r="I1826" t="s">
        <v>1114</v>
      </c>
      <c r="J1826">
        <v>-3.0348000000000002</v>
      </c>
      <c r="K1826">
        <v>1</v>
      </c>
      <c r="L1826">
        <v>2</v>
      </c>
      <c r="M1826" t="s">
        <v>231</v>
      </c>
      <c r="N1826" t="s">
        <v>42</v>
      </c>
      <c r="O1826" t="s">
        <v>32</v>
      </c>
      <c r="P1826">
        <v>30</v>
      </c>
      <c r="Q1826" t="s">
        <v>1990</v>
      </c>
      <c r="R1826" t="s">
        <v>34</v>
      </c>
      <c r="S1826" t="s">
        <v>85</v>
      </c>
      <c r="T1826" t="s">
        <v>121</v>
      </c>
      <c r="U1826">
        <f>YEAR(Table1[[#This Row],[Accident Date]])</f>
        <v>2021</v>
      </c>
      <c r="V1826" t="str">
        <f>TEXT(Table1[[#This Row],[Accident Date]],"mmm")</f>
        <v>Aug</v>
      </c>
      <c r="W1826" t="str">
        <f>TEXT(Table1[[#This Row],[Time]],"h")</f>
        <v>12</v>
      </c>
    </row>
    <row r="1827" spans="1:23" x14ac:dyDescent="0.2">
      <c r="A1827" t="s">
        <v>2101</v>
      </c>
      <c r="B1827" s="4">
        <v>44822</v>
      </c>
      <c r="C1827" t="s">
        <v>79</v>
      </c>
      <c r="D1827" t="s">
        <v>25</v>
      </c>
      <c r="E1827" t="s">
        <v>39</v>
      </c>
      <c r="F1827" t="s">
        <v>27</v>
      </c>
      <c r="G1827">
        <v>51.453398</v>
      </c>
      <c r="H1827" t="s">
        <v>51</v>
      </c>
      <c r="I1827" t="s">
        <v>187</v>
      </c>
      <c r="J1827">
        <v>-0.22079299999999999</v>
      </c>
      <c r="K1827">
        <v>2</v>
      </c>
      <c r="L1827">
        <v>2</v>
      </c>
      <c r="M1827" t="s">
        <v>30</v>
      </c>
      <c r="N1827" t="s">
        <v>31</v>
      </c>
      <c r="O1827" t="s">
        <v>32</v>
      </c>
      <c r="P1827">
        <v>30</v>
      </c>
      <c r="Q1827" t="s">
        <v>2079</v>
      </c>
      <c r="R1827" t="s">
        <v>34</v>
      </c>
      <c r="S1827" t="s">
        <v>35</v>
      </c>
      <c r="T1827" t="s">
        <v>36</v>
      </c>
      <c r="U1827">
        <f>YEAR(Table1[[#This Row],[Accident Date]])</f>
        <v>2022</v>
      </c>
      <c r="V1827" t="str">
        <f>TEXT(Table1[[#This Row],[Accident Date]],"mmm")</f>
        <v>Sep</v>
      </c>
      <c r="W1827" t="str">
        <f>TEXT(Table1[[#This Row],[Time]],"h")</f>
        <v>12</v>
      </c>
    </row>
    <row r="1828" spans="1:23" x14ac:dyDescent="0.2">
      <c r="A1828" t="s">
        <v>2102</v>
      </c>
      <c r="B1828" s="4">
        <v>44723</v>
      </c>
      <c r="C1828" t="s">
        <v>24</v>
      </c>
      <c r="D1828" t="s">
        <v>56</v>
      </c>
      <c r="E1828" t="s">
        <v>44</v>
      </c>
      <c r="F1828" t="s">
        <v>27</v>
      </c>
      <c r="G1828">
        <v>51.609462000000001</v>
      </c>
      <c r="H1828" t="s">
        <v>51</v>
      </c>
      <c r="I1828" t="s">
        <v>80</v>
      </c>
      <c r="J1828">
        <v>9.7848000000000004E-2</v>
      </c>
      <c r="K1828">
        <v>2</v>
      </c>
      <c r="L1828">
        <v>2</v>
      </c>
      <c r="M1828" t="s">
        <v>30</v>
      </c>
      <c r="N1828" t="s">
        <v>31</v>
      </c>
      <c r="O1828" t="s">
        <v>32</v>
      </c>
      <c r="P1828">
        <v>30</v>
      </c>
      <c r="Q1828" t="s">
        <v>2043</v>
      </c>
      <c r="R1828" t="s">
        <v>34</v>
      </c>
      <c r="S1828" t="s">
        <v>35</v>
      </c>
      <c r="T1828" t="s">
        <v>36</v>
      </c>
      <c r="U1828">
        <f>YEAR(Table1[[#This Row],[Accident Date]])</f>
        <v>2022</v>
      </c>
      <c r="V1828" t="str">
        <f>TEXT(Table1[[#This Row],[Accident Date]],"mmm")</f>
        <v>Jun</v>
      </c>
      <c r="W1828" t="str">
        <f>TEXT(Table1[[#This Row],[Time]],"h")</f>
        <v>12</v>
      </c>
    </row>
    <row r="1829" spans="1:23" x14ac:dyDescent="0.2">
      <c r="A1829">
        <v>2010000000000</v>
      </c>
      <c r="B1829" s="4">
        <v>44447</v>
      </c>
      <c r="C1829" t="s">
        <v>123</v>
      </c>
      <c r="D1829" t="s">
        <v>44</v>
      </c>
      <c r="E1829" t="s">
        <v>44</v>
      </c>
      <c r="F1829" t="s">
        <v>27</v>
      </c>
      <c r="G1829">
        <v>50.977857999999998</v>
      </c>
      <c r="H1829" t="s">
        <v>51</v>
      </c>
      <c r="I1829" t="s">
        <v>1254</v>
      </c>
      <c r="J1829">
        <v>0.73286799999999996</v>
      </c>
      <c r="K1829">
        <v>1</v>
      </c>
      <c r="L1829">
        <v>2</v>
      </c>
      <c r="M1829" t="s">
        <v>102</v>
      </c>
      <c r="N1829" t="s">
        <v>31</v>
      </c>
      <c r="O1829" t="s">
        <v>32</v>
      </c>
      <c r="P1829">
        <v>30</v>
      </c>
      <c r="Q1829" t="s">
        <v>2053</v>
      </c>
      <c r="R1829" t="s">
        <v>49</v>
      </c>
      <c r="S1829" t="s">
        <v>35</v>
      </c>
      <c r="T1829" t="s">
        <v>36</v>
      </c>
      <c r="U1829">
        <f>YEAR(Table1[[#This Row],[Accident Date]])</f>
        <v>2021</v>
      </c>
      <c r="V1829" t="str">
        <f>TEXT(Table1[[#This Row],[Accident Date]],"mmm")</f>
        <v>Sep</v>
      </c>
      <c r="W1829" t="str">
        <f>TEXT(Table1[[#This Row],[Time]],"h")</f>
        <v>12</v>
      </c>
    </row>
    <row r="1830" spans="1:23" x14ac:dyDescent="0.2">
      <c r="A1830">
        <v>2010000000000</v>
      </c>
      <c r="B1830" s="4">
        <v>44455</v>
      </c>
      <c r="C1830" t="s">
        <v>92</v>
      </c>
      <c r="D1830" t="s">
        <v>56</v>
      </c>
      <c r="E1830" t="s">
        <v>44</v>
      </c>
      <c r="F1830" t="s">
        <v>27</v>
      </c>
      <c r="G1830">
        <v>52.369078999999999</v>
      </c>
      <c r="H1830" t="s">
        <v>51</v>
      </c>
      <c r="I1830" t="s">
        <v>1641</v>
      </c>
      <c r="J1830">
        <v>1.138854</v>
      </c>
      <c r="K1830">
        <v>2</v>
      </c>
      <c r="L1830">
        <v>2</v>
      </c>
      <c r="M1830" t="s">
        <v>179</v>
      </c>
      <c r="N1830" t="s">
        <v>31</v>
      </c>
      <c r="O1830" t="s">
        <v>32</v>
      </c>
      <c r="P1830">
        <v>40</v>
      </c>
      <c r="Q1830" t="s">
        <v>1980</v>
      </c>
      <c r="R1830" t="s">
        <v>49</v>
      </c>
      <c r="S1830" t="s">
        <v>35</v>
      </c>
      <c r="T1830" t="s">
        <v>36</v>
      </c>
      <c r="U1830">
        <f>YEAR(Table1[[#This Row],[Accident Date]])</f>
        <v>2021</v>
      </c>
      <c r="V1830" t="str">
        <f>TEXT(Table1[[#This Row],[Accident Date]],"mmm")</f>
        <v>Sep</v>
      </c>
      <c r="W1830" t="str">
        <f>TEXT(Table1[[#This Row],[Time]],"h")</f>
        <v>12</v>
      </c>
    </row>
    <row r="1831" spans="1:23" x14ac:dyDescent="0.2">
      <c r="A1831" t="s">
        <v>2103</v>
      </c>
      <c r="B1831" s="4">
        <v>44599</v>
      </c>
      <c r="C1831" t="s">
        <v>38</v>
      </c>
      <c r="D1831" t="s">
        <v>73</v>
      </c>
      <c r="E1831" t="s">
        <v>111</v>
      </c>
      <c r="F1831" t="s">
        <v>27</v>
      </c>
      <c r="G1831">
        <v>52.250387000000003</v>
      </c>
      <c r="H1831" t="s">
        <v>51</v>
      </c>
      <c r="I1831" t="s">
        <v>506</v>
      </c>
      <c r="J1831">
        <v>-0.80786999999999998</v>
      </c>
      <c r="K1831">
        <v>1</v>
      </c>
      <c r="L1831">
        <v>2</v>
      </c>
      <c r="M1831" t="s">
        <v>106</v>
      </c>
      <c r="N1831" t="s">
        <v>31</v>
      </c>
      <c r="O1831" t="s">
        <v>32</v>
      </c>
      <c r="P1831">
        <v>30</v>
      </c>
      <c r="Q1831" t="s">
        <v>2053</v>
      </c>
      <c r="R1831" t="s">
        <v>49</v>
      </c>
      <c r="S1831" t="s">
        <v>35</v>
      </c>
      <c r="T1831" t="s">
        <v>36</v>
      </c>
      <c r="U1831">
        <f>YEAR(Table1[[#This Row],[Accident Date]])</f>
        <v>2022</v>
      </c>
      <c r="V1831" t="str">
        <f>TEXT(Table1[[#This Row],[Accident Date]],"mmm")</f>
        <v>Feb</v>
      </c>
      <c r="W1831" t="str">
        <f>TEXT(Table1[[#This Row],[Time]],"h")</f>
        <v>12</v>
      </c>
    </row>
    <row r="1832" spans="1:23" x14ac:dyDescent="0.2">
      <c r="A1832">
        <v>2010000000000</v>
      </c>
      <c r="B1832" s="4">
        <v>44394</v>
      </c>
      <c r="C1832" t="s">
        <v>24</v>
      </c>
      <c r="D1832" t="s">
        <v>73</v>
      </c>
      <c r="E1832" t="s">
        <v>39</v>
      </c>
      <c r="F1832" t="s">
        <v>27</v>
      </c>
      <c r="G1832">
        <v>53.719445</v>
      </c>
      <c r="H1832" t="s">
        <v>51</v>
      </c>
      <c r="I1832" t="s">
        <v>160</v>
      </c>
      <c r="J1832">
        <v>-1.8694919999999999</v>
      </c>
      <c r="K1832">
        <v>2</v>
      </c>
      <c r="L1832">
        <v>2</v>
      </c>
      <c r="M1832" t="s">
        <v>69</v>
      </c>
      <c r="N1832" t="s">
        <v>42</v>
      </c>
      <c r="O1832" t="s">
        <v>76</v>
      </c>
      <c r="P1832">
        <v>30</v>
      </c>
      <c r="Q1832" t="s">
        <v>2104</v>
      </c>
      <c r="R1832" t="s">
        <v>34</v>
      </c>
      <c r="S1832" t="s">
        <v>85</v>
      </c>
      <c r="T1832" t="s">
        <v>36</v>
      </c>
      <c r="U1832">
        <f>YEAR(Table1[[#This Row],[Accident Date]])</f>
        <v>2021</v>
      </c>
      <c r="V1832" t="str">
        <f>TEXT(Table1[[#This Row],[Accident Date]],"mmm")</f>
        <v>Jul</v>
      </c>
      <c r="W1832" t="str">
        <f>TEXT(Table1[[#This Row],[Time]],"h")</f>
        <v>12</v>
      </c>
    </row>
    <row r="1833" spans="1:23" x14ac:dyDescent="0.2">
      <c r="A1833" t="s">
        <v>2105</v>
      </c>
      <c r="B1833" s="4">
        <v>44803</v>
      </c>
      <c r="C1833" t="s">
        <v>72</v>
      </c>
      <c r="D1833" t="s">
        <v>73</v>
      </c>
      <c r="E1833" t="s">
        <v>39</v>
      </c>
      <c r="F1833" t="s">
        <v>27</v>
      </c>
      <c r="G1833">
        <v>50.423459000000001</v>
      </c>
      <c r="H1833" t="s">
        <v>51</v>
      </c>
      <c r="I1833" t="s">
        <v>478</v>
      </c>
      <c r="J1833">
        <v>-3.587507</v>
      </c>
      <c r="K1833">
        <v>1</v>
      </c>
      <c r="L1833">
        <v>2</v>
      </c>
      <c r="M1833" t="s">
        <v>136</v>
      </c>
      <c r="N1833" t="s">
        <v>31</v>
      </c>
      <c r="O1833" t="s">
        <v>32</v>
      </c>
      <c r="P1833">
        <v>40</v>
      </c>
      <c r="Q1833" t="s">
        <v>2000</v>
      </c>
      <c r="R1833" t="s">
        <v>34</v>
      </c>
      <c r="S1833" t="s">
        <v>35</v>
      </c>
      <c r="T1833" t="s">
        <v>36</v>
      </c>
      <c r="U1833">
        <f>YEAR(Table1[[#This Row],[Accident Date]])</f>
        <v>2022</v>
      </c>
      <c r="V1833" t="str">
        <f>TEXT(Table1[[#This Row],[Accident Date]],"mmm")</f>
        <v>Aug</v>
      </c>
      <c r="W1833" t="str">
        <f>TEXT(Table1[[#This Row],[Time]],"h")</f>
        <v>12</v>
      </c>
    </row>
    <row r="1834" spans="1:23" x14ac:dyDescent="0.2">
      <c r="A1834">
        <v>2010000000000</v>
      </c>
      <c r="B1834" s="4">
        <v>44908</v>
      </c>
      <c r="C1834" t="s">
        <v>72</v>
      </c>
      <c r="D1834" t="s">
        <v>73</v>
      </c>
      <c r="E1834" t="s">
        <v>204</v>
      </c>
      <c r="F1834" t="s">
        <v>27</v>
      </c>
      <c r="G1834">
        <v>50.921543</v>
      </c>
      <c r="H1834" t="s">
        <v>51</v>
      </c>
      <c r="I1834" t="s">
        <v>784</v>
      </c>
      <c r="J1834">
        <v>-0.99794400000000005</v>
      </c>
      <c r="K1834">
        <v>1</v>
      </c>
      <c r="L1834">
        <v>1</v>
      </c>
      <c r="M1834" t="s">
        <v>407</v>
      </c>
      <c r="N1834" t="s">
        <v>127</v>
      </c>
      <c r="O1834" t="s">
        <v>204</v>
      </c>
      <c r="P1834">
        <v>70</v>
      </c>
      <c r="Q1834" t="s">
        <v>2004</v>
      </c>
      <c r="R1834" t="s">
        <v>49</v>
      </c>
      <c r="S1834" t="s">
        <v>35</v>
      </c>
      <c r="T1834" t="s">
        <v>36</v>
      </c>
      <c r="U1834">
        <f>YEAR(Table1[[#This Row],[Accident Date]])</f>
        <v>2022</v>
      </c>
      <c r="V1834" t="str">
        <f>TEXT(Table1[[#This Row],[Accident Date]],"mmm")</f>
        <v>Dec</v>
      </c>
      <c r="W1834" t="str">
        <f>TEXT(Table1[[#This Row],[Time]],"h")</f>
        <v>12</v>
      </c>
    </row>
    <row r="1835" spans="1:23" x14ac:dyDescent="0.2">
      <c r="A1835" t="s">
        <v>2106</v>
      </c>
      <c r="B1835" s="4">
        <v>44538</v>
      </c>
      <c r="C1835" t="s">
        <v>123</v>
      </c>
      <c r="D1835" t="s">
        <v>73</v>
      </c>
      <c r="E1835" t="s">
        <v>39</v>
      </c>
      <c r="F1835" t="s">
        <v>27</v>
      </c>
      <c r="G1835">
        <v>52.908335000000001</v>
      </c>
      <c r="H1835" t="s">
        <v>51</v>
      </c>
      <c r="I1835" t="s">
        <v>83</v>
      </c>
      <c r="J1835">
        <v>-1.531436</v>
      </c>
      <c r="K1835">
        <v>1</v>
      </c>
      <c r="L1835">
        <v>2</v>
      </c>
      <c r="M1835" t="s">
        <v>84</v>
      </c>
      <c r="N1835" t="s">
        <v>42</v>
      </c>
      <c r="O1835" t="s">
        <v>32</v>
      </c>
      <c r="P1835">
        <v>40</v>
      </c>
      <c r="Q1835" t="s">
        <v>1995</v>
      </c>
      <c r="R1835" t="s">
        <v>34</v>
      </c>
      <c r="S1835" t="s">
        <v>35</v>
      </c>
      <c r="T1835" t="s">
        <v>36</v>
      </c>
      <c r="U1835">
        <f>YEAR(Table1[[#This Row],[Accident Date]])</f>
        <v>2021</v>
      </c>
      <c r="V1835" t="str">
        <f>TEXT(Table1[[#This Row],[Accident Date]],"mmm")</f>
        <v>Dec</v>
      </c>
      <c r="W1835" t="str">
        <f>TEXT(Table1[[#This Row],[Time]],"h")</f>
        <v>12</v>
      </c>
    </row>
    <row r="1836" spans="1:23" x14ac:dyDescent="0.2">
      <c r="A1836">
        <v>2010000000000</v>
      </c>
      <c r="B1836" s="4">
        <v>44710</v>
      </c>
      <c r="C1836" t="s">
        <v>79</v>
      </c>
      <c r="D1836" t="s">
        <v>73</v>
      </c>
      <c r="E1836" t="s">
        <v>39</v>
      </c>
      <c r="F1836" t="s">
        <v>27</v>
      </c>
      <c r="G1836">
        <v>52.351711000000002</v>
      </c>
      <c r="H1836" t="s">
        <v>51</v>
      </c>
      <c r="I1836" t="s">
        <v>148</v>
      </c>
      <c r="J1836">
        <v>0.18113699999999999</v>
      </c>
      <c r="K1836">
        <v>1</v>
      </c>
      <c r="L1836">
        <v>2</v>
      </c>
      <c r="M1836" t="s">
        <v>149</v>
      </c>
      <c r="N1836" t="s">
        <v>42</v>
      </c>
      <c r="O1836" t="s">
        <v>32</v>
      </c>
      <c r="P1836">
        <v>30</v>
      </c>
      <c r="Q1836" t="s">
        <v>1992</v>
      </c>
      <c r="R1836" t="s">
        <v>49</v>
      </c>
      <c r="S1836" t="s">
        <v>85</v>
      </c>
      <c r="T1836" t="s">
        <v>200</v>
      </c>
      <c r="U1836">
        <f>YEAR(Table1[[#This Row],[Accident Date]])</f>
        <v>2022</v>
      </c>
      <c r="V1836" t="str">
        <f>TEXT(Table1[[#This Row],[Accident Date]],"mmm")</f>
        <v>May</v>
      </c>
      <c r="W1836" t="str">
        <f>TEXT(Table1[[#This Row],[Time]],"h")</f>
        <v>12</v>
      </c>
    </row>
    <row r="1837" spans="1:23" x14ac:dyDescent="0.2">
      <c r="A1837" t="s">
        <v>2107</v>
      </c>
      <c r="B1837" s="4">
        <v>44466</v>
      </c>
      <c r="C1837" t="s">
        <v>38</v>
      </c>
      <c r="D1837" t="s">
        <v>73</v>
      </c>
      <c r="E1837" t="s">
        <v>39</v>
      </c>
      <c r="F1837" t="s">
        <v>27</v>
      </c>
      <c r="G1837">
        <v>51.362170999999996</v>
      </c>
      <c r="H1837" t="s">
        <v>51</v>
      </c>
      <c r="I1837" t="s">
        <v>363</v>
      </c>
      <c r="J1837">
        <v>-0.19459599999999999</v>
      </c>
      <c r="K1837">
        <v>1</v>
      </c>
      <c r="L1837">
        <v>2</v>
      </c>
      <c r="M1837" t="s">
        <v>30</v>
      </c>
      <c r="N1837" t="s">
        <v>31</v>
      </c>
      <c r="O1837" t="s">
        <v>32</v>
      </c>
      <c r="P1837">
        <v>30</v>
      </c>
      <c r="Q1837" t="s">
        <v>1988</v>
      </c>
      <c r="R1837" t="s">
        <v>34</v>
      </c>
      <c r="S1837" t="s">
        <v>35</v>
      </c>
      <c r="T1837" t="s">
        <v>114</v>
      </c>
      <c r="U1837">
        <f>YEAR(Table1[[#This Row],[Accident Date]])</f>
        <v>2021</v>
      </c>
      <c r="V1837" t="str">
        <f>TEXT(Table1[[#This Row],[Accident Date]],"mmm")</f>
        <v>Sep</v>
      </c>
      <c r="W1837" t="str">
        <f>TEXT(Table1[[#This Row],[Time]],"h")</f>
        <v>12</v>
      </c>
    </row>
    <row r="1838" spans="1:23" x14ac:dyDescent="0.2">
      <c r="A1838" t="s">
        <v>2108</v>
      </c>
      <c r="B1838" s="4">
        <v>44769</v>
      </c>
      <c r="C1838" t="s">
        <v>123</v>
      </c>
      <c r="D1838" t="s">
        <v>25</v>
      </c>
      <c r="E1838" t="s">
        <v>39</v>
      </c>
      <c r="F1838" t="s">
        <v>27</v>
      </c>
      <c r="G1838">
        <v>51.502664000000003</v>
      </c>
      <c r="H1838" t="s">
        <v>51</v>
      </c>
      <c r="I1838" t="s">
        <v>318</v>
      </c>
      <c r="J1838">
        <v>-0.116282</v>
      </c>
      <c r="K1838">
        <v>1</v>
      </c>
      <c r="L1838">
        <v>1</v>
      </c>
      <c r="M1838" t="s">
        <v>30</v>
      </c>
      <c r="N1838" t="s">
        <v>31</v>
      </c>
      <c r="O1838" t="s">
        <v>32</v>
      </c>
      <c r="P1838">
        <v>30</v>
      </c>
      <c r="Q1838" t="s">
        <v>2109</v>
      </c>
      <c r="R1838" t="s">
        <v>34</v>
      </c>
      <c r="S1838" t="s">
        <v>35</v>
      </c>
      <c r="T1838" t="s">
        <v>114</v>
      </c>
      <c r="U1838">
        <f>YEAR(Table1[[#This Row],[Accident Date]])</f>
        <v>2022</v>
      </c>
      <c r="V1838" t="str">
        <f>TEXT(Table1[[#This Row],[Accident Date]],"mmm")</f>
        <v>Jul</v>
      </c>
      <c r="W1838" t="str">
        <f>TEXT(Table1[[#This Row],[Time]],"h")</f>
        <v>12</v>
      </c>
    </row>
    <row r="1839" spans="1:23" x14ac:dyDescent="0.2">
      <c r="A1839" t="s">
        <v>2110</v>
      </c>
      <c r="B1839" s="4">
        <v>44754</v>
      </c>
      <c r="C1839" t="s">
        <v>72</v>
      </c>
      <c r="D1839" t="s">
        <v>73</v>
      </c>
      <c r="E1839" t="s">
        <v>39</v>
      </c>
      <c r="F1839" t="s">
        <v>27</v>
      </c>
      <c r="G1839">
        <v>53.535187000000001</v>
      </c>
      <c r="H1839" t="s">
        <v>51</v>
      </c>
      <c r="I1839" t="s">
        <v>621</v>
      </c>
      <c r="J1839">
        <v>-2.1933940000000001</v>
      </c>
      <c r="K1839">
        <v>1</v>
      </c>
      <c r="L1839">
        <v>2</v>
      </c>
      <c r="M1839" t="s">
        <v>169</v>
      </c>
      <c r="N1839" t="s">
        <v>42</v>
      </c>
      <c r="O1839" t="s">
        <v>32</v>
      </c>
      <c r="P1839">
        <v>30</v>
      </c>
      <c r="Q1839" t="s">
        <v>2094</v>
      </c>
      <c r="R1839" t="s">
        <v>34</v>
      </c>
      <c r="S1839" t="s">
        <v>85</v>
      </c>
      <c r="T1839" t="s">
        <v>114</v>
      </c>
      <c r="U1839">
        <f>YEAR(Table1[[#This Row],[Accident Date]])</f>
        <v>2022</v>
      </c>
      <c r="V1839" t="str">
        <f>TEXT(Table1[[#This Row],[Accident Date]],"mmm")</f>
        <v>Jul</v>
      </c>
      <c r="W1839" t="str">
        <f>TEXT(Table1[[#This Row],[Time]],"h")</f>
        <v>12</v>
      </c>
    </row>
    <row r="1840" spans="1:23" x14ac:dyDescent="0.2">
      <c r="A1840" t="s">
        <v>2111</v>
      </c>
      <c r="B1840" s="4">
        <v>44352</v>
      </c>
      <c r="C1840" t="s">
        <v>24</v>
      </c>
      <c r="D1840" t="s">
        <v>56</v>
      </c>
      <c r="E1840" t="s">
        <v>44</v>
      </c>
      <c r="F1840" t="s">
        <v>63</v>
      </c>
      <c r="G1840">
        <v>51.332599000000002</v>
      </c>
      <c r="H1840" t="s">
        <v>51</v>
      </c>
      <c r="I1840" t="s">
        <v>706</v>
      </c>
      <c r="J1840">
        <v>-0.75502999999999998</v>
      </c>
      <c r="K1840">
        <v>1</v>
      </c>
      <c r="L1840">
        <v>2</v>
      </c>
      <c r="M1840" t="s">
        <v>147</v>
      </c>
      <c r="N1840" t="s">
        <v>31</v>
      </c>
      <c r="O1840" t="s">
        <v>32</v>
      </c>
      <c r="P1840">
        <v>30</v>
      </c>
      <c r="Q1840" t="s">
        <v>2112</v>
      </c>
      <c r="R1840" t="s">
        <v>34</v>
      </c>
      <c r="S1840" t="s">
        <v>35</v>
      </c>
      <c r="T1840" t="s">
        <v>200</v>
      </c>
      <c r="U1840">
        <f>YEAR(Table1[[#This Row],[Accident Date]])</f>
        <v>2021</v>
      </c>
      <c r="V1840" t="str">
        <f>TEXT(Table1[[#This Row],[Accident Date]],"mmm")</f>
        <v>Jun</v>
      </c>
      <c r="W1840" t="str">
        <f>TEXT(Table1[[#This Row],[Time]],"h")</f>
        <v>12</v>
      </c>
    </row>
    <row r="1841" spans="1:23" x14ac:dyDescent="0.2">
      <c r="A1841">
        <v>2010000000000</v>
      </c>
      <c r="B1841" s="4">
        <v>44331</v>
      </c>
      <c r="C1841" t="s">
        <v>24</v>
      </c>
      <c r="D1841" t="s">
        <v>73</v>
      </c>
      <c r="E1841" t="s">
        <v>226</v>
      </c>
      <c r="F1841" t="s">
        <v>27</v>
      </c>
      <c r="G1841">
        <v>51.724775000000001</v>
      </c>
      <c r="H1841" t="s">
        <v>51</v>
      </c>
      <c r="I1841" t="s">
        <v>1489</v>
      </c>
      <c r="J1841">
        <v>-2.9641989999999998</v>
      </c>
      <c r="K1841">
        <v>1</v>
      </c>
      <c r="L1841">
        <v>2</v>
      </c>
      <c r="M1841" t="s">
        <v>952</v>
      </c>
      <c r="N1841" t="s">
        <v>42</v>
      </c>
      <c r="O1841" t="s">
        <v>32</v>
      </c>
      <c r="P1841">
        <v>60</v>
      </c>
      <c r="Q1841" t="s">
        <v>1990</v>
      </c>
      <c r="R1841" t="s">
        <v>49</v>
      </c>
      <c r="S1841" t="s">
        <v>85</v>
      </c>
      <c r="T1841" t="s">
        <v>114</v>
      </c>
      <c r="U1841">
        <f>YEAR(Table1[[#This Row],[Accident Date]])</f>
        <v>2021</v>
      </c>
      <c r="V1841" t="str">
        <f>TEXT(Table1[[#This Row],[Accident Date]],"mmm")</f>
        <v>May</v>
      </c>
      <c r="W1841" t="str">
        <f>TEXT(Table1[[#This Row],[Time]],"h")</f>
        <v>12</v>
      </c>
    </row>
    <row r="1842" spans="1:23" x14ac:dyDescent="0.2">
      <c r="A1842">
        <v>2010000000000</v>
      </c>
      <c r="B1842" s="4">
        <v>44590</v>
      </c>
      <c r="C1842" t="s">
        <v>24</v>
      </c>
      <c r="D1842" t="s">
        <v>56</v>
      </c>
      <c r="E1842" t="s">
        <v>44</v>
      </c>
      <c r="F1842" t="s">
        <v>27</v>
      </c>
      <c r="G1842">
        <v>53.078885</v>
      </c>
      <c r="H1842" t="s">
        <v>51</v>
      </c>
      <c r="I1842" t="s">
        <v>1234</v>
      </c>
      <c r="J1842">
        <v>-2.0295239999999999</v>
      </c>
      <c r="K1842">
        <v>1</v>
      </c>
      <c r="L1842">
        <v>1</v>
      </c>
      <c r="M1842" t="s">
        <v>143</v>
      </c>
      <c r="N1842" t="s">
        <v>31</v>
      </c>
      <c r="O1842" t="s">
        <v>32</v>
      </c>
      <c r="P1842">
        <v>30</v>
      </c>
      <c r="Q1842" t="s">
        <v>2016</v>
      </c>
      <c r="R1842" t="s">
        <v>49</v>
      </c>
      <c r="S1842" t="s">
        <v>35</v>
      </c>
      <c r="T1842" t="s">
        <v>36</v>
      </c>
      <c r="U1842">
        <f>YEAR(Table1[[#This Row],[Accident Date]])</f>
        <v>2022</v>
      </c>
      <c r="V1842" t="str">
        <f>TEXT(Table1[[#This Row],[Accident Date]],"mmm")</f>
        <v>Jan</v>
      </c>
      <c r="W1842" t="str">
        <f>TEXT(Table1[[#This Row],[Time]],"h")</f>
        <v>12</v>
      </c>
    </row>
    <row r="1843" spans="1:23" x14ac:dyDescent="0.2">
      <c r="A1843" t="s">
        <v>2113</v>
      </c>
      <c r="B1843" s="4">
        <v>44493</v>
      </c>
      <c r="C1843" t="s">
        <v>79</v>
      </c>
      <c r="D1843" t="s">
        <v>44</v>
      </c>
      <c r="E1843" t="s">
        <v>44</v>
      </c>
      <c r="F1843" t="s">
        <v>27</v>
      </c>
      <c r="G1843">
        <v>51.749721000000001</v>
      </c>
      <c r="H1843" t="s">
        <v>51</v>
      </c>
      <c r="I1843" t="s">
        <v>993</v>
      </c>
      <c r="J1843">
        <v>-0.57888099999999998</v>
      </c>
      <c r="K1843">
        <v>1</v>
      </c>
      <c r="L1843">
        <v>1</v>
      </c>
      <c r="M1843" t="s">
        <v>182</v>
      </c>
      <c r="N1843" t="s">
        <v>42</v>
      </c>
      <c r="O1843" t="s">
        <v>58</v>
      </c>
      <c r="P1843">
        <v>70</v>
      </c>
      <c r="Q1843" t="s">
        <v>2053</v>
      </c>
      <c r="R1843" t="s">
        <v>49</v>
      </c>
      <c r="S1843" t="s">
        <v>85</v>
      </c>
      <c r="T1843" t="s">
        <v>36</v>
      </c>
      <c r="U1843">
        <f>YEAR(Table1[[#This Row],[Accident Date]])</f>
        <v>2021</v>
      </c>
      <c r="V1843" t="str">
        <f>TEXT(Table1[[#This Row],[Accident Date]],"mmm")</f>
        <v>Oct</v>
      </c>
      <c r="W1843" t="str">
        <f>TEXT(Table1[[#This Row],[Time]],"h")</f>
        <v>12</v>
      </c>
    </row>
    <row r="1844" spans="1:23" x14ac:dyDescent="0.2">
      <c r="A1844" t="s">
        <v>2114</v>
      </c>
      <c r="B1844" s="4">
        <v>44725</v>
      </c>
      <c r="C1844" t="s">
        <v>38</v>
      </c>
      <c r="D1844" t="s">
        <v>73</v>
      </c>
      <c r="E1844" t="s">
        <v>39</v>
      </c>
      <c r="F1844" t="s">
        <v>63</v>
      </c>
      <c r="G1844">
        <v>53.176687000000001</v>
      </c>
      <c r="H1844" t="s">
        <v>51</v>
      </c>
      <c r="I1844" t="s">
        <v>577</v>
      </c>
      <c r="J1844">
        <v>-2.9374880000000001</v>
      </c>
      <c r="K1844">
        <v>1</v>
      </c>
      <c r="L1844">
        <v>2</v>
      </c>
      <c r="M1844" t="s">
        <v>117</v>
      </c>
      <c r="N1844" t="s">
        <v>31</v>
      </c>
      <c r="O1844" t="s">
        <v>32</v>
      </c>
      <c r="P1844">
        <v>30</v>
      </c>
      <c r="Q1844" t="s">
        <v>2039</v>
      </c>
      <c r="R1844" t="s">
        <v>34</v>
      </c>
      <c r="S1844" t="s">
        <v>35</v>
      </c>
      <c r="T1844" t="s">
        <v>36</v>
      </c>
      <c r="U1844">
        <f>YEAR(Table1[[#This Row],[Accident Date]])</f>
        <v>2022</v>
      </c>
      <c r="V1844" t="str">
        <f>TEXT(Table1[[#This Row],[Accident Date]],"mmm")</f>
        <v>Jun</v>
      </c>
      <c r="W1844" t="str">
        <f>TEXT(Table1[[#This Row],[Time]],"h")</f>
        <v>12</v>
      </c>
    </row>
    <row r="1845" spans="1:23" x14ac:dyDescent="0.2">
      <c r="A1845" t="s">
        <v>2115</v>
      </c>
      <c r="B1845" s="4">
        <v>44772</v>
      </c>
      <c r="C1845" t="s">
        <v>24</v>
      </c>
      <c r="D1845" t="s">
        <v>73</v>
      </c>
      <c r="E1845" t="s">
        <v>226</v>
      </c>
      <c r="F1845" t="s">
        <v>27</v>
      </c>
      <c r="G1845">
        <v>53.324872999999997</v>
      </c>
      <c r="H1845" t="s">
        <v>51</v>
      </c>
      <c r="I1845" t="s">
        <v>1114</v>
      </c>
      <c r="J1845">
        <v>-3.0911759999999999</v>
      </c>
      <c r="K1845">
        <v>1</v>
      </c>
      <c r="L1845">
        <v>2</v>
      </c>
      <c r="M1845" t="s">
        <v>231</v>
      </c>
      <c r="N1845" t="s">
        <v>42</v>
      </c>
      <c r="O1845" t="s">
        <v>58</v>
      </c>
      <c r="P1845">
        <v>30</v>
      </c>
      <c r="Q1845" t="s">
        <v>1988</v>
      </c>
      <c r="R1845" t="s">
        <v>34</v>
      </c>
      <c r="S1845" t="s">
        <v>85</v>
      </c>
      <c r="T1845" t="s">
        <v>36</v>
      </c>
      <c r="U1845">
        <f>YEAR(Table1[[#This Row],[Accident Date]])</f>
        <v>2022</v>
      </c>
      <c r="V1845" t="str">
        <f>TEXT(Table1[[#This Row],[Accident Date]],"mmm")</f>
        <v>Jul</v>
      </c>
      <c r="W1845" t="str">
        <f>TEXT(Table1[[#This Row],[Time]],"h")</f>
        <v>12</v>
      </c>
    </row>
    <row r="1846" spans="1:23" x14ac:dyDescent="0.2">
      <c r="A1846" t="s">
        <v>2116</v>
      </c>
      <c r="B1846" s="4">
        <v>44529</v>
      </c>
      <c r="C1846" t="s">
        <v>38</v>
      </c>
      <c r="D1846" t="s">
        <v>73</v>
      </c>
      <c r="E1846" t="s">
        <v>26</v>
      </c>
      <c r="F1846" t="s">
        <v>27</v>
      </c>
      <c r="G1846">
        <v>51.485520000000001</v>
      </c>
      <c r="H1846" t="s">
        <v>51</v>
      </c>
      <c r="I1846" t="s">
        <v>647</v>
      </c>
      <c r="J1846">
        <v>8.3798999999999998E-2</v>
      </c>
      <c r="K1846">
        <v>1</v>
      </c>
      <c r="L1846">
        <v>1</v>
      </c>
      <c r="M1846" t="s">
        <v>30</v>
      </c>
      <c r="N1846" t="s">
        <v>42</v>
      </c>
      <c r="O1846" t="s">
        <v>32</v>
      </c>
      <c r="P1846">
        <v>30</v>
      </c>
      <c r="Q1846" t="s">
        <v>2094</v>
      </c>
      <c r="R1846" t="s">
        <v>34</v>
      </c>
      <c r="S1846" t="s">
        <v>85</v>
      </c>
      <c r="T1846" t="s">
        <v>36</v>
      </c>
      <c r="U1846">
        <f>YEAR(Table1[[#This Row],[Accident Date]])</f>
        <v>2021</v>
      </c>
      <c r="V1846" t="str">
        <f>TEXT(Table1[[#This Row],[Accident Date]],"mmm")</f>
        <v>Nov</v>
      </c>
      <c r="W1846" t="str">
        <f>TEXT(Table1[[#This Row],[Time]],"h")</f>
        <v>12</v>
      </c>
    </row>
    <row r="1847" spans="1:23" x14ac:dyDescent="0.2">
      <c r="A1847" t="s">
        <v>2117</v>
      </c>
      <c r="B1847" s="4">
        <v>44485</v>
      </c>
      <c r="C1847" t="s">
        <v>24</v>
      </c>
      <c r="D1847" t="s">
        <v>56</v>
      </c>
      <c r="E1847" t="s">
        <v>44</v>
      </c>
      <c r="F1847" t="s">
        <v>27</v>
      </c>
      <c r="G1847">
        <v>51.509120000000003</v>
      </c>
      <c r="H1847" t="s">
        <v>51</v>
      </c>
      <c r="I1847" t="s">
        <v>415</v>
      </c>
      <c r="J1847">
        <v>-8.7337999999999999E-2</v>
      </c>
      <c r="K1847">
        <v>1</v>
      </c>
      <c r="L1847">
        <v>2</v>
      </c>
      <c r="M1847" t="s">
        <v>415</v>
      </c>
      <c r="N1847" t="s">
        <v>31</v>
      </c>
      <c r="O1847" t="s">
        <v>58</v>
      </c>
      <c r="P1847">
        <v>30</v>
      </c>
      <c r="Q1847" t="s">
        <v>2039</v>
      </c>
      <c r="R1847" t="s">
        <v>34</v>
      </c>
      <c r="S1847" t="s">
        <v>35</v>
      </c>
      <c r="T1847" t="s">
        <v>36</v>
      </c>
      <c r="U1847">
        <f>YEAR(Table1[[#This Row],[Accident Date]])</f>
        <v>2021</v>
      </c>
      <c r="V1847" t="str">
        <f>TEXT(Table1[[#This Row],[Accident Date]],"mmm")</f>
        <v>Oct</v>
      </c>
      <c r="W1847" t="str">
        <f>TEXT(Table1[[#This Row],[Time]],"h")</f>
        <v>12</v>
      </c>
    </row>
    <row r="1848" spans="1:23" x14ac:dyDescent="0.2">
      <c r="A1848" t="s">
        <v>2118</v>
      </c>
      <c r="B1848" s="4">
        <v>44826</v>
      </c>
      <c r="C1848" t="s">
        <v>92</v>
      </c>
      <c r="D1848" t="s">
        <v>56</v>
      </c>
      <c r="E1848" t="s">
        <v>44</v>
      </c>
      <c r="F1848" t="s">
        <v>27</v>
      </c>
      <c r="G1848">
        <v>51.330148999999999</v>
      </c>
      <c r="H1848" t="s">
        <v>51</v>
      </c>
      <c r="I1848" t="s">
        <v>95</v>
      </c>
      <c r="J1848">
        <v>-9.2067999999999997E-2</v>
      </c>
      <c r="K1848">
        <v>1</v>
      </c>
      <c r="L1848">
        <v>1</v>
      </c>
      <c r="M1848" t="s">
        <v>30</v>
      </c>
      <c r="N1848" t="s">
        <v>31</v>
      </c>
      <c r="O1848" t="s">
        <v>32</v>
      </c>
      <c r="P1848">
        <v>30</v>
      </c>
      <c r="Q1848" t="s">
        <v>1984</v>
      </c>
      <c r="R1848" t="s">
        <v>34</v>
      </c>
      <c r="S1848" t="s">
        <v>35</v>
      </c>
      <c r="T1848" t="s">
        <v>36</v>
      </c>
      <c r="U1848">
        <f>YEAR(Table1[[#This Row],[Accident Date]])</f>
        <v>2022</v>
      </c>
      <c r="V1848" t="str">
        <f>TEXT(Table1[[#This Row],[Accident Date]],"mmm")</f>
        <v>Sep</v>
      </c>
      <c r="W1848" t="str">
        <f>TEXT(Table1[[#This Row],[Time]],"h")</f>
        <v>12</v>
      </c>
    </row>
    <row r="1849" spans="1:23" x14ac:dyDescent="0.2">
      <c r="A1849">
        <v>2010000000000</v>
      </c>
      <c r="B1849" s="4">
        <v>44272</v>
      </c>
      <c r="C1849" t="s">
        <v>123</v>
      </c>
      <c r="D1849" t="s">
        <v>73</v>
      </c>
      <c r="E1849" t="s">
        <v>39</v>
      </c>
      <c r="F1849" t="s">
        <v>27</v>
      </c>
      <c r="G1849">
        <v>51.228706000000003</v>
      </c>
      <c r="H1849" t="s">
        <v>51</v>
      </c>
      <c r="I1849" t="s">
        <v>247</v>
      </c>
      <c r="J1849">
        <v>-2.597753</v>
      </c>
      <c r="K1849">
        <v>1</v>
      </c>
      <c r="L1849">
        <v>1</v>
      </c>
      <c r="M1849" t="s">
        <v>175</v>
      </c>
      <c r="N1849" t="s">
        <v>31</v>
      </c>
      <c r="O1849" t="s">
        <v>32</v>
      </c>
      <c r="P1849">
        <v>60</v>
      </c>
      <c r="Q1849" t="s">
        <v>2043</v>
      </c>
      <c r="R1849" t="s">
        <v>49</v>
      </c>
      <c r="S1849" t="s">
        <v>35</v>
      </c>
      <c r="T1849" t="s">
        <v>36</v>
      </c>
      <c r="U1849">
        <f>YEAR(Table1[[#This Row],[Accident Date]])</f>
        <v>2021</v>
      </c>
      <c r="V1849" t="str">
        <f>TEXT(Table1[[#This Row],[Accident Date]],"mmm")</f>
        <v>Mar</v>
      </c>
      <c r="W1849" t="str">
        <f>TEXT(Table1[[#This Row],[Time]],"h")</f>
        <v>12</v>
      </c>
    </row>
    <row r="1850" spans="1:23" x14ac:dyDescent="0.2">
      <c r="A1850">
        <v>2010000000000</v>
      </c>
      <c r="B1850" s="4">
        <v>44592</v>
      </c>
      <c r="C1850" t="s">
        <v>38</v>
      </c>
      <c r="D1850" t="s">
        <v>56</v>
      </c>
      <c r="E1850" t="s">
        <v>44</v>
      </c>
      <c r="F1850" t="s">
        <v>45</v>
      </c>
      <c r="G1850">
        <v>55.014578999999998</v>
      </c>
      <c r="H1850" t="s">
        <v>51</v>
      </c>
      <c r="I1850" t="s">
        <v>853</v>
      </c>
      <c r="J1850">
        <v>-2.036559</v>
      </c>
      <c r="K1850">
        <v>4</v>
      </c>
      <c r="L1850">
        <v>4</v>
      </c>
      <c r="M1850" t="s">
        <v>190</v>
      </c>
      <c r="N1850" t="s">
        <v>42</v>
      </c>
      <c r="O1850" t="s">
        <v>32</v>
      </c>
      <c r="P1850">
        <v>60</v>
      </c>
      <c r="Q1850" t="s">
        <v>1992</v>
      </c>
      <c r="R1850" t="s">
        <v>49</v>
      </c>
      <c r="S1850" t="s">
        <v>35</v>
      </c>
      <c r="T1850" t="s">
        <v>36</v>
      </c>
      <c r="U1850">
        <f>YEAR(Table1[[#This Row],[Accident Date]])</f>
        <v>2022</v>
      </c>
      <c r="V1850" t="str">
        <f>TEXT(Table1[[#This Row],[Accident Date]],"mmm")</f>
        <v>Jan</v>
      </c>
      <c r="W1850" t="str">
        <f>TEXT(Table1[[#This Row],[Time]],"h")</f>
        <v>12</v>
      </c>
    </row>
    <row r="1851" spans="1:23" x14ac:dyDescent="0.2">
      <c r="A1851" t="s">
        <v>2119</v>
      </c>
      <c r="B1851" s="4">
        <v>44562</v>
      </c>
      <c r="C1851" t="s">
        <v>24</v>
      </c>
      <c r="D1851" t="s">
        <v>44</v>
      </c>
      <c r="E1851" t="s">
        <v>44</v>
      </c>
      <c r="F1851" t="s">
        <v>27</v>
      </c>
      <c r="G1851">
        <v>51.867973999999997</v>
      </c>
      <c r="H1851" t="s">
        <v>51</v>
      </c>
      <c r="I1851" t="s">
        <v>446</v>
      </c>
      <c r="J1851">
        <v>0.91000800000000004</v>
      </c>
      <c r="K1851">
        <v>1</v>
      </c>
      <c r="L1851">
        <v>1</v>
      </c>
      <c r="M1851" t="s">
        <v>75</v>
      </c>
      <c r="N1851" t="s">
        <v>127</v>
      </c>
      <c r="O1851" t="s">
        <v>32</v>
      </c>
      <c r="P1851">
        <v>30</v>
      </c>
      <c r="Q1851" t="s">
        <v>2009</v>
      </c>
      <c r="R1851" t="s">
        <v>49</v>
      </c>
      <c r="S1851" t="s">
        <v>285</v>
      </c>
      <c r="T1851" t="s">
        <v>36</v>
      </c>
      <c r="U1851">
        <f>YEAR(Table1[[#This Row],[Accident Date]])</f>
        <v>2022</v>
      </c>
      <c r="V1851" t="str">
        <f>TEXT(Table1[[#This Row],[Accident Date]],"mmm")</f>
        <v>Jan</v>
      </c>
      <c r="W1851" t="str">
        <f>TEXT(Table1[[#This Row],[Time]],"h")</f>
        <v>12</v>
      </c>
    </row>
    <row r="1852" spans="1:23" x14ac:dyDescent="0.2">
      <c r="A1852" t="s">
        <v>2120</v>
      </c>
      <c r="B1852" s="4">
        <v>44603</v>
      </c>
      <c r="C1852" t="s">
        <v>67</v>
      </c>
      <c r="D1852" t="s">
        <v>73</v>
      </c>
      <c r="E1852" t="s">
        <v>39</v>
      </c>
      <c r="F1852" t="s">
        <v>27</v>
      </c>
      <c r="G1852">
        <v>51.591825</v>
      </c>
      <c r="H1852" t="s">
        <v>51</v>
      </c>
      <c r="I1852" t="s">
        <v>80</v>
      </c>
      <c r="J1852">
        <v>5.2712000000000002E-2</v>
      </c>
      <c r="K1852">
        <v>1</v>
      </c>
      <c r="L1852">
        <v>2</v>
      </c>
      <c r="M1852" t="s">
        <v>30</v>
      </c>
      <c r="N1852" t="s">
        <v>31</v>
      </c>
      <c r="O1852" t="s">
        <v>32</v>
      </c>
      <c r="P1852">
        <v>30</v>
      </c>
      <c r="Q1852" t="s">
        <v>2021</v>
      </c>
      <c r="R1852" t="s">
        <v>34</v>
      </c>
      <c r="S1852" t="s">
        <v>35</v>
      </c>
      <c r="T1852" t="s">
        <v>360</v>
      </c>
      <c r="U1852">
        <f>YEAR(Table1[[#This Row],[Accident Date]])</f>
        <v>2022</v>
      </c>
      <c r="V1852" t="str">
        <f>TEXT(Table1[[#This Row],[Accident Date]],"mmm")</f>
        <v>Feb</v>
      </c>
      <c r="W1852" t="str">
        <f>TEXT(Table1[[#This Row],[Time]],"h")</f>
        <v>12</v>
      </c>
    </row>
    <row r="1853" spans="1:23" x14ac:dyDescent="0.2">
      <c r="A1853" t="s">
        <v>2121</v>
      </c>
      <c r="B1853" s="4">
        <v>44330</v>
      </c>
      <c r="C1853" t="s">
        <v>67</v>
      </c>
      <c r="D1853" t="s">
        <v>73</v>
      </c>
      <c r="E1853" t="s">
        <v>39</v>
      </c>
      <c r="F1853" t="s">
        <v>27</v>
      </c>
      <c r="G1853">
        <v>52.475143000000003</v>
      </c>
      <c r="H1853" t="s">
        <v>51</v>
      </c>
      <c r="I1853" t="s">
        <v>171</v>
      </c>
      <c r="J1853">
        <v>-1.8559779999999999</v>
      </c>
      <c r="K1853">
        <v>1</v>
      </c>
      <c r="L1853">
        <v>2</v>
      </c>
      <c r="M1853" t="s">
        <v>172</v>
      </c>
      <c r="N1853" t="s">
        <v>31</v>
      </c>
      <c r="O1853" t="s">
        <v>32</v>
      </c>
      <c r="P1853">
        <v>30</v>
      </c>
      <c r="Q1853" t="s">
        <v>2039</v>
      </c>
      <c r="R1853" t="s">
        <v>34</v>
      </c>
      <c r="S1853" t="s">
        <v>35</v>
      </c>
      <c r="T1853" t="s">
        <v>36</v>
      </c>
      <c r="U1853">
        <f>YEAR(Table1[[#This Row],[Accident Date]])</f>
        <v>2021</v>
      </c>
      <c r="V1853" t="str">
        <f>TEXT(Table1[[#This Row],[Accident Date]],"mmm")</f>
        <v>May</v>
      </c>
      <c r="W1853" t="str">
        <f>TEXT(Table1[[#This Row],[Time]],"h")</f>
        <v>12</v>
      </c>
    </row>
    <row r="1854" spans="1:23" x14ac:dyDescent="0.2">
      <c r="A1854" t="s">
        <v>2122</v>
      </c>
      <c r="B1854" s="4">
        <v>44913</v>
      </c>
      <c r="C1854" t="s">
        <v>79</v>
      </c>
      <c r="D1854" t="s">
        <v>73</v>
      </c>
      <c r="E1854" t="s">
        <v>39</v>
      </c>
      <c r="F1854" t="s">
        <v>63</v>
      </c>
      <c r="G1854">
        <v>51.478093000000001</v>
      </c>
      <c r="H1854" t="s">
        <v>51</v>
      </c>
      <c r="I1854" t="s">
        <v>315</v>
      </c>
      <c r="J1854">
        <v>-0.200822</v>
      </c>
      <c r="K1854">
        <v>1</v>
      </c>
      <c r="L1854">
        <v>1</v>
      </c>
      <c r="M1854" t="s">
        <v>30</v>
      </c>
      <c r="N1854" t="s">
        <v>197</v>
      </c>
      <c r="O1854" t="s">
        <v>32</v>
      </c>
      <c r="P1854">
        <v>30</v>
      </c>
      <c r="Q1854" t="s">
        <v>1997</v>
      </c>
      <c r="R1854" t="s">
        <v>34</v>
      </c>
      <c r="S1854" t="s">
        <v>331</v>
      </c>
      <c r="T1854" t="s">
        <v>36</v>
      </c>
      <c r="U1854">
        <f>YEAR(Table1[[#This Row],[Accident Date]])</f>
        <v>2022</v>
      </c>
      <c r="V1854" t="str">
        <f>TEXT(Table1[[#This Row],[Accident Date]],"mmm")</f>
        <v>Dec</v>
      </c>
      <c r="W1854" t="str">
        <f>TEXT(Table1[[#This Row],[Time]],"h")</f>
        <v>12</v>
      </c>
    </row>
    <row r="1855" spans="1:23" x14ac:dyDescent="0.2">
      <c r="A1855" t="s">
        <v>2123</v>
      </c>
      <c r="B1855" s="4">
        <v>44509</v>
      </c>
      <c r="C1855" t="s">
        <v>72</v>
      </c>
      <c r="D1855" t="s">
        <v>56</v>
      </c>
      <c r="E1855" t="s">
        <v>44</v>
      </c>
      <c r="F1855" t="s">
        <v>27</v>
      </c>
      <c r="G1855">
        <v>53.908853000000001</v>
      </c>
      <c r="H1855" t="s">
        <v>51</v>
      </c>
      <c r="I1855" t="s">
        <v>930</v>
      </c>
      <c r="J1855">
        <v>-0.92555900000000002</v>
      </c>
      <c r="K1855">
        <v>3</v>
      </c>
      <c r="L1855">
        <v>2</v>
      </c>
      <c r="M1855" t="s">
        <v>157</v>
      </c>
      <c r="N1855" t="s">
        <v>31</v>
      </c>
      <c r="O1855" t="s">
        <v>32</v>
      </c>
      <c r="P1855">
        <v>30</v>
      </c>
      <c r="Q1855" t="s">
        <v>1984</v>
      </c>
      <c r="R1855" t="s">
        <v>49</v>
      </c>
      <c r="S1855" t="s">
        <v>35</v>
      </c>
      <c r="T1855" t="s">
        <v>36</v>
      </c>
      <c r="U1855">
        <f>YEAR(Table1[[#This Row],[Accident Date]])</f>
        <v>2021</v>
      </c>
      <c r="V1855" t="str">
        <f>TEXT(Table1[[#This Row],[Accident Date]],"mmm")</f>
        <v>Nov</v>
      </c>
      <c r="W1855" t="str">
        <f>TEXT(Table1[[#This Row],[Time]],"h")</f>
        <v>12</v>
      </c>
    </row>
    <row r="1856" spans="1:23" x14ac:dyDescent="0.2">
      <c r="A1856" t="s">
        <v>2124</v>
      </c>
      <c r="B1856" s="4">
        <v>44233</v>
      </c>
      <c r="C1856" t="s">
        <v>24</v>
      </c>
      <c r="D1856" t="s">
        <v>73</v>
      </c>
      <c r="E1856" t="s">
        <v>39</v>
      </c>
      <c r="F1856" t="s">
        <v>27</v>
      </c>
      <c r="G1856">
        <v>54.762602000000001</v>
      </c>
      <c r="H1856" t="s">
        <v>51</v>
      </c>
      <c r="I1856" t="s">
        <v>2125</v>
      </c>
      <c r="J1856">
        <v>-1.3394710000000001</v>
      </c>
      <c r="K1856">
        <v>1</v>
      </c>
      <c r="L1856">
        <v>2</v>
      </c>
      <c r="M1856" t="s">
        <v>352</v>
      </c>
      <c r="N1856" t="s">
        <v>42</v>
      </c>
      <c r="O1856" t="s">
        <v>32</v>
      </c>
      <c r="P1856">
        <v>30</v>
      </c>
      <c r="Q1856" t="s">
        <v>1980</v>
      </c>
      <c r="R1856" t="s">
        <v>34</v>
      </c>
      <c r="S1856" t="s">
        <v>35</v>
      </c>
      <c r="T1856" t="s">
        <v>36</v>
      </c>
      <c r="U1856">
        <f>YEAR(Table1[[#This Row],[Accident Date]])</f>
        <v>2021</v>
      </c>
      <c r="V1856" t="str">
        <f>TEXT(Table1[[#This Row],[Accident Date]],"mmm")</f>
        <v>Feb</v>
      </c>
      <c r="W1856" t="str">
        <f>TEXT(Table1[[#This Row],[Time]],"h")</f>
        <v>12</v>
      </c>
    </row>
    <row r="1857" spans="1:23" x14ac:dyDescent="0.2">
      <c r="A1857">
        <v>2010000000000</v>
      </c>
      <c r="B1857" s="4">
        <v>44691</v>
      </c>
      <c r="C1857" t="s">
        <v>72</v>
      </c>
      <c r="D1857" t="s">
        <v>44</v>
      </c>
      <c r="E1857" t="s">
        <v>44</v>
      </c>
      <c r="F1857" t="s">
        <v>27</v>
      </c>
      <c r="G1857">
        <v>54.087159999999997</v>
      </c>
      <c r="H1857" t="s">
        <v>51</v>
      </c>
      <c r="I1857" t="s">
        <v>234</v>
      </c>
      <c r="J1857">
        <v>-1.4574119999999999</v>
      </c>
      <c r="K1857">
        <v>1</v>
      </c>
      <c r="L1857">
        <v>1</v>
      </c>
      <c r="M1857" t="s">
        <v>48</v>
      </c>
      <c r="N1857" t="s">
        <v>31</v>
      </c>
      <c r="O1857" t="s">
        <v>32</v>
      </c>
      <c r="P1857">
        <v>60</v>
      </c>
      <c r="Q1857" t="s">
        <v>2059</v>
      </c>
      <c r="R1857" t="s">
        <v>49</v>
      </c>
      <c r="S1857" t="s">
        <v>35</v>
      </c>
      <c r="T1857" t="s">
        <v>36</v>
      </c>
      <c r="U1857">
        <f>YEAR(Table1[[#This Row],[Accident Date]])</f>
        <v>2022</v>
      </c>
      <c r="V1857" t="str">
        <f>TEXT(Table1[[#This Row],[Accident Date]],"mmm")</f>
        <v>May</v>
      </c>
      <c r="W1857" t="str">
        <f>TEXT(Table1[[#This Row],[Time]],"h")</f>
        <v>12</v>
      </c>
    </row>
    <row r="1858" spans="1:23" x14ac:dyDescent="0.2">
      <c r="A1858">
        <v>2010000000000</v>
      </c>
      <c r="B1858" s="4">
        <v>44805</v>
      </c>
      <c r="C1858" t="s">
        <v>92</v>
      </c>
      <c r="D1858" t="s">
        <v>25</v>
      </c>
      <c r="E1858" t="s">
        <v>39</v>
      </c>
      <c r="F1858" t="s">
        <v>27</v>
      </c>
      <c r="G1858">
        <v>54.950898000000002</v>
      </c>
      <c r="H1858" t="s">
        <v>51</v>
      </c>
      <c r="I1858" t="s">
        <v>579</v>
      </c>
      <c r="J1858">
        <v>-1.617278</v>
      </c>
      <c r="K1858">
        <v>1</v>
      </c>
      <c r="L1858">
        <v>2</v>
      </c>
      <c r="M1858" t="s">
        <v>190</v>
      </c>
      <c r="N1858" t="s">
        <v>31</v>
      </c>
      <c r="O1858" t="s">
        <v>32</v>
      </c>
      <c r="P1858">
        <v>30</v>
      </c>
      <c r="Q1858" t="s">
        <v>2022</v>
      </c>
      <c r="R1858" t="s">
        <v>34</v>
      </c>
      <c r="S1858" t="s">
        <v>35</v>
      </c>
      <c r="T1858" t="s">
        <v>36</v>
      </c>
      <c r="U1858">
        <f>YEAR(Table1[[#This Row],[Accident Date]])</f>
        <v>2022</v>
      </c>
      <c r="V1858" t="str">
        <f>TEXT(Table1[[#This Row],[Accident Date]],"mmm")</f>
        <v>Sep</v>
      </c>
      <c r="W1858" t="str">
        <f>TEXT(Table1[[#This Row],[Time]],"h")</f>
        <v>12</v>
      </c>
    </row>
    <row r="1859" spans="1:23" x14ac:dyDescent="0.2">
      <c r="A1859" t="s">
        <v>2126</v>
      </c>
      <c r="B1859" s="4">
        <v>44623</v>
      </c>
      <c r="C1859" t="s">
        <v>92</v>
      </c>
      <c r="D1859" t="s">
        <v>44</v>
      </c>
      <c r="E1859" t="s">
        <v>44</v>
      </c>
      <c r="F1859" t="s">
        <v>27</v>
      </c>
      <c r="G1859">
        <v>51.651153000000001</v>
      </c>
      <c r="H1859" t="s">
        <v>51</v>
      </c>
      <c r="I1859" t="s">
        <v>1230</v>
      </c>
      <c r="J1859">
        <v>-0.38956400000000002</v>
      </c>
      <c r="K1859">
        <v>1</v>
      </c>
      <c r="L1859">
        <v>1</v>
      </c>
      <c r="M1859" t="s">
        <v>182</v>
      </c>
      <c r="N1859" t="s">
        <v>31</v>
      </c>
      <c r="O1859" t="s">
        <v>58</v>
      </c>
      <c r="P1859">
        <v>30</v>
      </c>
      <c r="Q1859" t="s">
        <v>2003</v>
      </c>
      <c r="R1859" t="s">
        <v>34</v>
      </c>
      <c r="S1859" t="s">
        <v>35</v>
      </c>
      <c r="T1859" t="s">
        <v>36</v>
      </c>
      <c r="U1859">
        <f>YEAR(Table1[[#This Row],[Accident Date]])</f>
        <v>2022</v>
      </c>
      <c r="V1859" t="str">
        <f>TEXT(Table1[[#This Row],[Accident Date]],"mmm")</f>
        <v>Mar</v>
      </c>
      <c r="W1859" t="str">
        <f>TEXT(Table1[[#This Row],[Time]],"h")</f>
        <v>12</v>
      </c>
    </row>
    <row r="1860" spans="1:23" x14ac:dyDescent="0.2">
      <c r="A1860" t="s">
        <v>2127</v>
      </c>
      <c r="B1860" s="4">
        <v>44773</v>
      </c>
      <c r="C1860" t="s">
        <v>79</v>
      </c>
      <c r="D1860" t="s">
        <v>56</v>
      </c>
      <c r="E1860" t="s">
        <v>44</v>
      </c>
      <c r="F1860" t="s">
        <v>27</v>
      </c>
      <c r="G1860">
        <v>52.036903000000002</v>
      </c>
      <c r="H1860" t="s">
        <v>51</v>
      </c>
      <c r="I1860" t="s">
        <v>322</v>
      </c>
      <c r="J1860">
        <v>-0.71062800000000004</v>
      </c>
      <c r="K1860">
        <v>1</v>
      </c>
      <c r="L1860">
        <v>1</v>
      </c>
      <c r="M1860" t="s">
        <v>99</v>
      </c>
      <c r="N1860" t="s">
        <v>31</v>
      </c>
      <c r="O1860" t="s">
        <v>32</v>
      </c>
      <c r="P1860">
        <v>30</v>
      </c>
      <c r="Q1860" t="s">
        <v>1990</v>
      </c>
      <c r="R1860" t="s">
        <v>49</v>
      </c>
      <c r="S1860" t="s">
        <v>35</v>
      </c>
      <c r="T1860" t="s">
        <v>36</v>
      </c>
      <c r="U1860">
        <f>YEAR(Table1[[#This Row],[Accident Date]])</f>
        <v>2022</v>
      </c>
      <c r="V1860" t="str">
        <f>TEXT(Table1[[#This Row],[Accident Date]],"mmm")</f>
        <v>Jul</v>
      </c>
      <c r="W1860" t="str">
        <f>TEXT(Table1[[#This Row],[Time]],"h")</f>
        <v>12</v>
      </c>
    </row>
    <row r="1861" spans="1:23" x14ac:dyDescent="0.2">
      <c r="A1861">
        <v>2010000000000</v>
      </c>
      <c r="B1861" s="4">
        <v>44471</v>
      </c>
      <c r="C1861" t="s">
        <v>24</v>
      </c>
      <c r="D1861" t="s">
        <v>73</v>
      </c>
      <c r="E1861" t="s">
        <v>39</v>
      </c>
      <c r="F1861" t="s">
        <v>27</v>
      </c>
      <c r="G1861">
        <v>50.835076999999998</v>
      </c>
      <c r="H1861" t="s">
        <v>51</v>
      </c>
      <c r="I1861" t="s">
        <v>394</v>
      </c>
      <c r="J1861">
        <v>-0.182917</v>
      </c>
      <c r="K1861">
        <v>1</v>
      </c>
      <c r="L1861">
        <v>1</v>
      </c>
      <c r="M1861" t="s">
        <v>102</v>
      </c>
      <c r="N1861" t="s">
        <v>31</v>
      </c>
      <c r="O1861" t="s">
        <v>32</v>
      </c>
      <c r="P1861">
        <v>30</v>
      </c>
      <c r="Q1861" t="s">
        <v>1980</v>
      </c>
      <c r="R1861" t="s">
        <v>34</v>
      </c>
      <c r="S1861" t="s">
        <v>35</v>
      </c>
      <c r="T1861" t="s">
        <v>36</v>
      </c>
      <c r="U1861">
        <f>YEAR(Table1[[#This Row],[Accident Date]])</f>
        <v>2021</v>
      </c>
      <c r="V1861" t="str">
        <f>TEXT(Table1[[#This Row],[Accident Date]],"mmm")</f>
        <v>Oct</v>
      </c>
      <c r="W1861" t="str">
        <f>TEXT(Table1[[#This Row],[Time]],"h")</f>
        <v>12</v>
      </c>
    </row>
    <row r="1862" spans="1:23" x14ac:dyDescent="0.2">
      <c r="A1862" t="s">
        <v>2128</v>
      </c>
      <c r="B1862" s="4">
        <v>44534</v>
      </c>
      <c r="C1862" t="s">
        <v>24</v>
      </c>
      <c r="D1862" t="s">
        <v>56</v>
      </c>
      <c r="E1862" t="s">
        <v>44</v>
      </c>
      <c r="F1862" t="s">
        <v>27</v>
      </c>
      <c r="G1862">
        <v>51.492325999999998</v>
      </c>
      <c r="H1862" t="s">
        <v>51</v>
      </c>
      <c r="I1862" t="s">
        <v>205</v>
      </c>
      <c r="J1862">
        <v>-0.26206200000000002</v>
      </c>
      <c r="K1862">
        <v>1</v>
      </c>
      <c r="L1862">
        <v>3</v>
      </c>
      <c r="M1862" t="s">
        <v>30</v>
      </c>
      <c r="N1862" t="s">
        <v>31</v>
      </c>
      <c r="O1862" t="s">
        <v>32</v>
      </c>
      <c r="P1862">
        <v>30</v>
      </c>
      <c r="Q1862" t="s">
        <v>1992</v>
      </c>
      <c r="R1862" t="s">
        <v>34</v>
      </c>
      <c r="S1862" t="s">
        <v>35</v>
      </c>
      <c r="T1862" t="s">
        <v>36</v>
      </c>
      <c r="U1862">
        <f>YEAR(Table1[[#This Row],[Accident Date]])</f>
        <v>2021</v>
      </c>
      <c r="V1862" t="str">
        <f>TEXT(Table1[[#This Row],[Accident Date]],"mmm")</f>
        <v>Dec</v>
      </c>
      <c r="W1862" t="str">
        <f>TEXT(Table1[[#This Row],[Time]],"h")</f>
        <v>12</v>
      </c>
    </row>
    <row r="1863" spans="1:23" x14ac:dyDescent="0.2">
      <c r="A1863" t="s">
        <v>2129</v>
      </c>
      <c r="B1863" s="4">
        <v>44897</v>
      </c>
      <c r="C1863" t="s">
        <v>67</v>
      </c>
      <c r="D1863" t="s">
        <v>73</v>
      </c>
      <c r="E1863" t="s">
        <v>39</v>
      </c>
      <c r="F1863" t="s">
        <v>27</v>
      </c>
      <c r="G1863">
        <v>53.506635000000003</v>
      </c>
      <c r="H1863" t="s">
        <v>51</v>
      </c>
      <c r="I1863" t="s">
        <v>1080</v>
      </c>
      <c r="J1863">
        <v>-2.4492859999999999</v>
      </c>
      <c r="K1863">
        <v>2</v>
      </c>
      <c r="L1863">
        <v>2</v>
      </c>
      <c r="M1863" t="s">
        <v>169</v>
      </c>
      <c r="N1863" t="s">
        <v>127</v>
      </c>
      <c r="O1863" t="s">
        <v>32</v>
      </c>
      <c r="P1863">
        <v>30</v>
      </c>
      <c r="Q1863" t="s">
        <v>1985</v>
      </c>
      <c r="R1863" t="s">
        <v>34</v>
      </c>
      <c r="S1863" t="s">
        <v>35</v>
      </c>
      <c r="T1863" t="s">
        <v>36</v>
      </c>
      <c r="U1863">
        <f>YEAR(Table1[[#This Row],[Accident Date]])</f>
        <v>2022</v>
      </c>
      <c r="V1863" t="str">
        <f>TEXT(Table1[[#This Row],[Accident Date]],"mmm")</f>
        <v>Dec</v>
      </c>
      <c r="W1863" t="str">
        <f>TEXT(Table1[[#This Row],[Time]],"h")</f>
        <v>12</v>
      </c>
    </row>
    <row r="1864" spans="1:23" x14ac:dyDescent="0.2">
      <c r="A1864" t="s">
        <v>2130</v>
      </c>
      <c r="B1864" s="4">
        <v>44315</v>
      </c>
      <c r="C1864" t="s">
        <v>92</v>
      </c>
      <c r="D1864" t="s">
        <v>56</v>
      </c>
      <c r="E1864" t="s">
        <v>44</v>
      </c>
      <c r="F1864" t="s">
        <v>27</v>
      </c>
      <c r="G1864">
        <v>51.488579999999999</v>
      </c>
      <c r="H1864" t="s">
        <v>51</v>
      </c>
      <c r="I1864" t="s">
        <v>647</v>
      </c>
      <c r="J1864">
        <v>6.3339999999999994E-2</v>
      </c>
      <c r="K1864">
        <v>1</v>
      </c>
      <c r="L1864">
        <v>1</v>
      </c>
      <c r="M1864" t="s">
        <v>30</v>
      </c>
      <c r="N1864" t="s">
        <v>31</v>
      </c>
      <c r="O1864" t="s">
        <v>32</v>
      </c>
      <c r="P1864">
        <v>30</v>
      </c>
      <c r="Q1864" t="s">
        <v>1984</v>
      </c>
      <c r="R1864" t="s">
        <v>34</v>
      </c>
      <c r="S1864" t="s">
        <v>35</v>
      </c>
      <c r="T1864" t="s">
        <v>36</v>
      </c>
      <c r="U1864">
        <f>YEAR(Table1[[#This Row],[Accident Date]])</f>
        <v>2021</v>
      </c>
      <c r="V1864" t="str">
        <f>TEXT(Table1[[#This Row],[Accident Date]],"mmm")</f>
        <v>Apr</v>
      </c>
      <c r="W1864" t="str">
        <f>TEXT(Table1[[#This Row],[Time]],"h")</f>
        <v>12</v>
      </c>
    </row>
    <row r="1865" spans="1:23" x14ac:dyDescent="0.2">
      <c r="A1865">
        <v>2010000000000</v>
      </c>
      <c r="B1865" s="4">
        <v>44304</v>
      </c>
      <c r="C1865" t="s">
        <v>79</v>
      </c>
      <c r="D1865" t="s">
        <v>56</v>
      </c>
      <c r="E1865" t="s">
        <v>44</v>
      </c>
      <c r="F1865" t="s">
        <v>63</v>
      </c>
      <c r="G1865">
        <v>54.286127999999998</v>
      </c>
      <c r="H1865" t="s">
        <v>51</v>
      </c>
      <c r="I1865" t="s">
        <v>210</v>
      </c>
      <c r="J1865">
        <v>-0.42939100000000002</v>
      </c>
      <c r="K1865">
        <v>1</v>
      </c>
      <c r="L1865">
        <v>2</v>
      </c>
      <c r="M1865" t="s">
        <v>48</v>
      </c>
      <c r="N1865" t="s">
        <v>31</v>
      </c>
      <c r="O1865" t="s">
        <v>32</v>
      </c>
      <c r="P1865">
        <v>20</v>
      </c>
      <c r="Q1865" t="s">
        <v>2003</v>
      </c>
      <c r="R1865" t="s">
        <v>34</v>
      </c>
      <c r="S1865" t="s">
        <v>35</v>
      </c>
      <c r="T1865" t="s">
        <v>36</v>
      </c>
      <c r="U1865">
        <f>YEAR(Table1[[#This Row],[Accident Date]])</f>
        <v>2021</v>
      </c>
      <c r="V1865" t="str">
        <f>TEXT(Table1[[#This Row],[Accident Date]],"mmm")</f>
        <v>Apr</v>
      </c>
      <c r="W1865" t="str">
        <f>TEXT(Table1[[#This Row],[Time]],"h")</f>
        <v>12</v>
      </c>
    </row>
    <row r="1866" spans="1:23" x14ac:dyDescent="0.2">
      <c r="A1866" t="s">
        <v>2131</v>
      </c>
      <c r="B1866" s="4">
        <v>44437</v>
      </c>
      <c r="C1866" t="s">
        <v>79</v>
      </c>
      <c r="D1866" t="s">
        <v>25</v>
      </c>
      <c r="E1866" t="s">
        <v>26</v>
      </c>
      <c r="F1866" t="s">
        <v>27</v>
      </c>
      <c r="G1866">
        <v>51.432096999999999</v>
      </c>
      <c r="H1866" t="s">
        <v>51</v>
      </c>
      <c r="I1866" t="s">
        <v>318</v>
      </c>
      <c r="J1866">
        <v>-0.12911400000000001</v>
      </c>
      <c r="K1866">
        <v>1</v>
      </c>
      <c r="L1866">
        <v>1</v>
      </c>
      <c r="M1866" t="s">
        <v>30</v>
      </c>
      <c r="N1866" t="s">
        <v>31</v>
      </c>
      <c r="O1866" t="s">
        <v>58</v>
      </c>
      <c r="P1866">
        <v>30</v>
      </c>
      <c r="Q1866" t="s">
        <v>1997</v>
      </c>
      <c r="R1866" t="s">
        <v>34</v>
      </c>
      <c r="S1866" t="s">
        <v>35</v>
      </c>
      <c r="T1866" t="s">
        <v>36</v>
      </c>
      <c r="U1866">
        <f>YEAR(Table1[[#This Row],[Accident Date]])</f>
        <v>2021</v>
      </c>
      <c r="V1866" t="str">
        <f>TEXT(Table1[[#This Row],[Accident Date]],"mmm")</f>
        <v>Aug</v>
      </c>
      <c r="W1866" t="str">
        <f>TEXT(Table1[[#This Row],[Time]],"h")</f>
        <v>12</v>
      </c>
    </row>
    <row r="1867" spans="1:23" x14ac:dyDescent="0.2">
      <c r="A1867" t="s">
        <v>2132</v>
      </c>
      <c r="B1867" s="4">
        <v>44746</v>
      </c>
      <c r="C1867" t="s">
        <v>38</v>
      </c>
      <c r="D1867" t="s">
        <v>73</v>
      </c>
      <c r="E1867" t="s">
        <v>155</v>
      </c>
      <c r="F1867" t="s">
        <v>27</v>
      </c>
      <c r="G1867">
        <v>51.602086999999997</v>
      </c>
      <c r="H1867" t="s">
        <v>51</v>
      </c>
      <c r="I1867" t="s">
        <v>294</v>
      </c>
      <c r="J1867">
        <v>-0.114047</v>
      </c>
      <c r="K1867">
        <v>1</v>
      </c>
      <c r="L1867">
        <v>2</v>
      </c>
      <c r="M1867" t="s">
        <v>30</v>
      </c>
      <c r="N1867" t="s">
        <v>31</v>
      </c>
      <c r="O1867" t="s">
        <v>32</v>
      </c>
      <c r="P1867">
        <v>30</v>
      </c>
      <c r="Q1867" t="s">
        <v>1982</v>
      </c>
      <c r="R1867" t="s">
        <v>34</v>
      </c>
      <c r="S1867" t="s">
        <v>35</v>
      </c>
      <c r="T1867" t="s">
        <v>36</v>
      </c>
      <c r="U1867">
        <f>YEAR(Table1[[#This Row],[Accident Date]])</f>
        <v>2022</v>
      </c>
      <c r="V1867" t="str">
        <f>TEXT(Table1[[#This Row],[Accident Date]],"mmm")</f>
        <v>Jul</v>
      </c>
      <c r="W1867" t="str">
        <f>TEXT(Table1[[#This Row],[Time]],"h")</f>
        <v>12</v>
      </c>
    </row>
    <row r="1868" spans="1:23" x14ac:dyDescent="0.2">
      <c r="A1868" t="s">
        <v>2133</v>
      </c>
      <c r="B1868" s="4">
        <v>44533</v>
      </c>
      <c r="C1868" t="s">
        <v>67</v>
      </c>
      <c r="D1868" t="s">
        <v>25</v>
      </c>
      <c r="E1868" t="s">
        <v>226</v>
      </c>
      <c r="F1868" t="s">
        <v>27</v>
      </c>
      <c r="G1868">
        <v>50.471139000000001</v>
      </c>
      <c r="H1868" t="s">
        <v>51</v>
      </c>
      <c r="I1868" t="s">
        <v>478</v>
      </c>
      <c r="J1868">
        <v>-3.5397789999999998</v>
      </c>
      <c r="K1868">
        <v>1</v>
      </c>
      <c r="L1868">
        <v>3</v>
      </c>
      <c r="M1868" t="s">
        <v>136</v>
      </c>
      <c r="N1868" t="s">
        <v>31</v>
      </c>
      <c r="O1868" t="s">
        <v>76</v>
      </c>
      <c r="P1868">
        <v>30</v>
      </c>
      <c r="Q1868" t="s">
        <v>1984</v>
      </c>
      <c r="R1868" t="s">
        <v>34</v>
      </c>
      <c r="S1868" t="s">
        <v>35</v>
      </c>
      <c r="T1868" t="s">
        <v>36</v>
      </c>
      <c r="U1868">
        <f>YEAR(Table1[[#This Row],[Accident Date]])</f>
        <v>2021</v>
      </c>
      <c r="V1868" t="str">
        <f>TEXT(Table1[[#This Row],[Accident Date]],"mmm")</f>
        <v>Dec</v>
      </c>
      <c r="W1868" t="str">
        <f>TEXT(Table1[[#This Row],[Time]],"h")</f>
        <v>12</v>
      </c>
    </row>
    <row r="1869" spans="1:23" x14ac:dyDescent="0.2">
      <c r="A1869" t="s">
        <v>2134</v>
      </c>
      <c r="B1869" s="4">
        <v>44494</v>
      </c>
      <c r="C1869" t="s">
        <v>38</v>
      </c>
      <c r="D1869" t="s">
        <v>73</v>
      </c>
      <c r="E1869" t="s">
        <v>39</v>
      </c>
      <c r="F1869" t="s">
        <v>27</v>
      </c>
      <c r="G1869">
        <v>51.479480000000002</v>
      </c>
      <c r="H1869" t="s">
        <v>51</v>
      </c>
      <c r="I1869" t="s">
        <v>318</v>
      </c>
      <c r="J1869">
        <v>-0.111765</v>
      </c>
      <c r="K1869">
        <v>2</v>
      </c>
      <c r="L1869">
        <v>2</v>
      </c>
      <c r="M1869" t="s">
        <v>30</v>
      </c>
      <c r="N1869" t="s">
        <v>31</v>
      </c>
      <c r="O1869" t="s">
        <v>32</v>
      </c>
      <c r="P1869">
        <v>30</v>
      </c>
      <c r="Q1869" t="s">
        <v>2053</v>
      </c>
      <c r="R1869" t="s">
        <v>34</v>
      </c>
      <c r="S1869" t="s">
        <v>35</v>
      </c>
      <c r="T1869" t="s">
        <v>183</v>
      </c>
      <c r="U1869">
        <f>YEAR(Table1[[#This Row],[Accident Date]])</f>
        <v>2021</v>
      </c>
      <c r="V1869" t="str">
        <f>TEXT(Table1[[#This Row],[Accident Date]],"mmm")</f>
        <v>Oct</v>
      </c>
      <c r="W1869" t="str">
        <f>TEXT(Table1[[#This Row],[Time]],"h")</f>
        <v>12</v>
      </c>
    </row>
    <row r="1870" spans="1:23" x14ac:dyDescent="0.2">
      <c r="A1870">
        <v>2010000000000</v>
      </c>
      <c r="B1870" s="4">
        <v>44411</v>
      </c>
      <c r="C1870" t="s">
        <v>72</v>
      </c>
      <c r="D1870" t="s">
        <v>56</v>
      </c>
      <c r="E1870" t="s">
        <v>44</v>
      </c>
      <c r="F1870" t="s">
        <v>27</v>
      </c>
      <c r="G1870">
        <v>55.862712999999999</v>
      </c>
      <c r="H1870" t="s">
        <v>51</v>
      </c>
      <c r="I1870" t="s">
        <v>927</v>
      </c>
      <c r="J1870">
        <v>-3.6041500000000002</v>
      </c>
      <c r="K1870">
        <v>1</v>
      </c>
      <c r="L1870">
        <v>2</v>
      </c>
      <c r="M1870" t="s">
        <v>276</v>
      </c>
      <c r="N1870" t="s">
        <v>42</v>
      </c>
      <c r="O1870" t="s">
        <v>32</v>
      </c>
      <c r="P1870">
        <v>60</v>
      </c>
      <c r="Q1870" t="s">
        <v>1992</v>
      </c>
      <c r="R1870" t="s">
        <v>49</v>
      </c>
      <c r="S1870" t="s">
        <v>311</v>
      </c>
      <c r="T1870" t="s">
        <v>36</v>
      </c>
      <c r="U1870">
        <f>YEAR(Table1[[#This Row],[Accident Date]])</f>
        <v>2021</v>
      </c>
      <c r="V1870" t="str">
        <f>TEXT(Table1[[#This Row],[Accident Date]],"mmm")</f>
        <v>Aug</v>
      </c>
      <c r="W1870" t="str">
        <f>TEXT(Table1[[#This Row],[Time]],"h")</f>
        <v>12</v>
      </c>
    </row>
    <row r="1871" spans="1:23" x14ac:dyDescent="0.2">
      <c r="A1871">
        <v>2010000000000</v>
      </c>
      <c r="B1871" s="4">
        <v>44352</v>
      </c>
      <c r="C1871" t="s">
        <v>24</v>
      </c>
      <c r="D1871" t="s">
        <v>73</v>
      </c>
      <c r="E1871" t="s">
        <v>39</v>
      </c>
      <c r="F1871" t="s">
        <v>27</v>
      </c>
      <c r="G1871">
        <v>50.863411999999997</v>
      </c>
      <c r="H1871" t="s">
        <v>51</v>
      </c>
      <c r="I1871" t="s">
        <v>394</v>
      </c>
      <c r="J1871">
        <v>-0.12639300000000001</v>
      </c>
      <c r="K1871">
        <v>1</v>
      </c>
      <c r="L1871">
        <v>2</v>
      </c>
      <c r="M1871" t="s">
        <v>102</v>
      </c>
      <c r="N1871" t="s">
        <v>31</v>
      </c>
      <c r="O1871" t="s">
        <v>32</v>
      </c>
      <c r="P1871">
        <v>30</v>
      </c>
      <c r="Q1871" t="s">
        <v>2135</v>
      </c>
      <c r="R1871" t="s">
        <v>34</v>
      </c>
      <c r="S1871" t="s">
        <v>35</v>
      </c>
      <c r="T1871" t="s">
        <v>36</v>
      </c>
      <c r="U1871">
        <f>YEAR(Table1[[#This Row],[Accident Date]])</f>
        <v>2021</v>
      </c>
      <c r="V1871" t="str">
        <f>TEXT(Table1[[#This Row],[Accident Date]],"mmm")</f>
        <v>Jun</v>
      </c>
      <c r="W1871" t="str">
        <f>TEXT(Table1[[#This Row],[Time]],"h")</f>
        <v>12</v>
      </c>
    </row>
    <row r="1872" spans="1:23" x14ac:dyDescent="0.2">
      <c r="A1872" t="s">
        <v>2136</v>
      </c>
      <c r="B1872" s="4">
        <v>44703</v>
      </c>
      <c r="C1872" t="s">
        <v>79</v>
      </c>
      <c r="D1872" t="s">
        <v>56</v>
      </c>
      <c r="E1872" t="s">
        <v>44</v>
      </c>
      <c r="F1872" t="s">
        <v>63</v>
      </c>
      <c r="G1872">
        <v>51.215676999999999</v>
      </c>
      <c r="H1872" t="s">
        <v>51</v>
      </c>
      <c r="I1872" t="s">
        <v>1325</v>
      </c>
      <c r="J1872">
        <v>-0.431726</v>
      </c>
      <c r="K1872">
        <v>3</v>
      </c>
      <c r="L1872">
        <v>3</v>
      </c>
      <c r="M1872" t="s">
        <v>147</v>
      </c>
      <c r="N1872" t="s">
        <v>31</v>
      </c>
      <c r="O1872" t="s">
        <v>58</v>
      </c>
      <c r="P1872">
        <v>30</v>
      </c>
      <c r="Q1872" t="s">
        <v>2009</v>
      </c>
      <c r="R1872" t="s">
        <v>49</v>
      </c>
      <c r="S1872" t="s">
        <v>35</v>
      </c>
      <c r="T1872" t="s">
        <v>36</v>
      </c>
      <c r="U1872">
        <f>YEAR(Table1[[#This Row],[Accident Date]])</f>
        <v>2022</v>
      </c>
      <c r="V1872" t="str">
        <f>TEXT(Table1[[#This Row],[Accident Date]],"mmm")</f>
        <v>May</v>
      </c>
      <c r="W1872" t="str">
        <f>TEXT(Table1[[#This Row],[Time]],"h")</f>
        <v>12</v>
      </c>
    </row>
    <row r="1873" spans="1:23" x14ac:dyDescent="0.2">
      <c r="A1873" t="s">
        <v>2137</v>
      </c>
      <c r="B1873" s="4">
        <v>44481</v>
      </c>
      <c r="C1873" t="s">
        <v>72</v>
      </c>
      <c r="D1873" t="s">
        <v>25</v>
      </c>
      <c r="E1873" t="s">
        <v>39</v>
      </c>
      <c r="F1873" t="s">
        <v>27</v>
      </c>
      <c r="G1873">
        <v>51.515289000000003</v>
      </c>
      <c r="H1873" t="s">
        <v>51</v>
      </c>
      <c r="I1873" t="s">
        <v>57</v>
      </c>
      <c r="J1873">
        <v>-0.140984</v>
      </c>
      <c r="K1873">
        <v>1</v>
      </c>
      <c r="L1873">
        <v>2</v>
      </c>
      <c r="M1873" t="s">
        <v>30</v>
      </c>
      <c r="N1873" t="s">
        <v>31</v>
      </c>
      <c r="O1873" t="s">
        <v>32</v>
      </c>
      <c r="P1873">
        <v>30</v>
      </c>
      <c r="Q1873" t="s">
        <v>1980</v>
      </c>
      <c r="R1873" t="s">
        <v>34</v>
      </c>
      <c r="S1873" t="s">
        <v>35</v>
      </c>
      <c r="T1873" t="s">
        <v>36</v>
      </c>
      <c r="U1873">
        <f>YEAR(Table1[[#This Row],[Accident Date]])</f>
        <v>2021</v>
      </c>
      <c r="V1873" t="str">
        <f>TEXT(Table1[[#This Row],[Accident Date]],"mmm")</f>
        <v>Oct</v>
      </c>
      <c r="W1873" t="str">
        <f>TEXT(Table1[[#This Row],[Time]],"h")</f>
        <v>12</v>
      </c>
    </row>
    <row r="1874" spans="1:23" x14ac:dyDescent="0.2">
      <c r="A1874">
        <v>2010000000000</v>
      </c>
      <c r="B1874" s="4">
        <v>44367</v>
      </c>
      <c r="C1874" t="s">
        <v>79</v>
      </c>
      <c r="D1874" t="s">
        <v>73</v>
      </c>
      <c r="E1874" t="s">
        <v>39</v>
      </c>
      <c r="F1874" t="s">
        <v>27</v>
      </c>
      <c r="G1874">
        <v>50.908802999999999</v>
      </c>
      <c r="H1874" t="s">
        <v>51</v>
      </c>
      <c r="I1874" t="s">
        <v>778</v>
      </c>
      <c r="J1874">
        <v>-1.3603479999999999</v>
      </c>
      <c r="K1874">
        <v>2</v>
      </c>
      <c r="L1874">
        <v>2</v>
      </c>
      <c r="M1874" t="s">
        <v>407</v>
      </c>
      <c r="N1874" t="s">
        <v>31</v>
      </c>
      <c r="O1874" t="s">
        <v>32</v>
      </c>
      <c r="P1874">
        <v>30</v>
      </c>
      <c r="Q1874" t="s">
        <v>1984</v>
      </c>
      <c r="R1874" t="s">
        <v>34</v>
      </c>
      <c r="S1874" t="s">
        <v>35</v>
      </c>
      <c r="T1874" t="s">
        <v>121</v>
      </c>
      <c r="U1874">
        <f>YEAR(Table1[[#This Row],[Accident Date]])</f>
        <v>2021</v>
      </c>
      <c r="V1874" t="str">
        <f>TEXT(Table1[[#This Row],[Accident Date]],"mmm")</f>
        <v>Jun</v>
      </c>
      <c r="W1874" t="str">
        <f>TEXT(Table1[[#This Row],[Time]],"h")</f>
        <v>12</v>
      </c>
    </row>
    <row r="1875" spans="1:23" x14ac:dyDescent="0.2">
      <c r="A1875">
        <v>2010000000000</v>
      </c>
      <c r="B1875" s="4">
        <v>44853</v>
      </c>
      <c r="C1875" t="s">
        <v>123</v>
      </c>
      <c r="D1875" t="s">
        <v>56</v>
      </c>
      <c r="E1875" t="s">
        <v>44</v>
      </c>
      <c r="F1875" t="s">
        <v>27</v>
      </c>
      <c r="G1875">
        <v>51.053007000000001</v>
      </c>
      <c r="H1875" t="s">
        <v>51</v>
      </c>
      <c r="I1875" t="s">
        <v>1254</v>
      </c>
      <c r="J1875">
        <v>0.44689000000000001</v>
      </c>
      <c r="K1875">
        <v>1</v>
      </c>
      <c r="L1875">
        <v>2</v>
      </c>
      <c r="M1875" t="s">
        <v>102</v>
      </c>
      <c r="N1875" t="s">
        <v>31</v>
      </c>
      <c r="O1875" t="s">
        <v>32</v>
      </c>
      <c r="P1875">
        <v>60</v>
      </c>
      <c r="Q1875" t="s">
        <v>2109</v>
      </c>
      <c r="R1875" t="s">
        <v>49</v>
      </c>
      <c r="S1875" t="s">
        <v>35</v>
      </c>
      <c r="T1875" t="s">
        <v>36</v>
      </c>
      <c r="U1875">
        <f>YEAR(Table1[[#This Row],[Accident Date]])</f>
        <v>2022</v>
      </c>
      <c r="V1875" t="str">
        <f>TEXT(Table1[[#This Row],[Accident Date]],"mmm")</f>
        <v>Oct</v>
      </c>
      <c r="W1875" t="str">
        <f>TEXT(Table1[[#This Row],[Time]],"h")</f>
        <v>12</v>
      </c>
    </row>
    <row r="1876" spans="1:23" x14ac:dyDescent="0.2">
      <c r="A1876">
        <v>2010000000000</v>
      </c>
      <c r="B1876" s="4">
        <v>44861</v>
      </c>
      <c r="C1876" t="s">
        <v>92</v>
      </c>
      <c r="D1876" t="s">
        <v>56</v>
      </c>
      <c r="E1876" t="s">
        <v>44</v>
      </c>
      <c r="F1876" t="s">
        <v>27</v>
      </c>
      <c r="G1876">
        <v>53.952508999999999</v>
      </c>
      <c r="H1876" t="s">
        <v>51</v>
      </c>
      <c r="I1876" t="s">
        <v>343</v>
      </c>
      <c r="J1876">
        <v>-1.0850550000000001</v>
      </c>
      <c r="K1876">
        <v>1</v>
      </c>
      <c r="L1876">
        <v>1</v>
      </c>
      <c r="M1876" t="s">
        <v>48</v>
      </c>
      <c r="N1876" t="s">
        <v>31</v>
      </c>
      <c r="O1876" t="s">
        <v>32</v>
      </c>
      <c r="P1876">
        <v>30</v>
      </c>
      <c r="Q1876" t="s">
        <v>2073</v>
      </c>
      <c r="R1876" t="s">
        <v>34</v>
      </c>
      <c r="S1876" t="s">
        <v>35</v>
      </c>
      <c r="T1876" t="s">
        <v>36</v>
      </c>
      <c r="U1876">
        <f>YEAR(Table1[[#This Row],[Accident Date]])</f>
        <v>2022</v>
      </c>
      <c r="V1876" t="str">
        <f>TEXT(Table1[[#This Row],[Accident Date]],"mmm")</f>
        <v>Oct</v>
      </c>
      <c r="W1876" t="str">
        <f>TEXT(Table1[[#This Row],[Time]],"h")</f>
        <v>12</v>
      </c>
    </row>
    <row r="1877" spans="1:23" x14ac:dyDescent="0.2">
      <c r="A1877">
        <v>2010000000000</v>
      </c>
      <c r="B1877" s="4">
        <v>44200</v>
      </c>
      <c r="C1877" t="s">
        <v>38</v>
      </c>
      <c r="D1877" t="s">
        <v>44</v>
      </c>
      <c r="E1877" t="s">
        <v>44</v>
      </c>
      <c r="F1877" t="s">
        <v>27</v>
      </c>
      <c r="G1877">
        <v>50.856915999999998</v>
      </c>
      <c r="H1877" t="s">
        <v>51</v>
      </c>
      <c r="I1877" t="s">
        <v>394</v>
      </c>
      <c r="J1877">
        <v>-0.23464099999999999</v>
      </c>
      <c r="K1877">
        <v>1</v>
      </c>
      <c r="L1877">
        <v>1</v>
      </c>
      <c r="M1877" t="s">
        <v>102</v>
      </c>
      <c r="N1877" t="s">
        <v>31</v>
      </c>
      <c r="O1877" t="s">
        <v>58</v>
      </c>
      <c r="P1877">
        <v>70</v>
      </c>
      <c r="Q1877" t="s">
        <v>2138</v>
      </c>
      <c r="R1877" t="s">
        <v>49</v>
      </c>
      <c r="S1877" t="s">
        <v>35</v>
      </c>
      <c r="T1877" t="s">
        <v>36</v>
      </c>
      <c r="U1877">
        <f>YEAR(Table1[[#This Row],[Accident Date]])</f>
        <v>2021</v>
      </c>
      <c r="V1877" t="str">
        <f>TEXT(Table1[[#This Row],[Accident Date]],"mmm")</f>
        <v>Jan</v>
      </c>
      <c r="W1877" t="str">
        <f>TEXT(Table1[[#This Row],[Time]],"h")</f>
        <v>12</v>
      </c>
    </row>
    <row r="1878" spans="1:23" x14ac:dyDescent="0.2">
      <c r="A1878" t="s">
        <v>2139</v>
      </c>
      <c r="B1878" s="4">
        <v>44323</v>
      </c>
      <c r="C1878" t="s">
        <v>67</v>
      </c>
      <c r="D1878" t="s">
        <v>73</v>
      </c>
      <c r="E1878" t="s">
        <v>39</v>
      </c>
      <c r="F1878" t="s">
        <v>27</v>
      </c>
      <c r="G1878">
        <v>53.916297999999998</v>
      </c>
      <c r="H1878" t="s">
        <v>51</v>
      </c>
      <c r="I1878" t="s">
        <v>497</v>
      </c>
      <c r="J1878">
        <v>-2.1881469999999998</v>
      </c>
      <c r="K1878">
        <v>1</v>
      </c>
      <c r="L1878">
        <v>1</v>
      </c>
      <c r="M1878" t="s">
        <v>41</v>
      </c>
      <c r="N1878" t="s">
        <v>31</v>
      </c>
      <c r="O1878" t="s">
        <v>32</v>
      </c>
      <c r="P1878">
        <v>30</v>
      </c>
      <c r="Q1878" t="s">
        <v>1988</v>
      </c>
      <c r="R1878" t="s">
        <v>34</v>
      </c>
      <c r="S1878" t="s">
        <v>35</v>
      </c>
      <c r="T1878" t="s">
        <v>36</v>
      </c>
      <c r="U1878">
        <f>YEAR(Table1[[#This Row],[Accident Date]])</f>
        <v>2021</v>
      </c>
      <c r="V1878" t="str">
        <f>TEXT(Table1[[#This Row],[Accident Date]],"mmm")</f>
        <v>May</v>
      </c>
      <c r="W1878" t="str">
        <f>TEXT(Table1[[#This Row],[Time]],"h")</f>
        <v>12</v>
      </c>
    </row>
    <row r="1879" spans="1:23" x14ac:dyDescent="0.2">
      <c r="A1879">
        <v>2010000000000</v>
      </c>
      <c r="B1879" s="4">
        <v>44627</v>
      </c>
      <c r="C1879" t="s">
        <v>38</v>
      </c>
      <c r="D1879" t="s">
        <v>73</v>
      </c>
      <c r="E1879" t="s">
        <v>226</v>
      </c>
      <c r="F1879" t="s">
        <v>27</v>
      </c>
      <c r="G1879">
        <v>50.790647999999997</v>
      </c>
      <c r="H1879" t="s">
        <v>51</v>
      </c>
      <c r="I1879" t="s">
        <v>333</v>
      </c>
      <c r="J1879">
        <v>3.787E-3</v>
      </c>
      <c r="K1879">
        <v>1</v>
      </c>
      <c r="L1879">
        <v>2</v>
      </c>
      <c r="M1879" t="s">
        <v>102</v>
      </c>
      <c r="N1879" t="s">
        <v>31</v>
      </c>
      <c r="O1879" t="s">
        <v>32</v>
      </c>
      <c r="P1879">
        <v>30</v>
      </c>
      <c r="Q1879" t="s">
        <v>2039</v>
      </c>
      <c r="R1879" t="s">
        <v>34</v>
      </c>
      <c r="S1879" t="s">
        <v>35</v>
      </c>
      <c r="T1879" t="s">
        <v>36</v>
      </c>
      <c r="U1879">
        <f>YEAR(Table1[[#This Row],[Accident Date]])</f>
        <v>2022</v>
      </c>
      <c r="V1879" t="str">
        <f>TEXT(Table1[[#This Row],[Accident Date]],"mmm")</f>
        <v>Mar</v>
      </c>
      <c r="W1879" t="str">
        <f>TEXT(Table1[[#This Row],[Time]],"h")</f>
        <v>12</v>
      </c>
    </row>
    <row r="1880" spans="1:23" x14ac:dyDescent="0.2">
      <c r="A1880">
        <v>2010000000000</v>
      </c>
      <c r="B1880" s="4">
        <v>44292</v>
      </c>
      <c r="C1880" t="s">
        <v>72</v>
      </c>
      <c r="D1880" t="s">
        <v>73</v>
      </c>
      <c r="E1880" t="s">
        <v>39</v>
      </c>
      <c r="F1880" t="s">
        <v>27</v>
      </c>
      <c r="G1880">
        <v>55.574675999999997</v>
      </c>
      <c r="H1880" t="s">
        <v>51</v>
      </c>
      <c r="I1880" t="s">
        <v>472</v>
      </c>
      <c r="J1880">
        <v>-2.6637119999999999</v>
      </c>
      <c r="K1880">
        <v>1</v>
      </c>
      <c r="L1880">
        <v>2</v>
      </c>
      <c r="M1880" t="s">
        <v>276</v>
      </c>
      <c r="N1880" t="s">
        <v>31</v>
      </c>
      <c r="O1880" t="s">
        <v>32</v>
      </c>
      <c r="P1880">
        <v>60</v>
      </c>
      <c r="Q1880" t="s">
        <v>2009</v>
      </c>
      <c r="R1880" t="s">
        <v>49</v>
      </c>
      <c r="S1880" t="s">
        <v>35</v>
      </c>
      <c r="T1880" t="s">
        <v>36</v>
      </c>
      <c r="U1880">
        <f>YEAR(Table1[[#This Row],[Accident Date]])</f>
        <v>2021</v>
      </c>
      <c r="V1880" t="str">
        <f>TEXT(Table1[[#This Row],[Accident Date]],"mmm")</f>
        <v>Apr</v>
      </c>
      <c r="W1880" t="str">
        <f>TEXT(Table1[[#This Row],[Time]],"h")</f>
        <v>12</v>
      </c>
    </row>
    <row r="1881" spans="1:23" x14ac:dyDescent="0.2">
      <c r="A1881" t="s">
        <v>2140</v>
      </c>
      <c r="B1881" s="4">
        <v>44597</v>
      </c>
      <c r="C1881" t="s">
        <v>24</v>
      </c>
      <c r="D1881" t="s">
        <v>73</v>
      </c>
      <c r="E1881" t="s">
        <v>431</v>
      </c>
      <c r="F1881" t="s">
        <v>27</v>
      </c>
      <c r="G1881">
        <v>53.429065000000001</v>
      </c>
      <c r="H1881" t="s">
        <v>51</v>
      </c>
      <c r="I1881" t="s">
        <v>417</v>
      </c>
      <c r="J1881">
        <v>-2.9311419999999999</v>
      </c>
      <c r="K1881">
        <v>3</v>
      </c>
      <c r="L1881">
        <v>2</v>
      </c>
      <c r="M1881" t="s">
        <v>231</v>
      </c>
      <c r="N1881" t="s">
        <v>42</v>
      </c>
      <c r="O1881" t="s">
        <v>32</v>
      </c>
      <c r="P1881">
        <v>30</v>
      </c>
      <c r="Q1881" t="s">
        <v>1990</v>
      </c>
      <c r="R1881" t="s">
        <v>34</v>
      </c>
      <c r="S1881" t="s">
        <v>35</v>
      </c>
      <c r="T1881" t="s">
        <v>36</v>
      </c>
      <c r="U1881">
        <f>YEAR(Table1[[#This Row],[Accident Date]])</f>
        <v>2022</v>
      </c>
      <c r="V1881" t="str">
        <f>TEXT(Table1[[#This Row],[Accident Date]],"mmm")</f>
        <v>Feb</v>
      </c>
      <c r="W1881" t="str">
        <f>TEXT(Table1[[#This Row],[Time]],"h")</f>
        <v>12</v>
      </c>
    </row>
    <row r="1882" spans="1:23" x14ac:dyDescent="0.2">
      <c r="A1882">
        <v>2010000000000</v>
      </c>
      <c r="B1882" s="4">
        <v>44872</v>
      </c>
      <c r="C1882" t="s">
        <v>38</v>
      </c>
      <c r="D1882" t="s">
        <v>73</v>
      </c>
      <c r="E1882" t="s">
        <v>226</v>
      </c>
      <c r="F1882" t="s">
        <v>27</v>
      </c>
      <c r="G1882">
        <v>54.539385000000003</v>
      </c>
      <c r="H1882" t="s">
        <v>51</v>
      </c>
      <c r="I1882" t="s">
        <v>1661</v>
      </c>
      <c r="J1882">
        <v>-3.5731410000000001</v>
      </c>
      <c r="K1882">
        <v>2</v>
      </c>
      <c r="L1882">
        <v>3</v>
      </c>
      <c r="M1882" t="s">
        <v>60</v>
      </c>
      <c r="N1882" t="s">
        <v>31</v>
      </c>
      <c r="O1882" t="s">
        <v>32</v>
      </c>
      <c r="P1882">
        <v>40</v>
      </c>
      <c r="Q1882" t="s">
        <v>2141</v>
      </c>
      <c r="R1882" t="s">
        <v>49</v>
      </c>
      <c r="S1882" t="s">
        <v>35</v>
      </c>
      <c r="T1882" t="s">
        <v>36</v>
      </c>
      <c r="U1882">
        <f>YEAR(Table1[[#This Row],[Accident Date]])</f>
        <v>2022</v>
      </c>
      <c r="V1882" t="str">
        <f>TEXT(Table1[[#This Row],[Accident Date]],"mmm")</f>
        <v>Nov</v>
      </c>
      <c r="W1882" t="str">
        <f>TEXT(Table1[[#This Row],[Time]],"h")</f>
        <v>12</v>
      </c>
    </row>
    <row r="1883" spans="1:23" x14ac:dyDescent="0.2">
      <c r="A1883" t="s">
        <v>2142</v>
      </c>
      <c r="B1883" s="4">
        <v>44835</v>
      </c>
      <c r="C1883" t="s">
        <v>24</v>
      </c>
      <c r="D1883" t="s">
        <v>73</v>
      </c>
      <c r="E1883" t="s">
        <v>204</v>
      </c>
      <c r="F1883" t="s">
        <v>27</v>
      </c>
      <c r="G1883">
        <v>51.601075000000002</v>
      </c>
      <c r="H1883" t="s">
        <v>51</v>
      </c>
      <c r="I1883" t="s">
        <v>93</v>
      </c>
      <c r="J1883">
        <v>-0.23394200000000001</v>
      </c>
      <c r="K1883">
        <v>1</v>
      </c>
      <c r="L1883">
        <v>1</v>
      </c>
      <c r="M1883" t="s">
        <v>30</v>
      </c>
      <c r="N1883" t="s">
        <v>42</v>
      </c>
      <c r="O1883" t="s">
        <v>58</v>
      </c>
      <c r="P1883">
        <v>50</v>
      </c>
      <c r="Q1883" t="s">
        <v>2039</v>
      </c>
      <c r="R1883" t="s">
        <v>34</v>
      </c>
      <c r="S1883" t="s">
        <v>85</v>
      </c>
      <c r="T1883" t="s">
        <v>36</v>
      </c>
      <c r="U1883">
        <f>YEAR(Table1[[#This Row],[Accident Date]])</f>
        <v>2022</v>
      </c>
      <c r="V1883" t="str">
        <f>TEXT(Table1[[#This Row],[Accident Date]],"mmm")</f>
        <v>Oct</v>
      </c>
      <c r="W1883" t="str">
        <f>TEXT(Table1[[#This Row],[Time]],"h")</f>
        <v>12</v>
      </c>
    </row>
    <row r="1884" spans="1:23" x14ac:dyDescent="0.2">
      <c r="A1884">
        <v>2010000000000</v>
      </c>
      <c r="B1884" s="4">
        <v>44556</v>
      </c>
      <c r="C1884" t="s">
        <v>79</v>
      </c>
      <c r="D1884" t="s">
        <v>56</v>
      </c>
      <c r="E1884" t="s">
        <v>44</v>
      </c>
      <c r="F1884" t="s">
        <v>27</v>
      </c>
      <c r="G1884">
        <v>53.206007</v>
      </c>
      <c r="H1884" t="s">
        <v>51</v>
      </c>
      <c r="I1884" t="s">
        <v>577</v>
      </c>
      <c r="J1884">
        <v>-2.9583409999999999</v>
      </c>
      <c r="K1884">
        <v>3</v>
      </c>
      <c r="L1884">
        <v>2</v>
      </c>
      <c r="M1884" t="s">
        <v>117</v>
      </c>
      <c r="N1884" t="s">
        <v>42</v>
      </c>
      <c r="O1884" t="s">
        <v>32</v>
      </c>
      <c r="P1884">
        <v>60</v>
      </c>
      <c r="Q1884" t="s">
        <v>2143</v>
      </c>
      <c r="R1884" t="s">
        <v>49</v>
      </c>
      <c r="S1884" t="s">
        <v>35</v>
      </c>
      <c r="T1884" t="s">
        <v>36</v>
      </c>
      <c r="U1884">
        <f>YEAR(Table1[[#This Row],[Accident Date]])</f>
        <v>2021</v>
      </c>
      <c r="V1884" t="str">
        <f>TEXT(Table1[[#This Row],[Accident Date]],"mmm")</f>
        <v>Dec</v>
      </c>
      <c r="W1884" t="str">
        <f>TEXT(Table1[[#This Row],[Time]],"h")</f>
        <v>12</v>
      </c>
    </row>
    <row r="1885" spans="1:23" x14ac:dyDescent="0.2">
      <c r="A1885">
        <v>2010000000000</v>
      </c>
      <c r="B1885" s="4">
        <v>44369</v>
      </c>
      <c r="C1885" t="s">
        <v>72</v>
      </c>
      <c r="D1885" t="s">
        <v>73</v>
      </c>
      <c r="E1885" t="s">
        <v>226</v>
      </c>
      <c r="F1885" t="s">
        <v>27</v>
      </c>
      <c r="G1885">
        <v>50.791041</v>
      </c>
      <c r="H1885" t="s">
        <v>51</v>
      </c>
      <c r="I1885" t="s">
        <v>425</v>
      </c>
      <c r="J1885">
        <v>-0.67228500000000002</v>
      </c>
      <c r="K1885">
        <v>1</v>
      </c>
      <c r="L1885">
        <v>2</v>
      </c>
      <c r="M1885" t="s">
        <v>102</v>
      </c>
      <c r="N1885" t="s">
        <v>31</v>
      </c>
      <c r="O1885" t="s">
        <v>58</v>
      </c>
      <c r="P1885">
        <v>30</v>
      </c>
      <c r="Q1885" t="s">
        <v>2039</v>
      </c>
      <c r="R1885" t="s">
        <v>34</v>
      </c>
      <c r="S1885" t="s">
        <v>35</v>
      </c>
      <c r="T1885" t="s">
        <v>36</v>
      </c>
      <c r="U1885">
        <f>YEAR(Table1[[#This Row],[Accident Date]])</f>
        <v>2021</v>
      </c>
      <c r="V1885" t="str">
        <f>TEXT(Table1[[#This Row],[Accident Date]],"mmm")</f>
        <v>Jun</v>
      </c>
      <c r="W1885" t="str">
        <f>TEXT(Table1[[#This Row],[Time]],"h")</f>
        <v>12</v>
      </c>
    </row>
    <row r="1886" spans="1:23" x14ac:dyDescent="0.2">
      <c r="A1886" t="s">
        <v>2144</v>
      </c>
      <c r="B1886" s="4">
        <v>44621</v>
      </c>
      <c r="C1886" t="s">
        <v>72</v>
      </c>
      <c r="D1886" t="s">
        <v>73</v>
      </c>
      <c r="E1886" t="s">
        <v>26</v>
      </c>
      <c r="F1886" t="s">
        <v>27</v>
      </c>
      <c r="G1886">
        <v>53.483727000000002</v>
      </c>
      <c r="H1886" t="s">
        <v>51</v>
      </c>
      <c r="I1886" t="s">
        <v>2145</v>
      </c>
      <c r="J1886">
        <v>-2.0739580000000002</v>
      </c>
      <c r="K1886">
        <v>2</v>
      </c>
      <c r="L1886">
        <v>3</v>
      </c>
      <c r="M1886" t="s">
        <v>169</v>
      </c>
      <c r="N1886" t="s">
        <v>31</v>
      </c>
      <c r="O1886" t="s">
        <v>32</v>
      </c>
      <c r="P1886">
        <v>30</v>
      </c>
      <c r="Q1886" t="s">
        <v>2018</v>
      </c>
      <c r="R1886" t="s">
        <v>34</v>
      </c>
      <c r="S1886" t="s">
        <v>35</v>
      </c>
      <c r="T1886" t="s">
        <v>36</v>
      </c>
      <c r="U1886">
        <f>YEAR(Table1[[#This Row],[Accident Date]])</f>
        <v>2022</v>
      </c>
      <c r="V1886" t="str">
        <f>TEXT(Table1[[#This Row],[Accident Date]],"mmm")</f>
        <v>Mar</v>
      </c>
      <c r="W1886" t="str">
        <f>TEXT(Table1[[#This Row],[Time]],"h")</f>
        <v>12</v>
      </c>
    </row>
    <row r="1887" spans="1:23" x14ac:dyDescent="0.2">
      <c r="A1887">
        <v>2010000000000</v>
      </c>
      <c r="B1887" s="4">
        <v>44478</v>
      </c>
      <c r="C1887" t="s">
        <v>24</v>
      </c>
      <c r="D1887" t="s">
        <v>73</v>
      </c>
      <c r="E1887" t="s">
        <v>39</v>
      </c>
      <c r="F1887" t="s">
        <v>27</v>
      </c>
      <c r="G1887">
        <v>51.207523000000002</v>
      </c>
      <c r="H1887" t="s">
        <v>51</v>
      </c>
      <c r="I1887" t="s">
        <v>217</v>
      </c>
      <c r="J1887">
        <v>1.1730149999999999</v>
      </c>
      <c r="K1887">
        <v>1</v>
      </c>
      <c r="L1887">
        <v>2</v>
      </c>
      <c r="M1887" t="s">
        <v>131</v>
      </c>
      <c r="N1887" t="s">
        <v>31</v>
      </c>
      <c r="O1887" t="s">
        <v>32</v>
      </c>
      <c r="P1887">
        <v>60</v>
      </c>
      <c r="Q1887" t="s">
        <v>1984</v>
      </c>
      <c r="R1887" t="s">
        <v>49</v>
      </c>
      <c r="S1887" t="s">
        <v>35</v>
      </c>
      <c r="T1887" t="s">
        <v>36</v>
      </c>
      <c r="U1887">
        <f>YEAR(Table1[[#This Row],[Accident Date]])</f>
        <v>2021</v>
      </c>
      <c r="V1887" t="str">
        <f>TEXT(Table1[[#This Row],[Accident Date]],"mmm")</f>
        <v>Oct</v>
      </c>
      <c r="W1887" t="str">
        <f>TEXT(Table1[[#This Row],[Time]],"h")</f>
        <v>12</v>
      </c>
    </row>
    <row r="1888" spans="1:23" x14ac:dyDescent="0.2">
      <c r="A1888" t="s">
        <v>2146</v>
      </c>
      <c r="B1888" s="4">
        <v>44793</v>
      </c>
      <c r="C1888" t="s">
        <v>24</v>
      </c>
      <c r="D1888" t="s">
        <v>73</v>
      </c>
      <c r="E1888" t="s">
        <v>111</v>
      </c>
      <c r="F1888" t="s">
        <v>63</v>
      </c>
      <c r="G1888">
        <v>51.721654999999998</v>
      </c>
      <c r="H1888" t="s">
        <v>51</v>
      </c>
      <c r="I1888" t="s">
        <v>264</v>
      </c>
      <c r="J1888">
        <v>-1.235009</v>
      </c>
      <c r="K1888">
        <v>2</v>
      </c>
      <c r="L1888">
        <v>2</v>
      </c>
      <c r="M1888" t="s">
        <v>99</v>
      </c>
      <c r="N1888" t="s">
        <v>31</v>
      </c>
      <c r="O1888" t="s">
        <v>111</v>
      </c>
      <c r="P1888">
        <v>60</v>
      </c>
      <c r="Q1888" t="s">
        <v>1987</v>
      </c>
      <c r="R1888" t="s">
        <v>49</v>
      </c>
      <c r="S1888" t="s">
        <v>35</v>
      </c>
      <c r="T1888" t="s">
        <v>36</v>
      </c>
      <c r="U1888">
        <f>YEAR(Table1[[#This Row],[Accident Date]])</f>
        <v>2022</v>
      </c>
      <c r="V1888" t="str">
        <f>TEXT(Table1[[#This Row],[Accident Date]],"mmm")</f>
        <v>Aug</v>
      </c>
      <c r="W1888" t="str">
        <f>TEXT(Table1[[#This Row],[Time]],"h")</f>
        <v>12</v>
      </c>
    </row>
    <row r="1889" spans="1:23" x14ac:dyDescent="0.2">
      <c r="A1889">
        <v>2010000000000</v>
      </c>
      <c r="B1889" s="4">
        <v>44867</v>
      </c>
      <c r="C1889" t="s">
        <v>123</v>
      </c>
      <c r="D1889" t="s">
        <v>56</v>
      </c>
      <c r="E1889" t="s">
        <v>44</v>
      </c>
      <c r="F1889" t="s">
        <v>27</v>
      </c>
      <c r="G1889">
        <v>54.325949999999999</v>
      </c>
      <c r="H1889" t="s">
        <v>51</v>
      </c>
      <c r="I1889" t="s">
        <v>59</v>
      </c>
      <c r="J1889">
        <v>-2.7466249999999999</v>
      </c>
      <c r="K1889">
        <v>1</v>
      </c>
      <c r="L1889">
        <v>1</v>
      </c>
      <c r="M1889" t="s">
        <v>60</v>
      </c>
      <c r="N1889" t="s">
        <v>42</v>
      </c>
      <c r="O1889" t="s">
        <v>32</v>
      </c>
      <c r="P1889">
        <v>30</v>
      </c>
      <c r="Q1889" t="s">
        <v>2109</v>
      </c>
      <c r="R1889" t="s">
        <v>34</v>
      </c>
      <c r="S1889" t="s">
        <v>35</v>
      </c>
      <c r="T1889" t="s">
        <v>36</v>
      </c>
      <c r="U1889">
        <f>YEAR(Table1[[#This Row],[Accident Date]])</f>
        <v>2022</v>
      </c>
      <c r="V1889" t="str">
        <f>TEXT(Table1[[#This Row],[Accident Date]],"mmm")</f>
        <v>Nov</v>
      </c>
      <c r="W1889" t="str">
        <f>TEXT(Table1[[#This Row],[Time]],"h")</f>
        <v>12</v>
      </c>
    </row>
    <row r="1890" spans="1:23" x14ac:dyDescent="0.2">
      <c r="A1890" t="s">
        <v>2147</v>
      </c>
      <c r="B1890" s="4">
        <v>44699</v>
      </c>
      <c r="C1890" t="s">
        <v>123</v>
      </c>
      <c r="D1890" t="s">
        <v>25</v>
      </c>
      <c r="E1890" t="s">
        <v>26</v>
      </c>
      <c r="F1890" t="s">
        <v>27</v>
      </c>
      <c r="G1890">
        <v>52.470441999999998</v>
      </c>
      <c r="H1890" t="s">
        <v>51</v>
      </c>
      <c r="I1890" t="s">
        <v>171</v>
      </c>
      <c r="J1890">
        <v>-1.924742</v>
      </c>
      <c r="K1890">
        <v>1</v>
      </c>
      <c r="L1890">
        <v>2</v>
      </c>
      <c r="M1890" t="s">
        <v>172</v>
      </c>
      <c r="N1890" t="s">
        <v>31</v>
      </c>
      <c r="O1890" t="s">
        <v>76</v>
      </c>
      <c r="P1890">
        <v>30</v>
      </c>
      <c r="Q1890" t="s">
        <v>1997</v>
      </c>
      <c r="R1890" t="s">
        <v>34</v>
      </c>
      <c r="S1890" t="s">
        <v>35</v>
      </c>
      <c r="T1890" t="s">
        <v>36</v>
      </c>
      <c r="U1890">
        <f>YEAR(Table1[[#This Row],[Accident Date]])</f>
        <v>2022</v>
      </c>
      <c r="V1890" t="str">
        <f>TEXT(Table1[[#This Row],[Accident Date]],"mmm")</f>
        <v>May</v>
      </c>
      <c r="W1890" t="str">
        <f>TEXT(Table1[[#This Row],[Time]],"h")</f>
        <v>12</v>
      </c>
    </row>
    <row r="1891" spans="1:23" x14ac:dyDescent="0.2">
      <c r="A1891" t="s">
        <v>2148</v>
      </c>
      <c r="B1891" s="4">
        <v>44851</v>
      </c>
      <c r="C1891" t="s">
        <v>38</v>
      </c>
      <c r="D1891" t="s">
        <v>73</v>
      </c>
      <c r="E1891" t="s">
        <v>26</v>
      </c>
      <c r="F1891" t="s">
        <v>27</v>
      </c>
      <c r="G1891">
        <v>50.186945999999999</v>
      </c>
      <c r="H1891" t="s">
        <v>51</v>
      </c>
      <c r="I1891" t="s">
        <v>456</v>
      </c>
      <c r="J1891">
        <v>-5.1141519999999998</v>
      </c>
      <c r="K1891">
        <v>1</v>
      </c>
      <c r="L1891">
        <v>2</v>
      </c>
      <c r="M1891" t="s">
        <v>136</v>
      </c>
      <c r="N1891" t="s">
        <v>31</v>
      </c>
      <c r="O1891" t="s">
        <v>32</v>
      </c>
      <c r="P1891">
        <v>60</v>
      </c>
      <c r="Q1891" t="s">
        <v>1980</v>
      </c>
      <c r="R1891" t="s">
        <v>49</v>
      </c>
      <c r="S1891" t="s">
        <v>35</v>
      </c>
      <c r="T1891" t="s">
        <v>36</v>
      </c>
      <c r="U1891">
        <f>YEAR(Table1[[#This Row],[Accident Date]])</f>
        <v>2022</v>
      </c>
      <c r="V1891" t="str">
        <f>TEXT(Table1[[#This Row],[Accident Date]],"mmm")</f>
        <v>Oct</v>
      </c>
      <c r="W1891" t="str">
        <f>TEXT(Table1[[#This Row],[Time]],"h")</f>
        <v>12</v>
      </c>
    </row>
    <row r="1892" spans="1:23" x14ac:dyDescent="0.2">
      <c r="A1892" t="s">
        <v>2149</v>
      </c>
      <c r="B1892" s="4">
        <v>44240</v>
      </c>
      <c r="C1892" t="s">
        <v>24</v>
      </c>
      <c r="D1892" t="s">
        <v>73</v>
      </c>
      <c r="E1892" t="s">
        <v>155</v>
      </c>
      <c r="F1892" t="s">
        <v>63</v>
      </c>
      <c r="G1892">
        <v>51.777704999999997</v>
      </c>
      <c r="H1892" t="s">
        <v>51</v>
      </c>
      <c r="I1892" t="s">
        <v>357</v>
      </c>
      <c r="J1892">
        <v>-4.7327539999999999</v>
      </c>
      <c r="K1892">
        <v>1</v>
      </c>
      <c r="L1892">
        <v>2</v>
      </c>
      <c r="M1892" t="s">
        <v>358</v>
      </c>
      <c r="N1892" t="s">
        <v>31</v>
      </c>
      <c r="O1892" t="s">
        <v>76</v>
      </c>
      <c r="P1892">
        <v>60</v>
      </c>
      <c r="Q1892" t="s">
        <v>1987</v>
      </c>
      <c r="R1892" t="s">
        <v>49</v>
      </c>
      <c r="S1892" t="s">
        <v>35</v>
      </c>
      <c r="T1892" t="s">
        <v>360</v>
      </c>
      <c r="U1892">
        <f>YEAR(Table1[[#This Row],[Accident Date]])</f>
        <v>2021</v>
      </c>
      <c r="V1892" t="str">
        <f>TEXT(Table1[[#This Row],[Accident Date]],"mmm")</f>
        <v>Feb</v>
      </c>
      <c r="W1892" t="str">
        <f>TEXT(Table1[[#This Row],[Time]],"h")</f>
        <v>12</v>
      </c>
    </row>
    <row r="1893" spans="1:23" x14ac:dyDescent="0.2">
      <c r="A1893" t="s">
        <v>2150</v>
      </c>
      <c r="B1893" s="4">
        <v>44416</v>
      </c>
      <c r="C1893" t="s">
        <v>79</v>
      </c>
      <c r="D1893" t="s">
        <v>44</v>
      </c>
      <c r="E1893" t="s">
        <v>44</v>
      </c>
      <c r="F1893" t="s">
        <v>27</v>
      </c>
      <c r="G1893">
        <v>50.612437</v>
      </c>
      <c r="H1893" t="s">
        <v>51</v>
      </c>
      <c r="I1893" t="s">
        <v>990</v>
      </c>
      <c r="J1893">
        <v>-1.9581329999999999</v>
      </c>
      <c r="K1893">
        <v>1</v>
      </c>
      <c r="L1893">
        <v>1</v>
      </c>
      <c r="M1893" t="s">
        <v>420</v>
      </c>
      <c r="N1893" t="s">
        <v>31</v>
      </c>
      <c r="O1893" t="s">
        <v>32</v>
      </c>
      <c r="P1893">
        <v>30</v>
      </c>
      <c r="Q1893" t="s">
        <v>2000</v>
      </c>
      <c r="R1893" t="s">
        <v>49</v>
      </c>
      <c r="S1893" t="s">
        <v>35</v>
      </c>
      <c r="T1893" t="s">
        <v>36</v>
      </c>
      <c r="U1893">
        <f>YEAR(Table1[[#This Row],[Accident Date]])</f>
        <v>2021</v>
      </c>
      <c r="V1893" t="str">
        <f>TEXT(Table1[[#This Row],[Accident Date]],"mmm")</f>
        <v>Aug</v>
      </c>
      <c r="W1893" t="str">
        <f>TEXT(Table1[[#This Row],[Time]],"h")</f>
        <v>12</v>
      </c>
    </row>
    <row r="1894" spans="1:23" x14ac:dyDescent="0.2">
      <c r="A1894">
        <v>2010000000000</v>
      </c>
      <c r="B1894" s="4">
        <v>44872</v>
      </c>
      <c r="C1894" t="s">
        <v>38</v>
      </c>
      <c r="D1894" t="s">
        <v>73</v>
      </c>
      <c r="E1894" t="s">
        <v>109</v>
      </c>
      <c r="F1894" t="s">
        <v>63</v>
      </c>
      <c r="G1894">
        <v>54.656413000000001</v>
      </c>
      <c r="H1894" t="s">
        <v>51</v>
      </c>
      <c r="I1894" t="s">
        <v>1784</v>
      </c>
      <c r="J1894">
        <v>-2.7613509999999999</v>
      </c>
      <c r="K1894">
        <v>1</v>
      </c>
      <c r="L1894">
        <v>1</v>
      </c>
      <c r="M1894" t="s">
        <v>60</v>
      </c>
      <c r="N1894" t="s">
        <v>31</v>
      </c>
      <c r="O1894" t="s">
        <v>32</v>
      </c>
      <c r="P1894">
        <v>30</v>
      </c>
      <c r="Q1894" t="s">
        <v>2073</v>
      </c>
      <c r="R1894" t="s">
        <v>34</v>
      </c>
      <c r="S1894" t="s">
        <v>35</v>
      </c>
      <c r="T1894" t="s">
        <v>163</v>
      </c>
      <c r="U1894">
        <f>YEAR(Table1[[#This Row],[Accident Date]])</f>
        <v>2022</v>
      </c>
      <c r="V1894" t="str">
        <f>TEXT(Table1[[#This Row],[Accident Date]],"mmm")</f>
        <v>Nov</v>
      </c>
      <c r="W1894" t="str">
        <f>TEXT(Table1[[#This Row],[Time]],"h")</f>
        <v>12</v>
      </c>
    </row>
    <row r="1895" spans="1:23" x14ac:dyDescent="0.2">
      <c r="A1895" t="s">
        <v>2151</v>
      </c>
      <c r="B1895" s="4">
        <v>44649</v>
      </c>
      <c r="C1895" t="s">
        <v>72</v>
      </c>
      <c r="D1895" t="s">
        <v>73</v>
      </c>
      <c r="E1895" t="s">
        <v>109</v>
      </c>
      <c r="F1895" t="s">
        <v>27</v>
      </c>
      <c r="G1895">
        <v>52.450499000000001</v>
      </c>
      <c r="H1895" t="s">
        <v>51</v>
      </c>
      <c r="I1895" t="s">
        <v>687</v>
      </c>
      <c r="J1895">
        <v>-2.1524100000000002</v>
      </c>
      <c r="K1895">
        <v>1</v>
      </c>
      <c r="L1895">
        <v>2</v>
      </c>
      <c r="M1895" t="s">
        <v>172</v>
      </c>
      <c r="N1895" t="s">
        <v>42</v>
      </c>
      <c r="O1895" t="s">
        <v>111</v>
      </c>
      <c r="P1895">
        <v>30</v>
      </c>
      <c r="Q1895" t="s">
        <v>2021</v>
      </c>
      <c r="R1895" t="s">
        <v>34</v>
      </c>
      <c r="S1895" t="s">
        <v>85</v>
      </c>
      <c r="T1895" t="s">
        <v>36</v>
      </c>
      <c r="U1895">
        <f>YEAR(Table1[[#This Row],[Accident Date]])</f>
        <v>2022</v>
      </c>
      <c r="V1895" t="str">
        <f>TEXT(Table1[[#This Row],[Accident Date]],"mmm")</f>
        <v>Mar</v>
      </c>
      <c r="W1895" t="str">
        <f>TEXT(Table1[[#This Row],[Time]],"h")</f>
        <v>12</v>
      </c>
    </row>
    <row r="1896" spans="1:23" x14ac:dyDescent="0.2">
      <c r="A1896">
        <v>2010000000000</v>
      </c>
      <c r="B1896" s="4">
        <v>44205</v>
      </c>
      <c r="C1896" t="s">
        <v>24</v>
      </c>
      <c r="D1896" t="s">
        <v>73</v>
      </c>
      <c r="E1896" t="s">
        <v>226</v>
      </c>
      <c r="F1896" t="s">
        <v>27</v>
      </c>
      <c r="G1896">
        <v>53.255783999999998</v>
      </c>
      <c r="H1896" t="s">
        <v>51</v>
      </c>
      <c r="I1896" t="s">
        <v>2152</v>
      </c>
      <c r="J1896">
        <v>-4.3106150000000003</v>
      </c>
      <c r="K1896">
        <v>1</v>
      </c>
      <c r="L1896">
        <v>1</v>
      </c>
      <c r="M1896" t="s">
        <v>117</v>
      </c>
      <c r="N1896" t="s">
        <v>42</v>
      </c>
      <c r="O1896" t="s">
        <v>32</v>
      </c>
      <c r="P1896">
        <v>30</v>
      </c>
      <c r="Q1896" t="s">
        <v>2039</v>
      </c>
      <c r="R1896" t="s">
        <v>49</v>
      </c>
      <c r="S1896" t="s">
        <v>280</v>
      </c>
      <c r="T1896" t="s">
        <v>36</v>
      </c>
      <c r="U1896">
        <f>YEAR(Table1[[#This Row],[Accident Date]])</f>
        <v>2021</v>
      </c>
      <c r="V1896" t="str">
        <f>TEXT(Table1[[#This Row],[Accident Date]],"mmm")</f>
        <v>Jan</v>
      </c>
      <c r="W1896" t="str">
        <f>TEXT(Table1[[#This Row],[Time]],"h")</f>
        <v>12</v>
      </c>
    </row>
    <row r="1897" spans="1:23" x14ac:dyDescent="0.2">
      <c r="A1897" t="s">
        <v>2153</v>
      </c>
      <c r="B1897" s="4">
        <v>44606</v>
      </c>
      <c r="C1897" t="s">
        <v>38</v>
      </c>
      <c r="D1897" t="s">
        <v>56</v>
      </c>
      <c r="E1897" t="s">
        <v>44</v>
      </c>
      <c r="F1897" t="s">
        <v>27</v>
      </c>
      <c r="G1897">
        <v>53.402715000000001</v>
      </c>
      <c r="H1897" t="s">
        <v>51</v>
      </c>
      <c r="I1897" t="s">
        <v>1477</v>
      </c>
      <c r="J1897">
        <v>-2.8355039999999998</v>
      </c>
      <c r="K1897">
        <v>2</v>
      </c>
      <c r="L1897">
        <v>2</v>
      </c>
      <c r="M1897" t="s">
        <v>231</v>
      </c>
      <c r="N1897" t="s">
        <v>31</v>
      </c>
      <c r="O1897" t="s">
        <v>32</v>
      </c>
      <c r="P1897">
        <v>30</v>
      </c>
      <c r="Q1897" t="s">
        <v>1992</v>
      </c>
      <c r="R1897" t="s">
        <v>34</v>
      </c>
      <c r="S1897" t="s">
        <v>35</v>
      </c>
      <c r="T1897" t="s">
        <v>36</v>
      </c>
      <c r="U1897">
        <f>YEAR(Table1[[#This Row],[Accident Date]])</f>
        <v>2022</v>
      </c>
      <c r="V1897" t="str">
        <f>TEXT(Table1[[#This Row],[Accident Date]],"mmm")</f>
        <v>Feb</v>
      </c>
      <c r="W1897" t="str">
        <f>TEXT(Table1[[#This Row],[Time]],"h")</f>
        <v>12</v>
      </c>
    </row>
    <row r="1898" spans="1:23" x14ac:dyDescent="0.2">
      <c r="A1898" t="s">
        <v>2154</v>
      </c>
      <c r="B1898" s="4">
        <v>44375</v>
      </c>
      <c r="C1898" t="s">
        <v>38</v>
      </c>
      <c r="D1898" t="s">
        <v>44</v>
      </c>
      <c r="E1898" t="s">
        <v>44</v>
      </c>
      <c r="F1898" t="s">
        <v>27</v>
      </c>
      <c r="G1898">
        <v>51.759726000000001</v>
      </c>
      <c r="H1898" t="s">
        <v>51</v>
      </c>
      <c r="I1898" t="s">
        <v>297</v>
      </c>
      <c r="J1898">
        <v>3.1627000000000002E-2</v>
      </c>
      <c r="K1898">
        <v>1</v>
      </c>
      <c r="L1898">
        <v>2</v>
      </c>
      <c r="M1898" t="s">
        <v>75</v>
      </c>
      <c r="N1898" t="s">
        <v>31</v>
      </c>
      <c r="O1898" t="s">
        <v>32</v>
      </c>
      <c r="P1898">
        <v>60</v>
      </c>
      <c r="Q1898" t="s">
        <v>2065</v>
      </c>
      <c r="R1898" t="s">
        <v>49</v>
      </c>
      <c r="S1898" t="s">
        <v>35</v>
      </c>
      <c r="T1898" t="s">
        <v>36</v>
      </c>
      <c r="U1898">
        <f>YEAR(Table1[[#This Row],[Accident Date]])</f>
        <v>2021</v>
      </c>
      <c r="V1898" t="str">
        <f>TEXT(Table1[[#This Row],[Accident Date]],"mmm")</f>
        <v>Jun</v>
      </c>
      <c r="W1898" t="str">
        <f>TEXT(Table1[[#This Row],[Time]],"h")</f>
        <v>12</v>
      </c>
    </row>
    <row r="1899" spans="1:23" x14ac:dyDescent="0.2">
      <c r="A1899" t="s">
        <v>2155</v>
      </c>
      <c r="B1899" s="4">
        <v>44489</v>
      </c>
      <c r="C1899" t="s">
        <v>123</v>
      </c>
      <c r="D1899" t="s">
        <v>73</v>
      </c>
      <c r="E1899" t="s">
        <v>26</v>
      </c>
      <c r="F1899" t="s">
        <v>27</v>
      </c>
      <c r="G1899">
        <v>50.371228000000002</v>
      </c>
      <c r="H1899" t="s">
        <v>51</v>
      </c>
      <c r="I1899" t="s">
        <v>640</v>
      </c>
      <c r="J1899">
        <v>-4.1266350000000003</v>
      </c>
      <c r="K1899">
        <v>2</v>
      </c>
      <c r="L1899">
        <v>3</v>
      </c>
      <c r="M1899" t="s">
        <v>136</v>
      </c>
      <c r="N1899" t="s">
        <v>31</v>
      </c>
      <c r="O1899" t="s">
        <v>32</v>
      </c>
      <c r="P1899">
        <v>30</v>
      </c>
      <c r="Q1899" t="s">
        <v>2039</v>
      </c>
      <c r="R1899" t="s">
        <v>34</v>
      </c>
      <c r="S1899" t="s">
        <v>35</v>
      </c>
      <c r="T1899" t="s">
        <v>209</v>
      </c>
      <c r="U1899">
        <f>YEAR(Table1[[#This Row],[Accident Date]])</f>
        <v>2021</v>
      </c>
      <c r="V1899" t="str">
        <f>TEXT(Table1[[#This Row],[Accident Date]],"mmm")</f>
        <v>Oct</v>
      </c>
      <c r="W1899" t="str">
        <f>TEXT(Table1[[#This Row],[Time]],"h")</f>
        <v>12</v>
      </c>
    </row>
    <row r="1900" spans="1:23" x14ac:dyDescent="0.2">
      <c r="A1900">
        <v>2010000000000</v>
      </c>
      <c r="B1900" s="4">
        <v>44436</v>
      </c>
      <c r="C1900" t="s">
        <v>24</v>
      </c>
      <c r="D1900" t="s">
        <v>25</v>
      </c>
      <c r="E1900" t="s">
        <v>26</v>
      </c>
      <c r="F1900" t="s">
        <v>27</v>
      </c>
      <c r="G1900">
        <v>50.702593</v>
      </c>
      <c r="H1900" t="s">
        <v>51</v>
      </c>
      <c r="I1900" t="s">
        <v>1481</v>
      </c>
      <c r="J1900">
        <v>-1.2971680000000001</v>
      </c>
      <c r="K1900">
        <v>1</v>
      </c>
      <c r="L1900">
        <v>2</v>
      </c>
      <c r="M1900" t="s">
        <v>407</v>
      </c>
      <c r="N1900" t="s">
        <v>31</v>
      </c>
      <c r="O1900" t="s">
        <v>32</v>
      </c>
      <c r="P1900">
        <v>30</v>
      </c>
      <c r="Q1900" t="s">
        <v>1984</v>
      </c>
      <c r="R1900" t="s">
        <v>34</v>
      </c>
      <c r="S1900" t="s">
        <v>35</v>
      </c>
      <c r="T1900" t="s">
        <v>36</v>
      </c>
      <c r="U1900">
        <f>YEAR(Table1[[#This Row],[Accident Date]])</f>
        <v>2021</v>
      </c>
      <c r="V1900" t="str">
        <f>TEXT(Table1[[#This Row],[Accident Date]],"mmm")</f>
        <v>Aug</v>
      </c>
      <c r="W1900" t="str">
        <f>TEXT(Table1[[#This Row],[Time]],"h")</f>
        <v>12</v>
      </c>
    </row>
    <row r="1901" spans="1:23" x14ac:dyDescent="0.2">
      <c r="A1901" t="s">
        <v>2156</v>
      </c>
      <c r="B1901" s="4">
        <v>44694</v>
      </c>
      <c r="C1901" t="s">
        <v>67</v>
      </c>
      <c r="D1901" t="s">
        <v>44</v>
      </c>
      <c r="E1901" t="s">
        <v>44</v>
      </c>
      <c r="F1901" t="s">
        <v>27</v>
      </c>
      <c r="G1901">
        <v>51.760094000000002</v>
      </c>
      <c r="H1901" t="s">
        <v>51</v>
      </c>
      <c r="I1901" t="s">
        <v>1429</v>
      </c>
      <c r="J1901">
        <v>0.53552299999999997</v>
      </c>
      <c r="K1901">
        <v>1</v>
      </c>
      <c r="L1901">
        <v>2</v>
      </c>
      <c r="M1901" t="s">
        <v>75</v>
      </c>
      <c r="N1901" t="s">
        <v>31</v>
      </c>
      <c r="O1901" t="s">
        <v>58</v>
      </c>
      <c r="P1901">
        <v>40</v>
      </c>
      <c r="Q1901" t="s">
        <v>2021</v>
      </c>
      <c r="R1901" t="s">
        <v>49</v>
      </c>
      <c r="S1901" t="s">
        <v>35</v>
      </c>
      <c r="T1901" t="s">
        <v>36</v>
      </c>
      <c r="U1901">
        <f>YEAR(Table1[[#This Row],[Accident Date]])</f>
        <v>2022</v>
      </c>
      <c r="V1901" t="str">
        <f>TEXT(Table1[[#This Row],[Accident Date]],"mmm")</f>
        <v>May</v>
      </c>
      <c r="W1901" t="str">
        <f>TEXT(Table1[[#This Row],[Time]],"h")</f>
        <v>12</v>
      </c>
    </row>
    <row r="1902" spans="1:23" x14ac:dyDescent="0.2">
      <c r="A1902" t="s">
        <v>2157</v>
      </c>
      <c r="B1902" s="4">
        <v>44850</v>
      </c>
      <c r="C1902" t="s">
        <v>79</v>
      </c>
      <c r="D1902" t="s">
        <v>56</v>
      </c>
      <c r="E1902" t="s">
        <v>44</v>
      </c>
      <c r="F1902" t="s">
        <v>27</v>
      </c>
      <c r="G1902">
        <v>51.49586</v>
      </c>
      <c r="H1902" t="s">
        <v>51</v>
      </c>
      <c r="I1902" t="s">
        <v>253</v>
      </c>
      <c r="J1902">
        <v>-0.101436</v>
      </c>
      <c r="K1902">
        <v>1</v>
      </c>
      <c r="L1902">
        <v>2</v>
      </c>
      <c r="M1902" t="s">
        <v>30</v>
      </c>
      <c r="N1902" t="s">
        <v>42</v>
      </c>
      <c r="O1902" t="s">
        <v>76</v>
      </c>
      <c r="P1902">
        <v>30</v>
      </c>
      <c r="Q1902" t="s">
        <v>1985</v>
      </c>
      <c r="R1902" t="s">
        <v>34</v>
      </c>
      <c r="S1902" t="s">
        <v>85</v>
      </c>
      <c r="T1902" t="s">
        <v>36</v>
      </c>
      <c r="U1902">
        <f>YEAR(Table1[[#This Row],[Accident Date]])</f>
        <v>2022</v>
      </c>
      <c r="V1902" t="str">
        <f>TEXT(Table1[[#This Row],[Accident Date]],"mmm")</f>
        <v>Oct</v>
      </c>
      <c r="W1902" t="str">
        <f>TEXT(Table1[[#This Row],[Time]],"h")</f>
        <v>12</v>
      </c>
    </row>
    <row r="1903" spans="1:23" x14ac:dyDescent="0.2">
      <c r="A1903" t="s">
        <v>2158</v>
      </c>
      <c r="B1903" s="4">
        <v>44714</v>
      </c>
      <c r="C1903" t="s">
        <v>92</v>
      </c>
      <c r="D1903" t="s">
        <v>73</v>
      </c>
      <c r="E1903" t="s">
        <v>109</v>
      </c>
      <c r="F1903" t="s">
        <v>27</v>
      </c>
      <c r="G1903">
        <v>51.573444000000002</v>
      </c>
      <c r="H1903" t="s">
        <v>51</v>
      </c>
      <c r="I1903" t="s">
        <v>216</v>
      </c>
      <c r="J1903">
        <v>0.21770600000000001</v>
      </c>
      <c r="K1903">
        <v>1</v>
      </c>
      <c r="L1903">
        <v>2</v>
      </c>
      <c r="M1903" t="s">
        <v>30</v>
      </c>
      <c r="N1903" t="s">
        <v>31</v>
      </c>
      <c r="O1903" t="s">
        <v>111</v>
      </c>
      <c r="P1903">
        <v>30</v>
      </c>
      <c r="Q1903" t="s">
        <v>1980</v>
      </c>
      <c r="R1903" t="s">
        <v>34</v>
      </c>
      <c r="S1903" t="s">
        <v>280</v>
      </c>
      <c r="T1903" t="s">
        <v>254</v>
      </c>
      <c r="U1903">
        <f>YEAR(Table1[[#This Row],[Accident Date]])</f>
        <v>2022</v>
      </c>
      <c r="V1903" t="str">
        <f>TEXT(Table1[[#This Row],[Accident Date]],"mmm")</f>
        <v>Jun</v>
      </c>
      <c r="W1903" t="str">
        <f>TEXT(Table1[[#This Row],[Time]],"h")</f>
        <v>12</v>
      </c>
    </row>
    <row r="1904" spans="1:23" x14ac:dyDescent="0.2">
      <c r="A1904">
        <v>2010000000000</v>
      </c>
      <c r="B1904" s="4">
        <v>44268</v>
      </c>
      <c r="C1904" t="s">
        <v>24</v>
      </c>
      <c r="D1904" t="s">
        <v>73</v>
      </c>
      <c r="E1904" t="s">
        <v>39</v>
      </c>
      <c r="F1904" t="s">
        <v>27</v>
      </c>
      <c r="G1904">
        <v>51.053182999999997</v>
      </c>
      <c r="H1904" t="s">
        <v>51</v>
      </c>
      <c r="I1904" t="s">
        <v>380</v>
      </c>
      <c r="J1904">
        <v>-0.30352499999999999</v>
      </c>
      <c r="K1904">
        <v>1</v>
      </c>
      <c r="L1904">
        <v>2</v>
      </c>
      <c r="M1904" t="s">
        <v>102</v>
      </c>
      <c r="N1904" t="s">
        <v>31</v>
      </c>
      <c r="O1904" t="s">
        <v>32</v>
      </c>
      <c r="P1904">
        <v>40</v>
      </c>
      <c r="Q1904" t="s">
        <v>2022</v>
      </c>
      <c r="R1904" t="s">
        <v>49</v>
      </c>
      <c r="S1904" t="s">
        <v>35</v>
      </c>
      <c r="T1904" t="s">
        <v>36</v>
      </c>
      <c r="U1904">
        <f>YEAR(Table1[[#This Row],[Accident Date]])</f>
        <v>2021</v>
      </c>
      <c r="V1904" t="str">
        <f>TEXT(Table1[[#This Row],[Accident Date]],"mmm")</f>
        <v>Mar</v>
      </c>
      <c r="W1904" t="str">
        <f>TEXT(Table1[[#This Row],[Time]],"h")</f>
        <v>12</v>
      </c>
    </row>
    <row r="1905" spans="1:23" x14ac:dyDescent="0.2">
      <c r="A1905">
        <v>2010000000000</v>
      </c>
      <c r="B1905" s="4">
        <v>44830</v>
      </c>
      <c r="C1905" t="s">
        <v>38</v>
      </c>
      <c r="D1905" t="s">
        <v>73</v>
      </c>
      <c r="E1905" t="s">
        <v>39</v>
      </c>
      <c r="F1905" t="s">
        <v>27</v>
      </c>
      <c r="G1905">
        <v>54.380755000000001</v>
      </c>
      <c r="H1905" t="s">
        <v>51</v>
      </c>
      <c r="I1905" t="s">
        <v>59</v>
      </c>
      <c r="J1905">
        <v>-2.9069759999999998</v>
      </c>
      <c r="K1905">
        <v>1</v>
      </c>
      <c r="L1905">
        <v>2</v>
      </c>
      <c r="M1905" t="s">
        <v>60</v>
      </c>
      <c r="N1905" t="s">
        <v>31</v>
      </c>
      <c r="O1905" t="s">
        <v>32</v>
      </c>
      <c r="P1905">
        <v>40</v>
      </c>
      <c r="Q1905" t="s">
        <v>1995</v>
      </c>
      <c r="R1905" t="s">
        <v>49</v>
      </c>
      <c r="S1905" t="s">
        <v>35</v>
      </c>
      <c r="T1905" t="s">
        <v>36</v>
      </c>
      <c r="U1905">
        <f>YEAR(Table1[[#This Row],[Accident Date]])</f>
        <v>2022</v>
      </c>
      <c r="V1905" t="str">
        <f>TEXT(Table1[[#This Row],[Accident Date]],"mmm")</f>
        <v>Sep</v>
      </c>
      <c r="W1905" t="str">
        <f>TEXT(Table1[[#This Row],[Time]],"h")</f>
        <v>12</v>
      </c>
    </row>
    <row r="1906" spans="1:23" x14ac:dyDescent="0.2">
      <c r="A1906">
        <v>2010000000000</v>
      </c>
      <c r="B1906" s="4">
        <v>44437</v>
      </c>
      <c r="C1906" t="s">
        <v>79</v>
      </c>
      <c r="D1906" t="s">
        <v>73</v>
      </c>
      <c r="E1906" t="s">
        <v>111</v>
      </c>
      <c r="F1906" t="s">
        <v>27</v>
      </c>
      <c r="G1906">
        <v>55.026015000000001</v>
      </c>
      <c r="H1906" t="s">
        <v>51</v>
      </c>
      <c r="I1906" t="s">
        <v>1058</v>
      </c>
      <c r="J1906">
        <v>-1.5868409999999999</v>
      </c>
      <c r="K1906">
        <v>1</v>
      </c>
      <c r="L1906">
        <v>3</v>
      </c>
      <c r="M1906" t="s">
        <v>190</v>
      </c>
      <c r="N1906" t="s">
        <v>31</v>
      </c>
      <c r="O1906" t="s">
        <v>32</v>
      </c>
      <c r="P1906">
        <v>50</v>
      </c>
      <c r="Q1906" t="s">
        <v>2021</v>
      </c>
      <c r="R1906" t="s">
        <v>49</v>
      </c>
      <c r="S1906" t="s">
        <v>285</v>
      </c>
      <c r="T1906" t="s">
        <v>36</v>
      </c>
      <c r="U1906">
        <f>YEAR(Table1[[#This Row],[Accident Date]])</f>
        <v>2021</v>
      </c>
      <c r="V1906" t="str">
        <f>TEXT(Table1[[#This Row],[Accident Date]],"mmm")</f>
        <v>Aug</v>
      </c>
      <c r="W1906" t="str">
        <f>TEXT(Table1[[#This Row],[Time]],"h")</f>
        <v>12</v>
      </c>
    </row>
    <row r="1907" spans="1:23" x14ac:dyDescent="0.2">
      <c r="A1907" t="s">
        <v>2159</v>
      </c>
      <c r="B1907" s="4">
        <v>44233</v>
      </c>
      <c r="C1907" t="s">
        <v>24</v>
      </c>
      <c r="D1907" t="s">
        <v>73</v>
      </c>
      <c r="E1907" t="s">
        <v>111</v>
      </c>
      <c r="F1907" t="s">
        <v>27</v>
      </c>
      <c r="G1907">
        <v>52.473275999999998</v>
      </c>
      <c r="H1907" t="s">
        <v>51</v>
      </c>
      <c r="I1907" t="s">
        <v>171</v>
      </c>
      <c r="J1907">
        <v>-1.8742399999999999</v>
      </c>
      <c r="K1907">
        <v>1</v>
      </c>
      <c r="L1907">
        <v>2</v>
      </c>
      <c r="M1907" t="s">
        <v>172</v>
      </c>
      <c r="N1907" t="s">
        <v>197</v>
      </c>
      <c r="O1907" t="s">
        <v>111</v>
      </c>
      <c r="P1907">
        <v>30</v>
      </c>
      <c r="Q1907" t="s">
        <v>2160</v>
      </c>
      <c r="R1907" t="s">
        <v>34</v>
      </c>
      <c r="S1907" t="s">
        <v>35</v>
      </c>
      <c r="T1907" t="s">
        <v>36</v>
      </c>
      <c r="U1907">
        <f>YEAR(Table1[[#This Row],[Accident Date]])</f>
        <v>2021</v>
      </c>
      <c r="V1907" t="str">
        <f>TEXT(Table1[[#This Row],[Accident Date]],"mmm")</f>
        <v>Feb</v>
      </c>
      <c r="W1907" t="str">
        <f>TEXT(Table1[[#This Row],[Time]],"h")</f>
        <v>12</v>
      </c>
    </row>
    <row r="1908" spans="1:23" x14ac:dyDescent="0.2">
      <c r="A1908">
        <v>2010000000000</v>
      </c>
      <c r="B1908" s="4">
        <v>44325</v>
      </c>
      <c r="C1908" t="s">
        <v>79</v>
      </c>
      <c r="D1908" t="s">
        <v>56</v>
      </c>
      <c r="E1908" t="s">
        <v>44</v>
      </c>
      <c r="F1908" t="s">
        <v>27</v>
      </c>
      <c r="G1908">
        <v>53.806862000000002</v>
      </c>
      <c r="H1908" t="s">
        <v>51</v>
      </c>
      <c r="I1908" t="s">
        <v>133</v>
      </c>
      <c r="J1908">
        <v>-1.7811459999999999</v>
      </c>
      <c r="K1908">
        <v>1</v>
      </c>
      <c r="L1908">
        <v>1</v>
      </c>
      <c r="M1908" t="s">
        <v>69</v>
      </c>
      <c r="N1908" t="s">
        <v>31</v>
      </c>
      <c r="O1908" t="s">
        <v>32</v>
      </c>
      <c r="P1908">
        <v>30</v>
      </c>
      <c r="Q1908" t="s">
        <v>2104</v>
      </c>
      <c r="R1908" t="s">
        <v>34</v>
      </c>
      <c r="S1908" t="s">
        <v>35</v>
      </c>
      <c r="T1908" t="s">
        <v>36</v>
      </c>
      <c r="U1908">
        <f>YEAR(Table1[[#This Row],[Accident Date]])</f>
        <v>2021</v>
      </c>
      <c r="V1908" t="str">
        <f>TEXT(Table1[[#This Row],[Accident Date]],"mmm")</f>
        <v>May</v>
      </c>
      <c r="W1908" t="str">
        <f>TEXT(Table1[[#This Row],[Time]],"h")</f>
        <v>12</v>
      </c>
    </row>
    <row r="1909" spans="1:23" x14ac:dyDescent="0.2">
      <c r="A1909" t="s">
        <v>2161</v>
      </c>
      <c r="B1909" s="4">
        <v>44852</v>
      </c>
      <c r="C1909" t="s">
        <v>72</v>
      </c>
      <c r="D1909" t="s">
        <v>56</v>
      </c>
      <c r="E1909" t="s">
        <v>44</v>
      </c>
      <c r="F1909" t="s">
        <v>27</v>
      </c>
      <c r="G1909">
        <v>54.618558</v>
      </c>
      <c r="H1909" t="s">
        <v>51</v>
      </c>
      <c r="I1909" t="s">
        <v>891</v>
      </c>
      <c r="J1909">
        <v>-1.0687800000000001</v>
      </c>
      <c r="K1909">
        <v>1</v>
      </c>
      <c r="L1909">
        <v>1</v>
      </c>
      <c r="M1909" t="s">
        <v>89</v>
      </c>
      <c r="N1909" t="s">
        <v>31</v>
      </c>
      <c r="O1909" t="s">
        <v>32</v>
      </c>
      <c r="P1909">
        <v>30</v>
      </c>
      <c r="Q1909" t="s">
        <v>2020</v>
      </c>
      <c r="R1909" t="s">
        <v>34</v>
      </c>
      <c r="S1909" t="s">
        <v>35</v>
      </c>
      <c r="T1909" t="s">
        <v>36</v>
      </c>
      <c r="U1909">
        <f>YEAR(Table1[[#This Row],[Accident Date]])</f>
        <v>2022</v>
      </c>
      <c r="V1909" t="str">
        <f>TEXT(Table1[[#This Row],[Accident Date]],"mmm")</f>
        <v>Oct</v>
      </c>
      <c r="W1909" t="str">
        <f>TEXT(Table1[[#This Row],[Time]],"h")</f>
        <v>12</v>
      </c>
    </row>
    <row r="1910" spans="1:23" x14ac:dyDescent="0.2">
      <c r="A1910">
        <v>2010000000000</v>
      </c>
      <c r="B1910" s="4">
        <v>44343</v>
      </c>
      <c r="C1910" t="s">
        <v>92</v>
      </c>
      <c r="D1910" t="s">
        <v>25</v>
      </c>
      <c r="E1910" t="s">
        <v>226</v>
      </c>
      <c r="F1910" t="s">
        <v>27</v>
      </c>
      <c r="G1910">
        <v>57.174210000000002</v>
      </c>
      <c r="H1910" t="s">
        <v>51</v>
      </c>
      <c r="I1910" t="s">
        <v>895</v>
      </c>
      <c r="J1910">
        <v>-2.0915879999999998</v>
      </c>
      <c r="K1910">
        <v>1</v>
      </c>
      <c r="L1910">
        <v>2</v>
      </c>
      <c r="M1910" t="s">
        <v>251</v>
      </c>
      <c r="N1910" t="s">
        <v>31</v>
      </c>
      <c r="O1910" t="s">
        <v>32</v>
      </c>
      <c r="P1910">
        <v>30</v>
      </c>
      <c r="Q1910" t="s">
        <v>1988</v>
      </c>
      <c r="R1910" t="s">
        <v>34</v>
      </c>
      <c r="S1910" t="s">
        <v>35</v>
      </c>
      <c r="T1910" t="s">
        <v>163</v>
      </c>
      <c r="U1910">
        <f>YEAR(Table1[[#This Row],[Accident Date]])</f>
        <v>2021</v>
      </c>
      <c r="V1910" t="str">
        <f>TEXT(Table1[[#This Row],[Accident Date]],"mmm")</f>
        <v>May</v>
      </c>
      <c r="W1910" t="str">
        <f>TEXT(Table1[[#This Row],[Time]],"h")</f>
        <v>12</v>
      </c>
    </row>
    <row r="1911" spans="1:23" x14ac:dyDescent="0.2">
      <c r="A1911" t="s">
        <v>2162</v>
      </c>
      <c r="B1911" s="4">
        <v>44718</v>
      </c>
      <c r="C1911" t="s">
        <v>38</v>
      </c>
      <c r="D1911" t="s">
        <v>25</v>
      </c>
      <c r="E1911" t="s">
        <v>39</v>
      </c>
      <c r="F1911" t="s">
        <v>27</v>
      </c>
      <c r="G1911">
        <v>51.522910000000003</v>
      </c>
      <c r="H1911" t="s">
        <v>51</v>
      </c>
      <c r="I1911" t="s">
        <v>799</v>
      </c>
      <c r="J1911">
        <v>-0.69218900000000005</v>
      </c>
      <c r="K1911">
        <v>1</v>
      </c>
      <c r="L1911">
        <v>2</v>
      </c>
      <c r="M1911" t="s">
        <v>99</v>
      </c>
      <c r="N1911" t="s">
        <v>31</v>
      </c>
      <c r="O1911" t="s">
        <v>32</v>
      </c>
      <c r="P1911">
        <v>40</v>
      </c>
      <c r="Q1911" t="s">
        <v>1990</v>
      </c>
      <c r="R1911" t="s">
        <v>34</v>
      </c>
      <c r="S1911" t="s">
        <v>35</v>
      </c>
      <c r="T1911" t="s">
        <v>36</v>
      </c>
      <c r="U1911">
        <f>YEAR(Table1[[#This Row],[Accident Date]])</f>
        <v>2022</v>
      </c>
      <c r="V1911" t="str">
        <f>TEXT(Table1[[#This Row],[Accident Date]],"mmm")</f>
        <v>Jun</v>
      </c>
      <c r="W1911" t="str">
        <f>TEXT(Table1[[#This Row],[Time]],"h")</f>
        <v>12</v>
      </c>
    </row>
    <row r="1912" spans="1:23" x14ac:dyDescent="0.2">
      <c r="A1912" t="s">
        <v>2163</v>
      </c>
      <c r="B1912" s="4">
        <v>44818</v>
      </c>
      <c r="C1912" t="s">
        <v>123</v>
      </c>
      <c r="D1912" t="s">
        <v>56</v>
      </c>
      <c r="E1912" t="s">
        <v>44</v>
      </c>
      <c r="F1912" t="s">
        <v>27</v>
      </c>
      <c r="G1912">
        <v>51.513617000000004</v>
      </c>
      <c r="H1912" t="s">
        <v>51</v>
      </c>
      <c r="I1912" t="s">
        <v>240</v>
      </c>
      <c r="J1912">
        <v>-0.39297799999999999</v>
      </c>
      <c r="K1912">
        <v>3</v>
      </c>
      <c r="L1912">
        <v>3</v>
      </c>
      <c r="M1912" t="s">
        <v>30</v>
      </c>
      <c r="N1912" t="s">
        <v>31</v>
      </c>
      <c r="O1912" t="s">
        <v>32</v>
      </c>
      <c r="P1912">
        <v>30</v>
      </c>
      <c r="Q1912" t="s">
        <v>2009</v>
      </c>
      <c r="R1912" t="s">
        <v>34</v>
      </c>
      <c r="S1912" t="s">
        <v>35</v>
      </c>
      <c r="T1912" t="s">
        <v>36</v>
      </c>
      <c r="U1912">
        <f>YEAR(Table1[[#This Row],[Accident Date]])</f>
        <v>2022</v>
      </c>
      <c r="V1912" t="str">
        <f>TEXT(Table1[[#This Row],[Accident Date]],"mmm")</f>
        <v>Sep</v>
      </c>
      <c r="W1912" t="str">
        <f>TEXT(Table1[[#This Row],[Time]],"h")</f>
        <v>12</v>
      </c>
    </row>
    <row r="1913" spans="1:23" x14ac:dyDescent="0.2">
      <c r="A1913" t="s">
        <v>2164</v>
      </c>
      <c r="B1913" s="4">
        <v>44248</v>
      </c>
      <c r="C1913" t="s">
        <v>79</v>
      </c>
      <c r="D1913" t="s">
        <v>56</v>
      </c>
      <c r="E1913" t="s">
        <v>44</v>
      </c>
      <c r="F1913" t="s">
        <v>27</v>
      </c>
      <c r="G1913">
        <v>52.113025</v>
      </c>
      <c r="H1913" t="s">
        <v>51</v>
      </c>
      <c r="I1913" t="s">
        <v>1702</v>
      </c>
      <c r="J1913">
        <v>-4.0785530000000003</v>
      </c>
      <c r="K1913">
        <v>1</v>
      </c>
      <c r="L1913">
        <v>1</v>
      </c>
      <c r="M1913" t="s">
        <v>358</v>
      </c>
      <c r="N1913" t="s">
        <v>31</v>
      </c>
      <c r="O1913" t="s">
        <v>32</v>
      </c>
      <c r="P1913">
        <v>30</v>
      </c>
      <c r="Q1913" t="s">
        <v>1980</v>
      </c>
      <c r="R1913" t="s">
        <v>49</v>
      </c>
      <c r="S1913" t="s">
        <v>35</v>
      </c>
      <c r="T1913" t="s">
        <v>121</v>
      </c>
      <c r="U1913">
        <f>YEAR(Table1[[#This Row],[Accident Date]])</f>
        <v>2021</v>
      </c>
      <c r="V1913" t="str">
        <f>TEXT(Table1[[#This Row],[Accident Date]],"mmm")</f>
        <v>Feb</v>
      </c>
      <c r="W1913" t="str">
        <f>TEXT(Table1[[#This Row],[Time]],"h")</f>
        <v>12</v>
      </c>
    </row>
    <row r="1914" spans="1:23" x14ac:dyDescent="0.2">
      <c r="A1914" t="s">
        <v>2165</v>
      </c>
      <c r="B1914" s="4">
        <v>44556</v>
      </c>
      <c r="C1914" t="s">
        <v>79</v>
      </c>
      <c r="D1914" t="s">
        <v>73</v>
      </c>
      <c r="E1914" t="s">
        <v>109</v>
      </c>
      <c r="F1914" t="s">
        <v>27</v>
      </c>
      <c r="G1914">
        <v>52.549756000000002</v>
      </c>
      <c r="H1914" t="s">
        <v>51</v>
      </c>
      <c r="I1914" t="s">
        <v>802</v>
      </c>
      <c r="J1914">
        <v>-2.0253329999999998</v>
      </c>
      <c r="K1914">
        <v>2</v>
      </c>
      <c r="L1914">
        <v>2</v>
      </c>
      <c r="M1914" t="s">
        <v>172</v>
      </c>
      <c r="N1914" t="s">
        <v>31</v>
      </c>
      <c r="O1914" t="s">
        <v>111</v>
      </c>
      <c r="P1914">
        <v>30</v>
      </c>
      <c r="Q1914" t="s">
        <v>2039</v>
      </c>
      <c r="R1914" t="s">
        <v>34</v>
      </c>
      <c r="S1914" t="s">
        <v>35</v>
      </c>
      <c r="T1914" t="s">
        <v>183</v>
      </c>
      <c r="U1914">
        <f>YEAR(Table1[[#This Row],[Accident Date]])</f>
        <v>2021</v>
      </c>
      <c r="V1914" t="str">
        <f>TEXT(Table1[[#This Row],[Accident Date]],"mmm")</f>
        <v>Dec</v>
      </c>
      <c r="W1914" t="str">
        <f>TEXT(Table1[[#This Row],[Time]],"h")</f>
        <v>12</v>
      </c>
    </row>
    <row r="1915" spans="1:23" x14ac:dyDescent="0.2">
      <c r="A1915" t="s">
        <v>2166</v>
      </c>
      <c r="B1915" s="4">
        <v>44266</v>
      </c>
      <c r="C1915" t="s">
        <v>92</v>
      </c>
      <c r="D1915" t="s">
        <v>73</v>
      </c>
      <c r="E1915" t="s">
        <v>39</v>
      </c>
      <c r="F1915" t="s">
        <v>27</v>
      </c>
      <c r="G1915">
        <v>55.858468999999999</v>
      </c>
      <c r="H1915" t="s">
        <v>51</v>
      </c>
      <c r="I1915" t="s">
        <v>227</v>
      </c>
      <c r="J1915">
        <v>-4.2186779999999997</v>
      </c>
      <c r="K1915">
        <v>1</v>
      </c>
      <c r="L1915">
        <v>1</v>
      </c>
      <c r="M1915" t="s">
        <v>228</v>
      </c>
      <c r="N1915" t="s">
        <v>42</v>
      </c>
      <c r="O1915" t="s">
        <v>32</v>
      </c>
      <c r="P1915">
        <v>30</v>
      </c>
      <c r="Q1915" t="s">
        <v>2021</v>
      </c>
      <c r="R1915" t="s">
        <v>34</v>
      </c>
      <c r="S1915" t="s">
        <v>35</v>
      </c>
      <c r="T1915" t="s">
        <v>36</v>
      </c>
      <c r="U1915">
        <f>YEAR(Table1[[#This Row],[Accident Date]])</f>
        <v>2021</v>
      </c>
      <c r="V1915" t="str">
        <f>TEXT(Table1[[#This Row],[Accident Date]],"mmm")</f>
        <v>Mar</v>
      </c>
      <c r="W1915" t="str">
        <f>TEXT(Table1[[#This Row],[Time]],"h")</f>
        <v>12</v>
      </c>
    </row>
    <row r="1916" spans="1:23" x14ac:dyDescent="0.2">
      <c r="A1916">
        <v>2010000000000</v>
      </c>
      <c r="B1916" s="4">
        <v>44324</v>
      </c>
      <c r="C1916" t="s">
        <v>24</v>
      </c>
      <c r="D1916" t="s">
        <v>56</v>
      </c>
      <c r="E1916" t="s">
        <v>44</v>
      </c>
      <c r="F1916" t="s">
        <v>27</v>
      </c>
      <c r="G1916">
        <v>50.902897000000003</v>
      </c>
      <c r="H1916" t="s">
        <v>51</v>
      </c>
      <c r="I1916" t="s">
        <v>1632</v>
      </c>
      <c r="J1916">
        <v>-1.3025469999999999</v>
      </c>
      <c r="K1916">
        <v>1</v>
      </c>
      <c r="L1916">
        <v>2</v>
      </c>
      <c r="M1916" t="s">
        <v>407</v>
      </c>
      <c r="N1916" t="s">
        <v>31</v>
      </c>
      <c r="O1916" t="s">
        <v>32</v>
      </c>
      <c r="P1916">
        <v>30</v>
      </c>
      <c r="Q1916" t="s">
        <v>2053</v>
      </c>
      <c r="R1916" t="s">
        <v>49</v>
      </c>
      <c r="S1916" t="s">
        <v>35</v>
      </c>
      <c r="T1916" t="s">
        <v>36</v>
      </c>
      <c r="U1916">
        <f>YEAR(Table1[[#This Row],[Accident Date]])</f>
        <v>2021</v>
      </c>
      <c r="V1916" t="str">
        <f>TEXT(Table1[[#This Row],[Accident Date]],"mmm")</f>
        <v>May</v>
      </c>
      <c r="W1916" t="str">
        <f>TEXT(Table1[[#This Row],[Time]],"h")</f>
        <v>12</v>
      </c>
    </row>
    <row r="1917" spans="1:23" x14ac:dyDescent="0.2">
      <c r="A1917">
        <v>2010000000000</v>
      </c>
      <c r="B1917" s="4">
        <v>44456</v>
      </c>
      <c r="C1917" t="s">
        <v>67</v>
      </c>
      <c r="D1917" t="s">
        <v>73</v>
      </c>
      <c r="E1917" t="s">
        <v>226</v>
      </c>
      <c r="F1917" t="s">
        <v>27</v>
      </c>
      <c r="G1917">
        <v>54.662416</v>
      </c>
      <c r="H1917" t="s">
        <v>51</v>
      </c>
      <c r="I1917" t="s">
        <v>1784</v>
      </c>
      <c r="J1917">
        <v>-2.7498360000000002</v>
      </c>
      <c r="K1917">
        <v>1</v>
      </c>
      <c r="L1917">
        <v>2</v>
      </c>
      <c r="M1917" t="s">
        <v>60</v>
      </c>
      <c r="N1917" t="s">
        <v>31</v>
      </c>
      <c r="O1917" t="s">
        <v>32</v>
      </c>
      <c r="P1917">
        <v>30</v>
      </c>
      <c r="Q1917" t="s">
        <v>2053</v>
      </c>
      <c r="R1917" t="s">
        <v>34</v>
      </c>
      <c r="S1917" t="s">
        <v>35</v>
      </c>
      <c r="T1917" t="s">
        <v>36</v>
      </c>
      <c r="U1917">
        <f>YEAR(Table1[[#This Row],[Accident Date]])</f>
        <v>2021</v>
      </c>
      <c r="V1917" t="str">
        <f>TEXT(Table1[[#This Row],[Accident Date]],"mmm")</f>
        <v>Sep</v>
      </c>
      <c r="W1917" t="str">
        <f>TEXT(Table1[[#This Row],[Time]],"h")</f>
        <v>12</v>
      </c>
    </row>
    <row r="1918" spans="1:23" x14ac:dyDescent="0.2">
      <c r="A1918">
        <v>2010000000000</v>
      </c>
      <c r="B1918" s="4">
        <v>44803</v>
      </c>
      <c r="C1918" t="s">
        <v>72</v>
      </c>
      <c r="D1918" t="s">
        <v>56</v>
      </c>
      <c r="E1918" t="s">
        <v>44</v>
      </c>
      <c r="F1918" t="s">
        <v>27</v>
      </c>
      <c r="G1918">
        <v>51.108409000000002</v>
      </c>
      <c r="H1918" t="s">
        <v>51</v>
      </c>
      <c r="I1918" t="s">
        <v>387</v>
      </c>
      <c r="J1918">
        <v>0.64512400000000003</v>
      </c>
      <c r="K1918">
        <v>1</v>
      </c>
      <c r="L1918">
        <v>1</v>
      </c>
      <c r="M1918" t="s">
        <v>131</v>
      </c>
      <c r="N1918" t="s">
        <v>31</v>
      </c>
      <c r="O1918" t="s">
        <v>32</v>
      </c>
      <c r="P1918">
        <v>60</v>
      </c>
      <c r="Q1918" t="s">
        <v>1982</v>
      </c>
      <c r="R1918" t="s">
        <v>49</v>
      </c>
      <c r="S1918" t="s">
        <v>35</v>
      </c>
      <c r="T1918" t="s">
        <v>36</v>
      </c>
      <c r="U1918">
        <f>YEAR(Table1[[#This Row],[Accident Date]])</f>
        <v>2022</v>
      </c>
      <c r="V1918" t="str">
        <f>TEXT(Table1[[#This Row],[Accident Date]],"mmm")</f>
        <v>Aug</v>
      </c>
      <c r="W1918" t="str">
        <f>TEXT(Table1[[#This Row],[Time]],"h")</f>
        <v>12</v>
      </c>
    </row>
    <row r="1919" spans="1:23" x14ac:dyDescent="0.2">
      <c r="A1919" t="s">
        <v>2167</v>
      </c>
      <c r="B1919" s="4">
        <v>44681</v>
      </c>
      <c r="C1919" t="s">
        <v>24</v>
      </c>
      <c r="D1919" t="s">
        <v>73</v>
      </c>
      <c r="E1919" t="s">
        <v>111</v>
      </c>
      <c r="F1919" t="s">
        <v>27</v>
      </c>
      <c r="G1919">
        <v>51.412919000000002</v>
      </c>
      <c r="H1919" t="s">
        <v>51</v>
      </c>
      <c r="I1919" t="s">
        <v>608</v>
      </c>
      <c r="J1919">
        <v>0.115442</v>
      </c>
      <c r="K1919">
        <v>1</v>
      </c>
      <c r="L1919">
        <v>2</v>
      </c>
      <c r="M1919" t="s">
        <v>30</v>
      </c>
      <c r="N1919" t="s">
        <v>31</v>
      </c>
      <c r="O1919" t="s">
        <v>111</v>
      </c>
      <c r="P1919">
        <v>30</v>
      </c>
      <c r="Q1919" t="s">
        <v>2039</v>
      </c>
      <c r="R1919" t="s">
        <v>49</v>
      </c>
      <c r="S1919" t="s">
        <v>35</v>
      </c>
      <c r="T1919" t="s">
        <v>36</v>
      </c>
      <c r="U1919">
        <f>YEAR(Table1[[#This Row],[Accident Date]])</f>
        <v>2022</v>
      </c>
      <c r="V1919" t="str">
        <f>TEXT(Table1[[#This Row],[Accident Date]],"mmm")</f>
        <v>Apr</v>
      </c>
      <c r="W1919" t="str">
        <f>TEXT(Table1[[#This Row],[Time]],"h")</f>
        <v>12</v>
      </c>
    </row>
    <row r="1920" spans="1:23" x14ac:dyDescent="0.2">
      <c r="A1920" t="s">
        <v>2168</v>
      </c>
      <c r="B1920" s="4">
        <v>44822</v>
      </c>
      <c r="C1920" t="s">
        <v>79</v>
      </c>
      <c r="D1920" t="s">
        <v>73</v>
      </c>
      <c r="E1920" t="s">
        <v>431</v>
      </c>
      <c r="F1920" t="s">
        <v>27</v>
      </c>
      <c r="G1920">
        <v>52.127023999999999</v>
      </c>
      <c r="H1920" t="s">
        <v>51</v>
      </c>
      <c r="I1920" t="s">
        <v>949</v>
      </c>
      <c r="J1920">
        <v>-0.30131400000000003</v>
      </c>
      <c r="K1920">
        <v>2</v>
      </c>
      <c r="L1920">
        <v>2</v>
      </c>
      <c r="M1920" t="s">
        <v>53</v>
      </c>
      <c r="N1920" t="s">
        <v>31</v>
      </c>
      <c r="O1920" t="s">
        <v>32</v>
      </c>
      <c r="P1920">
        <v>50</v>
      </c>
      <c r="Q1920" t="s">
        <v>2053</v>
      </c>
      <c r="R1920" t="s">
        <v>34</v>
      </c>
      <c r="S1920" t="s">
        <v>35</v>
      </c>
      <c r="T1920" t="s">
        <v>36</v>
      </c>
      <c r="U1920">
        <f>YEAR(Table1[[#This Row],[Accident Date]])</f>
        <v>2022</v>
      </c>
      <c r="V1920" t="str">
        <f>TEXT(Table1[[#This Row],[Accident Date]],"mmm")</f>
        <v>Sep</v>
      </c>
      <c r="W1920" t="str">
        <f>TEXT(Table1[[#This Row],[Time]],"h")</f>
        <v>12</v>
      </c>
    </row>
    <row r="1921" spans="1:23" x14ac:dyDescent="0.2">
      <c r="A1921" t="s">
        <v>2169</v>
      </c>
      <c r="B1921" s="4">
        <v>44696</v>
      </c>
      <c r="C1921" t="s">
        <v>79</v>
      </c>
      <c r="D1921" t="s">
        <v>56</v>
      </c>
      <c r="E1921" t="s">
        <v>44</v>
      </c>
      <c r="F1921" t="s">
        <v>27</v>
      </c>
      <c r="G1921">
        <v>52.134540999999999</v>
      </c>
      <c r="H1921" t="s">
        <v>51</v>
      </c>
      <c r="I1921" t="s">
        <v>1846</v>
      </c>
      <c r="J1921">
        <v>0.98216700000000001</v>
      </c>
      <c r="K1921">
        <v>1</v>
      </c>
      <c r="L1921">
        <v>1</v>
      </c>
      <c r="M1921" t="s">
        <v>237</v>
      </c>
      <c r="N1921" t="s">
        <v>31</v>
      </c>
      <c r="O1921" t="s">
        <v>32</v>
      </c>
      <c r="P1921">
        <v>60</v>
      </c>
      <c r="Q1921" t="s">
        <v>1982</v>
      </c>
      <c r="R1921" t="s">
        <v>49</v>
      </c>
      <c r="S1921" t="s">
        <v>35</v>
      </c>
      <c r="T1921" t="s">
        <v>121</v>
      </c>
      <c r="U1921">
        <f>YEAR(Table1[[#This Row],[Accident Date]])</f>
        <v>2022</v>
      </c>
      <c r="V1921" t="str">
        <f>TEXT(Table1[[#This Row],[Accident Date]],"mmm")</f>
        <v>May</v>
      </c>
      <c r="W1921" t="str">
        <f>TEXT(Table1[[#This Row],[Time]],"h")</f>
        <v>12</v>
      </c>
    </row>
    <row r="1922" spans="1:23" x14ac:dyDescent="0.2">
      <c r="A1922">
        <v>2010000000000</v>
      </c>
      <c r="B1922" s="4">
        <v>44592</v>
      </c>
      <c r="C1922" t="s">
        <v>38</v>
      </c>
      <c r="D1922" t="s">
        <v>73</v>
      </c>
      <c r="E1922" t="s">
        <v>109</v>
      </c>
      <c r="F1922" t="s">
        <v>27</v>
      </c>
      <c r="G1922">
        <v>55.126083000000001</v>
      </c>
      <c r="H1922" t="s">
        <v>51</v>
      </c>
      <c r="I1922" t="s">
        <v>853</v>
      </c>
      <c r="J1922">
        <v>-1.526688</v>
      </c>
      <c r="K1922">
        <v>1</v>
      </c>
      <c r="L1922">
        <v>2</v>
      </c>
      <c r="M1922" t="s">
        <v>190</v>
      </c>
      <c r="N1922" t="s">
        <v>197</v>
      </c>
      <c r="O1922" t="s">
        <v>32</v>
      </c>
      <c r="P1922">
        <v>30</v>
      </c>
      <c r="Q1922" t="s">
        <v>1984</v>
      </c>
      <c r="R1922" t="s">
        <v>34</v>
      </c>
      <c r="S1922" t="s">
        <v>35</v>
      </c>
      <c r="T1922" t="s">
        <v>36</v>
      </c>
      <c r="U1922">
        <f>YEAR(Table1[[#This Row],[Accident Date]])</f>
        <v>2022</v>
      </c>
      <c r="V1922" t="str">
        <f>TEXT(Table1[[#This Row],[Accident Date]],"mmm")</f>
        <v>Jan</v>
      </c>
      <c r="W1922" t="str">
        <f>TEXT(Table1[[#This Row],[Time]],"h")</f>
        <v>12</v>
      </c>
    </row>
    <row r="1923" spans="1:23" x14ac:dyDescent="0.2">
      <c r="A1923">
        <v>2010000000000</v>
      </c>
      <c r="B1923" s="4">
        <v>44672</v>
      </c>
      <c r="C1923" t="s">
        <v>92</v>
      </c>
      <c r="D1923" t="s">
        <v>25</v>
      </c>
      <c r="E1923" t="s">
        <v>26</v>
      </c>
      <c r="F1923" t="s">
        <v>27</v>
      </c>
      <c r="G1923">
        <v>54.960647000000002</v>
      </c>
      <c r="H1923" t="s">
        <v>51</v>
      </c>
      <c r="I1923" t="s">
        <v>579</v>
      </c>
      <c r="J1923">
        <v>-1.6028169999999999</v>
      </c>
      <c r="K1923">
        <v>2</v>
      </c>
      <c r="L1923">
        <v>2</v>
      </c>
      <c r="M1923" t="s">
        <v>190</v>
      </c>
      <c r="N1923" t="s">
        <v>31</v>
      </c>
      <c r="O1923" t="s">
        <v>32</v>
      </c>
      <c r="P1923">
        <v>30</v>
      </c>
      <c r="Q1923" t="s">
        <v>2039</v>
      </c>
      <c r="R1923" t="s">
        <v>34</v>
      </c>
      <c r="S1923" t="s">
        <v>35</v>
      </c>
      <c r="T1923" t="s">
        <v>36</v>
      </c>
      <c r="U1923">
        <f>YEAR(Table1[[#This Row],[Accident Date]])</f>
        <v>2022</v>
      </c>
      <c r="V1923" t="str">
        <f>TEXT(Table1[[#This Row],[Accident Date]],"mmm")</f>
        <v>Apr</v>
      </c>
      <c r="W1923" t="str">
        <f>TEXT(Table1[[#This Row],[Time]],"h")</f>
        <v>12</v>
      </c>
    </row>
    <row r="1924" spans="1:23" x14ac:dyDescent="0.2">
      <c r="A1924">
        <v>2010000000000</v>
      </c>
      <c r="B1924" s="4">
        <v>44395</v>
      </c>
      <c r="C1924" t="s">
        <v>79</v>
      </c>
      <c r="D1924" t="s">
        <v>56</v>
      </c>
      <c r="E1924" t="s">
        <v>44</v>
      </c>
      <c r="F1924" t="s">
        <v>27</v>
      </c>
      <c r="G1924">
        <v>52.244630000000001</v>
      </c>
      <c r="H1924" t="s">
        <v>51</v>
      </c>
      <c r="I1924" t="s">
        <v>760</v>
      </c>
      <c r="J1924">
        <v>0.11113199999999999</v>
      </c>
      <c r="K1924">
        <v>1</v>
      </c>
      <c r="L1924">
        <v>2</v>
      </c>
      <c r="M1924" t="s">
        <v>149</v>
      </c>
      <c r="N1924" t="s">
        <v>42</v>
      </c>
      <c r="O1924" t="s">
        <v>32</v>
      </c>
      <c r="P1924">
        <v>40</v>
      </c>
      <c r="Q1924" t="s">
        <v>1988</v>
      </c>
      <c r="R1924" t="s">
        <v>49</v>
      </c>
      <c r="S1924" t="s">
        <v>85</v>
      </c>
      <c r="T1924" t="s">
        <v>36</v>
      </c>
      <c r="U1924">
        <f>YEAR(Table1[[#This Row],[Accident Date]])</f>
        <v>2021</v>
      </c>
      <c r="V1924" t="str">
        <f>TEXT(Table1[[#This Row],[Accident Date]],"mmm")</f>
        <v>Jul</v>
      </c>
      <c r="W1924" t="str">
        <f>TEXT(Table1[[#This Row],[Time]],"h")</f>
        <v>12</v>
      </c>
    </row>
    <row r="1925" spans="1:23" x14ac:dyDescent="0.2">
      <c r="A1925" t="s">
        <v>2170</v>
      </c>
      <c r="B1925" s="4">
        <v>44331</v>
      </c>
      <c r="C1925" t="s">
        <v>24</v>
      </c>
      <c r="D1925" t="s">
        <v>56</v>
      </c>
      <c r="E1925" t="s">
        <v>44</v>
      </c>
      <c r="F1925" t="s">
        <v>27</v>
      </c>
      <c r="G1925">
        <v>51.458274000000003</v>
      </c>
      <c r="H1925" t="s">
        <v>51</v>
      </c>
      <c r="I1925" t="s">
        <v>98</v>
      </c>
      <c r="J1925">
        <v>-0.79450799999999999</v>
      </c>
      <c r="K1925">
        <v>1</v>
      </c>
      <c r="L1925">
        <v>2</v>
      </c>
      <c r="M1925" t="s">
        <v>99</v>
      </c>
      <c r="N1925" t="s">
        <v>31</v>
      </c>
      <c r="O1925" t="s">
        <v>58</v>
      </c>
      <c r="P1925">
        <v>70</v>
      </c>
      <c r="Q1925" t="s">
        <v>2171</v>
      </c>
      <c r="R1925" t="s">
        <v>49</v>
      </c>
      <c r="S1925" t="s">
        <v>35</v>
      </c>
      <c r="T1925" t="s">
        <v>36</v>
      </c>
      <c r="U1925">
        <f>YEAR(Table1[[#This Row],[Accident Date]])</f>
        <v>2021</v>
      </c>
      <c r="V1925" t="str">
        <f>TEXT(Table1[[#This Row],[Accident Date]],"mmm")</f>
        <v>May</v>
      </c>
      <c r="W1925" t="str">
        <f>TEXT(Table1[[#This Row],[Time]],"h")</f>
        <v>12</v>
      </c>
    </row>
    <row r="1926" spans="1:23" x14ac:dyDescent="0.2">
      <c r="A1926">
        <v>2010000000000</v>
      </c>
      <c r="B1926" s="4">
        <v>44373</v>
      </c>
      <c r="C1926" t="s">
        <v>24</v>
      </c>
      <c r="D1926" t="s">
        <v>56</v>
      </c>
      <c r="E1926" t="s">
        <v>44</v>
      </c>
      <c r="F1926" t="s">
        <v>27</v>
      </c>
      <c r="G1926">
        <v>57.609718999999998</v>
      </c>
      <c r="H1926" t="s">
        <v>51</v>
      </c>
      <c r="I1926" t="s">
        <v>2172</v>
      </c>
      <c r="J1926">
        <v>-3.610055</v>
      </c>
      <c r="K1926">
        <v>1</v>
      </c>
      <c r="L1926">
        <v>3</v>
      </c>
      <c r="M1926" t="s">
        <v>251</v>
      </c>
      <c r="N1926" t="s">
        <v>31</v>
      </c>
      <c r="O1926" t="s">
        <v>32</v>
      </c>
      <c r="P1926">
        <v>30</v>
      </c>
      <c r="Q1926" t="s">
        <v>1980</v>
      </c>
      <c r="R1926" t="s">
        <v>49</v>
      </c>
      <c r="S1926" t="s">
        <v>35</v>
      </c>
      <c r="T1926" t="s">
        <v>36</v>
      </c>
      <c r="U1926">
        <f>YEAR(Table1[[#This Row],[Accident Date]])</f>
        <v>2021</v>
      </c>
      <c r="V1926" t="str">
        <f>TEXT(Table1[[#This Row],[Accident Date]],"mmm")</f>
        <v>Jun</v>
      </c>
      <c r="W1926" t="str">
        <f>TEXT(Table1[[#This Row],[Time]],"h")</f>
        <v>12</v>
      </c>
    </row>
    <row r="1927" spans="1:23" x14ac:dyDescent="0.2">
      <c r="A1927" t="s">
        <v>2173</v>
      </c>
      <c r="B1927" s="4">
        <v>44205</v>
      </c>
      <c r="C1927" t="s">
        <v>24</v>
      </c>
      <c r="D1927" t="s">
        <v>73</v>
      </c>
      <c r="E1927" t="s">
        <v>39</v>
      </c>
      <c r="F1927" t="s">
        <v>27</v>
      </c>
      <c r="G1927">
        <v>51.610419</v>
      </c>
      <c r="H1927" t="s">
        <v>51</v>
      </c>
      <c r="I1927" t="s">
        <v>93</v>
      </c>
      <c r="J1927">
        <v>-0.18042900000000001</v>
      </c>
      <c r="K1927">
        <v>1</v>
      </c>
      <c r="L1927">
        <v>1</v>
      </c>
      <c r="M1927" t="s">
        <v>30</v>
      </c>
      <c r="N1927" t="s">
        <v>42</v>
      </c>
      <c r="O1927" t="s">
        <v>32</v>
      </c>
      <c r="P1927">
        <v>30</v>
      </c>
      <c r="Q1927" t="s">
        <v>1980</v>
      </c>
      <c r="R1927" t="s">
        <v>34</v>
      </c>
      <c r="S1927" t="s">
        <v>35</v>
      </c>
      <c r="T1927" t="s">
        <v>36</v>
      </c>
      <c r="U1927">
        <f>YEAR(Table1[[#This Row],[Accident Date]])</f>
        <v>2021</v>
      </c>
      <c r="V1927" t="str">
        <f>TEXT(Table1[[#This Row],[Accident Date]],"mmm")</f>
        <v>Jan</v>
      </c>
      <c r="W1927" t="str">
        <f>TEXT(Table1[[#This Row],[Time]],"h")</f>
        <v>12</v>
      </c>
    </row>
    <row r="1928" spans="1:23" x14ac:dyDescent="0.2">
      <c r="A1928">
        <v>2010000000000</v>
      </c>
      <c r="B1928" s="4">
        <v>44227</v>
      </c>
      <c r="C1928" t="s">
        <v>79</v>
      </c>
      <c r="D1928" t="s">
        <v>73</v>
      </c>
      <c r="E1928" t="s">
        <v>39</v>
      </c>
      <c r="F1928" t="s">
        <v>27</v>
      </c>
      <c r="G1928">
        <v>52.627361000000001</v>
      </c>
      <c r="H1928" t="s">
        <v>51</v>
      </c>
      <c r="I1928" t="s">
        <v>361</v>
      </c>
      <c r="J1928">
        <v>1.294921</v>
      </c>
      <c r="K1928">
        <v>1</v>
      </c>
      <c r="L1928">
        <v>1</v>
      </c>
      <c r="M1928" t="s">
        <v>179</v>
      </c>
      <c r="N1928" t="s">
        <v>31</v>
      </c>
      <c r="O1928" t="s">
        <v>76</v>
      </c>
      <c r="P1928">
        <v>30</v>
      </c>
      <c r="Q1928" t="s">
        <v>2021</v>
      </c>
      <c r="R1928" t="s">
        <v>34</v>
      </c>
      <c r="S1928" t="s">
        <v>35</v>
      </c>
      <c r="T1928" t="s">
        <v>36</v>
      </c>
      <c r="U1928">
        <f>YEAR(Table1[[#This Row],[Accident Date]])</f>
        <v>2021</v>
      </c>
      <c r="V1928" t="str">
        <f>TEXT(Table1[[#This Row],[Accident Date]],"mmm")</f>
        <v>Jan</v>
      </c>
      <c r="W1928" t="str">
        <f>TEXT(Table1[[#This Row],[Time]],"h")</f>
        <v>12</v>
      </c>
    </row>
    <row r="1929" spans="1:23" x14ac:dyDescent="0.2">
      <c r="A1929">
        <v>2010000000000</v>
      </c>
      <c r="B1929" s="4">
        <v>44693</v>
      </c>
      <c r="C1929" t="s">
        <v>92</v>
      </c>
      <c r="D1929" t="s">
        <v>56</v>
      </c>
      <c r="E1929" t="s">
        <v>44</v>
      </c>
      <c r="F1929" t="s">
        <v>27</v>
      </c>
      <c r="G1929">
        <v>51.429735000000001</v>
      </c>
      <c r="H1929" t="s">
        <v>51</v>
      </c>
      <c r="I1929" t="s">
        <v>1216</v>
      </c>
      <c r="J1929">
        <v>0.24598600000000001</v>
      </c>
      <c r="K1929">
        <v>1</v>
      </c>
      <c r="L1929">
        <v>3</v>
      </c>
      <c r="M1929" t="s">
        <v>131</v>
      </c>
      <c r="N1929" t="s">
        <v>42</v>
      </c>
      <c r="O1929" t="s">
        <v>32</v>
      </c>
      <c r="P1929">
        <v>60</v>
      </c>
      <c r="Q1929" t="s">
        <v>1990</v>
      </c>
      <c r="R1929" t="s">
        <v>49</v>
      </c>
      <c r="S1929" t="s">
        <v>85</v>
      </c>
      <c r="T1929" t="s">
        <v>121</v>
      </c>
      <c r="U1929">
        <f>YEAR(Table1[[#This Row],[Accident Date]])</f>
        <v>2022</v>
      </c>
      <c r="V1929" t="str">
        <f>TEXT(Table1[[#This Row],[Accident Date]],"mmm")</f>
        <v>May</v>
      </c>
      <c r="W1929" t="str">
        <f>TEXT(Table1[[#This Row],[Time]],"h")</f>
        <v>12</v>
      </c>
    </row>
    <row r="1930" spans="1:23" x14ac:dyDescent="0.2">
      <c r="A1930" t="s">
        <v>2174</v>
      </c>
      <c r="B1930" s="4">
        <v>44339</v>
      </c>
      <c r="C1930" t="s">
        <v>79</v>
      </c>
      <c r="D1930" t="s">
        <v>56</v>
      </c>
      <c r="E1930" t="s">
        <v>44</v>
      </c>
      <c r="F1930" t="s">
        <v>27</v>
      </c>
      <c r="G1930">
        <v>53.803150000000002</v>
      </c>
      <c r="H1930" t="s">
        <v>51</v>
      </c>
      <c r="I1930" t="s">
        <v>682</v>
      </c>
      <c r="J1930">
        <v>-2.8111009999999998</v>
      </c>
      <c r="K1930">
        <v>1</v>
      </c>
      <c r="L1930">
        <v>1</v>
      </c>
      <c r="M1930" t="s">
        <v>41</v>
      </c>
      <c r="N1930" t="s">
        <v>31</v>
      </c>
      <c r="O1930" t="s">
        <v>58</v>
      </c>
      <c r="P1930">
        <v>70</v>
      </c>
      <c r="Q1930" t="s">
        <v>2027</v>
      </c>
      <c r="R1930" t="s">
        <v>49</v>
      </c>
      <c r="S1930" t="s">
        <v>35</v>
      </c>
      <c r="T1930" t="s">
        <v>200</v>
      </c>
      <c r="U1930">
        <f>YEAR(Table1[[#This Row],[Accident Date]])</f>
        <v>2021</v>
      </c>
      <c r="V1930" t="str">
        <f>TEXT(Table1[[#This Row],[Accident Date]],"mmm")</f>
        <v>May</v>
      </c>
      <c r="W1930" t="str">
        <f>TEXT(Table1[[#This Row],[Time]],"h")</f>
        <v>12</v>
      </c>
    </row>
    <row r="1931" spans="1:23" x14ac:dyDescent="0.2">
      <c r="A1931" t="s">
        <v>2175</v>
      </c>
      <c r="B1931" s="4">
        <v>44864</v>
      </c>
      <c r="C1931" t="s">
        <v>79</v>
      </c>
      <c r="D1931" t="s">
        <v>73</v>
      </c>
      <c r="E1931" t="s">
        <v>39</v>
      </c>
      <c r="F1931" t="s">
        <v>27</v>
      </c>
      <c r="G1931">
        <v>50.72533</v>
      </c>
      <c r="H1931" t="s">
        <v>51</v>
      </c>
      <c r="I1931" t="s">
        <v>787</v>
      </c>
      <c r="J1931">
        <v>-1.8767100000000001</v>
      </c>
      <c r="K1931">
        <v>1</v>
      </c>
      <c r="L1931">
        <v>4</v>
      </c>
      <c r="M1931" t="s">
        <v>420</v>
      </c>
      <c r="N1931" t="s">
        <v>31</v>
      </c>
      <c r="O1931" t="s">
        <v>32</v>
      </c>
      <c r="P1931">
        <v>30</v>
      </c>
      <c r="Q1931" t="s">
        <v>2143</v>
      </c>
      <c r="R1931" t="s">
        <v>34</v>
      </c>
      <c r="S1931" t="s">
        <v>35</v>
      </c>
      <c r="T1931" t="s">
        <v>163</v>
      </c>
      <c r="U1931">
        <f>YEAR(Table1[[#This Row],[Accident Date]])</f>
        <v>2022</v>
      </c>
      <c r="V1931" t="str">
        <f>TEXT(Table1[[#This Row],[Accident Date]],"mmm")</f>
        <v>Oct</v>
      </c>
      <c r="W1931" t="str">
        <f>TEXT(Table1[[#This Row],[Time]],"h")</f>
        <v>12</v>
      </c>
    </row>
    <row r="1932" spans="1:23" x14ac:dyDescent="0.2">
      <c r="A1932" t="s">
        <v>2176</v>
      </c>
      <c r="B1932" s="4">
        <v>44492</v>
      </c>
      <c r="C1932" t="s">
        <v>24</v>
      </c>
      <c r="D1932" t="s">
        <v>73</v>
      </c>
      <c r="E1932" t="s">
        <v>39</v>
      </c>
      <c r="F1932" t="s">
        <v>27</v>
      </c>
      <c r="G1932">
        <v>51.510626000000002</v>
      </c>
      <c r="H1932" t="s">
        <v>51</v>
      </c>
      <c r="I1932" t="s">
        <v>434</v>
      </c>
      <c r="J1932">
        <v>-0.371755</v>
      </c>
      <c r="K1932">
        <v>1</v>
      </c>
      <c r="L1932">
        <v>1</v>
      </c>
      <c r="M1932" t="s">
        <v>30</v>
      </c>
      <c r="N1932" t="s">
        <v>31</v>
      </c>
      <c r="O1932" t="s">
        <v>32</v>
      </c>
      <c r="P1932">
        <v>30</v>
      </c>
      <c r="Q1932" t="s">
        <v>1982</v>
      </c>
      <c r="R1932" t="s">
        <v>34</v>
      </c>
      <c r="S1932" t="s">
        <v>35</v>
      </c>
      <c r="T1932" t="s">
        <v>36</v>
      </c>
      <c r="U1932">
        <f>YEAR(Table1[[#This Row],[Accident Date]])</f>
        <v>2021</v>
      </c>
      <c r="V1932" t="str">
        <f>TEXT(Table1[[#This Row],[Accident Date]],"mmm")</f>
        <v>Oct</v>
      </c>
      <c r="W1932" t="str">
        <f>TEXT(Table1[[#This Row],[Time]],"h")</f>
        <v>12</v>
      </c>
    </row>
    <row r="1933" spans="1:23" x14ac:dyDescent="0.2">
      <c r="A1933" t="s">
        <v>2177</v>
      </c>
      <c r="B1933" s="4">
        <v>44338</v>
      </c>
      <c r="C1933" t="s">
        <v>24</v>
      </c>
      <c r="D1933" t="s">
        <v>73</v>
      </c>
      <c r="E1933" t="s">
        <v>111</v>
      </c>
      <c r="F1933" t="s">
        <v>27</v>
      </c>
      <c r="G1933">
        <v>51.978267000000002</v>
      </c>
      <c r="H1933" t="s">
        <v>51</v>
      </c>
      <c r="I1933" t="s">
        <v>658</v>
      </c>
      <c r="J1933">
        <v>1.3326819999999999</v>
      </c>
      <c r="K1933">
        <v>1</v>
      </c>
      <c r="L1933">
        <v>2</v>
      </c>
      <c r="M1933" t="s">
        <v>237</v>
      </c>
      <c r="N1933" t="s">
        <v>31</v>
      </c>
      <c r="O1933" t="s">
        <v>111</v>
      </c>
      <c r="P1933">
        <v>50</v>
      </c>
      <c r="Q1933" t="s">
        <v>2178</v>
      </c>
      <c r="R1933" t="s">
        <v>49</v>
      </c>
      <c r="S1933" t="s">
        <v>35</v>
      </c>
      <c r="T1933" t="s">
        <v>200</v>
      </c>
      <c r="U1933">
        <f>YEAR(Table1[[#This Row],[Accident Date]])</f>
        <v>2021</v>
      </c>
      <c r="V1933" t="str">
        <f>TEXT(Table1[[#This Row],[Accident Date]],"mmm")</f>
        <v>May</v>
      </c>
      <c r="W1933" t="str">
        <f>TEXT(Table1[[#This Row],[Time]],"h")</f>
        <v>12</v>
      </c>
    </row>
    <row r="1934" spans="1:23" x14ac:dyDescent="0.2">
      <c r="A1934">
        <v>2010000000000</v>
      </c>
      <c r="B1934" s="4">
        <v>44619</v>
      </c>
      <c r="C1934" t="s">
        <v>79</v>
      </c>
      <c r="D1934" t="s">
        <v>56</v>
      </c>
      <c r="E1934" t="s">
        <v>44</v>
      </c>
      <c r="F1934" t="s">
        <v>27</v>
      </c>
      <c r="G1934">
        <v>51.281109000000001</v>
      </c>
      <c r="H1934" t="s">
        <v>51</v>
      </c>
      <c r="I1934" t="s">
        <v>926</v>
      </c>
      <c r="J1934">
        <v>0.58419299999999996</v>
      </c>
      <c r="K1934">
        <v>1</v>
      </c>
      <c r="L1934">
        <v>3</v>
      </c>
      <c r="M1934" t="s">
        <v>131</v>
      </c>
      <c r="N1934" t="s">
        <v>31</v>
      </c>
      <c r="O1934" t="s">
        <v>58</v>
      </c>
      <c r="P1934">
        <v>70</v>
      </c>
      <c r="Q1934" t="s">
        <v>2021</v>
      </c>
      <c r="R1934" t="s">
        <v>49</v>
      </c>
      <c r="S1934" t="s">
        <v>35</v>
      </c>
      <c r="T1934" t="s">
        <v>36</v>
      </c>
      <c r="U1934">
        <f>YEAR(Table1[[#This Row],[Accident Date]])</f>
        <v>2022</v>
      </c>
      <c r="V1934" t="str">
        <f>TEXT(Table1[[#This Row],[Accident Date]],"mmm")</f>
        <v>Feb</v>
      </c>
      <c r="W1934" t="str">
        <f>TEXT(Table1[[#This Row],[Time]],"h")</f>
        <v>12</v>
      </c>
    </row>
    <row r="1935" spans="1:23" x14ac:dyDescent="0.2">
      <c r="A1935" t="s">
        <v>2179</v>
      </c>
      <c r="B1935" s="4">
        <v>44355</v>
      </c>
      <c r="C1935" t="s">
        <v>72</v>
      </c>
      <c r="D1935" t="s">
        <v>73</v>
      </c>
      <c r="E1935" t="s">
        <v>39</v>
      </c>
      <c r="F1935" t="s">
        <v>27</v>
      </c>
      <c r="G1935">
        <v>51.543939999999999</v>
      </c>
      <c r="H1935" t="s">
        <v>51</v>
      </c>
      <c r="I1935" t="s">
        <v>98</v>
      </c>
      <c r="J1935">
        <v>-0.73211000000000004</v>
      </c>
      <c r="K1935">
        <v>1</v>
      </c>
      <c r="L1935">
        <v>2</v>
      </c>
      <c r="M1935" t="s">
        <v>99</v>
      </c>
      <c r="N1935" t="s">
        <v>31</v>
      </c>
      <c r="O1935" t="s">
        <v>32</v>
      </c>
      <c r="P1935">
        <v>50</v>
      </c>
      <c r="Q1935" t="s">
        <v>2055</v>
      </c>
      <c r="R1935" t="s">
        <v>49</v>
      </c>
      <c r="S1935" t="s">
        <v>35</v>
      </c>
      <c r="T1935" t="s">
        <v>36</v>
      </c>
      <c r="U1935">
        <f>YEAR(Table1[[#This Row],[Accident Date]])</f>
        <v>2021</v>
      </c>
      <c r="V1935" t="str">
        <f>TEXT(Table1[[#This Row],[Accident Date]],"mmm")</f>
        <v>Jun</v>
      </c>
      <c r="W1935" t="str">
        <f>TEXT(Table1[[#This Row],[Time]],"h")</f>
        <v>12</v>
      </c>
    </row>
    <row r="1936" spans="1:23" x14ac:dyDescent="0.2">
      <c r="A1936" t="s">
        <v>2180</v>
      </c>
      <c r="B1936" s="4">
        <v>44432</v>
      </c>
      <c r="C1936" t="s">
        <v>72</v>
      </c>
      <c r="D1936" t="s">
        <v>73</v>
      </c>
      <c r="E1936" t="s">
        <v>111</v>
      </c>
      <c r="F1936" t="s">
        <v>27</v>
      </c>
      <c r="G1936">
        <v>53.660434000000002</v>
      </c>
      <c r="H1936" t="s">
        <v>51</v>
      </c>
      <c r="I1936" t="s">
        <v>230</v>
      </c>
      <c r="J1936">
        <v>-2.9657439999999999</v>
      </c>
      <c r="K1936">
        <v>1</v>
      </c>
      <c r="L1936">
        <v>2</v>
      </c>
      <c r="M1936" t="s">
        <v>231</v>
      </c>
      <c r="N1936" t="s">
        <v>31</v>
      </c>
      <c r="O1936" t="s">
        <v>111</v>
      </c>
      <c r="P1936">
        <v>30</v>
      </c>
      <c r="Q1936" t="s">
        <v>1990</v>
      </c>
      <c r="R1936" t="s">
        <v>34</v>
      </c>
      <c r="S1936" t="s">
        <v>35</v>
      </c>
      <c r="T1936" t="s">
        <v>36</v>
      </c>
      <c r="U1936">
        <f>YEAR(Table1[[#This Row],[Accident Date]])</f>
        <v>2021</v>
      </c>
      <c r="V1936" t="str">
        <f>TEXT(Table1[[#This Row],[Accident Date]],"mmm")</f>
        <v>Aug</v>
      </c>
      <c r="W1936" t="str">
        <f>TEXT(Table1[[#This Row],[Time]],"h")</f>
        <v>12</v>
      </c>
    </row>
    <row r="1937" spans="1:23" x14ac:dyDescent="0.2">
      <c r="A1937" t="s">
        <v>2181</v>
      </c>
      <c r="B1937" s="4">
        <v>44680</v>
      </c>
      <c r="C1937" t="s">
        <v>67</v>
      </c>
      <c r="D1937" t="s">
        <v>73</v>
      </c>
      <c r="E1937" t="s">
        <v>39</v>
      </c>
      <c r="F1937" t="s">
        <v>27</v>
      </c>
      <c r="G1937">
        <v>51.608083999999998</v>
      </c>
      <c r="H1937" t="s">
        <v>51</v>
      </c>
      <c r="I1937" t="s">
        <v>80</v>
      </c>
      <c r="J1937">
        <v>2.2682000000000001E-2</v>
      </c>
      <c r="K1937">
        <v>1</v>
      </c>
      <c r="L1937">
        <v>2</v>
      </c>
      <c r="M1937" t="s">
        <v>30</v>
      </c>
      <c r="N1937" t="s">
        <v>31</v>
      </c>
      <c r="O1937" t="s">
        <v>58</v>
      </c>
      <c r="P1937">
        <v>50</v>
      </c>
      <c r="Q1937" t="s">
        <v>1988</v>
      </c>
      <c r="R1937" t="s">
        <v>34</v>
      </c>
      <c r="S1937" t="s">
        <v>35</v>
      </c>
      <c r="T1937" t="s">
        <v>36</v>
      </c>
      <c r="U1937">
        <f>YEAR(Table1[[#This Row],[Accident Date]])</f>
        <v>2022</v>
      </c>
      <c r="V1937" t="str">
        <f>TEXT(Table1[[#This Row],[Accident Date]],"mmm")</f>
        <v>Apr</v>
      </c>
      <c r="W1937" t="str">
        <f>TEXT(Table1[[#This Row],[Time]],"h")</f>
        <v>12</v>
      </c>
    </row>
    <row r="1938" spans="1:23" x14ac:dyDescent="0.2">
      <c r="A1938">
        <v>2010000000000</v>
      </c>
      <c r="B1938" s="4">
        <v>44658</v>
      </c>
      <c r="C1938" t="s">
        <v>92</v>
      </c>
      <c r="D1938" t="s">
        <v>73</v>
      </c>
      <c r="E1938" t="s">
        <v>226</v>
      </c>
      <c r="F1938" t="s">
        <v>27</v>
      </c>
      <c r="G1938">
        <v>51.492693000000003</v>
      </c>
      <c r="H1938" t="s">
        <v>51</v>
      </c>
      <c r="I1938" t="s">
        <v>258</v>
      </c>
      <c r="J1938">
        <v>-3.1720519999999999</v>
      </c>
      <c r="K1938">
        <v>1</v>
      </c>
      <c r="L1938">
        <v>1</v>
      </c>
      <c r="M1938" t="s">
        <v>245</v>
      </c>
      <c r="N1938" t="s">
        <v>31</v>
      </c>
      <c r="O1938" t="s">
        <v>32</v>
      </c>
      <c r="P1938">
        <v>30</v>
      </c>
      <c r="Q1938" t="s">
        <v>2143</v>
      </c>
      <c r="R1938" t="s">
        <v>34</v>
      </c>
      <c r="S1938" t="s">
        <v>35</v>
      </c>
      <c r="T1938" t="s">
        <v>36</v>
      </c>
      <c r="U1938">
        <f>YEAR(Table1[[#This Row],[Accident Date]])</f>
        <v>2022</v>
      </c>
      <c r="V1938" t="str">
        <f>TEXT(Table1[[#This Row],[Accident Date]],"mmm")</f>
        <v>Apr</v>
      </c>
      <c r="W1938" t="str">
        <f>TEXT(Table1[[#This Row],[Time]],"h")</f>
        <v>12</v>
      </c>
    </row>
    <row r="1939" spans="1:23" x14ac:dyDescent="0.2">
      <c r="A1939">
        <v>2010000000000</v>
      </c>
      <c r="B1939" s="4">
        <v>44433</v>
      </c>
      <c r="C1939" t="s">
        <v>123</v>
      </c>
      <c r="D1939" t="s">
        <v>56</v>
      </c>
      <c r="E1939" t="s">
        <v>44</v>
      </c>
      <c r="F1939" t="s">
        <v>27</v>
      </c>
      <c r="G1939">
        <v>51.391072999999999</v>
      </c>
      <c r="H1939" t="s">
        <v>51</v>
      </c>
      <c r="I1939" t="s">
        <v>490</v>
      </c>
      <c r="J1939">
        <v>0.50284099999999998</v>
      </c>
      <c r="K1939">
        <v>1</v>
      </c>
      <c r="L1939">
        <v>1</v>
      </c>
      <c r="M1939" t="s">
        <v>131</v>
      </c>
      <c r="N1939" t="s">
        <v>31</v>
      </c>
      <c r="O1939" t="s">
        <v>58</v>
      </c>
      <c r="P1939">
        <v>30</v>
      </c>
      <c r="Q1939" t="s">
        <v>2182</v>
      </c>
      <c r="R1939" t="s">
        <v>34</v>
      </c>
      <c r="S1939" t="s">
        <v>35</v>
      </c>
      <c r="T1939" t="s">
        <v>200</v>
      </c>
      <c r="U1939">
        <f>YEAR(Table1[[#This Row],[Accident Date]])</f>
        <v>2021</v>
      </c>
      <c r="V1939" t="str">
        <f>TEXT(Table1[[#This Row],[Accident Date]],"mmm")</f>
        <v>Aug</v>
      </c>
      <c r="W1939" t="str">
        <f>TEXT(Table1[[#This Row],[Time]],"h")</f>
        <v>12</v>
      </c>
    </row>
    <row r="1940" spans="1:23" x14ac:dyDescent="0.2">
      <c r="A1940" t="s">
        <v>2183</v>
      </c>
      <c r="B1940" s="4">
        <v>44806</v>
      </c>
      <c r="C1940" t="s">
        <v>67</v>
      </c>
      <c r="D1940" t="s">
        <v>73</v>
      </c>
      <c r="E1940" t="s">
        <v>155</v>
      </c>
      <c r="F1940" t="s">
        <v>27</v>
      </c>
      <c r="G1940">
        <v>52.274738999999997</v>
      </c>
      <c r="H1940" t="s">
        <v>51</v>
      </c>
      <c r="I1940" t="s">
        <v>714</v>
      </c>
      <c r="J1940">
        <v>0.690882</v>
      </c>
      <c r="K1940">
        <v>2</v>
      </c>
      <c r="L1940">
        <v>2</v>
      </c>
      <c r="M1940" t="s">
        <v>237</v>
      </c>
      <c r="N1940" t="s">
        <v>31</v>
      </c>
      <c r="O1940" t="s">
        <v>32</v>
      </c>
      <c r="P1940">
        <v>30</v>
      </c>
      <c r="Q1940" t="s">
        <v>1984</v>
      </c>
      <c r="R1940" t="s">
        <v>34</v>
      </c>
      <c r="S1940" t="s">
        <v>35</v>
      </c>
      <c r="T1940" t="s">
        <v>209</v>
      </c>
      <c r="U1940">
        <f>YEAR(Table1[[#This Row],[Accident Date]])</f>
        <v>2022</v>
      </c>
      <c r="V1940" t="str">
        <f>TEXT(Table1[[#This Row],[Accident Date]],"mmm")</f>
        <v>Sep</v>
      </c>
      <c r="W1940" t="str">
        <f>TEXT(Table1[[#This Row],[Time]],"h")</f>
        <v>12</v>
      </c>
    </row>
    <row r="1941" spans="1:23" x14ac:dyDescent="0.2">
      <c r="A1941" t="s">
        <v>2184</v>
      </c>
      <c r="B1941" s="4">
        <v>44762</v>
      </c>
      <c r="C1941" t="s">
        <v>123</v>
      </c>
      <c r="D1941" t="s">
        <v>56</v>
      </c>
      <c r="E1941" t="s">
        <v>44</v>
      </c>
      <c r="F1941" t="s">
        <v>27</v>
      </c>
      <c r="G1941">
        <v>53.287737</v>
      </c>
      <c r="H1941" t="s">
        <v>51</v>
      </c>
      <c r="I1941" t="s">
        <v>864</v>
      </c>
      <c r="J1941">
        <v>-3.7731189999999999</v>
      </c>
      <c r="K1941">
        <v>4</v>
      </c>
      <c r="L1941">
        <v>3</v>
      </c>
      <c r="M1941" t="s">
        <v>117</v>
      </c>
      <c r="N1941" t="s">
        <v>42</v>
      </c>
      <c r="O1941" t="s">
        <v>58</v>
      </c>
      <c r="P1941">
        <v>70</v>
      </c>
      <c r="Q1941" t="s">
        <v>2022</v>
      </c>
      <c r="R1941" t="s">
        <v>49</v>
      </c>
      <c r="S1941" t="s">
        <v>85</v>
      </c>
      <c r="T1941" t="s">
        <v>36</v>
      </c>
      <c r="U1941">
        <f>YEAR(Table1[[#This Row],[Accident Date]])</f>
        <v>2022</v>
      </c>
      <c r="V1941" t="str">
        <f>TEXT(Table1[[#This Row],[Accident Date]],"mmm")</f>
        <v>Jul</v>
      </c>
      <c r="W1941" t="str">
        <f>TEXT(Table1[[#This Row],[Time]],"h")</f>
        <v>12</v>
      </c>
    </row>
    <row r="1942" spans="1:23" x14ac:dyDescent="0.2">
      <c r="A1942">
        <v>2010000000000</v>
      </c>
      <c r="B1942" s="4">
        <v>44514</v>
      </c>
      <c r="C1942" t="s">
        <v>79</v>
      </c>
      <c r="D1942" t="s">
        <v>25</v>
      </c>
      <c r="E1942" t="s">
        <v>26</v>
      </c>
      <c r="F1942" t="s">
        <v>27</v>
      </c>
      <c r="G1942">
        <v>53.390281999999999</v>
      </c>
      <c r="H1942" t="s">
        <v>51</v>
      </c>
      <c r="I1942" t="s">
        <v>345</v>
      </c>
      <c r="J1942">
        <v>-2.5829399999999998</v>
      </c>
      <c r="K1942">
        <v>1</v>
      </c>
      <c r="L1942">
        <v>2</v>
      </c>
      <c r="M1942" t="s">
        <v>261</v>
      </c>
      <c r="N1942" t="s">
        <v>42</v>
      </c>
      <c r="O1942" t="s">
        <v>32</v>
      </c>
      <c r="P1942">
        <v>30</v>
      </c>
      <c r="Q1942" t="s">
        <v>1984</v>
      </c>
      <c r="R1942" t="s">
        <v>34</v>
      </c>
      <c r="S1942" t="s">
        <v>85</v>
      </c>
      <c r="T1942" t="s">
        <v>36</v>
      </c>
      <c r="U1942">
        <f>YEAR(Table1[[#This Row],[Accident Date]])</f>
        <v>2021</v>
      </c>
      <c r="V1942" t="str">
        <f>TEXT(Table1[[#This Row],[Accident Date]],"mmm")</f>
        <v>Nov</v>
      </c>
      <c r="W1942" t="str">
        <f>TEXT(Table1[[#This Row],[Time]],"h")</f>
        <v>12</v>
      </c>
    </row>
    <row r="1943" spans="1:23" x14ac:dyDescent="0.2">
      <c r="A1943" t="s">
        <v>2185</v>
      </c>
      <c r="B1943" s="4">
        <v>44537</v>
      </c>
      <c r="C1943" t="s">
        <v>72</v>
      </c>
      <c r="D1943" t="s">
        <v>44</v>
      </c>
      <c r="E1943" t="s">
        <v>44</v>
      </c>
      <c r="F1943" t="s">
        <v>27</v>
      </c>
      <c r="G1943">
        <v>51.905962000000002</v>
      </c>
      <c r="H1943" t="s">
        <v>51</v>
      </c>
      <c r="I1943" t="s">
        <v>744</v>
      </c>
      <c r="J1943">
        <v>-0.20746899999999999</v>
      </c>
      <c r="K1943">
        <v>1</v>
      </c>
      <c r="L1943">
        <v>2</v>
      </c>
      <c r="M1943" t="s">
        <v>182</v>
      </c>
      <c r="N1943" t="s">
        <v>42</v>
      </c>
      <c r="O1943" t="s">
        <v>58</v>
      </c>
      <c r="P1943">
        <v>40</v>
      </c>
      <c r="Q1943" t="s">
        <v>1982</v>
      </c>
      <c r="R1943" t="s">
        <v>34</v>
      </c>
      <c r="S1943" t="s">
        <v>85</v>
      </c>
      <c r="T1943" t="s">
        <v>36</v>
      </c>
      <c r="U1943">
        <f>YEAR(Table1[[#This Row],[Accident Date]])</f>
        <v>2021</v>
      </c>
      <c r="V1943" t="str">
        <f>TEXT(Table1[[#This Row],[Accident Date]],"mmm")</f>
        <v>Dec</v>
      </c>
      <c r="W1943" t="str">
        <f>TEXT(Table1[[#This Row],[Time]],"h")</f>
        <v>12</v>
      </c>
    </row>
    <row r="1944" spans="1:23" x14ac:dyDescent="0.2">
      <c r="A1944" t="s">
        <v>2186</v>
      </c>
      <c r="B1944" s="4">
        <v>44304</v>
      </c>
      <c r="C1944" t="s">
        <v>79</v>
      </c>
      <c r="D1944" t="s">
        <v>56</v>
      </c>
      <c r="E1944" t="s">
        <v>44</v>
      </c>
      <c r="F1944" t="s">
        <v>27</v>
      </c>
      <c r="G1944">
        <v>51.553224</v>
      </c>
      <c r="H1944" t="s">
        <v>51</v>
      </c>
      <c r="I1944" t="s">
        <v>799</v>
      </c>
      <c r="J1944">
        <v>-0.52616300000000005</v>
      </c>
      <c r="K1944">
        <v>1</v>
      </c>
      <c r="L1944">
        <v>2</v>
      </c>
      <c r="M1944" t="s">
        <v>99</v>
      </c>
      <c r="N1944" t="s">
        <v>31</v>
      </c>
      <c r="O1944" t="s">
        <v>58</v>
      </c>
      <c r="P1944">
        <v>70</v>
      </c>
      <c r="Q1944" t="s">
        <v>2039</v>
      </c>
      <c r="R1944" t="s">
        <v>49</v>
      </c>
      <c r="S1944" t="s">
        <v>35</v>
      </c>
      <c r="T1944" t="s">
        <v>36</v>
      </c>
      <c r="U1944">
        <f>YEAR(Table1[[#This Row],[Accident Date]])</f>
        <v>2021</v>
      </c>
      <c r="V1944" t="str">
        <f>TEXT(Table1[[#This Row],[Accident Date]],"mmm")</f>
        <v>Apr</v>
      </c>
      <c r="W1944" t="str">
        <f>TEXT(Table1[[#This Row],[Time]],"h")</f>
        <v>12</v>
      </c>
    </row>
    <row r="1945" spans="1:23" x14ac:dyDescent="0.2">
      <c r="A1945" t="s">
        <v>2187</v>
      </c>
      <c r="B1945" s="4">
        <v>44331</v>
      </c>
      <c r="C1945" t="s">
        <v>24</v>
      </c>
      <c r="D1945" t="s">
        <v>73</v>
      </c>
      <c r="E1945" t="s">
        <v>111</v>
      </c>
      <c r="F1945" t="s">
        <v>27</v>
      </c>
      <c r="G1945">
        <v>53.469831999999997</v>
      </c>
      <c r="H1945" t="s">
        <v>51</v>
      </c>
      <c r="I1945" t="s">
        <v>168</v>
      </c>
      <c r="J1945">
        <v>-2.2468780000000002</v>
      </c>
      <c r="K1945">
        <v>6</v>
      </c>
      <c r="L1945">
        <v>2</v>
      </c>
      <c r="M1945" t="s">
        <v>169</v>
      </c>
      <c r="N1945" t="s">
        <v>42</v>
      </c>
      <c r="O1945" t="s">
        <v>111</v>
      </c>
      <c r="P1945">
        <v>30</v>
      </c>
      <c r="Q1945" t="s">
        <v>2188</v>
      </c>
      <c r="R1945" t="s">
        <v>34</v>
      </c>
      <c r="S1945" t="s">
        <v>85</v>
      </c>
      <c r="T1945" t="s">
        <v>36</v>
      </c>
      <c r="U1945">
        <f>YEAR(Table1[[#This Row],[Accident Date]])</f>
        <v>2021</v>
      </c>
      <c r="V1945" t="str">
        <f>TEXT(Table1[[#This Row],[Accident Date]],"mmm")</f>
        <v>May</v>
      </c>
      <c r="W1945" t="str">
        <f>TEXT(Table1[[#This Row],[Time]],"h")</f>
        <v>12</v>
      </c>
    </row>
    <row r="1946" spans="1:23" x14ac:dyDescent="0.2">
      <c r="A1946" t="s">
        <v>2189</v>
      </c>
      <c r="B1946" s="4">
        <v>44570</v>
      </c>
      <c r="C1946" t="s">
        <v>79</v>
      </c>
      <c r="D1946" t="s">
        <v>56</v>
      </c>
      <c r="E1946" t="s">
        <v>44</v>
      </c>
      <c r="F1946" t="s">
        <v>27</v>
      </c>
      <c r="G1946">
        <v>52.782893000000001</v>
      </c>
      <c r="H1946" t="s">
        <v>51</v>
      </c>
      <c r="I1946" t="s">
        <v>193</v>
      </c>
      <c r="J1946">
        <v>-2.7546379999999999</v>
      </c>
      <c r="K1946">
        <v>2</v>
      </c>
      <c r="L1946">
        <v>1</v>
      </c>
      <c r="M1946" t="s">
        <v>65</v>
      </c>
      <c r="N1946" t="s">
        <v>42</v>
      </c>
      <c r="O1946" t="s">
        <v>32</v>
      </c>
      <c r="P1946">
        <v>60</v>
      </c>
      <c r="Q1946" t="s">
        <v>2112</v>
      </c>
      <c r="R1946" t="s">
        <v>49</v>
      </c>
      <c r="S1946" t="s">
        <v>35</v>
      </c>
      <c r="T1946" t="s">
        <v>36</v>
      </c>
      <c r="U1946">
        <f>YEAR(Table1[[#This Row],[Accident Date]])</f>
        <v>2022</v>
      </c>
      <c r="V1946" t="str">
        <f>TEXT(Table1[[#This Row],[Accident Date]],"mmm")</f>
        <v>Jan</v>
      </c>
      <c r="W1946" t="str">
        <f>TEXT(Table1[[#This Row],[Time]],"h")</f>
        <v>12</v>
      </c>
    </row>
    <row r="1947" spans="1:23" x14ac:dyDescent="0.2">
      <c r="A1947" t="s">
        <v>2190</v>
      </c>
      <c r="B1947" s="4">
        <v>44207</v>
      </c>
      <c r="C1947" t="s">
        <v>38</v>
      </c>
      <c r="D1947" t="s">
        <v>73</v>
      </c>
      <c r="E1947" t="s">
        <v>39</v>
      </c>
      <c r="F1947" t="s">
        <v>63</v>
      </c>
      <c r="G1947">
        <v>51.342548000000001</v>
      </c>
      <c r="H1947" t="s">
        <v>51</v>
      </c>
      <c r="I1947" t="s">
        <v>517</v>
      </c>
      <c r="J1947">
        <v>-0.25265700000000002</v>
      </c>
      <c r="K1947">
        <v>2</v>
      </c>
      <c r="L1947">
        <v>3</v>
      </c>
      <c r="M1947" t="s">
        <v>147</v>
      </c>
      <c r="N1947" t="s">
        <v>31</v>
      </c>
      <c r="O1947" t="s">
        <v>32</v>
      </c>
      <c r="P1947">
        <v>30</v>
      </c>
      <c r="Q1947" t="s">
        <v>2135</v>
      </c>
      <c r="R1947" t="s">
        <v>34</v>
      </c>
      <c r="S1947" t="s">
        <v>35</v>
      </c>
      <c r="T1947" t="s">
        <v>200</v>
      </c>
      <c r="U1947">
        <f>YEAR(Table1[[#This Row],[Accident Date]])</f>
        <v>2021</v>
      </c>
      <c r="V1947" t="str">
        <f>TEXT(Table1[[#This Row],[Accident Date]],"mmm")</f>
        <v>Jan</v>
      </c>
      <c r="W1947" t="str">
        <f>TEXT(Table1[[#This Row],[Time]],"h")</f>
        <v>12</v>
      </c>
    </row>
    <row r="1948" spans="1:23" x14ac:dyDescent="0.2">
      <c r="A1948" t="s">
        <v>2191</v>
      </c>
      <c r="B1948" s="4">
        <v>44324</v>
      </c>
      <c r="C1948" t="s">
        <v>24</v>
      </c>
      <c r="D1948" t="s">
        <v>73</v>
      </c>
      <c r="E1948" t="s">
        <v>39</v>
      </c>
      <c r="F1948" t="s">
        <v>27</v>
      </c>
      <c r="G1948">
        <v>51.566875000000003</v>
      </c>
      <c r="H1948" t="s">
        <v>51</v>
      </c>
      <c r="I1948" t="s">
        <v>757</v>
      </c>
      <c r="J1948">
        <v>-9.4149999999999998E-2</v>
      </c>
      <c r="K1948">
        <v>1</v>
      </c>
      <c r="L1948">
        <v>1</v>
      </c>
      <c r="M1948" t="s">
        <v>30</v>
      </c>
      <c r="N1948" t="s">
        <v>42</v>
      </c>
      <c r="O1948" t="s">
        <v>32</v>
      </c>
      <c r="P1948">
        <v>30</v>
      </c>
      <c r="Q1948" t="s">
        <v>2099</v>
      </c>
      <c r="R1948" t="s">
        <v>34</v>
      </c>
      <c r="S1948" t="s">
        <v>35</v>
      </c>
      <c r="T1948" t="s">
        <v>36</v>
      </c>
      <c r="U1948">
        <f>YEAR(Table1[[#This Row],[Accident Date]])</f>
        <v>2021</v>
      </c>
      <c r="V1948" t="str">
        <f>TEXT(Table1[[#This Row],[Accident Date]],"mmm")</f>
        <v>May</v>
      </c>
      <c r="W1948" t="str">
        <f>TEXT(Table1[[#This Row],[Time]],"h")</f>
        <v>12</v>
      </c>
    </row>
    <row r="1949" spans="1:23" x14ac:dyDescent="0.2">
      <c r="A1949" t="s">
        <v>2192</v>
      </c>
      <c r="B1949" s="4">
        <v>44423</v>
      </c>
      <c r="C1949" t="s">
        <v>79</v>
      </c>
      <c r="D1949" t="s">
        <v>44</v>
      </c>
      <c r="E1949" t="s">
        <v>44</v>
      </c>
      <c r="F1949" t="s">
        <v>27</v>
      </c>
      <c r="G1949">
        <v>51.752115000000003</v>
      </c>
      <c r="H1949" t="s">
        <v>51</v>
      </c>
      <c r="I1949" t="s">
        <v>993</v>
      </c>
      <c r="J1949">
        <v>-0.45508100000000001</v>
      </c>
      <c r="K1949">
        <v>1</v>
      </c>
      <c r="L1949">
        <v>1</v>
      </c>
      <c r="M1949" t="s">
        <v>182</v>
      </c>
      <c r="N1949" t="s">
        <v>31</v>
      </c>
      <c r="O1949" t="s">
        <v>32</v>
      </c>
      <c r="P1949">
        <v>30</v>
      </c>
      <c r="Q1949" t="s">
        <v>2193</v>
      </c>
      <c r="R1949" t="s">
        <v>34</v>
      </c>
      <c r="S1949" t="s">
        <v>35</v>
      </c>
      <c r="T1949" t="s">
        <v>36</v>
      </c>
      <c r="U1949">
        <f>YEAR(Table1[[#This Row],[Accident Date]])</f>
        <v>2021</v>
      </c>
      <c r="V1949" t="str">
        <f>TEXT(Table1[[#This Row],[Accident Date]],"mmm")</f>
        <v>Aug</v>
      </c>
      <c r="W1949" t="str">
        <f>TEXT(Table1[[#This Row],[Time]],"h")</f>
        <v>12</v>
      </c>
    </row>
    <row r="1950" spans="1:23" x14ac:dyDescent="0.2">
      <c r="A1950">
        <v>2.01E+131</v>
      </c>
      <c r="B1950" s="4">
        <v>44566</v>
      </c>
      <c r="C1950" t="s">
        <v>123</v>
      </c>
      <c r="D1950" t="s">
        <v>56</v>
      </c>
      <c r="E1950" t="s">
        <v>44</v>
      </c>
      <c r="F1950" t="s">
        <v>27</v>
      </c>
      <c r="G1950">
        <v>52.044699000000001</v>
      </c>
      <c r="H1950" t="s">
        <v>51</v>
      </c>
      <c r="I1950" t="s">
        <v>64</v>
      </c>
      <c r="J1950">
        <v>-2.4051719999999999</v>
      </c>
      <c r="K1950">
        <v>1</v>
      </c>
      <c r="L1950">
        <v>1</v>
      </c>
      <c r="M1950" t="s">
        <v>65</v>
      </c>
      <c r="N1950" t="s">
        <v>197</v>
      </c>
      <c r="O1950" t="s">
        <v>32</v>
      </c>
      <c r="P1950">
        <v>60</v>
      </c>
      <c r="Q1950" t="s">
        <v>1988</v>
      </c>
      <c r="R1950" t="s">
        <v>49</v>
      </c>
      <c r="S1950" t="s">
        <v>331</v>
      </c>
      <c r="T1950" t="s">
        <v>36</v>
      </c>
      <c r="U1950">
        <f>YEAR(Table1[[#This Row],[Accident Date]])</f>
        <v>2022</v>
      </c>
      <c r="V1950" t="str">
        <f>TEXT(Table1[[#This Row],[Accident Date]],"mmm")</f>
        <v>Jan</v>
      </c>
      <c r="W1950" t="str">
        <f>TEXT(Table1[[#This Row],[Time]],"h")</f>
        <v>12</v>
      </c>
    </row>
    <row r="1951" spans="1:23" x14ac:dyDescent="0.2">
      <c r="A1951">
        <v>2010000000000</v>
      </c>
      <c r="B1951" s="4">
        <v>44499</v>
      </c>
      <c r="C1951" t="s">
        <v>24</v>
      </c>
      <c r="D1951" t="s">
        <v>56</v>
      </c>
      <c r="E1951" t="s">
        <v>44</v>
      </c>
      <c r="F1951" t="s">
        <v>27</v>
      </c>
      <c r="G1951">
        <v>51.164332000000002</v>
      </c>
      <c r="H1951" t="s">
        <v>51</v>
      </c>
      <c r="I1951" t="s">
        <v>246</v>
      </c>
      <c r="J1951">
        <v>0.30630299999999999</v>
      </c>
      <c r="K1951">
        <v>2</v>
      </c>
      <c r="L1951">
        <v>2</v>
      </c>
      <c r="M1951" t="s">
        <v>131</v>
      </c>
      <c r="N1951" t="s">
        <v>31</v>
      </c>
      <c r="O1951" t="s">
        <v>32</v>
      </c>
      <c r="P1951">
        <v>60</v>
      </c>
      <c r="Q1951" t="s">
        <v>1982</v>
      </c>
      <c r="R1951" t="s">
        <v>49</v>
      </c>
      <c r="S1951" t="s">
        <v>35</v>
      </c>
      <c r="T1951" t="s">
        <v>36</v>
      </c>
      <c r="U1951">
        <f>YEAR(Table1[[#This Row],[Accident Date]])</f>
        <v>2021</v>
      </c>
      <c r="V1951" t="str">
        <f>TEXT(Table1[[#This Row],[Accident Date]],"mmm")</f>
        <v>Oct</v>
      </c>
      <c r="W1951" t="str">
        <f>TEXT(Table1[[#This Row],[Time]],"h")</f>
        <v>12</v>
      </c>
    </row>
    <row r="1952" spans="1:23" x14ac:dyDescent="0.2">
      <c r="A1952" t="s">
        <v>2194</v>
      </c>
      <c r="B1952" s="4">
        <v>44470</v>
      </c>
      <c r="C1952" t="s">
        <v>67</v>
      </c>
      <c r="D1952" t="s">
        <v>56</v>
      </c>
      <c r="E1952" t="s">
        <v>44</v>
      </c>
      <c r="F1952" t="s">
        <v>63</v>
      </c>
      <c r="G1952">
        <v>51.628303000000002</v>
      </c>
      <c r="H1952" t="s">
        <v>51</v>
      </c>
      <c r="I1952" t="s">
        <v>256</v>
      </c>
      <c r="J1952">
        <v>-5.6320000000000002E-2</v>
      </c>
      <c r="K1952">
        <v>1</v>
      </c>
      <c r="L1952">
        <v>1</v>
      </c>
      <c r="M1952" t="s">
        <v>30</v>
      </c>
      <c r="N1952" t="s">
        <v>31</v>
      </c>
      <c r="O1952" t="s">
        <v>32</v>
      </c>
      <c r="P1952">
        <v>30</v>
      </c>
      <c r="Q1952" t="s">
        <v>1990</v>
      </c>
      <c r="R1952" t="s">
        <v>34</v>
      </c>
      <c r="S1952" t="s">
        <v>35</v>
      </c>
      <c r="T1952" t="s">
        <v>36</v>
      </c>
      <c r="U1952">
        <f>YEAR(Table1[[#This Row],[Accident Date]])</f>
        <v>2021</v>
      </c>
      <c r="V1952" t="str">
        <f>TEXT(Table1[[#This Row],[Accident Date]],"mmm")</f>
        <v>Oct</v>
      </c>
      <c r="W1952" t="str">
        <f>TEXT(Table1[[#This Row],[Time]],"h")</f>
        <v>12</v>
      </c>
    </row>
    <row r="1953" spans="1:23" x14ac:dyDescent="0.2">
      <c r="A1953">
        <v>2010000000000</v>
      </c>
      <c r="B1953" s="4">
        <v>44229</v>
      </c>
      <c r="C1953" t="s">
        <v>72</v>
      </c>
      <c r="D1953" t="s">
        <v>56</v>
      </c>
      <c r="E1953" t="s">
        <v>44</v>
      </c>
      <c r="F1953" t="s">
        <v>27</v>
      </c>
      <c r="G1953">
        <v>55.056787999999997</v>
      </c>
      <c r="H1953" t="s">
        <v>51</v>
      </c>
      <c r="I1953" t="s">
        <v>1728</v>
      </c>
      <c r="J1953">
        <v>-1.5015179999999999</v>
      </c>
      <c r="K1953">
        <v>2</v>
      </c>
      <c r="L1953">
        <v>1</v>
      </c>
      <c r="M1953" t="s">
        <v>190</v>
      </c>
      <c r="N1953" t="s">
        <v>42</v>
      </c>
      <c r="O1953" t="s">
        <v>32</v>
      </c>
      <c r="P1953">
        <v>60</v>
      </c>
      <c r="Q1953" t="s">
        <v>1992</v>
      </c>
      <c r="R1953" t="s">
        <v>49</v>
      </c>
      <c r="S1953" t="s">
        <v>85</v>
      </c>
      <c r="T1953" t="s">
        <v>36</v>
      </c>
      <c r="U1953">
        <f>YEAR(Table1[[#This Row],[Accident Date]])</f>
        <v>2021</v>
      </c>
      <c r="V1953" t="str">
        <f>TEXT(Table1[[#This Row],[Accident Date]],"mmm")</f>
        <v>Feb</v>
      </c>
      <c r="W1953" t="str">
        <f>TEXT(Table1[[#This Row],[Time]],"h")</f>
        <v>12</v>
      </c>
    </row>
    <row r="1954" spans="1:23" x14ac:dyDescent="0.2">
      <c r="A1954" t="s">
        <v>2195</v>
      </c>
      <c r="B1954" s="4">
        <v>44242</v>
      </c>
      <c r="C1954" t="s">
        <v>38</v>
      </c>
      <c r="D1954" t="s">
        <v>56</v>
      </c>
      <c r="E1954" t="s">
        <v>44</v>
      </c>
      <c r="F1954" t="s">
        <v>27</v>
      </c>
      <c r="G1954">
        <v>51.356963999999998</v>
      </c>
      <c r="H1954" t="s">
        <v>51</v>
      </c>
      <c r="I1954" t="s">
        <v>488</v>
      </c>
      <c r="J1954">
        <v>8.6290000000000006E-2</v>
      </c>
      <c r="K1954">
        <v>1</v>
      </c>
      <c r="L1954">
        <v>2</v>
      </c>
      <c r="M1954" t="s">
        <v>30</v>
      </c>
      <c r="N1954" t="s">
        <v>31</v>
      </c>
      <c r="O1954" t="s">
        <v>32</v>
      </c>
      <c r="P1954">
        <v>30</v>
      </c>
      <c r="Q1954" t="s">
        <v>1987</v>
      </c>
      <c r="R1954" t="s">
        <v>34</v>
      </c>
      <c r="S1954" t="s">
        <v>35</v>
      </c>
      <c r="T1954" t="s">
        <v>36</v>
      </c>
      <c r="U1954">
        <f>YEAR(Table1[[#This Row],[Accident Date]])</f>
        <v>2021</v>
      </c>
      <c r="V1954" t="str">
        <f>TEXT(Table1[[#This Row],[Accident Date]],"mmm")</f>
        <v>Feb</v>
      </c>
      <c r="W1954" t="str">
        <f>TEXT(Table1[[#This Row],[Time]],"h")</f>
        <v>12</v>
      </c>
    </row>
    <row r="1955" spans="1:23" x14ac:dyDescent="0.2">
      <c r="A1955" t="s">
        <v>2196</v>
      </c>
      <c r="B1955" s="4">
        <v>44503</v>
      </c>
      <c r="C1955" t="s">
        <v>123</v>
      </c>
      <c r="D1955" t="s">
        <v>73</v>
      </c>
      <c r="E1955" t="s">
        <v>111</v>
      </c>
      <c r="F1955" t="s">
        <v>27</v>
      </c>
      <c r="G1955">
        <v>53.783830999999999</v>
      </c>
      <c r="H1955" t="s">
        <v>51</v>
      </c>
      <c r="I1955" t="s">
        <v>1045</v>
      </c>
      <c r="J1955">
        <v>-2.6800519999999999</v>
      </c>
      <c r="K1955">
        <v>2</v>
      </c>
      <c r="L1955">
        <v>2</v>
      </c>
      <c r="M1955" t="s">
        <v>41</v>
      </c>
      <c r="N1955" t="s">
        <v>42</v>
      </c>
      <c r="O1955" t="s">
        <v>111</v>
      </c>
      <c r="P1955">
        <v>40</v>
      </c>
      <c r="Q1955" t="s">
        <v>2022</v>
      </c>
      <c r="R1955" t="s">
        <v>34</v>
      </c>
      <c r="S1955" t="s">
        <v>85</v>
      </c>
      <c r="T1955" t="s">
        <v>36</v>
      </c>
      <c r="U1955">
        <f>YEAR(Table1[[#This Row],[Accident Date]])</f>
        <v>2021</v>
      </c>
      <c r="V1955" t="str">
        <f>TEXT(Table1[[#This Row],[Accident Date]],"mmm")</f>
        <v>Nov</v>
      </c>
      <c r="W1955" t="str">
        <f>TEXT(Table1[[#This Row],[Time]],"h")</f>
        <v>12</v>
      </c>
    </row>
    <row r="1956" spans="1:23" x14ac:dyDescent="0.2">
      <c r="A1956">
        <v>2010000000000</v>
      </c>
      <c r="B1956" s="4">
        <v>44845</v>
      </c>
      <c r="C1956" t="s">
        <v>72</v>
      </c>
      <c r="D1956" t="s">
        <v>56</v>
      </c>
      <c r="E1956" t="s">
        <v>44</v>
      </c>
      <c r="F1956" t="s">
        <v>27</v>
      </c>
      <c r="G1956">
        <v>53.021118999999999</v>
      </c>
      <c r="H1956" t="s">
        <v>51</v>
      </c>
      <c r="I1956" t="s">
        <v>1234</v>
      </c>
      <c r="J1956">
        <v>-2.117591</v>
      </c>
      <c r="K1956">
        <v>1</v>
      </c>
      <c r="L1956">
        <v>1</v>
      </c>
      <c r="M1956" t="s">
        <v>143</v>
      </c>
      <c r="N1956" t="s">
        <v>31</v>
      </c>
      <c r="O1956" t="s">
        <v>32</v>
      </c>
      <c r="P1956">
        <v>40</v>
      </c>
      <c r="Q1956" t="s">
        <v>2022</v>
      </c>
      <c r="R1956" t="s">
        <v>34</v>
      </c>
      <c r="S1956" t="s">
        <v>35</v>
      </c>
      <c r="T1956" t="s">
        <v>36</v>
      </c>
      <c r="U1956">
        <f>YEAR(Table1[[#This Row],[Accident Date]])</f>
        <v>2022</v>
      </c>
      <c r="V1956" t="str">
        <f>TEXT(Table1[[#This Row],[Accident Date]],"mmm")</f>
        <v>Oct</v>
      </c>
      <c r="W1956" t="str">
        <f>TEXT(Table1[[#This Row],[Time]],"h")</f>
        <v>12</v>
      </c>
    </row>
    <row r="1957" spans="1:23" x14ac:dyDescent="0.2">
      <c r="A1957" t="s">
        <v>2197</v>
      </c>
      <c r="B1957" s="4">
        <v>44509</v>
      </c>
      <c r="C1957" t="s">
        <v>72</v>
      </c>
      <c r="D1957" t="s">
        <v>73</v>
      </c>
      <c r="E1957" t="s">
        <v>109</v>
      </c>
      <c r="F1957" t="s">
        <v>27</v>
      </c>
      <c r="G1957">
        <v>52.490530999999997</v>
      </c>
      <c r="H1957" t="s">
        <v>51</v>
      </c>
      <c r="I1957" t="s">
        <v>481</v>
      </c>
      <c r="J1957">
        <v>-0.696959</v>
      </c>
      <c r="K1957">
        <v>2</v>
      </c>
      <c r="L1957">
        <v>2</v>
      </c>
      <c r="M1957" t="s">
        <v>106</v>
      </c>
      <c r="N1957" t="s">
        <v>31</v>
      </c>
      <c r="O1957" t="s">
        <v>32</v>
      </c>
      <c r="P1957">
        <v>30</v>
      </c>
      <c r="Q1957" t="s">
        <v>1982</v>
      </c>
      <c r="R1957" t="s">
        <v>34</v>
      </c>
      <c r="S1957" t="s">
        <v>35</v>
      </c>
      <c r="T1957" t="s">
        <v>36</v>
      </c>
      <c r="U1957">
        <f>YEAR(Table1[[#This Row],[Accident Date]])</f>
        <v>2021</v>
      </c>
      <c r="V1957" t="str">
        <f>TEXT(Table1[[#This Row],[Accident Date]],"mmm")</f>
        <v>Nov</v>
      </c>
      <c r="W1957" t="str">
        <f>TEXT(Table1[[#This Row],[Time]],"h")</f>
        <v>12</v>
      </c>
    </row>
    <row r="1958" spans="1:23" x14ac:dyDescent="0.2">
      <c r="A1958">
        <v>2010000000000</v>
      </c>
      <c r="B1958" s="4">
        <v>44375</v>
      </c>
      <c r="C1958" t="s">
        <v>38</v>
      </c>
      <c r="D1958" t="s">
        <v>73</v>
      </c>
      <c r="E1958" t="s">
        <v>111</v>
      </c>
      <c r="F1958" t="s">
        <v>27</v>
      </c>
      <c r="G1958">
        <v>51.061149999999998</v>
      </c>
      <c r="H1958" t="s">
        <v>51</v>
      </c>
      <c r="I1958" t="s">
        <v>601</v>
      </c>
      <c r="J1958">
        <v>-0.13583200000000001</v>
      </c>
      <c r="K1958">
        <v>5</v>
      </c>
      <c r="L1958">
        <v>3</v>
      </c>
      <c r="M1958" t="s">
        <v>102</v>
      </c>
      <c r="N1958" t="s">
        <v>31</v>
      </c>
      <c r="O1958" t="s">
        <v>111</v>
      </c>
      <c r="P1958">
        <v>30</v>
      </c>
      <c r="Q1958" t="s">
        <v>2198</v>
      </c>
      <c r="R1958" t="s">
        <v>49</v>
      </c>
      <c r="S1958" t="s">
        <v>35</v>
      </c>
      <c r="T1958" t="s">
        <v>254</v>
      </c>
      <c r="U1958">
        <f>YEAR(Table1[[#This Row],[Accident Date]])</f>
        <v>2021</v>
      </c>
      <c r="V1958" t="str">
        <f>TEXT(Table1[[#This Row],[Accident Date]],"mmm")</f>
        <v>Jun</v>
      </c>
      <c r="W1958" t="str">
        <f>TEXT(Table1[[#This Row],[Time]],"h")</f>
        <v>12</v>
      </c>
    </row>
    <row r="1959" spans="1:23" x14ac:dyDescent="0.2">
      <c r="A1959" t="s">
        <v>2199</v>
      </c>
      <c r="B1959" s="4">
        <v>44600</v>
      </c>
      <c r="C1959" t="s">
        <v>72</v>
      </c>
      <c r="D1959" t="s">
        <v>73</v>
      </c>
      <c r="E1959" t="s">
        <v>39</v>
      </c>
      <c r="F1959" t="s">
        <v>27</v>
      </c>
      <c r="G1959">
        <v>51.528179999999999</v>
      </c>
      <c r="H1959" t="s">
        <v>51</v>
      </c>
      <c r="I1959" t="s">
        <v>757</v>
      </c>
      <c r="J1959">
        <v>-7.6014999999999999E-2</v>
      </c>
      <c r="K1959">
        <v>1</v>
      </c>
      <c r="L1959">
        <v>2</v>
      </c>
      <c r="M1959" t="s">
        <v>30</v>
      </c>
      <c r="N1959" t="s">
        <v>42</v>
      </c>
      <c r="O1959" t="s">
        <v>32</v>
      </c>
      <c r="P1959">
        <v>30</v>
      </c>
      <c r="Q1959" t="s">
        <v>2069</v>
      </c>
      <c r="R1959" t="s">
        <v>34</v>
      </c>
      <c r="S1959" t="s">
        <v>35</v>
      </c>
      <c r="T1959" t="s">
        <v>36</v>
      </c>
      <c r="U1959">
        <f>YEAR(Table1[[#This Row],[Accident Date]])</f>
        <v>2022</v>
      </c>
      <c r="V1959" t="str">
        <f>TEXT(Table1[[#This Row],[Accident Date]],"mmm")</f>
        <v>Feb</v>
      </c>
      <c r="W1959" t="str">
        <f>TEXT(Table1[[#This Row],[Time]],"h")</f>
        <v>12</v>
      </c>
    </row>
    <row r="1960" spans="1:23" x14ac:dyDescent="0.2">
      <c r="A1960" t="s">
        <v>2200</v>
      </c>
      <c r="B1960" s="4">
        <v>44829</v>
      </c>
      <c r="C1960" t="s">
        <v>79</v>
      </c>
      <c r="D1960" t="s">
        <v>56</v>
      </c>
      <c r="E1960" t="s">
        <v>44</v>
      </c>
      <c r="F1960" t="s">
        <v>63</v>
      </c>
      <c r="G1960">
        <v>52.021667999999998</v>
      </c>
      <c r="H1960" t="s">
        <v>51</v>
      </c>
      <c r="I1960" t="s">
        <v>1193</v>
      </c>
      <c r="J1960">
        <v>1.1379269999999999</v>
      </c>
      <c r="K1960">
        <v>1</v>
      </c>
      <c r="L1960">
        <v>2</v>
      </c>
      <c r="M1960" t="s">
        <v>237</v>
      </c>
      <c r="N1960" t="s">
        <v>31</v>
      </c>
      <c r="O1960" t="s">
        <v>32</v>
      </c>
      <c r="P1960">
        <v>60</v>
      </c>
      <c r="Q1960" t="s">
        <v>2201</v>
      </c>
      <c r="R1960" t="s">
        <v>49</v>
      </c>
      <c r="S1960" t="s">
        <v>35</v>
      </c>
      <c r="T1960" t="s">
        <v>360</v>
      </c>
      <c r="U1960">
        <f>YEAR(Table1[[#This Row],[Accident Date]])</f>
        <v>2022</v>
      </c>
      <c r="V1960" t="str">
        <f>TEXT(Table1[[#This Row],[Accident Date]],"mmm")</f>
        <v>Sep</v>
      </c>
      <c r="W1960" t="str">
        <f>TEXT(Table1[[#This Row],[Time]],"h")</f>
        <v>12</v>
      </c>
    </row>
    <row r="1961" spans="1:23" x14ac:dyDescent="0.2">
      <c r="A1961">
        <v>2010000000000</v>
      </c>
      <c r="B1961" s="4">
        <v>44701</v>
      </c>
      <c r="C1961" t="s">
        <v>67</v>
      </c>
      <c r="D1961" t="s">
        <v>56</v>
      </c>
      <c r="E1961" t="s">
        <v>44</v>
      </c>
      <c r="F1961" t="s">
        <v>27</v>
      </c>
      <c r="G1961">
        <v>51.449454000000003</v>
      </c>
      <c r="H1961" t="s">
        <v>51</v>
      </c>
      <c r="I1961" t="s">
        <v>783</v>
      </c>
      <c r="J1961">
        <v>0.32769900000000002</v>
      </c>
      <c r="K1961">
        <v>1</v>
      </c>
      <c r="L1961">
        <v>1</v>
      </c>
      <c r="M1961" t="s">
        <v>131</v>
      </c>
      <c r="N1961" t="s">
        <v>31</v>
      </c>
      <c r="O1961" t="s">
        <v>32</v>
      </c>
      <c r="P1961">
        <v>30</v>
      </c>
      <c r="Q1961" t="s">
        <v>1985</v>
      </c>
      <c r="R1961" t="s">
        <v>34</v>
      </c>
      <c r="S1961" t="s">
        <v>35</v>
      </c>
      <c r="T1961" t="s">
        <v>36</v>
      </c>
      <c r="U1961">
        <f>YEAR(Table1[[#This Row],[Accident Date]])</f>
        <v>2022</v>
      </c>
      <c r="V1961" t="str">
        <f>TEXT(Table1[[#This Row],[Accident Date]],"mmm")</f>
        <v>May</v>
      </c>
      <c r="W1961" t="str">
        <f>TEXT(Table1[[#This Row],[Time]],"h")</f>
        <v>12</v>
      </c>
    </row>
    <row r="1962" spans="1:23" x14ac:dyDescent="0.2">
      <c r="A1962">
        <v>2010000000000</v>
      </c>
      <c r="B1962" s="4">
        <v>44865</v>
      </c>
      <c r="C1962" t="s">
        <v>38</v>
      </c>
      <c r="D1962" t="s">
        <v>44</v>
      </c>
      <c r="E1962" t="s">
        <v>44</v>
      </c>
      <c r="F1962" t="s">
        <v>63</v>
      </c>
      <c r="G1962">
        <v>54.109853000000001</v>
      </c>
      <c r="H1962" t="s">
        <v>51</v>
      </c>
      <c r="I1962" t="s">
        <v>47</v>
      </c>
      <c r="J1962">
        <v>-2.5119180000000001</v>
      </c>
      <c r="K1962">
        <v>1</v>
      </c>
      <c r="L1962">
        <v>2</v>
      </c>
      <c r="M1962" t="s">
        <v>48</v>
      </c>
      <c r="N1962" t="s">
        <v>42</v>
      </c>
      <c r="O1962" t="s">
        <v>32</v>
      </c>
      <c r="P1962">
        <v>30</v>
      </c>
      <c r="Q1962" t="s">
        <v>1990</v>
      </c>
      <c r="R1962" t="s">
        <v>49</v>
      </c>
      <c r="S1962" t="s">
        <v>35</v>
      </c>
      <c r="T1962" t="s">
        <v>36</v>
      </c>
      <c r="U1962">
        <f>YEAR(Table1[[#This Row],[Accident Date]])</f>
        <v>2022</v>
      </c>
      <c r="V1962" t="str">
        <f>TEXT(Table1[[#This Row],[Accident Date]],"mmm")</f>
        <v>Oct</v>
      </c>
      <c r="W1962" t="str">
        <f>TEXT(Table1[[#This Row],[Time]],"h")</f>
        <v>12</v>
      </c>
    </row>
    <row r="1963" spans="1:23" x14ac:dyDescent="0.2">
      <c r="A1963">
        <v>2010000000000</v>
      </c>
      <c r="B1963" s="4">
        <v>44725</v>
      </c>
      <c r="C1963" t="s">
        <v>38</v>
      </c>
      <c r="D1963" t="s">
        <v>25</v>
      </c>
      <c r="E1963" t="s">
        <v>111</v>
      </c>
      <c r="F1963" t="s">
        <v>27</v>
      </c>
      <c r="G1963">
        <v>51.361161000000003</v>
      </c>
      <c r="H1963" t="s">
        <v>51</v>
      </c>
      <c r="I1963" t="s">
        <v>557</v>
      </c>
      <c r="J1963">
        <v>1.3941220000000001</v>
      </c>
      <c r="K1963">
        <v>1</v>
      </c>
      <c r="L1963">
        <v>4</v>
      </c>
      <c r="M1963" t="s">
        <v>131</v>
      </c>
      <c r="N1963" t="s">
        <v>31</v>
      </c>
      <c r="O1963" t="s">
        <v>32</v>
      </c>
      <c r="P1963">
        <v>30</v>
      </c>
      <c r="Q1963" t="s">
        <v>2043</v>
      </c>
      <c r="R1963" t="s">
        <v>34</v>
      </c>
      <c r="S1963" t="s">
        <v>35</v>
      </c>
      <c r="T1963" t="s">
        <v>36</v>
      </c>
      <c r="U1963">
        <f>YEAR(Table1[[#This Row],[Accident Date]])</f>
        <v>2022</v>
      </c>
      <c r="V1963" t="str">
        <f>TEXT(Table1[[#This Row],[Accident Date]],"mmm")</f>
        <v>Jun</v>
      </c>
      <c r="W1963" t="str">
        <f>TEXT(Table1[[#This Row],[Time]],"h")</f>
        <v>12</v>
      </c>
    </row>
    <row r="1964" spans="1:23" x14ac:dyDescent="0.2">
      <c r="A1964" t="s">
        <v>2202</v>
      </c>
      <c r="B1964" s="4">
        <v>44469</v>
      </c>
      <c r="C1964" t="s">
        <v>92</v>
      </c>
      <c r="D1964" t="s">
        <v>56</v>
      </c>
      <c r="E1964" t="s">
        <v>44</v>
      </c>
      <c r="F1964" t="s">
        <v>27</v>
      </c>
      <c r="G1964">
        <v>53.389009000000001</v>
      </c>
      <c r="H1964" t="s">
        <v>51</v>
      </c>
      <c r="I1964" t="s">
        <v>1114</v>
      </c>
      <c r="J1964">
        <v>-3.0865</v>
      </c>
      <c r="K1964">
        <v>1</v>
      </c>
      <c r="L1964">
        <v>2</v>
      </c>
      <c r="M1964" t="s">
        <v>231</v>
      </c>
      <c r="N1964" t="s">
        <v>31</v>
      </c>
      <c r="O1964" t="s">
        <v>58</v>
      </c>
      <c r="P1964">
        <v>70</v>
      </c>
      <c r="Q1964" t="s">
        <v>2018</v>
      </c>
      <c r="R1964" t="s">
        <v>49</v>
      </c>
      <c r="S1964" t="s">
        <v>35</v>
      </c>
      <c r="T1964" t="s">
        <v>200</v>
      </c>
      <c r="U1964">
        <f>YEAR(Table1[[#This Row],[Accident Date]])</f>
        <v>2021</v>
      </c>
      <c r="V1964" t="str">
        <f>TEXT(Table1[[#This Row],[Accident Date]],"mmm")</f>
        <v>Sep</v>
      </c>
      <c r="W1964" t="str">
        <f>TEXT(Table1[[#This Row],[Time]],"h")</f>
        <v>12</v>
      </c>
    </row>
    <row r="1965" spans="1:23" x14ac:dyDescent="0.2">
      <c r="A1965" t="s">
        <v>2203</v>
      </c>
      <c r="B1965" s="4">
        <v>44698</v>
      </c>
      <c r="C1965" t="s">
        <v>72</v>
      </c>
      <c r="D1965" t="s">
        <v>25</v>
      </c>
      <c r="E1965" t="s">
        <v>26</v>
      </c>
      <c r="F1965" t="s">
        <v>27</v>
      </c>
      <c r="G1965">
        <v>51.481574999999999</v>
      </c>
      <c r="H1965" t="s">
        <v>51</v>
      </c>
      <c r="I1965" t="s">
        <v>214</v>
      </c>
      <c r="J1965">
        <v>-0.181674</v>
      </c>
      <c r="K1965">
        <v>1</v>
      </c>
      <c r="L1965">
        <v>2</v>
      </c>
      <c r="M1965" t="s">
        <v>30</v>
      </c>
      <c r="N1965" t="s">
        <v>42</v>
      </c>
      <c r="O1965" t="s">
        <v>32</v>
      </c>
      <c r="P1965">
        <v>30</v>
      </c>
      <c r="Q1965" t="s">
        <v>2039</v>
      </c>
      <c r="R1965" t="s">
        <v>34</v>
      </c>
      <c r="S1965" t="s">
        <v>35</v>
      </c>
      <c r="T1965" t="s">
        <v>209</v>
      </c>
      <c r="U1965">
        <f>YEAR(Table1[[#This Row],[Accident Date]])</f>
        <v>2022</v>
      </c>
      <c r="V1965" t="str">
        <f>TEXT(Table1[[#This Row],[Accident Date]],"mmm")</f>
        <v>May</v>
      </c>
      <c r="W1965" t="str">
        <f>TEXT(Table1[[#This Row],[Time]],"h")</f>
        <v>12</v>
      </c>
    </row>
    <row r="1966" spans="1:23" x14ac:dyDescent="0.2">
      <c r="A1966">
        <v>2010000000000</v>
      </c>
      <c r="B1966" s="4">
        <v>44382</v>
      </c>
      <c r="C1966" t="s">
        <v>38</v>
      </c>
      <c r="D1966" t="s">
        <v>44</v>
      </c>
      <c r="E1966" t="s">
        <v>44</v>
      </c>
      <c r="F1966" t="s">
        <v>27</v>
      </c>
      <c r="G1966">
        <v>54.071271000000003</v>
      </c>
      <c r="H1966" t="s">
        <v>51</v>
      </c>
      <c r="I1966" t="s">
        <v>750</v>
      </c>
      <c r="J1966">
        <v>-1.2164699999999999</v>
      </c>
      <c r="K1966">
        <v>1</v>
      </c>
      <c r="L1966">
        <v>1</v>
      </c>
      <c r="M1966" t="s">
        <v>48</v>
      </c>
      <c r="N1966" t="s">
        <v>42</v>
      </c>
      <c r="O1966" t="s">
        <v>32</v>
      </c>
      <c r="P1966">
        <v>60</v>
      </c>
      <c r="Q1966" t="s">
        <v>2022</v>
      </c>
      <c r="R1966" t="s">
        <v>49</v>
      </c>
      <c r="S1966" t="s">
        <v>85</v>
      </c>
      <c r="T1966" t="s">
        <v>36</v>
      </c>
      <c r="U1966">
        <f>YEAR(Table1[[#This Row],[Accident Date]])</f>
        <v>2021</v>
      </c>
      <c r="V1966" t="str">
        <f>TEXT(Table1[[#This Row],[Accident Date]],"mmm")</f>
        <v>Jul</v>
      </c>
      <c r="W1966" t="str">
        <f>TEXT(Table1[[#This Row],[Time]],"h")</f>
        <v>12</v>
      </c>
    </row>
    <row r="1967" spans="1:23" x14ac:dyDescent="0.2">
      <c r="A1967" t="s">
        <v>2204</v>
      </c>
      <c r="B1967" s="4">
        <v>44670</v>
      </c>
      <c r="C1967" t="s">
        <v>72</v>
      </c>
      <c r="D1967" t="s">
        <v>56</v>
      </c>
      <c r="E1967" t="s">
        <v>44</v>
      </c>
      <c r="F1967" t="s">
        <v>27</v>
      </c>
      <c r="G1967">
        <v>54.657122999999999</v>
      </c>
      <c r="H1967" t="s">
        <v>51</v>
      </c>
      <c r="I1967" t="s">
        <v>351</v>
      </c>
      <c r="J1967">
        <v>-1.5899719999999999</v>
      </c>
      <c r="K1967">
        <v>2</v>
      </c>
      <c r="L1967">
        <v>2</v>
      </c>
      <c r="M1967" t="s">
        <v>352</v>
      </c>
      <c r="N1967" t="s">
        <v>31</v>
      </c>
      <c r="O1967" t="s">
        <v>32</v>
      </c>
      <c r="P1967">
        <v>60</v>
      </c>
      <c r="Q1967" t="s">
        <v>2112</v>
      </c>
      <c r="R1967" t="s">
        <v>49</v>
      </c>
      <c r="S1967" t="s">
        <v>35</v>
      </c>
      <c r="T1967" t="s">
        <v>36</v>
      </c>
      <c r="U1967">
        <f>YEAR(Table1[[#This Row],[Accident Date]])</f>
        <v>2022</v>
      </c>
      <c r="V1967" t="str">
        <f>TEXT(Table1[[#This Row],[Accident Date]],"mmm")</f>
        <v>Apr</v>
      </c>
      <c r="W1967" t="str">
        <f>TEXT(Table1[[#This Row],[Time]],"h")</f>
        <v>12</v>
      </c>
    </row>
    <row r="1968" spans="1:23" x14ac:dyDescent="0.2">
      <c r="A1968">
        <v>2010000000000</v>
      </c>
      <c r="B1968" s="4">
        <v>44606</v>
      </c>
      <c r="C1968" t="s">
        <v>38</v>
      </c>
      <c r="D1968" t="s">
        <v>25</v>
      </c>
      <c r="E1968" t="s">
        <v>26</v>
      </c>
      <c r="F1968" t="s">
        <v>27</v>
      </c>
      <c r="G1968">
        <v>53.777667999999998</v>
      </c>
      <c r="H1968" t="s">
        <v>51</v>
      </c>
      <c r="I1968" t="s">
        <v>68</v>
      </c>
      <c r="J1968">
        <v>-1.5841769999999999</v>
      </c>
      <c r="K1968">
        <v>1</v>
      </c>
      <c r="L1968">
        <v>2</v>
      </c>
      <c r="M1968" t="s">
        <v>69</v>
      </c>
      <c r="N1968" t="s">
        <v>31</v>
      </c>
      <c r="O1968" t="s">
        <v>32</v>
      </c>
      <c r="P1968">
        <v>30</v>
      </c>
      <c r="Q1968" t="s">
        <v>1985</v>
      </c>
      <c r="R1968" t="s">
        <v>34</v>
      </c>
      <c r="S1968" t="s">
        <v>35</v>
      </c>
      <c r="T1968" t="s">
        <v>183</v>
      </c>
      <c r="U1968">
        <f>YEAR(Table1[[#This Row],[Accident Date]])</f>
        <v>2022</v>
      </c>
      <c r="V1968" t="str">
        <f>TEXT(Table1[[#This Row],[Accident Date]],"mmm")</f>
        <v>Feb</v>
      </c>
      <c r="W1968" t="str">
        <f>TEXT(Table1[[#This Row],[Time]],"h")</f>
        <v>12</v>
      </c>
    </row>
    <row r="1969" spans="1:23" x14ac:dyDescent="0.2">
      <c r="A1969" t="s">
        <v>2205</v>
      </c>
      <c r="B1969" s="4">
        <v>44204</v>
      </c>
      <c r="C1969" t="s">
        <v>67</v>
      </c>
      <c r="D1969" t="s">
        <v>25</v>
      </c>
      <c r="E1969" t="s">
        <v>26</v>
      </c>
      <c r="F1969" t="s">
        <v>27</v>
      </c>
      <c r="G1969">
        <v>52.505578999999997</v>
      </c>
      <c r="H1969" t="s">
        <v>51</v>
      </c>
      <c r="I1969" t="s">
        <v>687</v>
      </c>
      <c r="J1969">
        <v>-2.095437</v>
      </c>
      <c r="K1969">
        <v>2</v>
      </c>
      <c r="L1969">
        <v>2</v>
      </c>
      <c r="M1969" t="s">
        <v>172</v>
      </c>
      <c r="N1969" t="s">
        <v>42</v>
      </c>
      <c r="O1969" t="s">
        <v>32</v>
      </c>
      <c r="P1969">
        <v>30</v>
      </c>
      <c r="Q1969" t="s">
        <v>2018</v>
      </c>
      <c r="R1969" t="s">
        <v>34</v>
      </c>
      <c r="S1969" t="s">
        <v>280</v>
      </c>
      <c r="T1969" t="s">
        <v>36</v>
      </c>
      <c r="U1969">
        <f>YEAR(Table1[[#This Row],[Accident Date]])</f>
        <v>2021</v>
      </c>
      <c r="V1969" t="str">
        <f>TEXT(Table1[[#This Row],[Accident Date]],"mmm")</f>
        <v>Jan</v>
      </c>
      <c r="W1969" t="str">
        <f>TEXT(Table1[[#This Row],[Time]],"h")</f>
        <v>12</v>
      </c>
    </row>
    <row r="1970" spans="1:23" x14ac:dyDescent="0.2">
      <c r="A1970">
        <v>2010000000000</v>
      </c>
      <c r="B1970" s="4">
        <v>44280</v>
      </c>
      <c r="C1970" t="s">
        <v>92</v>
      </c>
      <c r="D1970" t="s">
        <v>56</v>
      </c>
      <c r="E1970" t="s">
        <v>44</v>
      </c>
      <c r="F1970" t="s">
        <v>27</v>
      </c>
      <c r="G1970">
        <v>52.785006000000003</v>
      </c>
      <c r="H1970" t="s">
        <v>51</v>
      </c>
      <c r="I1970" t="s">
        <v>1046</v>
      </c>
      <c r="J1970">
        <v>-1.936507</v>
      </c>
      <c r="K1970">
        <v>1</v>
      </c>
      <c r="L1970">
        <v>1</v>
      </c>
      <c r="M1970" t="s">
        <v>143</v>
      </c>
      <c r="N1970" t="s">
        <v>42</v>
      </c>
      <c r="O1970" t="s">
        <v>32</v>
      </c>
      <c r="P1970">
        <v>60</v>
      </c>
      <c r="Q1970" t="s">
        <v>1990</v>
      </c>
      <c r="R1970" t="s">
        <v>49</v>
      </c>
      <c r="S1970" t="s">
        <v>85</v>
      </c>
      <c r="T1970" t="s">
        <v>114</v>
      </c>
      <c r="U1970">
        <f>YEAR(Table1[[#This Row],[Accident Date]])</f>
        <v>2021</v>
      </c>
      <c r="V1970" t="str">
        <f>TEXT(Table1[[#This Row],[Accident Date]],"mmm")</f>
        <v>Mar</v>
      </c>
      <c r="W1970" t="str">
        <f>TEXT(Table1[[#This Row],[Time]],"h")</f>
        <v>12</v>
      </c>
    </row>
    <row r="1971" spans="1:23" x14ac:dyDescent="0.2">
      <c r="A1971">
        <v>2010000000000</v>
      </c>
      <c r="B1971" s="4">
        <v>44888</v>
      </c>
      <c r="C1971" t="s">
        <v>123</v>
      </c>
      <c r="D1971" t="s">
        <v>73</v>
      </c>
      <c r="E1971" t="s">
        <v>26</v>
      </c>
      <c r="F1971" t="s">
        <v>63</v>
      </c>
      <c r="G1971">
        <v>50.826117000000004</v>
      </c>
      <c r="H1971" t="s">
        <v>51</v>
      </c>
      <c r="I1971" t="s">
        <v>1280</v>
      </c>
      <c r="J1971">
        <v>-0.29842200000000002</v>
      </c>
      <c r="K1971">
        <v>1</v>
      </c>
      <c r="L1971">
        <v>3</v>
      </c>
      <c r="M1971" t="s">
        <v>102</v>
      </c>
      <c r="N1971" t="s">
        <v>31</v>
      </c>
      <c r="O1971" t="s">
        <v>32</v>
      </c>
      <c r="P1971">
        <v>30</v>
      </c>
      <c r="Q1971" t="s">
        <v>2000</v>
      </c>
      <c r="R1971" t="s">
        <v>34</v>
      </c>
      <c r="S1971" t="s">
        <v>35</v>
      </c>
      <c r="T1971" t="s">
        <v>36</v>
      </c>
      <c r="U1971">
        <f>YEAR(Table1[[#This Row],[Accident Date]])</f>
        <v>2022</v>
      </c>
      <c r="V1971" t="str">
        <f>TEXT(Table1[[#This Row],[Accident Date]],"mmm")</f>
        <v>Nov</v>
      </c>
      <c r="W1971" t="str">
        <f>TEXT(Table1[[#This Row],[Time]],"h")</f>
        <v>12</v>
      </c>
    </row>
    <row r="1972" spans="1:23" x14ac:dyDescent="0.2">
      <c r="A1972" t="s">
        <v>2206</v>
      </c>
      <c r="B1972" s="4">
        <v>44900</v>
      </c>
      <c r="C1972" t="s">
        <v>38</v>
      </c>
      <c r="D1972" t="s">
        <v>73</v>
      </c>
      <c r="E1972" t="s">
        <v>204</v>
      </c>
      <c r="F1972" t="s">
        <v>63</v>
      </c>
      <c r="G1972">
        <v>53.741326000000001</v>
      </c>
      <c r="H1972" t="s">
        <v>51</v>
      </c>
      <c r="I1972" t="s">
        <v>391</v>
      </c>
      <c r="J1972">
        <v>-2.724396</v>
      </c>
      <c r="K1972">
        <v>4</v>
      </c>
      <c r="L1972">
        <v>2</v>
      </c>
      <c r="M1972" t="s">
        <v>41</v>
      </c>
      <c r="N1972" t="s">
        <v>127</v>
      </c>
      <c r="O1972" t="s">
        <v>58</v>
      </c>
      <c r="P1972">
        <v>70</v>
      </c>
      <c r="Q1972" t="s">
        <v>2059</v>
      </c>
      <c r="R1972" t="s">
        <v>49</v>
      </c>
      <c r="S1972" t="s">
        <v>35</v>
      </c>
      <c r="T1972" t="s">
        <v>121</v>
      </c>
      <c r="U1972">
        <f>YEAR(Table1[[#This Row],[Accident Date]])</f>
        <v>2022</v>
      </c>
      <c r="V1972" t="str">
        <f>TEXT(Table1[[#This Row],[Accident Date]],"mmm")</f>
        <v>Dec</v>
      </c>
      <c r="W1972" t="str">
        <f>TEXT(Table1[[#This Row],[Time]],"h")</f>
        <v>12</v>
      </c>
    </row>
    <row r="1973" spans="1:23" x14ac:dyDescent="0.2">
      <c r="A1973">
        <v>2010000000000</v>
      </c>
      <c r="B1973" s="4">
        <v>44234</v>
      </c>
      <c r="C1973" t="s">
        <v>79</v>
      </c>
      <c r="D1973" t="s">
        <v>56</v>
      </c>
      <c r="E1973" t="s">
        <v>44</v>
      </c>
      <c r="F1973" t="s">
        <v>27</v>
      </c>
      <c r="G1973">
        <v>52.229882000000003</v>
      </c>
      <c r="H1973" t="s">
        <v>51</v>
      </c>
      <c r="I1973" t="s">
        <v>470</v>
      </c>
      <c r="J1973">
        <v>-0.26385700000000001</v>
      </c>
      <c r="K1973">
        <v>1</v>
      </c>
      <c r="L1973">
        <v>1</v>
      </c>
      <c r="M1973" t="s">
        <v>149</v>
      </c>
      <c r="N1973" t="s">
        <v>127</v>
      </c>
      <c r="O1973" t="s">
        <v>32</v>
      </c>
      <c r="P1973">
        <v>30</v>
      </c>
      <c r="Q1973" t="s">
        <v>2053</v>
      </c>
      <c r="R1973" t="s">
        <v>34</v>
      </c>
      <c r="S1973" t="s">
        <v>280</v>
      </c>
      <c r="T1973" t="s">
        <v>36</v>
      </c>
      <c r="U1973">
        <f>YEAR(Table1[[#This Row],[Accident Date]])</f>
        <v>2021</v>
      </c>
      <c r="V1973" t="str">
        <f>TEXT(Table1[[#This Row],[Accident Date]],"mmm")</f>
        <v>Feb</v>
      </c>
      <c r="W1973" t="str">
        <f>TEXT(Table1[[#This Row],[Time]],"h")</f>
        <v>12</v>
      </c>
    </row>
    <row r="1974" spans="1:23" x14ac:dyDescent="0.2">
      <c r="A1974">
        <v>2010000000000</v>
      </c>
      <c r="B1974" s="4">
        <v>44331</v>
      </c>
      <c r="C1974" t="s">
        <v>24</v>
      </c>
      <c r="D1974" t="s">
        <v>56</v>
      </c>
      <c r="E1974" t="s">
        <v>44</v>
      </c>
      <c r="F1974" t="s">
        <v>27</v>
      </c>
      <c r="G1974">
        <v>52.613557</v>
      </c>
      <c r="H1974" t="s">
        <v>51</v>
      </c>
      <c r="I1974" t="s">
        <v>361</v>
      </c>
      <c r="J1974">
        <v>1.2737890000000001</v>
      </c>
      <c r="K1974">
        <v>1</v>
      </c>
      <c r="L1974">
        <v>1</v>
      </c>
      <c r="M1974" t="s">
        <v>179</v>
      </c>
      <c r="N1974" t="s">
        <v>31</v>
      </c>
      <c r="O1974" t="s">
        <v>32</v>
      </c>
      <c r="P1974">
        <v>30</v>
      </c>
      <c r="Q1974" t="s">
        <v>2034</v>
      </c>
      <c r="R1974" t="s">
        <v>34</v>
      </c>
      <c r="S1974" t="s">
        <v>35</v>
      </c>
      <c r="T1974" t="s">
        <v>200</v>
      </c>
      <c r="U1974">
        <f>YEAR(Table1[[#This Row],[Accident Date]])</f>
        <v>2021</v>
      </c>
      <c r="V1974" t="str">
        <f>TEXT(Table1[[#This Row],[Accident Date]],"mmm")</f>
        <v>May</v>
      </c>
      <c r="W1974" t="str">
        <f>TEXT(Table1[[#This Row],[Time]],"h")</f>
        <v>12</v>
      </c>
    </row>
    <row r="1975" spans="1:23" x14ac:dyDescent="0.2">
      <c r="A1975">
        <v>2010000000000</v>
      </c>
      <c r="B1975" s="4">
        <v>44751</v>
      </c>
      <c r="C1975" t="s">
        <v>24</v>
      </c>
      <c r="D1975" t="s">
        <v>73</v>
      </c>
      <c r="E1975" t="s">
        <v>39</v>
      </c>
      <c r="F1975" t="s">
        <v>27</v>
      </c>
      <c r="G1975">
        <v>52.742683</v>
      </c>
      <c r="H1975" t="s">
        <v>51</v>
      </c>
      <c r="I1975" t="s">
        <v>1941</v>
      </c>
      <c r="J1975">
        <v>-1.065121</v>
      </c>
      <c r="K1975">
        <v>2</v>
      </c>
      <c r="L1975">
        <v>2</v>
      </c>
      <c r="M1975" t="s">
        <v>320</v>
      </c>
      <c r="N1975" t="s">
        <v>31</v>
      </c>
      <c r="O1975" t="s">
        <v>58</v>
      </c>
      <c r="P1975">
        <v>70</v>
      </c>
      <c r="Q1975" t="s">
        <v>1980</v>
      </c>
      <c r="R1975" t="s">
        <v>49</v>
      </c>
      <c r="S1975" t="s">
        <v>35</v>
      </c>
      <c r="T1975" t="s">
        <v>36</v>
      </c>
      <c r="U1975">
        <f>YEAR(Table1[[#This Row],[Accident Date]])</f>
        <v>2022</v>
      </c>
      <c r="V1975" t="str">
        <f>TEXT(Table1[[#This Row],[Accident Date]],"mmm")</f>
        <v>Jul</v>
      </c>
      <c r="W1975" t="str">
        <f>TEXT(Table1[[#This Row],[Time]],"h")</f>
        <v>12</v>
      </c>
    </row>
    <row r="1976" spans="1:23" x14ac:dyDescent="0.2">
      <c r="A1976">
        <v>2010000000000</v>
      </c>
      <c r="B1976" s="4">
        <v>44298</v>
      </c>
      <c r="C1976" t="s">
        <v>38</v>
      </c>
      <c r="D1976" t="s">
        <v>73</v>
      </c>
      <c r="E1976" t="s">
        <v>226</v>
      </c>
      <c r="F1976" t="s">
        <v>27</v>
      </c>
      <c r="G1976">
        <v>50.984054</v>
      </c>
      <c r="H1976" t="s">
        <v>51</v>
      </c>
      <c r="I1976" t="s">
        <v>1244</v>
      </c>
      <c r="J1976">
        <v>0.148174</v>
      </c>
      <c r="K1976">
        <v>3</v>
      </c>
      <c r="L1976">
        <v>2</v>
      </c>
      <c r="M1976" t="s">
        <v>102</v>
      </c>
      <c r="N1976" t="s">
        <v>31</v>
      </c>
      <c r="O1976" t="s">
        <v>32</v>
      </c>
      <c r="P1976">
        <v>30</v>
      </c>
      <c r="Q1976" t="s">
        <v>2006</v>
      </c>
      <c r="R1976" t="s">
        <v>49</v>
      </c>
      <c r="S1976" t="s">
        <v>35</v>
      </c>
      <c r="T1976" t="s">
        <v>209</v>
      </c>
      <c r="U1976">
        <f>YEAR(Table1[[#This Row],[Accident Date]])</f>
        <v>2021</v>
      </c>
      <c r="V1976" t="str">
        <f>TEXT(Table1[[#This Row],[Accident Date]],"mmm")</f>
        <v>Apr</v>
      </c>
      <c r="W1976" t="str">
        <f>TEXT(Table1[[#This Row],[Time]],"h")</f>
        <v>12</v>
      </c>
    </row>
    <row r="1977" spans="1:23" x14ac:dyDescent="0.2">
      <c r="A1977" t="s">
        <v>2207</v>
      </c>
      <c r="B1977" s="4">
        <v>44457</v>
      </c>
      <c r="C1977" t="s">
        <v>24</v>
      </c>
      <c r="D1977" t="s">
        <v>44</v>
      </c>
      <c r="E1977" t="s">
        <v>44</v>
      </c>
      <c r="F1977" t="s">
        <v>63</v>
      </c>
      <c r="G1977">
        <v>50.519506999999997</v>
      </c>
      <c r="H1977" t="s">
        <v>51</v>
      </c>
      <c r="I1977" t="s">
        <v>456</v>
      </c>
      <c r="J1977">
        <v>-4.646128</v>
      </c>
      <c r="K1977">
        <v>2</v>
      </c>
      <c r="L1977">
        <v>3</v>
      </c>
      <c r="M1977" t="s">
        <v>136</v>
      </c>
      <c r="N1977" t="s">
        <v>31</v>
      </c>
      <c r="O1977" t="s">
        <v>32</v>
      </c>
      <c r="P1977">
        <v>60</v>
      </c>
      <c r="Q1977" t="s">
        <v>2022</v>
      </c>
      <c r="R1977" t="s">
        <v>49</v>
      </c>
      <c r="S1977" t="s">
        <v>35</v>
      </c>
      <c r="T1977" t="s">
        <v>36</v>
      </c>
      <c r="U1977">
        <f>YEAR(Table1[[#This Row],[Accident Date]])</f>
        <v>2021</v>
      </c>
      <c r="V1977" t="str">
        <f>TEXT(Table1[[#This Row],[Accident Date]],"mmm")</f>
        <v>Sep</v>
      </c>
      <c r="W1977" t="str">
        <f>TEXT(Table1[[#This Row],[Time]],"h")</f>
        <v>12</v>
      </c>
    </row>
    <row r="1978" spans="1:23" x14ac:dyDescent="0.2">
      <c r="A1978" t="s">
        <v>2208</v>
      </c>
      <c r="B1978" s="4">
        <v>44221</v>
      </c>
      <c r="C1978" t="s">
        <v>38</v>
      </c>
      <c r="D1978" t="s">
        <v>73</v>
      </c>
      <c r="E1978" t="s">
        <v>155</v>
      </c>
      <c r="F1978" t="s">
        <v>27</v>
      </c>
      <c r="G1978">
        <v>52.729371</v>
      </c>
      <c r="H1978" t="s">
        <v>51</v>
      </c>
      <c r="I1978" t="s">
        <v>2209</v>
      </c>
      <c r="J1978">
        <v>-2.7310569999999998</v>
      </c>
      <c r="K1978">
        <v>1</v>
      </c>
      <c r="L1978">
        <v>2</v>
      </c>
      <c r="M1978" t="s">
        <v>65</v>
      </c>
      <c r="N1978" t="s">
        <v>31</v>
      </c>
      <c r="O1978" t="s">
        <v>32</v>
      </c>
      <c r="P1978">
        <v>30</v>
      </c>
      <c r="Q1978" t="s">
        <v>1985</v>
      </c>
      <c r="R1978" t="s">
        <v>34</v>
      </c>
      <c r="S1978" t="s">
        <v>35</v>
      </c>
      <c r="T1978" t="s">
        <v>36</v>
      </c>
      <c r="U1978">
        <f>YEAR(Table1[[#This Row],[Accident Date]])</f>
        <v>2021</v>
      </c>
      <c r="V1978" t="str">
        <f>TEXT(Table1[[#This Row],[Accident Date]],"mmm")</f>
        <v>Jan</v>
      </c>
      <c r="W1978" t="str">
        <f>TEXT(Table1[[#This Row],[Time]],"h")</f>
        <v>12</v>
      </c>
    </row>
    <row r="1979" spans="1:23" x14ac:dyDescent="0.2">
      <c r="A1979" t="s">
        <v>2210</v>
      </c>
      <c r="B1979" s="4">
        <v>44440</v>
      </c>
      <c r="C1979" t="s">
        <v>123</v>
      </c>
      <c r="D1979" t="s">
        <v>56</v>
      </c>
      <c r="E1979" t="s">
        <v>44</v>
      </c>
      <c r="F1979" t="s">
        <v>27</v>
      </c>
      <c r="G1979">
        <v>51.581117999999996</v>
      </c>
      <c r="H1979" t="s">
        <v>51</v>
      </c>
      <c r="I1979" t="s">
        <v>80</v>
      </c>
      <c r="J1979">
        <v>5.8146999999999997E-2</v>
      </c>
      <c r="K1979">
        <v>2</v>
      </c>
      <c r="L1979">
        <v>2</v>
      </c>
      <c r="M1979" t="s">
        <v>30</v>
      </c>
      <c r="N1979" t="s">
        <v>31</v>
      </c>
      <c r="O1979" t="s">
        <v>32</v>
      </c>
      <c r="P1979">
        <v>30</v>
      </c>
      <c r="Q1979" t="s">
        <v>2211</v>
      </c>
      <c r="R1979" t="s">
        <v>34</v>
      </c>
      <c r="S1979" t="s">
        <v>35</v>
      </c>
      <c r="T1979" t="s">
        <v>36</v>
      </c>
      <c r="U1979">
        <f>YEAR(Table1[[#This Row],[Accident Date]])</f>
        <v>2021</v>
      </c>
      <c r="V1979" t="str">
        <f>TEXT(Table1[[#This Row],[Accident Date]],"mmm")</f>
        <v>Sep</v>
      </c>
      <c r="W1979" t="str">
        <f>TEXT(Table1[[#This Row],[Time]],"h")</f>
        <v>13</v>
      </c>
    </row>
    <row r="1980" spans="1:23" x14ac:dyDescent="0.2">
      <c r="A1980" t="s">
        <v>2212</v>
      </c>
      <c r="B1980" s="4">
        <v>44542</v>
      </c>
      <c r="C1980" t="s">
        <v>79</v>
      </c>
      <c r="D1980" t="s">
        <v>73</v>
      </c>
      <c r="E1980" t="s">
        <v>111</v>
      </c>
      <c r="F1980" t="s">
        <v>27</v>
      </c>
      <c r="G1980">
        <v>51.870376999999998</v>
      </c>
      <c r="H1980" t="s">
        <v>51</v>
      </c>
      <c r="I1980" t="s">
        <v>1151</v>
      </c>
      <c r="J1980">
        <v>-0.39597900000000003</v>
      </c>
      <c r="K1980">
        <v>1</v>
      </c>
      <c r="L1980">
        <v>2</v>
      </c>
      <c r="M1980" t="s">
        <v>53</v>
      </c>
      <c r="N1980" t="s">
        <v>42</v>
      </c>
      <c r="O1980" t="s">
        <v>111</v>
      </c>
      <c r="P1980">
        <v>30</v>
      </c>
      <c r="Q1980" t="s">
        <v>2213</v>
      </c>
      <c r="R1980" t="s">
        <v>34</v>
      </c>
      <c r="S1980" t="s">
        <v>35</v>
      </c>
      <c r="T1980" t="s">
        <v>360</v>
      </c>
      <c r="U1980">
        <f>YEAR(Table1[[#This Row],[Accident Date]])</f>
        <v>2021</v>
      </c>
      <c r="V1980" t="str">
        <f>TEXT(Table1[[#This Row],[Accident Date]],"mmm")</f>
        <v>Dec</v>
      </c>
      <c r="W1980" t="str">
        <f>TEXT(Table1[[#This Row],[Time]],"h")</f>
        <v>13</v>
      </c>
    </row>
    <row r="1981" spans="1:23" x14ac:dyDescent="0.2">
      <c r="A1981">
        <v>2010000000000</v>
      </c>
      <c r="B1981" s="4">
        <v>44444</v>
      </c>
      <c r="C1981" t="s">
        <v>79</v>
      </c>
      <c r="D1981" t="s">
        <v>56</v>
      </c>
      <c r="E1981" t="s">
        <v>44</v>
      </c>
      <c r="F1981" t="s">
        <v>27</v>
      </c>
      <c r="G1981">
        <v>54.980182999999997</v>
      </c>
      <c r="H1981" t="s">
        <v>51</v>
      </c>
      <c r="I1981" t="s">
        <v>532</v>
      </c>
      <c r="J1981">
        <v>-1.613874</v>
      </c>
      <c r="K1981">
        <v>1</v>
      </c>
      <c r="L1981">
        <v>2</v>
      </c>
      <c r="M1981" t="s">
        <v>190</v>
      </c>
      <c r="N1981" t="s">
        <v>31</v>
      </c>
      <c r="O1981" t="s">
        <v>32</v>
      </c>
      <c r="P1981">
        <v>30</v>
      </c>
      <c r="Q1981" t="s">
        <v>2214</v>
      </c>
      <c r="R1981" t="s">
        <v>34</v>
      </c>
      <c r="S1981" t="s">
        <v>35</v>
      </c>
      <c r="T1981" t="s">
        <v>36</v>
      </c>
      <c r="U1981">
        <f>YEAR(Table1[[#This Row],[Accident Date]])</f>
        <v>2021</v>
      </c>
      <c r="V1981" t="str">
        <f>TEXT(Table1[[#This Row],[Accident Date]],"mmm")</f>
        <v>Sep</v>
      </c>
      <c r="W1981" t="str">
        <f>TEXT(Table1[[#This Row],[Time]],"h")</f>
        <v>13</v>
      </c>
    </row>
    <row r="1982" spans="1:23" x14ac:dyDescent="0.2">
      <c r="A1982" t="s">
        <v>2215</v>
      </c>
      <c r="B1982" s="4">
        <v>44631</v>
      </c>
      <c r="C1982" t="s">
        <v>67</v>
      </c>
      <c r="D1982" t="s">
        <v>44</v>
      </c>
      <c r="E1982" t="s">
        <v>44</v>
      </c>
      <c r="F1982" t="s">
        <v>27</v>
      </c>
      <c r="G1982">
        <v>50.123632000000001</v>
      </c>
      <c r="H1982" t="s">
        <v>51</v>
      </c>
      <c r="I1982" t="s">
        <v>456</v>
      </c>
      <c r="J1982">
        <v>-5.4716250000000004</v>
      </c>
      <c r="K1982">
        <v>1</v>
      </c>
      <c r="L1982">
        <v>2</v>
      </c>
      <c r="M1982" t="s">
        <v>136</v>
      </c>
      <c r="N1982" t="s">
        <v>31</v>
      </c>
      <c r="O1982" t="s">
        <v>32</v>
      </c>
      <c r="P1982">
        <v>30</v>
      </c>
      <c r="Q1982" t="s">
        <v>2211</v>
      </c>
      <c r="R1982" t="s">
        <v>49</v>
      </c>
      <c r="S1982" t="s">
        <v>35</v>
      </c>
      <c r="T1982" t="s">
        <v>36</v>
      </c>
      <c r="U1982">
        <f>YEAR(Table1[[#This Row],[Accident Date]])</f>
        <v>2022</v>
      </c>
      <c r="V1982" t="str">
        <f>TEXT(Table1[[#This Row],[Accident Date]],"mmm")</f>
        <v>Mar</v>
      </c>
      <c r="W1982" t="str">
        <f>TEXT(Table1[[#This Row],[Time]],"h")</f>
        <v>13</v>
      </c>
    </row>
    <row r="1983" spans="1:23" x14ac:dyDescent="0.2">
      <c r="A1983">
        <v>2010000000000</v>
      </c>
      <c r="B1983" s="4">
        <v>44604</v>
      </c>
      <c r="C1983" t="s">
        <v>24</v>
      </c>
      <c r="D1983" t="s">
        <v>73</v>
      </c>
      <c r="E1983" t="s">
        <v>26</v>
      </c>
      <c r="F1983" t="s">
        <v>27</v>
      </c>
      <c r="G1983">
        <v>52.700836000000002</v>
      </c>
      <c r="H1983" t="s">
        <v>51</v>
      </c>
      <c r="I1983" t="s">
        <v>1263</v>
      </c>
      <c r="J1983">
        <v>1.589021</v>
      </c>
      <c r="K1983">
        <v>1</v>
      </c>
      <c r="L1983">
        <v>2</v>
      </c>
      <c r="M1983" t="s">
        <v>179</v>
      </c>
      <c r="N1983" t="s">
        <v>31</v>
      </c>
      <c r="O1983" t="s">
        <v>32</v>
      </c>
      <c r="P1983">
        <v>40</v>
      </c>
      <c r="Q1983" t="s">
        <v>2216</v>
      </c>
      <c r="R1983" t="s">
        <v>49</v>
      </c>
      <c r="S1983" t="s">
        <v>35</v>
      </c>
      <c r="T1983" t="s">
        <v>36</v>
      </c>
      <c r="U1983">
        <f>YEAR(Table1[[#This Row],[Accident Date]])</f>
        <v>2022</v>
      </c>
      <c r="V1983" t="str">
        <f>TEXT(Table1[[#This Row],[Accident Date]],"mmm")</f>
        <v>Feb</v>
      </c>
      <c r="W1983" t="str">
        <f>TEXT(Table1[[#This Row],[Time]],"h")</f>
        <v>13</v>
      </c>
    </row>
    <row r="1984" spans="1:23" x14ac:dyDescent="0.2">
      <c r="A1984" t="s">
        <v>2217</v>
      </c>
      <c r="B1984" s="4">
        <v>44403</v>
      </c>
      <c r="C1984" t="s">
        <v>38</v>
      </c>
      <c r="D1984" t="s">
        <v>56</v>
      </c>
      <c r="E1984" t="s">
        <v>44</v>
      </c>
      <c r="F1984" t="s">
        <v>27</v>
      </c>
      <c r="G1984">
        <v>51.234760000000001</v>
      </c>
      <c r="H1984" t="s">
        <v>51</v>
      </c>
      <c r="I1984" t="s">
        <v>397</v>
      </c>
      <c r="J1984">
        <v>-0.721576</v>
      </c>
      <c r="K1984">
        <v>2</v>
      </c>
      <c r="L1984">
        <v>4</v>
      </c>
      <c r="M1984" t="s">
        <v>147</v>
      </c>
      <c r="N1984" t="s">
        <v>31</v>
      </c>
      <c r="O1984" t="s">
        <v>32</v>
      </c>
      <c r="P1984">
        <v>30</v>
      </c>
      <c r="Q1984" t="s">
        <v>2218</v>
      </c>
      <c r="R1984" t="s">
        <v>34</v>
      </c>
      <c r="S1984" t="s">
        <v>35</v>
      </c>
      <c r="T1984" t="s">
        <v>36</v>
      </c>
      <c r="U1984">
        <f>YEAR(Table1[[#This Row],[Accident Date]])</f>
        <v>2021</v>
      </c>
      <c r="V1984" t="str">
        <f>TEXT(Table1[[#This Row],[Accident Date]],"mmm")</f>
        <v>Jul</v>
      </c>
      <c r="W1984" t="str">
        <f>TEXT(Table1[[#This Row],[Time]],"h")</f>
        <v>13</v>
      </c>
    </row>
    <row r="1985" spans="1:23" x14ac:dyDescent="0.2">
      <c r="A1985" t="s">
        <v>2219</v>
      </c>
      <c r="B1985" s="4">
        <v>44827</v>
      </c>
      <c r="C1985" t="s">
        <v>67</v>
      </c>
      <c r="D1985" t="s">
        <v>73</v>
      </c>
      <c r="E1985" t="s">
        <v>39</v>
      </c>
      <c r="F1985" t="s">
        <v>27</v>
      </c>
      <c r="G1985">
        <v>51.532437999999999</v>
      </c>
      <c r="H1985" t="s">
        <v>51</v>
      </c>
      <c r="I1985" t="s">
        <v>110</v>
      </c>
      <c r="J1985">
        <v>-0.13927600000000001</v>
      </c>
      <c r="K1985">
        <v>1</v>
      </c>
      <c r="L1985">
        <v>1</v>
      </c>
      <c r="M1985" t="s">
        <v>30</v>
      </c>
      <c r="N1985" t="s">
        <v>42</v>
      </c>
      <c r="O1985" t="s">
        <v>58</v>
      </c>
      <c r="P1985">
        <v>30</v>
      </c>
      <c r="Q1985" t="s">
        <v>2220</v>
      </c>
      <c r="R1985" t="s">
        <v>34</v>
      </c>
      <c r="S1985" t="s">
        <v>85</v>
      </c>
      <c r="T1985" t="s">
        <v>36</v>
      </c>
      <c r="U1985">
        <f>YEAR(Table1[[#This Row],[Accident Date]])</f>
        <v>2022</v>
      </c>
      <c r="V1985" t="str">
        <f>TEXT(Table1[[#This Row],[Accident Date]],"mmm")</f>
        <v>Sep</v>
      </c>
      <c r="W1985" t="str">
        <f>TEXT(Table1[[#This Row],[Time]],"h")</f>
        <v>13</v>
      </c>
    </row>
    <row r="1986" spans="1:23" x14ac:dyDescent="0.2">
      <c r="A1986" t="s">
        <v>2221</v>
      </c>
      <c r="B1986" s="4">
        <v>44581</v>
      </c>
      <c r="C1986" t="s">
        <v>92</v>
      </c>
      <c r="D1986" t="s">
        <v>73</v>
      </c>
      <c r="E1986" t="s">
        <v>155</v>
      </c>
      <c r="F1986" t="s">
        <v>27</v>
      </c>
      <c r="G1986">
        <v>51.548566999999998</v>
      </c>
      <c r="H1986" t="s">
        <v>51</v>
      </c>
      <c r="I1986" t="s">
        <v>757</v>
      </c>
      <c r="J1986">
        <v>-4.1835999999999998E-2</v>
      </c>
      <c r="K1986">
        <v>1</v>
      </c>
      <c r="L1986">
        <v>2</v>
      </c>
      <c r="M1986" t="s">
        <v>30</v>
      </c>
      <c r="N1986" t="s">
        <v>42</v>
      </c>
      <c r="O1986" t="s">
        <v>32</v>
      </c>
      <c r="P1986">
        <v>30</v>
      </c>
      <c r="Q1986" t="s">
        <v>2222</v>
      </c>
      <c r="R1986" t="s">
        <v>34</v>
      </c>
      <c r="S1986" t="s">
        <v>85</v>
      </c>
      <c r="T1986" t="s">
        <v>114</v>
      </c>
      <c r="U1986">
        <f>YEAR(Table1[[#This Row],[Accident Date]])</f>
        <v>2022</v>
      </c>
      <c r="V1986" t="str">
        <f>TEXT(Table1[[#This Row],[Accident Date]],"mmm")</f>
        <v>Jan</v>
      </c>
      <c r="W1986" t="str">
        <f>TEXT(Table1[[#This Row],[Time]],"h")</f>
        <v>13</v>
      </c>
    </row>
    <row r="1987" spans="1:23" x14ac:dyDescent="0.2">
      <c r="A1987">
        <v>2010000000000</v>
      </c>
      <c r="B1987" s="4">
        <v>44338</v>
      </c>
      <c r="C1987" t="s">
        <v>24</v>
      </c>
      <c r="D1987" t="s">
        <v>152</v>
      </c>
      <c r="E1987" t="s">
        <v>39</v>
      </c>
      <c r="F1987" t="s">
        <v>63</v>
      </c>
      <c r="G1987">
        <v>54.344599000000002</v>
      </c>
      <c r="H1987" t="s">
        <v>51</v>
      </c>
      <c r="I1987" t="s">
        <v>750</v>
      </c>
      <c r="J1987">
        <v>-1.4647950000000001</v>
      </c>
      <c r="K1987">
        <v>2</v>
      </c>
      <c r="L1987">
        <v>2</v>
      </c>
      <c r="M1987" t="s">
        <v>48</v>
      </c>
      <c r="N1987" t="s">
        <v>42</v>
      </c>
      <c r="O1987" t="s">
        <v>32</v>
      </c>
      <c r="P1987">
        <v>60</v>
      </c>
      <c r="Q1987" t="s">
        <v>2222</v>
      </c>
      <c r="R1987" t="s">
        <v>49</v>
      </c>
      <c r="S1987" t="s">
        <v>35</v>
      </c>
      <c r="T1987" t="s">
        <v>36</v>
      </c>
      <c r="U1987">
        <f>YEAR(Table1[[#This Row],[Accident Date]])</f>
        <v>2021</v>
      </c>
      <c r="V1987" t="str">
        <f>TEXT(Table1[[#This Row],[Accident Date]],"mmm")</f>
        <v>May</v>
      </c>
      <c r="W1987" t="str">
        <f>TEXT(Table1[[#This Row],[Time]],"h")</f>
        <v>13</v>
      </c>
    </row>
    <row r="1988" spans="1:23" x14ac:dyDescent="0.2">
      <c r="A1988" t="s">
        <v>2223</v>
      </c>
      <c r="B1988" s="4">
        <v>44418</v>
      </c>
      <c r="C1988" t="s">
        <v>72</v>
      </c>
      <c r="D1988" t="s">
        <v>73</v>
      </c>
      <c r="E1988" t="s">
        <v>155</v>
      </c>
      <c r="F1988" t="s">
        <v>27</v>
      </c>
      <c r="G1988">
        <v>52.339275999999998</v>
      </c>
      <c r="H1988" t="s">
        <v>51</v>
      </c>
      <c r="I1988" t="s">
        <v>1510</v>
      </c>
      <c r="J1988">
        <v>1.605898</v>
      </c>
      <c r="K1988">
        <v>2</v>
      </c>
      <c r="L1988">
        <v>2</v>
      </c>
      <c r="M1988" t="s">
        <v>237</v>
      </c>
      <c r="N1988" t="s">
        <v>31</v>
      </c>
      <c r="O1988" t="s">
        <v>32</v>
      </c>
      <c r="P1988">
        <v>60</v>
      </c>
      <c r="Q1988" t="s">
        <v>2214</v>
      </c>
      <c r="R1988" t="s">
        <v>49</v>
      </c>
      <c r="S1988" t="s">
        <v>35</v>
      </c>
      <c r="T1988" t="s">
        <v>36</v>
      </c>
      <c r="U1988">
        <f>YEAR(Table1[[#This Row],[Accident Date]])</f>
        <v>2021</v>
      </c>
      <c r="V1988" t="str">
        <f>TEXT(Table1[[#This Row],[Accident Date]],"mmm")</f>
        <v>Aug</v>
      </c>
      <c r="W1988" t="str">
        <f>TEXT(Table1[[#This Row],[Time]],"h")</f>
        <v>13</v>
      </c>
    </row>
    <row r="1989" spans="1:23" x14ac:dyDescent="0.2">
      <c r="A1989" t="s">
        <v>2224</v>
      </c>
      <c r="B1989" s="4">
        <v>44922</v>
      </c>
      <c r="C1989" t="s">
        <v>72</v>
      </c>
      <c r="D1989" t="s">
        <v>73</v>
      </c>
      <c r="E1989" t="s">
        <v>39</v>
      </c>
      <c r="F1989" t="s">
        <v>27</v>
      </c>
      <c r="G1989">
        <v>51.515794</v>
      </c>
      <c r="H1989" t="s">
        <v>51</v>
      </c>
      <c r="I1989" t="s">
        <v>434</v>
      </c>
      <c r="J1989">
        <v>-0.249782</v>
      </c>
      <c r="K1989">
        <v>1</v>
      </c>
      <c r="L1989">
        <v>2</v>
      </c>
      <c r="M1989" t="s">
        <v>30</v>
      </c>
      <c r="N1989" t="s">
        <v>31</v>
      </c>
      <c r="O1989" t="s">
        <v>32</v>
      </c>
      <c r="P1989">
        <v>30</v>
      </c>
      <c r="Q1989" t="s">
        <v>2211</v>
      </c>
      <c r="R1989" t="s">
        <v>34</v>
      </c>
      <c r="S1989" t="s">
        <v>35</v>
      </c>
      <c r="T1989" t="s">
        <v>36</v>
      </c>
      <c r="U1989">
        <f>YEAR(Table1[[#This Row],[Accident Date]])</f>
        <v>2022</v>
      </c>
      <c r="V1989" t="str">
        <f>TEXT(Table1[[#This Row],[Accident Date]],"mmm")</f>
        <v>Dec</v>
      </c>
      <c r="W1989" t="str">
        <f>TEXT(Table1[[#This Row],[Time]],"h")</f>
        <v>13</v>
      </c>
    </row>
    <row r="1990" spans="1:23" x14ac:dyDescent="0.2">
      <c r="A1990">
        <v>2010000000000</v>
      </c>
      <c r="B1990" s="4">
        <v>44345</v>
      </c>
      <c r="C1990" t="s">
        <v>24</v>
      </c>
      <c r="D1990" t="s">
        <v>56</v>
      </c>
      <c r="E1990" t="s">
        <v>44</v>
      </c>
      <c r="F1990" t="s">
        <v>27</v>
      </c>
      <c r="G1990">
        <v>51.375492000000001</v>
      </c>
      <c r="H1990" t="s">
        <v>51</v>
      </c>
      <c r="I1990" t="s">
        <v>490</v>
      </c>
      <c r="J1990">
        <v>0.54969999999999997</v>
      </c>
      <c r="K1990">
        <v>1</v>
      </c>
      <c r="L1990">
        <v>2</v>
      </c>
      <c r="M1990" t="s">
        <v>131</v>
      </c>
      <c r="N1990" t="s">
        <v>31</v>
      </c>
      <c r="O1990" t="s">
        <v>32</v>
      </c>
      <c r="P1990">
        <v>30</v>
      </c>
      <c r="Q1990" t="s">
        <v>2222</v>
      </c>
      <c r="R1990" t="s">
        <v>34</v>
      </c>
      <c r="S1990" t="s">
        <v>35</v>
      </c>
      <c r="T1990" t="s">
        <v>36</v>
      </c>
      <c r="U1990">
        <f>YEAR(Table1[[#This Row],[Accident Date]])</f>
        <v>2021</v>
      </c>
      <c r="V1990" t="str">
        <f>TEXT(Table1[[#This Row],[Accident Date]],"mmm")</f>
        <v>May</v>
      </c>
      <c r="W1990" t="str">
        <f>TEXT(Table1[[#This Row],[Time]],"h")</f>
        <v>13</v>
      </c>
    </row>
    <row r="1991" spans="1:23" x14ac:dyDescent="0.2">
      <c r="A1991" t="s">
        <v>2225</v>
      </c>
      <c r="B1991" s="4">
        <v>44734</v>
      </c>
      <c r="C1991" t="s">
        <v>123</v>
      </c>
      <c r="D1991" t="s">
        <v>44</v>
      </c>
      <c r="E1991" t="s">
        <v>44</v>
      </c>
      <c r="F1991" t="s">
        <v>27</v>
      </c>
      <c r="G1991">
        <v>51.755228000000002</v>
      </c>
      <c r="H1991" t="s">
        <v>51</v>
      </c>
      <c r="I1991" t="s">
        <v>2226</v>
      </c>
      <c r="J1991">
        <v>0.128217</v>
      </c>
      <c r="K1991">
        <v>1</v>
      </c>
      <c r="L1991">
        <v>2</v>
      </c>
      <c r="M1991" t="s">
        <v>75</v>
      </c>
      <c r="N1991" t="s">
        <v>31</v>
      </c>
      <c r="O1991" t="s">
        <v>32</v>
      </c>
      <c r="P1991">
        <v>30</v>
      </c>
      <c r="Q1991" t="s">
        <v>2227</v>
      </c>
      <c r="R1991" t="s">
        <v>34</v>
      </c>
      <c r="S1991" t="s">
        <v>35</v>
      </c>
      <c r="T1991" t="s">
        <v>36</v>
      </c>
      <c r="U1991">
        <f>YEAR(Table1[[#This Row],[Accident Date]])</f>
        <v>2022</v>
      </c>
      <c r="V1991" t="str">
        <f>TEXT(Table1[[#This Row],[Accident Date]],"mmm")</f>
        <v>Jun</v>
      </c>
      <c r="W1991" t="str">
        <f>TEXT(Table1[[#This Row],[Time]],"h")</f>
        <v>13</v>
      </c>
    </row>
    <row r="1992" spans="1:23" x14ac:dyDescent="0.2">
      <c r="A1992">
        <v>2010000000000</v>
      </c>
      <c r="B1992" s="4">
        <v>44753</v>
      </c>
      <c r="C1992" t="s">
        <v>38</v>
      </c>
      <c r="D1992" t="s">
        <v>56</v>
      </c>
      <c r="E1992" t="s">
        <v>155</v>
      </c>
      <c r="F1992" t="s">
        <v>27</v>
      </c>
      <c r="G1992">
        <v>51.709051000000002</v>
      </c>
      <c r="H1992" t="s">
        <v>51</v>
      </c>
      <c r="I1992" t="s">
        <v>1485</v>
      </c>
      <c r="J1992">
        <v>-2.6315620000000002</v>
      </c>
      <c r="K1992">
        <v>1</v>
      </c>
      <c r="L1992">
        <v>2</v>
      </c>
      <c r="M1992" t="s">
        <v>336</v>
      </c>
      <c r="N1992" t="s">
        <v>31</v>
      </c>
      <c r="O1992" t="s">
        <v>32</v>
      </c>
      <c r="P1992">
        <v>60</v>
      </c>
      <c r="Q1992" t="s">
        <v>2211</v>
      </c>
      <c r="R1992" t="s">
        <v>49</v>
      </c>
      <c r="S1992" t="s">
        <v>35</v>
      </c>
      <c r="T1992" t="s">
        <v>36</v>
      </c>
      <c r="U1992">
        <f>YEAR(Table1[[#This Row],[Accident Date]])</f>
        <v>2022</v>
      </c>
      <c r="V1992" t="str">
        <f>TEXT(Table1[[#This Row],[Accident Date]],"mmm")</f>
        <v>Jul</v>
      </c>
      <c r="W1992" t="str">
        <f>TEXT(Table1[[#This Row],[Time]],"h")</f>
        <v>13</v>
      </c>
    </row>
    <row r="1993" spans="1:23" x14ac:dyDescent="0.2">
      <c r="A1993">
        <v>2010000000000</v>
      </c>
      <c r="B1993" s="4">
        <v>44299</v>
      </c>
      <c r="C1993" t="s">
        <v>72</v>
      </c>
      <c r="D1993" t="s">
        <v>73</v>
      </c>
      <c r="E1993" t="s">
        <v>39</v>
      </c>
      <c r="F1993" t="s">
        <v>27</v>
      </c>
      <c r="G1993">
        <v>51.262099999999997</v>
      </c>
      <c r="H1993" t="s">
        <v>51</v>
      </c>
      <c r="I1993" t="s">
        <v>406</v>
      </c>
      <c r="J1993">
        <v>-1.1343110000000001</v>
      </c>
      <c r="K1993">
        <v>1</v>
      </c>
      <c r="L1993">
        <v>2</v>
      </c>
      <c r="M1993" t="s">
        <v>407</v>
      </c>
      <c r="N1993" t="s">
        <v>31</v>
      </c>
      <c r="O1993" t="s">
        <v>32</v>
      </c>
      <c r="P1993">
        <v>30</v>
      </c>
      <c r="Q1993" t="s">
        <v>2222</v>
      </c>
      <c r="R1993" t="s">
        <v>34</v>
      </c>
      <c r="S1993" t="s">
        <v>35</v>
      </c>
      <c r="T1993" t="s">
        <v>114</v>
      </c>
      <c r="U1993">
        <f>YEAR(Table1[[#This Row],[Accident Date]])</f>
        <v>2021</v>
      </c>
      <c r="V1993" t="str">
        <f>TEXT(Table1[[#This Row],[Accident Date]],"mmm")</f>
        <v>Apr</v>
      </c>
      <c r="W1993" t="str">
        <f>TEXT(Table1[[#This Row],[Time]],"h")</f>
        <v>13</v>
      </c>
    </row>
    <row r="1994" spans="1:23" x14ac:dyDescent="0.2">
      <c r="A1994" t="s">
        <v>2228</v>
      </c>
      <c r="B1994" s="4">
        <v>44481</v>
      </c>
      <c r="C1994" t="s">
        <v>72</v>
      </c>
      <c r="D1994" t="s">
        <v>56</v>
      </c>
      <c r="E1994" t="s">
        <v>44</v>
      </c>
      <c r="F1994" t="s">
        <v>27</v>
      </c>
      <c r="G1994">
        <v>51.410114</v>
      </c>
      <c r="H1994" t="s">
        <v>51</v>
      </c>
      <c r="I1994" t="s">
        <v>689</v>
      </c>
      <c r="J1994">
        <v>-0.48763099999999998</v>
      </c>
      <c r="K1994">
        <v>1</v>
      </c>
      <c r="L1994">
        <v>1</v>
      </c>
      <c r="M1994" t="s">
        <v>147</v>
      </c>
      <c r="N1994" t="s">
        <v>31</v>
      </c>
      <c r="O1994" t="s">
        <v>32</v>
      </c>
      <c r="P1994">
        <v>30</v>
      </c>
      <c r="Q1994" t="s">
        <v>2218</v>
      </c>
      <c r="R1994" t="s">
        <v>34</v>
      </c>
      <c r="S1994" t="s">
        <v>35</v>
      </c>
      <c r="T1994" t="s">
        <v>183</v>
      </c>
      <c r="U1994">
        <f>YEAR(Table1[[#This Row],[Accident Date]])</f>
        <v>2021</v>
      </c>
      <c r="V1994" t="str">
        <f>TEXT(Table1[[#This Row],[Accident Date]],"mmm")</f>
        <v>Oct</v>
      </c>
      <c r="W1994" t="str">
        <f>TEXT(Table1[[#This Row],[Time]],"h")</f>
        <v>13</v>
      </c>
    </row>
    <row r="1995" spans="1:23" x14ac:dyDescent="0.2">
      <c r="A1995" t="s">
        <v>2229</v>
      </c>
      <c r="B1995" s="4">
        <v>44315</v>
      </c>
      <c r="C1995" t="s">
        <v>92</v>
      </c>
      <c r="D1995" t="s">
        <v>25</v>
      </c>
      <c r="E1995" t="s">
        <v>39</v>
      </c>
      <c r="F1995" t="s">
        <v>27</v>
      </c>
      <c r="G1995">
        <v>51.515256000000001</v>
      </c>
      <c r="H1995" t="s">
        <v>51</v>
      </c>
      <c r="I1995" t="s">
        <v>655</v>
      </c>
      <c r="J1995">
        <v>-7.2091000000000002E-2</v>
      </c>
      <c r="K1995">
        <v>1</v>
      </c>
      <c r="L1995">
        <v>1</v>
      </c>
      <c r="M1995" t="s">
        <v>30</v>
      </c>
      <c r="N1995" t="s">
        <v>31</v>
      </c>
      <c r="O1995" t="s">
        <v>32</v>
      </c>
      <c r="P1995">
        <v>30</v>
      </c>
      <c r="Q1995" t="s">
        <v>2214</v>
      </c>
      <c r="R1995" t="s">
        <v>34</v>
      </c>
      <c r="S1995" t="s">
        <v>35</v>
      </c>
      <c r="T1995" t="s">
        <v>36</v>
      </c>
      <c r="U1995">
        <f>YEAR(Table1[[#This Row],[Accident Date]])</f>
        <v>2021</v>
      </c>
      <c r="V1995" t="str">
        <f>TEXT(Table1[[#This Row],[Accident Date]],"mmm")</f>
        <v>Apr</v>
      </c>
      <c r="W1995" t="str">
        <f>TEXT(Table1[[#This Row],[Time]],"h")</f>
        <v>13</v>
      </c>
    </row>
    <row r="1996" spans="1:23" x14ac:dyDescent="0.2">
      <c r="A1996">
        <v>2010000000000</v>
      </c>
      <c r="B1996" s="4">
        <v>44604</v>
      </c>
      <c r="C1996" t="s">
        <v>24</v>
      </c>
      <c r="D1996" t="s">
        <v>73</v>
      </c>
      <c r="E1996" t="s">
        <v>39</v>
      </c>
      <c r="F1996" t="s">
        <v>27</v>
      </c>
      <c r="G1996">
        <v>51.022720999999997</v>
      </c>
      <c r="H1996" t="s">
        <v>51</v>
      </c>
      <c r="I1996" t="s">
        <v>380</v>
      </c>
      <c r="J1996">
        <v>-0.26243</v>
      </c>
      <c r="K1996">
        <v>1</v>
      </c>
      <c r="L1996">
        <v>2</v>
      </c>
      <c r="M1996" t="s">
        <v>102</v>
      </c>
      <c r="N1996" t="s">
        <v>31</v>
      </c>
      <c r="O1996" t="s">
        <v>32</v>
      </c>
      <c r="P1996">
        <v>40</v>
      </c>
      <c r="Q1996" t="s">
        <v>2230</v>
      </c>
      <c r="R1996" t="s">
        <v>49</v>
      </c>
      <c r="S1996" t="s">
        <v>35</v>
      </c>
      <c r="T1996" t="s">
        <v>36</v>
      </c>
      <c r="U1996">
        <f>YEAR(Table1[[#This Row],[Accident Date]])</f>
        <v>2022</v>
      </c>
      <c r="V1996" t="str">
        <f>TEXT(Table1[[#This Row],[Accident Date]],"mmm")</f>
        <v>Feb</v>
      </c>
      <c r="W1996" t="str">
        <f>TEXT(Table1[[#This Row],[Time]],"h")</f>
        <v>13</v>
      </c>
    </row>
    <row r="1997" spans="1:23" x14ac:dyDescent="0.2">
      <c r="A1997">
        <v>2010000000000</v>
      </c>
      <c r="B1997" s="4">
        <v>44355</v>
      </c>
      <c r="C1997" t="s">
        <v>72</v>
      </c>
      <c r="D1997" t="s">
        <v>44</v>
      </c>
      <c r="E1997" t="s">
        <v>44</v>
      </c>
      <c r="F1997" t="s">
        <v>27</v>
      </c>
      <c r="G1997">
        <v>54.401372000000002</v>
      </c>
      <c r="H1997" t="s">
        <v>51</v>
      </c>
      <c r="I1997" t="s">
        <v>210</v>
      </c>
      <c r="J1997">
        <v>-0.57535099999999995</v>
      </c>
      <c r="K1997">
        <v>2</v>
      </c>
      <c r="L1997">
        <v>2</v>
      </c>
      <c r="M1997" t="s">
        <v>48</v>
      </c>
      <c r="N1997" t="s">
        <v>31</v>
      </c>
      <c r="O1997" t="s">
        <v>32</v>
      </c>
      <c r="P1997">
        <v>60</v>
      </c>
      <c r="Q1997" t="s">
        <v>2218</v>
      </c>
      <c r="R1997" t="s">
        <v>49</v>
      </c>
      <c r="S1997" t="s">
        <v>35</v>
      </c>
      <c r="T1997" t="s">
        <v>36</v>
      </c>
      <c r="U1997">
        <f>YEAR(Table1[[#This Row],[Accident Date]])</f>
        <v>2021</v>
      </c>
      <c r="V1997" t="str">
        <f>TEXT(Table1[[#This Row],[Accident Date]],"mmm")</f>
        <v>Jun</v>
      </c>
      <c r="W1997" t="str">
        <f>TEXT(Table1[[#This Row],[Time]],"h")</f>
        <v>13</v>
      </c>
    </row>
    <row r="1998" spans="1:23" x14ac:dyDescent="0.2">
      <c r="A1998" t="s">
        <v>2231</v>
      </c>
      <c r="B1998" s="4">
        <v>44799</v>
      </c>
      <c r="C1998" t="s">
        <v>67</v>
      </c>
      <c r="D1998" t="s">
        <v>56</v>
      </c>
      <c r="E1998" t="s">
        <v>44</v>
      </c>
      <c r="F1998" t="s">
        <v>27</v>
      </c>
      <c r="G1998">
        <v>53.858888</v>
      </c>
      <c r="H1998" t="s">
        <v>51</v>
      </c>
      <c r="I1998" t="s">
        <v>497</v>
      </c>
      <c r="J1998">
        <v>-2.1728369999999999</v>
      </c>
      <c r="K1998">
        <v>1</v>
      </c>
      <c r="L1998">
        <v>1</v>
      </c>
      <c r="M1998" t="s">
        <v>41</v>
      </c>
      <c r="N1998" t="s">
        <v>31</v>
      </c>
      <c r="O1998" t="s">
        <v>32</v>
      </c>
      <c r="P1998">
        <v>30</v>
      </c>
      <c r="Q1998" t="s">
        <v>2218</v>
      </c>
      <c r="R1998" t="s">
        <v>34</v>
      </c>
      <c r="S1998" t="s">
        <v>35</v>
      </c>
      <c r="T1998" t="s">
        <v>36</v>
      </c>
      <c r="U1998">
        <f>YEAR(Table1[[#This Row],[Accident Date]])</f>
        <v>2022</v>
      </c>
      <c r="V1998" t="str">
        <f>TEXT(Table1[[#This Row],[Accident Date]],"mmm")</f>
        <v>Aug</v>
      </c>
      <c r="W1998" t="str">
        <f>TEXT(Table1[[#This Row],[Time]],"h")</f>
        <v>13</v>
      </c>
    </row>
    <row r="1999" spans="1:23" x14ac:dyDescent="0.2">
      <c r="A1999">
        <v>2010000000000</v>
      </c>
      <c r="B1999" s="4">
        <v>44211</v>
      </c>
      <c r="C1999" t="s">
        <v>67</v>
      </c>
      <c r="D1999" t="s">
        <v>73</v>
      </c>
      <c r="E1999" t="s">
        <v>39</v>
      </c>
      <c r="F1999" t="s">
        <v>27</v>
      </c>
      <c r="G1999">
        <v>52.564487999999997</v>
      </c>
      <c r="H1999" t="s">
        <v>51</v>
      </c>
      <c r="I1999" t="s">
        <v>1122</v>
      </c>
      <c r="J1999">
        <v>-1.1348609999999999</v>
      </c>
      <c r="K1999">
        <v>2</v>
      </c>
      <c r="L1999">
        <v>2</v>
      </c>
      <c r="M1999" t="s">
        <v>320</v>
      </c>
      <c r="N1999" t="s">
        <v>42</v>
      </c>
      <c r="O1999" t="s">
        <v>32</v>
      </c>
      <c r="P1999">
        <v>60</v>
      </c>
      <c r="Q1999" t="s">
        <v>2232</v>
      </c>
      <c r="R1999" t="s">
        <v>49</v>
      </c>
      <c r="S1999" t="s">
        <v>35</v>
      </c>
      <c r="T1999" t="s">
        <v>36</v>
      </c>
      <c r="U1999">
        <f>YEAR(Table1[[#This Row],[Accident Date]])</f>
        <v>2021</v>
      </c>
      <c r="V1999" t="str">
        <f>TEXT(Table1[[#This Row],[Accident Date]],"mmm")</f>
        <v>Jan</v>
      </c>
      <c r="W1999" t="str">
        <f>TEXT(Table1[[#This Row],[Time]],"h")</f>
        <v>13</v>
      </c>
    </row>
    <row r="2000" spans="1:23" x14ac:dyDescent="0.2">
      <c r="A2000" t="s">
        <v>2233</v>
      </c>
      <c r="B2000" s="4">
        <v>44271</v>
      </c>
      <c r="C2000" t="s">
        <v>72</v>
      </c>
      <c r="D2000" t="s">
        <v>73</v>
      </c>
      <c r="E2000" t="s">
        <v>39</v>
      </c>
      <c r="F2000" t="s">
        <v>63</v>
      </c>
      <c r="G2000">
        <v>53.560654999999997</v>
      </c>
      <c r="H2000" t="s">
        <v>51</v>
      </c>
      <c r="I2000" t="s">
        <v>575</v>
      </c>
      <c r="J2000">
        <v>-1.504783</v>
      </c>
      <c r="K2000">
        <v>1</v>
      </c>
      <c r="L2000">
        <v>1</v>
      </c>
      <c r="M2000" t="s">
        <v>166</v>
      </c>
      <c r="N2000" t="s">
        <v>31</v>
      </c>
      <c r="O2000" t="s">
        <v>32</v>
      </c>
      <c r="P2000">
        <v>30</v>
      </c>
      <c r="Q2000" t="s">
        <v>2234</v>
      </c>
      <c r="R2000" t="s">
        <v>34</v>
      </c>
      <c r="S2000" t="s">
        <v>35</v>
      </c>
      <c r="T2000" t="s">
        <v>36</v>
      </c>
      <c r="U2000">
        <f>YEAR(Table1[[#This Row],[Accident Date]])</f>
        <v>2021</v>
      </c>
      <c r="V2000" t="str">
        <f>TEXT(Table1[[#This Row],[Accident Date]],"mmm")</f>
        <v>Mar</v>
      </c>
      <c r="W2000" t="str">
        <f>TEXT(Table1[[#This Row],[Time]],"h")</f>
        <v>13</v>
      </c>
    </row>
    <row r="2001" spans="1:23" x14ac:dyDescent="0.2">
      <c r="A2001" t="s">
        <v>2235</v>
      </c>
      <c r="B2001" s="4">
        <v>44727</v>
      </c>
      <c r="C2001" t="s">
        <v>123</v>
      </c>
      <c r="D2001" t="s">
        <v>56</v>
      </c>
      <c r="E2001" t="s">
        <v>44</v>
      </c>
      <c r="F2001" t="s">
        <v>27</v>
      </c>
      <c r="G2001">
        <v>53.451636000000001</v>
      </c>
      <c r="H2001" t="s">
        <v>51</v>
      </c>
      <c r="I2001" t="s">
        <v>2145</v>
      </c>
      <c r="J2001">
        <v>-2.0755590000000002</v>
      </c>
      <c r="K2001">
        <v>1</v>
      </c>
      <c r="L2001">
        <v>2</v>
      </c>
      <c r="M2001" t="s">
        <v>169</v>
      </c>
      <c r="N2001" t="s">
        <v>31</v>
      </c>
      <c r="O2001" t="s">
        <v>58</v>
      </c>
      <c r="P2001">
        <v>30</v>
      </c>
      <c r="Q2001" t="s">
        <v>2222</v>
      </c>
      <c r="R2001" t="s">
        <v>34</v>
      </c>
      <c r="S2001" t="s">
        <v>35</v>
      </c>
      <c r="T2001" t="s">
        <v>200</v>
      </c>
      <c r="U2001">
        <f>YEAR(Table1[[#This Row],[Accident Date]])</f>
        <v>2022</v>
      </c>
      <c r="V2001" t="str">
        <f>TEXT(Table1[[#This Row],[Accident Date]],"mmm")</f>
        <v>Jun</v>
      </c>
      <c r="W2001" t="str">
        <f>TEXT(Table1[[#This Row],[Time]],"h")</f>
        <v>13</v>
      </c>
    </row>
    <row r="2002" spans="1:23" x14ac:dyDescent="0.2">
      <c r="A2002" t="s">
        <v>2236</v>
      </c>
      <c r="B2002" s="4">
        <v>44236</v>
      </c>
      <c r="C2002" t="s">
        <v>72</v>
      </c>
      <c r="D2002" t="s">
        <v>73</v>
      </c>
      <c r="E2002" t="s">
        <v>39</v>
      </c>
      <c r="F2002" t="s">
        <v>27</v>
      </c>
      <c r="G2002">
        <v>51.885460000000002</v>
      </c>
      <c r="H2002" t="s">
        <v>51</v>
      </c>
      <c r="I2002" t="s">
        <v>1151</v>
      </c>
      <c r="J2002">
        <v>-0.39428000000000002</v>
      </c>
      <c r="K2002">
        <v>1</v>
      </c>
      <c r="L2002">
        <v>2</v>
      </c>
      <c r="M2002" t="s">
        <v>53</v>
      </c>
      <c r="N2002" t="s">
        <v>42</v>
      </c>
      <c r="O2002" t="s">
        <v>32</v>
      </c>
      <c r="P2002">
        <v>30</v>
      </c>
      <c r="Q2002" t="s">
        <v>2237</v>
      </c>
      <c r="R2002" t="s">
        <v>34</v>
      </c>
      <c r="S2002" t="s">
        <v>85</v>
      </c>
      <c r="T2002" t="s">
        <v>36</v>
      </c>
      <c r="U2002">
        <f>YEAR(Table1[[#This Row],[Accident Date]])</f>
        <v>2021</v>
      </c>
      <c r="V2002" t="str">
        <f>TEXT(Table1[[#This Row],[Accident Date]],"mmm")</f>
        <v>Feb</v>
      </c>
      <c r="W2002" t="str">
        <f>TEXT(Table1[[#This Row],[Time]],"h")</f>
        <v>13</v>
      </c>
    </row>
    <row r="2003" spans="1:23" x14ac:dyDescent="0.2">
      <c r="A2003" t="s">
        <v>2238</v>
      </c>
      <c r="B2003" s="4">
        <v>44434</v>
      </c>
      <c r="C2003" t="s">
        <v>92</v>
      </c>
      <c r="D2003" t="s">
        <v>73</v>
      </c>
      <c r="E2003" t="s">
        <v>111</v>
      </c>
      <c r="F2003" t="s">
        <v>27</v>
      </c>
      <c r="G2003">
        <v>51.567855000000002</v>
      </c>
      <c r="H2003" t="s">
        <v>51</v>
      </c>
      <c r="I2003" t="s">
        <v>693</v>
      </c>
      <c r="J2003">
        <v>-1.783838</v>
      </c>
      <c r="K2003">
        <v>1</v>
      </c>
      <c r="L2003">
        <v>2</v>
      </c>
      <c r="M2003" t="s">
        <v>279</v>
      </c>
      <c r="N2003" t="s">
        <v>42</v>
      </c>
      <c r="O2003" t="s">
        <v>111</v>
      </c>
      <c r="P2003">
        <v>30</v>
      </c>
      <c r="Q2003" t="s">
        <v>2218</v>
      </c>
      <c r="R2003" t="s">
        <v>34</v>
      </c>
      <c r="S2003" t="s">
        <v>35</v>
      </c>
      <c r="T2003" t="s">
        <v>36</v>
      </c>
      <c r="U2003">
        <f>YEAR(Table1[[#This Row],[Accident Date]])</f>
        <v>2021</v>
      </c>
      <c r="V2003" t="str">
        <f>TEXT(Table1[[#This Row],[Accident Date]],"mmm")</f>
        <v>Aug</v>
      </c>
      <c r="W2003" t="str">
        <f>TEXT(Table1[[#This Row],[Time]],"h")</f>
        <v>13</v>
      </c>
    </row>
    <row r="2004" spans="1:23" x14ac:dyDescent="0.2">
      <c r="A2004" t="s">
        <v>2239</v>
      </c>
      <c r="B2004" s="4">
        <v>44313</v>
      </c>
      <c r="C2004" t="s">
        <v>72</v>
      </c>
      <c r="D2004" t="s">
        <v>25</v>
      </c>
      <c r="E2004" t="s">
        <v>26</v>
      </c>
      <c r="F2004" t="s">
        <v>27</v>
      </c>
      <c r="G2004">
        <v>51.495117</v>
      </c>
      <c r="H2004" t="s">
        <v>51</v>
      </c>
      <c r="I2004" t="s">
        <v>214</v>
      </c>
      <c r="J2004">
        <v>-0.17349999999999999</v>
      </c>
      <c r="K2004">
        <v>1</v>
      </c>
      <c r="L2004">
        <v>2</v>
      </c>
      <c r="M2004" t="s">
        <v>30</v>
      </c>
      <c r="N2004" t="s">
        <v>42</v>
      </c>
      <c r="O2004" t="s">
        <v>76</v>
      </c>
      <c r="P2004">
        <v>30</v>
      </c>
      <c r="Q2004" t="s">
        <v>2218</v>
      </c>
      <c r="R2004" t="s">
        <v>34</v>
      </c>
      <c r="S2004" t="s">
        <v>85</v>
      </c>
      <c r="T2004" t="s">
        <v>806</v>
      </c>
      <c r="U2004">
        <f>YEAR(Table1[[#This Row],[Accident Date]])</f>
        <v>2021</v>
      </c>
      <c r="V2004" t="str">
        <f>TEXT(Table1[[#This Row],[Accident Date]],"mmm")</f>
        <v>Apr</v>
      </c>
      <c r="W2004" t="str">
        <f>TEXT(Table1[[#This Row],[Time]],"h")</f>
        <v>13</v>
      </c>
    </row>
    <row r="2005" spans="1:23" x14ac:dyDescent="0.2">
      <c r="A2005">
        <v>2010000000000</v>
      </c>
      <c r="B2005" s="4">
        <v>44400</v>
      </c>
      <c r="C2005" t="s">
        <v>67</v>
      </c>
      <c r="D2005" t="s">
        <v>56</v>
      </c>
      <c r="E2005" t="s">
        <v>44</v>
      </c>
      <c r="F2005" t="s">
        <v>27</v>
      </c>
      <c r="G2005">
        <v>51.519072999999999</v>
      </c>
      <c r="H2005" t="s">
        <v>51</v>
      </c>
      <c r="I2005" t="s">
        <v>258</v>
      </c>
      <c r="J2005">
        <v>-3.141308</v>
      </c>
      <c r="K2005">
        <v>4</v>
      </c>
      <c r="L2005">
        <v>2</v>
      </c>
      <c r="M2005" t="s">
        <v>245</v>
      </c>
      <c r="N2005" t="s">
        <v>31</v>
      </c>
      <c r="O2005" t="s">
        <v>58</v>
      </c>
      <c r="P2005">
        <v>60</v>
      </c>
      <c r="Q2005" t="s">
        <v>2240</v>
      </c>
      <c r="R2005" t="s">
        <v>49</v>
      </c>
      <c r="S2005" t="s">
        <v>35</v>
      </c>
      <c r="T2005" t="s">
        <v>36</v>
      </c>
      <c r="U2005">
        <f>YEAR(Table1[[#This Row],[Accident Date]])</f>
        <v>2021</v>
      </c>
      <c r="V2005" t="str">
        <f>TEXT(Table1[[#This Row],[Accident Date]],"mmm")</f>
        <v>Jul</v>
      </c>
      <c r="W2005" t="str">
        <f>TEXT(Table1[[#This Row],[Time]],"h")</f>
        <v>13</v>
      </c>
    </row>
    <row r="2006" spans="1:23" x14ac:dyDescent="0.2">
      <c r="A2006">
        <v>2010000000000</v>
      </c>
      <c r="B2006" s="4">
        <v>44614</v>
      </c>
      <c r="C2006" t="s">
        <v>72</v>
      </c>
      <c r="D2006" t="s">
        <v>25</v>
      </c>
      <c r="E2006" t="s">
        <v>26</v>
      </c>
      <c r="F2006" t="s">
        <v>27</v>
      </c>
      <c r="G2006">
        <v>53.799230999999999</v>
      </c>
      <c r="H2006" t="s">
        <v>51</v>
      </c>
      <c r="I2006" t="s">
        <v>133</v>
      </c>
      <c r="J2006">
        <v>-1.7865</v>
      </c>
      <c r="K2006">
        <v>2</v>
      </c>
      <c r="L2006">
        <v>2</v>
      </c>
      <c r="M2006" t="s">
        <v>69</v>
      </c>
      <c r="N2006" t="s">
        <v>31</v>
      </c>
      <c r="O2006" t="s">
        <v>58</v>
      </c>
      <c r="P2006">
        <v>30</v>
      </c>
      <c r="Q2006" t="s">
        <v>2222</v>
      </c>
      <c r="R2006" t="s">
        <v>34</v>
      </c>
      <c r="S2006" t="s">
        <v>35</v>
      </c>
      <c r="T2006" t="s">
        <v>121</v>
      </c>
      <c r="U2006">
        <f>YEAR(Table1[[#This Row],[Accident Date]])</f>
        <v>2022</v>
      </c>
      <c r="V2006" t="str">
        <f>TEXT(Table1[[#This Row],[Accident Date]],"mmm")</f>
        <v>Feb</v>
      </c>
      <c r="W2006" t="str">
        <f>TEXT(Table1[[#This Row],[Time]],"h")</f>
        <v>13</v>
      </c>
    </row>
    <row r="2007" spans="1:23" x14ac:dyDescent="0.2">
      <c r="A2007" t="s">
        <v>2241</v>
      </c>
      <c r="B2007" s="4">
        <v>44887</v>
      </c>
      <c r="C2007" t="s">
        <v>72</v>
      </c>
      <c r="D2007" t="s">
        <v>44</v>
      </c>
      <c r="E2007" t="s">
        <v>44</v>
      </c>
      <c r="F2007" t="s">
        <v>27</v>
      </c>
      <c r="G2007">
        <v>50.119079999999997</v>
      </c>
      <c r="H2007" t="s">
        <v>51</v>
      </c>
      <c r="I2007" t="s">
        <v>456</v>
      </c>
      <c r="J2007">
        <v>-5.5359410000000002</v>
      </c>
      <c r="K2007">
        <v>1</v>
      </c>
      <c r="L2007">
        <v>2</v>
      </c>
      <c r="M2007" t="s">
        <v>136</v>
      </c>
      <c r="N2007" t="s">
        <v>31</v>
      </c>
      <c r="O2007" t="s">
        <v>32</v>
      </c>
      <c r="P2007">
        <v>30</v>
      </c>
      <c r="Q2007" t="s">
        <v>2242</v>
      </c>
      <c r="R2007" t="s">
        <v>34</v>
      </c>
      <c r="S2007" t="s">
        <v>35</v>
      </c>
      <c r="T2007" t="s">
        <v>36</v>
      </c>
      <c r="U2007">
        <f>YEAR(Table1[[#This Row],[Accident Date]])</f>
        <v>2022</v>
      </c>
      <c r="V2007" t="str">
        <f>TEXT(Table1[[#This Row],[Accident Date]],"mmm")</f>
        <v>Nov</v>
      </c>
      <c r="W2007" t="str">
        <f>TEXT(Table1[[#This Row],[Time]],"h")</f>
        <v>13</v>
      </c>
    </row>
    <row r="2008" spans="1:23" x14ac:dyDescent="0.2">
      <c r="A2008" t="s">
        <v>2243</v>
      </c>
      <c r="B2008" s="4">
        <v>44270</v>
      </c>
      <c r="C2008" t="s">
        <v>38</v>
      </c>
      <c r="D2008" t="s">
        <v>56</v>
      </c>
      <c r="E2008" t="s">
        <v>44</v>
      </c>
      <c r="F2008" t="s">
        <v>63</v>
      </c>
      <c r="G2008">
        <v>52.632193999999998</v>
      </c>
      <c r="H2008" t="s">
        <v>51</v>
      </c>
      <c r="I2008" t="s">
        <v>534</v>
      </c>
      <c r="J2008">
        <v>-1.9773609999999999</v>
      </c>
      <c r="K2008">
        <v>1</v>
      </c>
      <c r="L2008">
        <v>3</v>
      </c>
      <c r="M2008" t="s">
        <v>172</v>
      </c>
      <c r="N2008" t="s">
        <v>31</v>
      </c>
      <c r="O2008" t="s">
        <v>32</v>
      </c>
      <c r="P2008">
        <v>30</v>
      </c>
      <c r="Q2008" t="s">
        <v>2214</v>
      </c>
      <c r="R2008" t="s">
        <v>34</v>
      </c>
      <c r="S2008" t="s">
        <v>35</v>
      </c>
      <c r="T2008" t="s">
        <v>36</v>
      </c>
      <c r="U2008">
        <f>YEAR(Table1[[#This Row],[Accident Date]])</f>
        <v>2021</v>
      </c>
      <c r="V2008" t="str">
        <f>TEXT(Table1[[#This Row],[Accident Date]],"mmm")</f>
        <v>Mar</v>
      </c>
      <c r="W2008" t="str">
        <f>TEXT(Table1[[#This Row],[Time]],"h")</f>
        <v>13</v>
      </c>
    </row>
    <row r="2009" spans="1:23" x14ac:dyDescent="0.2">
      <c r="A2009" t="s">
        <v>2244</v>
      </c>
      <c r="B2009" s="4">
        <v>44635</v>
      </c>
      <c r="C2009" t="s">
        <v>72</v>
      </c>
      <c r="D2009" t="s">
        <v>73</v>
      </c>
      <c r="E2009" t="s">
        <v>39</v>
      </c>
      <c r="F2009" t="s">
        <v>63</v>
      </c>
      <c r="G2009">
        <v>51.504004000000002</v>
      </c>
      <c r="H2009" t="s">
        <v>51</v>
      </c>
      <c r="I2009" t="s">
        <v>315</v>
      </c>
      <c r="J2009">
        <v>-0.219254</v>
      </c>
      <c r="K2009">
        <v>1</v>
      </c>
      <c r="L2009">
        <v>1</v>
      </c>
      <c r="M2009" t="s">
        <v>30</v>
      </c>
      <c r="N2009" t="s">
        <v>31</v>
      </c>
      <c r="O2009" t="s">
        <v>32</v>
      </c>
      <c r="P2009">
        <v>30</v>
      </c>
      <c r="Q2009" t="s">
        <v>2245</v>
      </c>
      <c r="R2009" t="s">
        <v>34</v>
      </c>
      <c r="S2009" t="s">
        <v>35</v>
      </c>
      <c r="T2009" t="s">
        <v>36</v>
      </c>
      <c r="U2009">
        <f>YEAR(Table1[[#This Row],[Accident Date]])</f>
        <v>2022</v>
      </c>
      <c r="V2009" t="str">
        <f>TEXT(Table1[[#This Row],[Accident Date]],"mmm")</f>
        <v>Mar</v>
      </c>
      <c r="W2009" t="str">
        <f>TEXT(Table1[[#This Row],[Time]],"h")</f>
        <v>13</v>
      </c>
    </row>
    <row r="2010" spans="1:23" x14ac:dyDescent="0.2">
      <c r="A2010" t="s">
        <v>2246</v>
      </c>
      <c r="B2010" s="4">
        <v>44279</v>
      </c>
      <c r="C2010" t="s">
        <v>123</v>
      </c>
      <c r="D2010" t="s">
        <v>25</v>
      </c>
      <c r="E2010" t="s">
        <v>39</v>
      </c>
      <c r="F2010" t="s">
        <v>27</v>
      </c>
      <c r="G2010">
        <v>52.248116000000003</v>
      </c>
      <c r="H2010" t="s">
        <v>51</v>
      </c>
      <c r="I2010" t="s">
        <v>506</v>
      </c>
      <c r="J2010">
        <v>-0.89801799999999998</v>
      </c>
      <c r="K2010">
        <v>1</v>
      </c>
      <c r="L2010">
        <v>3</v>
      </c>
      <c r="M2010" t="s">
        <v>106</v>
      </c>
      <c r="N2010" t="s">
        <v>31</v>
      </c>
      <c r="O2010" t="s">
        <v>32</v>
      </c>
      <c r="P2010">
        <v>30</v>
      </c>
      <c r="Q2010" t="s">
        <v>2218</v>
      </c>
      <c r="R2010" t="s">
        <v>34</v>
      </c>
      <c r="S2010" t="s">
        <v>35</v>
      </c>
      <c r="T2010" t="s">
        <v>254</v>
      </c>
      <c r="U2010">
        <f>YEAR(Table1[[#This Row],[Accident Date]])</f>
        <v>2021</v>
      </c>
      <c r="V2010" t="str">
        <f>TEXT(Table1[[#This Row],[Accident Date]],"mmm")</f>
        <v>Mar</v>
      </c>
      <c r="W2010" t="str">
        <f>TEXT(Table1[[#This Row],[Time]],"h")</f>
        <v>13</v>
      </c>
    </row>
    <row r="2011" spans="1:23" x14ac:dyDescent="0.2">
      <c r="A2011" t="s">
        <v>2247</v>
      </c>
      <c r="B2011" s="4">
        <v>44732</v>
      </c>
      <c r="C2011" t="s">
        <v>38</v>
      </c>
      <c r="D2011" t="s">
        <v>56</v>
      </c>
      <c r="E2011" t="s">
        <v>44</v>
      </c>
      <c r="F2011" t="s">
        <v>63</v>
      </c>
      <c r="G2011">
        <v>51.936633</v>
      </c>
      <c r="H2011" t="s">
        <v>51</v>
      </c>
      <c r="I2011" t="s">
        <v>949</v>
      </c>
      <c r="J2011">
        <v>-0.64527999999999996</v>
      </c>
      <c r="K2011">
        <v>2</v>
      </c>
      <c r="L2011">
        <v>3</v>
      </c>
      <c r="M2011" t="s">
        <v>53</v>
      </c>
      <c r="N2011" t="s">
        <v>31</v>
      </c>
      <c r="O2011" t="s">
        <v>32</v>
      </c>
      <c r="P2011">
        <v>60</v>
      </c>
      <c r="Q2011" t="s">
        <v>2248</v>
      </c>
      <c r="R2011" t="s">
        <v>49</v>
      </c>
      <c r="S2011" t="s">
        <v>35</v>
      </c>
      <c r="T2011" t="s">
        <v>183</v>
      </c>
      <c r="U2011">
        <f>YEAR(Table1[[#This Row],[Accident Date]])</f>
        <v>2022</v>
      </c>
      <c r="V2011" t="str">
        <f>TEXT(Table1[[#This Row],[Accident Date]],"mmm")</f>
        <v>Jun</v>
      </c>
      <c r="W2011" t="str">
        <f>TEXT(Table1[[#This Row],[Time]],"h")</f>
        <v>13</v>
      </c>
    </row>
    <row r="2012" spans="1:23" x14ac:dyDescent="0.2">
      <c r="A2012">
        <v>2010000000000</v>
      </c>
      <c r="B2012" s="4">
        <v>44430</v>
      </c>
      <c r="C2012" t="s">
        <v>79</v>
      </c>
      <c r="D2012" t="s">
        <v>56</v>
      </c>
      <c r="E2012" t="s">
        <v>44</v>
      </c>
      <c r="F2012" t="s">
        <v>27</v>
      </c>
      <c r="G2012">
        <v>52.944474</v>
      </c>
      <c r="H2012" t="s">
        <v>51</v>
      </c>
      <c r="I2012" t="s">
        <v>707</v>
      </c>
      <c r="J2012">
        <v>1.0457970000000001</v>
      </c>
      <c r="K2012">
        <v>2</v>
      </c>
      <c r="L2012">
        <v>2</v>
      </c>
      <c r="M2012" t="s">
        <v>179</v>
      </c>
      <c r="N2012" t="s">
        <v>31</v>
      </c>
      <c r="O2012" t="s">
        <v>32</v>
      </c>
      <c r="P2012">
        <v>60</v>
      </c>
      <c r="Q2012" t="s">
        <v>2218</v>
      </c>
      <c r="R2012" t="s">
        <v>49</v>
      </c>
      <c r="S2012" t="s">
        <v>35</v>
      </c>
      <c r="T2012" t="s">
        <v>36</v>
      </c>
      <c r="U2012">
        <f>YEAR(Table1[[#This Row],[Accident Date]])</f>
        <v>2021</v>
      </c>
      <c r="V2012" t="str">
        <f>TEXT(Table1[[#This Row],[Accident Date]],"mmm")</f>
        <v>Aug</v>
      </c>
      <c r="W2012" t="str">
        <f>TEXT(Table1[[#This Row],[Time]],"h")</f>
        <v>13</v>
      </c>
    </row>
    <row r="2013" spans="1:23" x14ac:dyDescent="0.2">
      <c r="A2013" t="s">
        <v>2249</v>
      </c>
      <c r="B2013" s="4">
        <v>44520</v>
      </c>
      <c r="C2013" t="s">
        <v>24</v>
      </c>
      <c r="D2013" t="s">
        <v>56</v>
      </c>
      <c r="E2013" t="s">
        <v>44</v>
      </c>
      <c r="F2013" t="s">
        <v>27</v>
      </c>
      <c r="G2013">
        <v>51.516826999999999</v>
      </c>
      <c r="H2013" t="s">
        <v>51</v>
      </c>
      <c r="I2013" t="s">
        <v>799</v>
      </c>
      <c r="J2013">
        <v>-0.49952099999999999</v>
      </c>
      <c r="K2013">
        <v>3</v>
      </c>
      <c r="L2013">
        <v>2</v>
      </c>
      <c r="M2013" t="s">
        <v>99</v>
      </c>
      <c r="N2013" t="s">
        <v>42</v>
      </c>
      <c r="O2013" t="s">
        <v>58</v>
      </c>
      <c r="P2013">
        <v>70</v>
      </c>
      <c r="Q2013" t="s">
        <v>2214</v>
      </c>
      <c r="R2013" t="s">
        <v>49</v>
      </c>
      <c r="S2013" t="s">
        <v>35</v>
      </c>
      <c r="T2013" t="s">
        <v>86</v>
      </c>
      <c r="U2013">
        <f>YEAR(Table1[[#This Row],[Accident Date]])</f>
        <v>2021</v>
      </c>
      <c r="V2013" t="str">
        <f>TEXT(Table1[[#This Row],[Accident Date]],"mmm")</f>
        <v>Nov</v>
      </c>
      <c r="W2013" t="str">
        <f>TEXT(Table1[[#This Row],[Time]],"h")</f>
        <v>13</v>
      </c>
    </row>
    <row r="2014" spans="1:23" x14ac:dyDescent="0.2">
      <c r="A2014">
        <v>2010000000000</v>
      </c>
      <c r="B2014" s="4">
        <v>44519</v>
      </c>
      <c r="C2014" t="s">
        <v>67</v>
      </c>
      <c r="D2014" t="s">
        <v>73</v>
      </c>
      <c r="E2014" t="s">
        <v>155</v>
      </c>
      <c r="F2014" t="s">
        <v>27</v>
      </c>
      <c r="G2014">
        <v>52.729574999999997</v>
      </c>
      <c r="H2014" t="s">
        <v>51</v>
      </c>
      <c r="I2014" t="s">
        <v>712</v>
      </c>
      <c r="J2014">
        <v>-1.3669070000000001</v>
      </c>
      <c r="K2014">
        <v>1</v>
      </c>
      <c r="L2014">
        <v>2</v>
      </c>
      <c r="M2014" t="s">
        <v>320</v>
      </c>
      <c r="N2014" t="s">
        <v>31</v>
      </c>
      <c r="O2014" t="s">
        <v>32</v>
      </c>
      <c r="P2014">
        <v>30</v>
      </c>
      <c r="Q2014" t="s">
        <v>2237</v>
      </c>
      <c r="R2014" t="s">
        <v>34</v>
      </c>
      <c r="S2014" t="s">
        <v>285</v>
      </c>
      <c r="T2014" t="s">
        <v>36</v>
      </c>
      <c r="U2014">
        <f>YEAR(Table1[[#This Row],[Accident Date]])</f>
        <v>2021</v>
      </c>
      <c r="V2014" t="str">
        <f>TEXT(Table1[[#This Row],[Accident Date]],"mmm")</f>
        <v>Nov</v>
      </c>
      <c r="W2014" t="str">
        <f>TEXT(Table1[[#This Row],[Time]],"h")</f>
        <v>13</v>
      </c>
    </row>
    <row r="2015" spans="1:23" x14ac:dyDescent="0.2">
      <c r="A2015" t="s">
        <v>2250</v>
      </c>
      <c r="B2015" s="4">
        <v>44906</v>
      </c>
      <c r="C2015" t="s">
        <v>79</v>
      </c>
      <c r="D2015" t="s">
        <v>73</v>
      </c>
      <c r="E2015" t="s">
        <v>39</v>
      </c>
      <c r="F2015" t="s">
        <v>27</v>
      </c>
      <c r="G2015">
        <v>51.685907999999998</v>
      </c>
      <c r="H2015" t="s">
        <v>51</v>
      </c>
      <c r="I2015" t="s">
        <v>995</v>
      </c>
      <c r="J2015">
        <v>-4.1471799999999996</v>
      </c>
      <c r="K2015">
        <v>3</v>
      </c>
      <c r="L2015">
        <v>2</v>
      </c>
      <c r="M2015" t="s">
        <v>358</v>
      </c>
      <c r="N2015" t="s">
        <v>31</v>
      </c>
      <c r="O2015" t="s">
        <v>32</v>
      </c>
      <c r="P2015">
        <v>30</v>
      </c>
      <c r="Q2015" t="s">
        <v>2232</v>
      </c>
      <c r="R2015" t="s">
        <v>34</v>
      </c>
      <c r="S2015" t="s">
        <v>35</v>
      </c>
      <c r="T2015" t="s">
        <v>36</v>
      </c>
      <c r="U2015">
        <f>YEAR(Table1[[#This Row],[Accident Date]])</f>
        <v>2022</v>
      </c>
      <c r="V2015" t="str">
        <f>TEXT(Table1[[#This Row],[Accident Date]],"mmm")</f>
        <v>Dec</v>
      </c>
      <c r="W2015" t="str">
        <f>TEXT(Table1[[#This Row],[Time]],"h")</f>
        <v>13</v>
      </c>
    </row>
    <row r="2016" spans="1:23" x14ac:dyDescent="0.2">
      <c r="A2016" t="s">
        <v>2251</v>
      </c>
      <c r="B2016" s="4">
        <v>44728</v>
      </c>
      <c r="C2016" t="s">
        <v>92</v>
      </c>
      <c r="D2016" t="s">
        <v>25</v>
      </c>
      <c r="E2016" t="s">
        <v>26</v>
      </c>
      <c r="F2016" t="s">
        <v>27</v>
      </c>
      <c r="G2016">
        <v>51.407128</v>
      </c>
      <c r="H2016" t="s">
        <v>51</v>
      </c>
      <c r="I2016" t="s">
        <v>808</v>
      </c>
      <c r="J2016">
        <v>-0.229491</v>
      </c>
      <c r="K2016">
        <v>1</v>
      </c>
      <c r="L2016">
        <v>2</v>
      </c>
      <c r="M2016" t="s">
        <v>30</v>
      </c>
      <c r="N2016" t="s">
        <v>31</v>
      </c>
      <c r="O2016" t="s">
        <v>32</v>
      </c>
      <c r="P2016">
        <v>30</v>
      </c>
      <c r="Q2016" t="s">
        <v>2237</v>
      </c>
      <c r="R2016" t="s">
        <v>34</v>
      </c>
      <c r="S2016" t="s">
        <v>35</v>
      </c>
      <c r="T2016" t="s">
        <v>183</v>
      </c>
      <c r="U2016">
        <f>YEAR(Table1[[#This Row],[Accident Date]])</f>
        <v>2022</v>
      </c>
      <c r="V2016" t="str">
        <f>TEXT(Table1[[#This Row],[Accident Date]],"mmm")</f>
        <v>Jun</v>
      </c>
      <c r="W2016" t="str">
        <f>TEXT(Table1[[#This Row],[Time]],"h")</f>
        <v>13</v>
      </c>
    </row>
    <row r="2017" spans="1:23" x14ac:dyDescent="0.2">
      <c r="A2017" t="s">
        <v>2252</v>
      </c>
      <c r="B2017" s="4">
        <v>44793</v>
      </c>
      <c r="C2017" t="s">
        <v>24</v>
      </c>
      <c r="D2017" t="s">
        <v>56</v>
      </c>
      <c r="E2017" t="s">
        <v>44</v>
      </c>
      <c r="F2017" t="s">
        <v>27</v>
      </c>
      <c r="G2017">
        <v>51.433377</v>
      </c>
      <c r="H2017" t="s">
        <v>51</v>
      </c>
      <c r="I2017" t="s">
        <v>689</v>
      </c>
      <c r="J2017">
        <v>-0.49247400000000002</v>
      </c>
      <c r="K2017">
        <v>1</v>
      </c>
      <c r="L2017">
        <v>1</v>
      </c>
      <c r="M2017" t="s">
        <v>147</v>
      </c>
      <c r="N2017" t="s">
        <v>31</v>
      </c>
      <c r="O2017" t="s">
        <v>58</v>
      </c>
      <c r="P2017">
        <v>50</v>
      </c>
      <c r="Q2017" t="s">
        <v>2253</v>
      </c>
      <c r="R2017" t="s">
        <v>49</v>
      </c>
      <c r="S2017" t="s">
        <v>35</v>
      </c>
      <c r="T2017" t="s">
        <v>36</v>
      </c>
      <c r="U2017">
        <f>YEAR(Table1[[#This Row],[Accident Date]])</f>
        <v>2022</v>
      </c>
      <c r="V2017" t="str">
        <f>TEXT(Table1[[#This Row],[Accident Date]],"mmm")</f>
        <v>Aug</v>
      </c>
      <c r="W2017" t="str">
        <f>TEXT(Table1[[#This Row],[Time]],"h")</f>
        <v>13</v>
      </c>
    </row>
    <row r="2018" spans="1:23" x14ac:dyDescent="0.2">
      <c r="A2018">
        <v>2010000000000</v>
      </c>
      <c r="B2018" s="4">
        <v>44449</v>
      </c>
      <c r="C2018" t="s">
        <v>67</v>
      </c>
      <c r="D2018" t="s">
        <v>73</v>
      </c>
      <c r="E2018" t="s">
        <v>39</v>
      </c>
      <c r="F2018" t="s">
        <v>27</v>
      </c>
      <c r="G2018">
        <v>51.449967000000001</v>
      </c>
      <c r="H2018" t="s">
        <v>51</v>
      </c>
      <c r="I2018" t="s">
        <v>174</v>
      </c>
      <c r="J2018">
        <v>-2.6212170000000001</v>
      </c>
      <c r="K2018">
        <v>1</v>
      </c>
      <c r="L2018">
        <v>2</v>
      </c>
      <c r="M2018" t="s">
        <v>175</v>
      </c>
      <c r="N2018" t="s">
        <v>31</v>
      </c>
      <c r="O2018" t="s">
        <v>76</v>
      </c>
      <c r="P2018">
        <v>30</v>
      </c>
      <c r="Q2018" t="s">
        <v>2254</v>
      </c>
      <c r="R2018" t="s">
        <v>34</v>
      </c>
      <c r="S2018" t="s">
        <v>35</v>
      </c>
      <c r="T2018" t="s">
        <v>36</v>
      </c>
      <c r="U2018">
        <f>YEAR(Table1[[#This Row],[Accident Date]])</f>
        <v>2021</v>
      </c>
      <c r="V2018" t="str">
        <f>TEXT(Table1[[#This Row],[Accident Date]],"mmm")</f>
        <v>Sep</v>
      </c>
      <c r="W2018" t="str">
        <f>TEXT(Table1[[#This Row],[Time]],"h")</f>
        <v>13</v>
      </c>
    </row>
    <row r="2019" spans="1:23" x14ac:dyDescent="0.2">
      <c r="A2019" t="s">
        <v>2255</v>
      </c>
      <c r="B2019" s="4">
        <v>44306</v>
      </c>
      <c r="C2019" t="s">
        <v>72</v>
      </c>
      <c r="D2019" t="s">
        <v>73</v>
      </c>
      <c r="E2019" t="s">
        <v>111</v>
      </c>
      <c r="F2019" t="s">
        <v>27</v>
      </c>
      <c r="G2019">
        <v>52.583857999999999</v>
      </c>
      <c r="H2019" t="s">
        <v>51</v>
      </c>
      <c r="I2019" t="s">
        <v>1181</v>
      </c>
      <c r="J2019">
        <v>-2.1218780000000002</v>
      </c>
      <c r="K2019">
        <v>1</v>
      </c>
      <c r="L2019">
        <v>2</v>
      </c>
      <c r="M2019" t="s">
        <v>172</v>
      </c>
      <c r="N2019" t="s">
        <v>31</v>
      </c>
      <c r="O2019" t="s">
        <v>111</v>
      </c>
      <c r="P2019">
        <v>30</v>
      </c>
      <c r="Q2019" t="s">
        <v>2218</v>
      </c>
      <c r="R2019" t="s">
        <v>34</v>
      </c>
      <c r="S2019" t="s">
        <v>35</v>
      </c>
      <c r="T2019" t="s">
        <v>36</v>
      </c>
      <c r="U2019">
        <f>YEAR(Table1[[#This Row],[Accident Date]])</f>
        <v>2021</v>
      </c>
      <c r="V2019" t="str">
        <f>TEXT(Table1[[#This Row],[Accident Date]],"mmm")</f>
        <v>Apr</v>
      </c>
      <c r="W2019" t="str">
        <f>TEXT(Table1[[#This Row],[Time]],"h")</f>
        <v>13</v>
      </c>
    </row>
    <row r="2020" spans="1:23" x14ac:dyDescent="0.2">
      <c r="A2020" t="s">
        <v>2256</v>
      </c>
      <c r="B2020" s="4">
        <v>44364</v>
      </c>
      <c r="C2020" t="s">
        <v>92</v>
      </c>
      <c r="D2020" t="s">
        <v>56</v>
      </c>
      <c r="E2020" t="s">
        <v>44</v>
      </c>
      <c r="F2020" t="s">
        <v>27</v>
      </c>
      <c r="G2020">
        <v>57.497473999999997</v>
      </c>
      <c r="H2020" t="s">
        <v>51</v>
      </c>
      <c r="I2020" t="s">
        <v>1095</v>
      </c>
      <c r="J2020">
        <v>-4.1489849999999997</v>
      </c>
      <c r="K2020">
        <v>3</v>
      </c>
      <c r="L2020">
        <v>2</v>
      </c>
      <c r="M2020" t="s">
        <v>283</v>
      </c>
      <c r="N2020" t="s">
        <v>42</v>
      </c>
      <c r="O2020" t="s">
        <v>32</v>
      </c>
      <c r="P2020">
        <v>60</v>
      </c>
      <c r="Q2020" t="s">
        <v>2214</v>
      </c>
      <c r="R2020" t="s">
        <v>49</v>
      </c>
      <c r="S2020" t="s">
        <v>85</v>
      </c>
      <c r="T2020" t="s">
        <v>209</v>
      </c>
      <c r="U2020">
        <f>YEAR(Table1[[#This Row],[Accident Date]])</f>
        <v>2021</v>
      </c>
      <c r="V2020" t="str">
        <f>TEXT(Table1[[#This Row],[Accident Date]],"mmm")</f>
        <v>Jun</v>
      </c>
      <c r="W2020" t="str">
        <f>TEXT(Table1[[#This Row],[Time]],"h")</f>
        <v>13</v>
      </c>
    </row>
    <row r="2021" spans="1:23" x14ac:dyDescent="0.2">
      <c r="A2021" t="s">
        <v>2257</v>
      </c>
      <c r="B2021" s="4">
        <v>44821</v>
      </c>
      <c r="C2021" t="s">
        <v>24</v>
      </c>
      <c r="D2021" t="s">
        <v>56</v>
      </c>
      <c r="E2021" t="s">
        <v>44</v>
      </c>
      <c r="F2021" t="s">
        <v>27</v>
      </c>
      <c r="G2021">
        <v>51.582521</v>
      </c>
      <c r="H2021" t="s">
        <v>51</v>
      </c>
      <c r="I2021" t="s">
        <v>80</v>
      </c>
      <c r="J2021">
        <v>0.11580500000000001</v>
      </c>
      <c r="K2021">
        <v>1</v>
      </c>
      <c r="L2021">
        <v>2</v>
      </c>
      <c r="M2021" t="s">
        <v>30</v>
      </c>
      <c r="N2021" t="s">
        <v>31</v>
      </c>
      <c r="O2021" t="s">
        <v>58</v>
      </c>
      <c r="P2021">
        <v>40</v>
      </c>
      <c r="Q2021" t="s">
        <v>2211</v>
      </c>
      <c r="R2021" t="s">
        <v>34</v>
      </c>
      <c r="S2021" t="s">
        <v>35</v>
      </c>
      <c r="T2021" t="s">
        <v>200</v>
      </c>
      <c r="U2021">
        <f>YEAR(Table1[[#This Row],[Accident Date]])</f>
        <v>2022</v>
      </c>
      <c r="V2021" t="str">
        <f>TEXT(Table1[[#This Row],[Accident Date]],"mmm")</f>
        <v>Sep</v>
      </c>
      <c r="W2021" t="str">
        <f>TEXT(Table1[[#This Row],[Time]],"h")</f>
        <v>13</v>
      </c>
    </row>
    <row r="2022" spans="1:23" x14ac:dyDescent="0.2">
      <c r="A2022">
        <v>2010000000000</v>
      </c>
      <c r="B2022" s="4">
        <v>44386</v>
      </c>
      <c r="C2022" t="s">
        <v>67</v>
      </c>
      <c r="D2022" t="s">
        <v>73</v>
      </c>
      <c r="E2022" t="s">
        <v>39</v>
      </c>
      <c r="F2022" t="s">
        <v>63</v>
      </c>
      <c r="G2022">
        <v>53.333930000000002</v>
      </c>
      <c r="H2022" t="s">
        <v>51</v>
      </c>
      <c r="I2022" t="s">
        <v>369</v>
      </c>
      <c r="J2022">
        <v>-2.713721</v>
      </c>
      <c r="K2022">
        <v>1</v>
      </c>
      <c r="L2022">
        <v>1</v>
      </c>
      <c r="M2022" t="s">
        <v>261</v>
      </c>
      <c r="N2022" t="s">
        <v>31</v>
      </c>
      <c r="O2022" t="s">
        <v>204</v>
      </c>
      <c r="P2022">
        <v>30</v>
      </c>
      <c r="Q2022" t="s">
        <v>2258</v>
      </c>
      <c r="R2022" t="s">
        <v>34</v>
      </c>
      <c r="S2022" t="s">
        <v>35</v>
      </c>
      <c r="T2022" t="s">
        <v>36</v>
      </c>
      <c r="U2022">
        <f>YEAR(Table1[[#This Row],[Accident Date]])</f>
        <v>2021</v>
      </c>
      <c r="V2022" t="str">
        <f>TEXT(Table1[[#This Row],[Accident Date]],"mmm")</f>
        <v>Jul</v>
      </c>
      <c r="W2022" t="str">
        <f>TEXT(Table1[[#This Row],[Time]],"h")</f>
        <v>13</v>
      </c>
    </row>
    <row r="2023" spans="1:23" x14ac:dyDescent="0.2">
      <c r="A2023" t="s">
        <v>2259</v>
      </c>
      <c r="B2023" s="4">
        <v>44394</v>
      </c>
      <c r="C2023" t="s">
        <v>24</v>
      </c>
      <c r="D2023" t="s">
        <v>25</v>
      </c>
      <c r="E2023" t="s">
        <v>26</v>
      </c>
      <c r="F2023" t="s">
        <v>27</v>
      </c>
      <c r="G2023">
        <v>51.586415000000002</v>
      </c>
      <c r="H2023" t="s">
        <v>51</v>
      </c>
      <c r="I2023" t="s">
        <v>113</v>
      </c>
      <c r="J2023">
        <v>-0.30697600000000003</v>
      </c>
      <c r="K2023">
        <v>1</v>
      </c>
      <c r="L2023">
        <v>2</v>
      </c>
      <c r="M2023" t="s">
        <v>30</v>
      </c>
      <c r="N2023" t="s">
        <v>42</v>
      </c>
      <c r="O2023" t="s">
        <v>32</v>
      </c>
      <c r="P2023">
        <v>30</v>
      </c>
      <c r="Q2023" t="s">
        <v>2230</v>
      </c>
      <c r="R2023" t="s">
        <v>34</v>
      </c>
      <c r="S2023" t="s">
        <v>85</v>
      </c>
      <c r="T2023" t="s">
        <v>121</v>
      </c>
      <c r="U2023">
        <f>YEAR(Table1[[#This Row],[Accident Date]])</f>
        <v>2021</v>
      </c>
      <c r="V2023" t="str">
        <f>TEXT(Table1[[#This Row],[Accident Date]],"mmm")</f>
        <v>Jul</v>
      </c>
      <c r="W2023" t="str">
        <f>TEXT(Table1[[#This Row],[Time]],"h")</f>
        <v>13</v>
      </c>
    </row>
    <row r="2024" spans="1:23" x14ac:dyDescent="0.2">
      <c r="A2024" t="s">
        <v>2260</v>
      </c>
      <c r="B2024" s="4">
        <v>44687</v>
      </c>
      <c r="C2024" t="s">
        <v>67</v>
      </c>
      <c r="D2024" t="s">
        <v>73</v>
      </c>
      <c r="E2024" t="s">
        <v>111</v>
      </c>
      <c r="F2024" t="s">
        <v>27</v>
      </c>
      <c r="G2024">
        <v>53.092953000000001</v>
      </c>
      <c r="H2024" t="s">
        <v>51</v>
      </c>
      <c r="I2024" t="s">
        <v>287</v>
      </c>
      <c r="J2024">
        <v>-0.78889299999999996</v>
      </c>
      <c r="K2024">
        <v>1</v>
      </c>
      <c r="L2024">
        <v>2</v>
      </c>
      <c r="M2024" t="s">
        <v>288</v>
      </c>
      <c r="N2024" t="s">
        <v>31</v>
      </c>
      <c r="O2024" t="s">
        <v>111</v>
      </c>
      <c r="P2024">
        <v>60</v>
      </c>
      <c r="Q2024" t="s">
        <v>2214</v>
      </c>
      <c r="R2024" t="s">
        <v>49</v>
      </c>
      <c r="S2024" t="s">
        <v>35</v>
      </c>
      <c r="T2024" t="s">
        <v>36</v>
      </c>
      <c r="U2024">
        <f>YEAR(Table1[[#This Row],[Accident Date]])</f>
        <v>2022</v>
      </c>
      <c r="V2024" t="str">
        <f>TEXT(Table1[[#This Row],[Accident Date]],"mmm")</f>
        <v>May</v>
      </c>
      <c r="W2024" t="str">
        <f>TEXT(Table1[[#This Row],[Time]],"h")</f>
        <v>13</v>
      </c>
    </row>
    <row r="2025" spans="1:23" x14ac:dyDescent="0.2">
      <c r="A2025">
        <v>2010000000000</v>
      </c>
      <c r="B2025" s="4">
        <v>44904</v>
      </c>
      <c r="C2025" t="s">
        <v>67</v>
      </c>
      <c r="D2025" t="s">
        <v>25</v>
      </c>
      <c r="E2025" t="s">
        <v>111</v>
      </c>
      <c r="F2025" t="s">
        <v>27</v>
      </c>
      <c r="G2025">
        <v>52.598213999999999</v>
      </c>
      <c r="H2025" t="s">
        <v>51</v>
      </c>
      <c r="I2025" t="s">
        <v>572</v>
      </c>
      <c r="J2025">
        <v>-0.26099299999999998</v>
      </c>
      <c r="K2025">
        <v>1</v>
      </c>
      <c r="L2025">
        <v>2</v>
      </c>
      <c r="M2025" t="s">
        <v>149</v>
      </c>
      <c r="N2025" t="s">
        <v>31</v>
      </c>
      <c r="O2025" t="s">
        <v>111</v>
      </c>
      <c r="P2025">
        <v>70</v>
      </c>
      <c r="Q2025" t="s">
        <v>2211</v>
      </c>
      <c r="R2025" t="s">
        <v>34</v>
      </c>
      <c r="S2025" t="s">
        <v>35</v>
      </c>
      <c r="T2025" t="s">
        <v>36</v>
      </c>
      <c r="U2025">
        <f>YEAR(Table1[[#This Row],[Accident Date]])</f>
        <v>2022</v>
      </c>
      <c r="V2025" t="str">
        <f>TEXT(Table1[[#This Row],[Accident Date]],"mmm")</f>
        <v>Dec</v>
      </c>
      <c r="W2025" t="str">
        <f>TEXT(Table1[[#This Row],[Time]],"h")</f>
        <v>13</v>
      </c>
    </row>
    <row r="2026" spans="1:23" x14ac:dyDescent="0.2">
      <c r="A2026" t="s">
        <v>2261</v>
      </c>
      <c r="B2026" s="4">
        <v>44746</v>
      </c>
      <c r="C2026" t="s">
        <v>38</v>
      </c>
      <c r="D2026" t="s">
        <v>73</v>
      </c>
      <c r="E2026" t="s">
        <v>39</v>
      </c>
      <c r="F2026" t="s">
        <v>27</v>
      </c>
      <c r="G2026">
        <v>50.532527000000002</v>
      </c>
      <c r="H2026" t="s">
        <v>51</v>
      </c>
      <c r="I2026" t="s">
        <v>456</v>
      </c>
      <c r="J2026">
        <v>-4.800827</v>
      </c>
      <c r="K2026">
        <v>5</v>
      </c>
      <c r="L2026">
        <v>3</v>
      </c>
      <c r="M2026" t="s">
        <v>136</v>
      </c>
      <c r="N2026" t="s">
        <v>42</v>
      </c>
      <c r="O2026" t="s">
        <v>32</v>
      </c>
      <c r="P2026">
        <v>60</v>
      </c>
      <c r="Q2026" t="s">
        <v>2262</v>
      </c>
      <c r="R2026" t="s">
        <v>49</v>
      </c>
      <c r="S2026" t="s">
        <v>85</v>
      </c>
      <c r="T2026" t="s">
        <v>36</v>
      </c>
      <c r="U2026">
        <f>YEAR(Table1[[#This Row],[Accident Date]])</f>
        <v>2022</v>
      </c>
      <c r="V2026" t="str">
        <f>TEXT(Table1[[#This Row],[Accident Date]],"mmm")</f>
        <v>Jul</v>
      </c>
      <c r="W2026" t="str">
        <f>TEXT(Table1[[#This Row],[Time]],"h")</f>
        <v>13</v>
      </c>
    </row>
    <row r="2027" spans="1:23" x14ac:dyDescent="0.2">
      <c r="A2027" t="s">
        <v>2263</v>
      </c>
      <c r="B2027" s="4">
        <v>44632</v>
      </c>
      <c r="C2027" t="s">
        <v>24</v>
      </c>
      <c r="D2027" t="s">
        <v>73</v>
      </c>
      <c r="E2027" t="s">
        <v>39</v>
      </c>
      <c r="F2027" t="s">
        <v>27</v>
      </c>
      <c r="G2027">
        <v>51.454697000000003</v>
      </c>
      <c r="H2027" t="s">
        <v>51</v>
      </c>
      <c r="I2027" t="s">
        <v>29</v>
      </c>
      <c r="J2027">
        <v>-3.7364000000000001E-2</v>
      </c>
      <c r="K2027">
        <v>1</v>
      </c>
      <c r="L2027">
        <v>2</v>
      </c>
      <c r="M2027" t="s">
        <v>30</v>
      </c>
      <c r="N2027" t="s">
        <v>31</v>
      </c>
      <c r="O2027" t="s">
        <v>32</v>
      </c>
      <c r="P2027">
        <v>30</v>
      </c>
      <c r="Q2027" t="s">
        <v>2222</v>
      </c>
      <c r="R2027" t="s">
        <v>34</v>
      </c>
      <c r="S2027" t="s">
        <v>35</v>
      </c>
      <c r="T2027" t="s">
        <v>36</v>
      </c>
      <c r="U2027">
        <f>YEAR(Table1[[#This Row],[Accident Date]])</f>
        <v>2022</v>
      </c>
      <c r="V2027" t="str">
        <f>TEXT(Table1[[#This Row],[Accident Date]],"mmm")</f>
        <v>Mar</v>
      </c>
      <c r="W2027" t="str">
        <f>TEXT(Table1[[#This Row],[Time]],"h")</f>
        <v>13</v>
      </c>
    </row>
    <row r="2028" spans="1:23" x14ac:dyDescent="0.2">
      <c r="A2028" t="s">
        <v>2264</v>
      </c>
      <c r="B2028" s="4">
        <v>44431</v>
      </c>
      <c r="C2028" t="s">
        <v>38</v>
      </c>
      <c r="D2028" t="s">
        <v>73</v>
      </c>
      <c r="E2028" t="s">
        <v>111</v>
      </c>
      <c r="F2028" t="s">
        <v>27</v>
      </c>
      <c r="G2028">
        <v>52.022416</v>
      </c>
      <c r="H2028" t="s">
        <v>51</v>
      </c>
      <c r="I2028" t="s">
        <v>322</v>
      </c>
      <c r="J2028">
        <v>-0.77706799999999998</v>
      </c>
      <c r="K2028">
        <v>4</v>
      </c>
      <c r="L2028">
        <v>2</v>
      </c>
      <c r="M2028" t="s">
        <v>99</v>
      </c>
      <c r="N2028" t="s">
        <v>31</v>
      </c>
      <c r="O2028" t="s">
        <v>32</v>
      </c>
      <c r="P2028">
        <v>60</v>
      </c>
      <c r="Q2028" t="s">
        <v>2265</v>
      </c>
      <c r="R2028" t="s">
        <v>49</v>
      </c>
      <c r="S2028" t="s">
        <v>35</v>
      </c>
      <c r="T2028" t="s">
        <v>36</v>
      </c>
      <c r="U2028">
        <f>YEAR(Table1[[#This Row],[Accident Date]])</f>
        <v>2021</v>
      </c>
      <c r="V2028" t="str">
        <f>TEXT(Table1[[#This Row],[Accident Date]],"mmm")</f>
        <v>Aug</v>
      </c>
      <c r="W2028" t="str">
        <f>TEXT(Table1[[#This Row],[Time]],"h")</f>
        <v>13</v>
      </c>
    </row>
    <row r="2029" spans="1:23" x14ac:dyDescent="0.2">
      <c r="A2029" t="s">
        <v>2266</v>
      </c>
      <c r="B2029" s="4">
        <v>44740</v>
      </c>
      <c r="C2029" t="s">
        <v>72</v>
      </c>
      <c r="D2029" t="s">
        <v>73</v>
      </c>
      <c r="E2029" t="s">
        <v>39</v>
      </c>
      <c r="F2029" t="s">
        <v>27</v>
      </c>
      <c r="G2029">
        <v>51.579067999999999</v>
      </c>
      <c r="H2029" t="s">
        <v>51</v>
      </c>
      <c r="I2029" t="s">
        <v>93</v>
      </c>
      <c r="J2029">
        <v>-0.24157899999999999</v>
      </c>
      <c r="K2029">
        <v>1</v>
      </c>
      <c r="L2029">
        <v>2</v>
      </c>
      <c r="M2029" t="s">
        <v>30</v>
      </c>
      <c r="N2029" t="s">
        <v>31</v>
      </c>
      <c r="O2029" t="s">
        <v>32</v>
      </c>
      <c r="P2029">
        <v>30</v>
      </c>
      <c r="Q2029" t="s">
        <v>2245</v>
      </c>
      <c r="R2029" t="s">
        <v>34</v>
      </c>
      <c r="S2029" t="s">
        <v>35</v>
      </c>
      <c r="T2029" t="s">
        <v>36</v>
      </c>
      <c r="U2029">
        <f>YEAR(Table1[[#This Row],[Accident Date]])</f>
        <v>2022</v>
      </c>
      <c r="V2029" t="str">
        <f>TEXT(Table1[[#This Row],[Accident Date]],"mmm")</f>
        <v>Jun</v>
      </c>
      <c r="W2029" t="str">
        <f>TEXT(Table1[[#This Row],[Time]],"h")</f>
        <v>13</v>
      </c>
    </row>
    <row r="2030" spans="1:23" x14ac:dyDescent="0.2">
      <c r="A2030" t="s">
        <v>2267</v>
      </c>
      <c r="B2030" s="4">
        <v>44496</v>
      </c>
      <c r="C2030" t="s">
        <v>123</v>
      </c>
      <c r="D2030" t="s">
        <v>73</v>
      </c>
      <c r="E2030" t="s">
        <v>39</v>
      </c>
      <c r="F2030" t="s">
        <v>27</v>
      </c>
      <c r="G2030">
        <v>52.941817999999998</v>
      </c>
      <c r="H2030" t="s">
        <v>51</v>
      </c>
      <c r="I2030" t="s">
        <v>83</v>
      </c>
      <c r="J2030">
        <v>-1.4566699999999999</v>
      </c>
      <c r="K2030">
        <v>1</v>
      </c>
      <c r="L2030">
        <v>2</v>
      </c>
      <c r="M2030" t="s">
        <v>84</v>
      </c>
      <c r="N2030" t="s">
        <v>31</v>
      </c>
      <c r="O2030" t="s">
        <v>32</v>
      </c>
      <c r="P2030">
        <v>30</v>
      </c>
      <c r="Q2030" t="s">
        <v>2268</v>
      </c>
      <c r="R2030" t="s">
        <v>34</v>
      </c>
      <c r="S2030" t="s">
        <v>35</v>
      </c>
      <c r="T2030" t="s">
        <v>36</v>
      </c>
      <c r="U2030">
        <f>YEAR(Table1[[#This Row],[Accident Date]])</f>
        <v>2021</v>
      </c>
      <c r="V2030" t="str">
        <f>TEXT(Table1[[#This Row],[Accident Date]],"mmm")</f>
        <v>Oct</v>
      </c>
      <c r="W2030" t="str">
        <f>TEXT(Table1[[#This Row],[Time]],"h")</f>
        <v>13</v>
      </c>
    </row>
    <row r="2031" spans="1:23" x14ac:dyDescent="0.2">
      <c r="A2031" t="s">
        <v>2269</v>
      </c>
      <c r="B2031" s="4">
        <v>44438</v>
      </c>
      <c r="C2031" t="s">
        <v>38</v>
      </c>
      <c r="D2031" t="s">
        <v>56</v>
      </c>
      <c r="E2031" t="s">
        <v>44</v>
      </c>
      <c r="F2031" t="s">
        <v>27</v>
      </c>
      <c r="G2031">
        <v>52.686962999999999</v>
      </c>
      <c r="H2031" t="s">
        <v>51</v>
      </c>
      <c r="I2031" t="s">
        <v>767</v>
      </c>
      <c r="J2031">
        <v>-2.4569519999999998</v>
      </c>
      <c r="K2031">
        <v>1</v>
      </c>
      <c r="L2031">
        <v>1</v>
      </c>
      <c r="M2031" t="s">
        <v>65</v>
      </c>
      <c r="N2031" t="s">
        <v>31</v>
      </c>
      <c r="O2031" t="s">
        <v>32</v>
      </c>
      <c r="P2031">
        <v>30</v>
      </c>
      <c r="Q2031" t="s">
        <v>2222</v>
      </c>
      <c r="R2031" t="s">
        <v>34</v>
      </c>
      <c r="S2031" t="s">
        <v>35</v>
      </c>
      <c r="T2031" t="s">
        <v>36</v>
      </c>
      <c r="U2031">
        <f>YEAR(Table1[[#This Row],[Accident Date]])</f>
        <v>2021</v>
      </c>
      <c r="V2031" t="str">
        <f>TEXT(Table1[[#This Row],[Accident Date]],"mmm")</f>
        <v>Aug</v>
      </c>
      <c r="W2031" t="str">
        <f>TEXT(Table1[[#This Row],[Time]],"h")</f>
        <v>13</v>
      </c>
    </row>
    <row r="2032" spans="1:23" x14ac:dyDescent="0.2">
      <c r="A2032" t="s">
        <v>2270</v>
      </c>
      <c r="B2032" s="4">
        <v>44795</v>
      </c>
      <c r="C2032" t="s">
        <v>38</v>
      </c>
      <c r="D2032" t="s">
        <v>56</v>
      </c>
      <c r="E2032" t="s">
        <v>44</v>
      </c>
      <c r="F2032" t="s">
        <v>45</v>
      </c>
      <c r="G2032">
        <v>52.849245000000003</v>
      </c>
      <c r="H2032" t="s">
        <v>51</v>
      </c>
      <c r="I2032" t="s">
        <v>193</v>
      </c>
      <c r="J2032">
        <v>-3.0290189999999999</v>
      </c>
      <c r="K2032">
        <v>1</v>
      </c>
      <c r="L2032">
        <v>5</v>
      </c>
      <c r="M2032" t="s">
        <v>65</v>
      </c>
      <c r="N2032" t="s">
        <v>31</v>
      </c>
      <c r="O2032" t="s">
        <v>32</v>
      </c>
      <c r="P2032">
        <v>60</v>
      </c>
      <c r="Q2032" t="s">
        <v>2271</v>
      </c>
      <c r="R2032" t="s">
        <v>34</v>
      </c>
      <c r="S2032" t="s">
        <v>35</v>
      </c>
      <c r="T2032" t="s">
        <v>36</v>
      </c>
      <c r="U2032">
        <f>YEAR(Table1[[#This Row],[Accident Date]])</f>
        <v>2022</v>
      </c>
      <c r="V2032" t="str">
        <f>TEXT(Table1[[#This Row],[Accident Date]],"mmm")</f>
        <v>Aug</v>
      </c>
      <c r="W2032" t="str">
        <f>TEXT(Table1[[#This Row],[Time]],"h")</f>
        <v>13</v>
      </c>
    </row>
    <row r="2033" spans="1:23" x14ac:dyDescent="0.2">
      <c r="A2033" t="s">
        <v>2272</v>
      </c>
      <c r="B2033" s="4">
        <v>44786</v>
      </c>
      <c r="C2033" t="s">
        <v>24</v>
      </c>
      <c r="D2033" t="s">
        <v>73</v>
      </c>
      <c r="E2033" t="s">
        <v>204</v>
      </c>
      <c r="F2033" t="s">
        <v>27</v>
      </c>
      <c r="G2033">
        <v>51.453539999999997</v>
      </c>
      <c r="H2033" t="s">
        <v>51</v>
      </c>
      <c r="I2033" t="s">
        <v>233</v>
      </c>
      <c r="J2033">
        <v>-0.96748599999999996</v>
      </c>
      <c r="K2033">
        <v>1</v>
      </c>
      <c r="L2033">
        <v>3</v>
      </c>
      <c r="M2033" t="s">
        <v>99</v>
      </c>
      <c r="N2033" t="s">
        <v>42</v>
      </c>
      <c r="O2033" t="s">
        <v>58</v>
      </c>
      <c r="P2033">
        <v>30</v>
      </c>
      <c r="Q2033" t="s">
        <v>2234</v>
      </c>
      <c r="R2033" t="s">
        <v>34</v>
      </c>
      <c r="S2033" t="s">
        <v>85</v>
      </c>
      <c r="T2033" t="s">
        <v>200</v>
      </c>
      <c r="U2033">
        <f>YEAR(Table1[[#This Row],[Accident Date]])</f>
        <v>2022</v>
      </c>
      <c r="V2033" t="str">
        <f>TEXT(Table1[[#This Row],[Accident Date]],"mmm")</f>
        <v>Aug</v>
      </c>
      <c r="W2033" t="str">
        <f>TEXT(Table1[[#This Row],[Time]],"h")</f>
        <v>13</v>
      </c>
    </row>
    <row r="2034" spans="1:23" x14ac:dyDescent="0.2">
      <c r="A2034">
        <v>2010000000000</v>
      </c>
      <c r="B2034" s="4">
        <v>44500</v>
      </c>
      <c r="C2034" t="s">
        <v>79</v>
      </c>
      <c r="D2034" t="s">
        <v>44</v>
      </c>
      <c r="E2034" t="s">
        <v>44</v>
      </c>
      <c r="F2034" t="s">
        <v>27</v>
      </c>
      <c r="G2034">
        <v>51.105696000000002</v>
      </c>
      <c r="H2034" t="s">
        <v>51</v>
      </c>
      <c r="I2034" t="s">
        <v>380</v>
      </c>
      <c r="J2034">
        <v>-0.29688900000000001</v>
      </c>
      <c r="K2034">
        <v>1</v>
      </c>
      <c r="L2034">
        <v>1</v>
      </c>
      <c r="M2034" t="s">
        <v>102</v>
      </c>
      <c r="N2034" t="s">
        <v>42</v>
      </c>
      <c r="O2034" t="s">
        <v>32</v>
      </c>
      <c r="P2034">
        <v>40</v>
      </c>
      <c r="Q2034" t="s">
        <v>2273</v>
      </c>
      <c r="R2034" t="s">
        <v>49</v>
      </c>
      <c r="S2034" t="s">
        <v>35</v>
      </c>
      <c r="T2034" t="s">
        <v>36</v>
      </c>
      <c r="U2034">
        <f>YEAR(Table1[[#This Row],[Accident Date]])</f>
        <v>2021</v>
      </c>
      <c r="V2034" t="str">
        <f>TEXT(Table1[[#This Row],[Accident Date]],"mmm")</f>
        <v>Oct</v>
      </c>
      <c r="W2034" t="str">
        <f>TEXT(Table1[[#This Row],[Time]],"h")</f>
        <v>13</v>
      </c>
    </row>
    <row r="2035" spans="1:23" x14ac:dyDescent="0.2">
      <c r="A2035" t="s">
        <v>2274</v>
      </c>
      <c r="B2035" s="4">
        <v>44375</v>
      </c>
      <c r="C2035" t="s">
        <v>38</v>
      </c>
      <c r="D2035" t="s">
        <v>73</v>
      </c>
      <c r="E2035" t="s">
        <v>109</v>
      </c>
      <c r="F2035" t="s">
        <v>27</v>
      </c>
      <c r="G2035">
        <v>51.477772000000002</v>
      </c>
      <c r="H2035" t="s">
        <v>51</v>
      </c>
      <c r="I2035" t="s">
        <v>74</v>
      </c>
      <c r="J2035">
        <v>0.31920399999999999</v>
      </c>
      <c r="K2035">
        <v>1</v>
      </c>
      <c r="L2035">
        <v>1</v>
      </c>
      <c r="M2035" t="s">
        <v>75</v>
      </c>
      <c r="N2035" t="s">
        <v>31</v>
      </c>
      <c r="O2035" t="s">
        <v>32</v>
      </c>
      <c r="P2035">
        <v>30</v>
      </c>
      <c r="Q2035" t="s">
        <v>2218</v>
      </c>
      <c r="R2035" t="s">
        <v>34</v>
      </c>
      <c r="S2035" t="s">
        <v>35</v>
      </c>
      <c r="T2035" t="s">
        <v>183</v>
      </c>
      <c r="U2035">
        <f>YEAR(Table1[[#This Row],[Accident Date]])</f>
        <v>2021</v>
      </c>
      <c r="V2035" t="str">
        <f>TEXT(Table1[[#This Row],[Accident Date]],"mmm")</f>
        <v>Jun</v>
      </c>
      <c r="W2035" t="str">
        <f>TEXT(Table1[[#This Row],[Time]],"h")</f>
        <v>13</v>
      </c>
    </row>
    <row r="2036" spans="1:23" x14ac:dyDescent="0.2">
      <c r="A2036" t="s">
        <v>2275</v>
      </c>
      <c r="B2036" s="4">
        <v>44404</v>
      </c>
      <c r="C2036" t="s">
        <v>72</v>
      </c>
      <c r="D2036" t="s">
        <v>44</v>
      </c>
      <c r="E2036" t="s">
        <v>44</v>
      </c>
      <c r="F2036" t="s">
        <v>27</v>
      </c>
      <c r="G2036">
        <v>50.852944000000001</v>
      </c>
      <c r="H2036" t="s">
        <v>51</v>
      </c>
      <c r="I2036" t="s">
        <v>1544</v>
      </c>
      <c r="J2036">
        <v>-3.2090770000000002</v>
      </c>
      <c r="K2036">
        <v>1</v>
      </c>
      <c r="L2036">
        <v>2</v>
      </c>
      <c r="M2036" t="s">
        <v>136</v>
      </c>
      <c r="N2036" t="s">
        <v>31</v>
      </c>
      <c r="O2036" t="s">
        <v>32</v>
      </c>
      <c r="P2036">
        <v>60</v>
      </c>
      <c r="Q2036" t="s">
        <v>2242</v>
      </c>
      <c r="R2036" t="s">
        <v>49</v>
      </c>
      <c r="S2036" t="s">
        <v>35</v>
      </c>
      <c r="T2036" t="s">
        <v>36</v>
      </c>
      <c r="U2036">
        <f>YEAR(Table1[[#This Row],[Accident Date]])</f>
        <v>2021</v>
      </c>
      <c r="V2036" t="str">
        <f>TEXT(Table1[[#This Row],[Accident Date]],"mmm")</f>
        <v>Jul</v>
      </c>
      <c r="W2036" t="str">
        <f>TEXT(Table1[[#This Row],[Time]],"h")</f>
        <v>13</v>
      </c>
    </row>
    <row r="2037" spans="1:23" x14ac:dyDescent="0.2">
      <c r="A2037" t="s">
        <v>2276</v>
      </c>
      <c r="B2037" s="4">
        <v>44479</v>
      </c>
      <c r="C2037" t="s">
        <v>79</v>
      </c>
      <c r="D2037" t="s">
        <v>56</v>
      </c>
      <c r="E2037" t="s">
        <v>44</v>
      </c>
      <c r="F2037" t="s">
        <v>27</v>
      </c>
      <c r="G2037">
        <v>51.448841999999999</v>
      </c>
      <c r="H2037" t="s">
        <v>51</v>
      </c>
      <c r="I2037" t="s">
        <v>608</v>
      </c>
      <c r="J2037">
        <v>0.12314700000000001</v>
      </c>
      <c r="K2037">
        <v>3</v>
      </c>
      <c r="L2037">
        <v>3</v>
      </c>
      <c r="M2037" t="s">
        <v>30</v>
      </c>
      <c r="N2037" t="s">
        <v>31</v>
      </c>
      <c r="O2037" t="s">
        <v>58</v>
      </c>
      <c r="P2037">
        <v>50</v>
      </c>
      <c r="Q2037" t="s">
        <v>2222</v>
      </c>
      <c r="R2037" t="s">
        <v>34</v>
      </c>
      <c r="S2037" t="s">
        <v>35</v>
      </c>
      <c r="T2037" t="s">
        <v>36</v>
      </c>
      <c r="U2037">
        <f>YEAR(Table1[[#This Row],[Accident Date]])</f>
        <v>2021</v>
      </c>
      <c r="V2037" t="str">
        <f>TEXT(Table1[[#This Row],[Accident Date]],"mmm")</f>
        <v>Oct</v>
      </c>
      <c r="W2037" t="str">
        <f>TEXT(Table1[[#This Row],[Time]],"h")</f>
        <v>13</v>
      </c>
    </row>
    <row r="2038" spans="1:23" x14ac:dyDescent="0.2">
      <c r="A2038">
        <v>2010000000000</v>
      </c>
      <c r="B2038" s="4">
        <v>44824</v>
      </c>
      <c r="C2038" t="s">
        <v>72</v>
      </c>
      <c r="D2038" t="s">
        <v>73</v>
      </c>
      <c r="E2038" t="s">
        <v>39</v>
      </c>
      <c r="F2038" t="s">
        <v>45</v>
      </c>
      <c r="G2038">
        <v>53.846483999999997</v>
      </c>
      <c r="H2038" t="s">
        <v>51</v>
      </c>
      <c r="I2038" t="s">
        <v>68</v>
      </c>
      <c r="J2038">
        <v>-1.5499039999999999</v>
      </c>
      <c r="K2038">
        <v>1</v>
      </c>
      <c r="L2038">
        <v>2</v>
      </c>
      <c r="M2038" t="s">
        <v>69</v>
      </c>
      <c r="N2038" t="s">
        <v>31</v>
      </c>
      <c r="O2038" t="s">
        <v>32</v>
      </c>
      <c r="P2038">
        <v>30</v>
      </c>
      <c r="Q2038" t="s">
        <v>2242</v>
      </c>
      <c r="R2038" t="s">
        <v>34</v>
      </c>
      <c r="S2038" t="s">
        <v>35</v>
      </c>
      <c r="T2038" t="s">
        <v>36</v>
      </c>
      <c r="U2038">
        <f>YEAR(Table1[[#This Row],[Accident Date]])</f>
        <v>2022</v>
      </c>
      <c r="V2038" t="str">
        <f>TEXT(Table1[[#This Row],[Accident Date]],"mmm")</f>
        <v>Sep</v>
      </c>
      <c r="W2038" t="str">
        <f>TEXT(Table1[[#This Row],[Time]],"h")</f>
        <v>13</v>
      </c>
    </row>
    <row r="2039" spans="1:23" x14ac:dyDescent="0.2">
      <c r="A2039" t="s">
        <v>2277</v>
      </c>
      <c r="B2039" s="4">
        <v>44835</v>
      </c>
      <c r="C2039" t="s">
        <v>24</v>
      </c>
      <c r="D2039" t="s">
        <v>73</v>
      </c>
      <c r="E2039" t="s">
        <v>111</v>
      </c>
      <c r="F2039" t="s">
        <v>27</v>
      </c>
      <c r="G2039">
        <v>53.189852999999999</v>
      </c>
      <c r="H2039" t="s">
        <v>51</v>
      </c>
      <c r="I2039" t="s">
        <v>522</v>
      </c>
      <c r="J2039">
        <v>-0.59188499999999999</v>
      </c>
      <c r="K2039">
        <v>2</v>
      </c>
      <c r="L2039">
        <v>2</v>
      </c>
      <c r="M2039" t="s">
        <v>523</v>
      </c>
      <c r="N2039" t="s">
        <v>42</v>
      </c>
      <c r="O2039" t="s">
        <v>32</v>
      </c>
      <c r="P2039">
        <v>30</v>
      </c>
      <c r="Q2039" t="s">
        <v>2214</v>
      </c>
      <c r="R2039" t="s">
        <v>34</v>
      </c>
      <c r="S2039" t="s">
        <v>85</v>
      </c>
      <c r="T2039" t="s">
        <v>200</v>
      </c>
      <c r="U2039">
        <f>YEAR(Table1[[#This Row],[Accident Date]])</f>
        <v>2022</v>
      </c>
      <c r="V2039" t="str">
        <f>TEXT(Table1[[#This Row],[Accident Date]],"mmm")</f>
        <v>Oct</v>
      </c>
      <c r="W2039" t="str">
        <f>TEXT(Table1[[#This Row],[Time]],"h")</f>
        <v>13</v>
      </c>
    </row>
    <row r="2040" spans="1:23" x14ac:dyDescent="0.2">
      <c r="A2040" t="s">
        <v>2278</v>
      </c>
      <c r="B2040" s="4">
        <v>44381</v>
      </c>
      <c r="C2040" t="s">
        <v>79</v>
      </c>
      <c r="D2040" t="s">
        <v>44</v>
      </c>
      <c r="E2040" t="s">
        <v>44</v>
      </c>
      <c r="F2040" t="s">
        <v>27</v>
      </c>
      <c r="G2040">
        <v>53.592317000000001</v>
      </c>
      <c r="H2040" t="s">
        <v>51</v>
      </c>
      <c r="I2040" t="s">
        <v>575</v>
      </c>
      <c r="J2040">
        <v>-1.4885489999999999</v>
      </c>
      <c r="K2040">
        <v>2</v>
      </c>
      <c r="L2040">
        <v>3</v>
      </c>
      <c r="M2040" t="s">
        <v>166</v>
      </c>
      <c r="N2040" t="s">
        <v>31</v>
      </c>
      <c r="O2040" t="s">
        <v>32</v>
      </c>
      <c r="P2040">
        <v>60</v>
      </c>
      <c r="Q2040" t="s">
        <v>2279</v>
      </c>
      <c r="R2040" t="s">
        <v>49</v>
      </c>
      <c r="S2040" t="s">
        <v>35</v>
      </c>
      <c r="T2040" t="s">
        <v>36</v>
      </c>
      <c r="U2040">
        <f>YEAR(Table1[[#This Row],[Accident Date]])</f>
        <v>2021</v>
      </c>
      <c r="V2040" t="str">
        <f>TEXT(Table1[[#This Row],[Accident Date]],"mmm")</f>
        <v>Jul</v>
      </c>
      <c r="W2040" t="str">
        <f>TEXT(Table1[[#This Row],[Time]],"h")</f>
        <v>13</v>
      </c>
    </row>
    <row r="2041" spans="1:23" x14ac:dyDescent="0.2">
      <c r="A2041" t="s">
        <v>2280</v>
      </c>
      <c r="B2041" s="4">
        <v>44692</v>
      </c>
      <c r="C2041" t="s">
        <v>123</v>
      </c>
      <c r="D2041" t="s">
        <v>56</v>
      </c>
      <c r="E2041" t="s">
        <v>44</v>
      </c>
      <c r="F2041" t="s">
        <v>27</v>
      </c>
      <c r="G2041">
        <v>58.503030000000003</v>
      </c>
      <c r="H2041" t="s">
        <v>51</v>
      </c>
      <c r="I2041" t="s">
        <v>1095</v>
      </c>
      <c r="J2041">
        <v>-3.1904910000000002</v>
      </c>
      <c r="K2041">
        <v>1</v>
      </c>
      <c r="L2041">
        <v>1</v>
      </c>
      <c r="M2041" t="s">
        <v>283</v>
      </c>
      <c r="N2041" t="s">
        <v>42</v>
      </c>
      <c r="O2041" t="s">
        <v>32</v>
      </c>
      <c r="P2041">
        <v>60</v>
      </c>
      <c r="Q2041" t="s">
        <v>2211</v>
      </c>
      <c r="R2041" t="s">
        <v>49</v>
      </c>
      <c r="S2041" t="s">
        <v>85</v>
      </c>
      <c r="T2041" t="s">
        <v>36</v>
      </c>
      <c r="U2041">
        <f>YEAR(Table1[[#This Row],[Accident Date]])</f>
        <v>2022</v>
      </c>
      <c r="V2041" t="str">
        <f>TEXT(Table1[[#This Row],[Accident Date]],"mmm")</f>
        <v>May</v>
      </c>
      <c r="W2041" t="str">
        <f>TEXT(Table1[[#This Row],[Time]],"h")</f>
        <v>13</v>
      </c>
    </row>
    <row r="2042" spans="1:23" x14ac:dyDescent="0.2">
      <c r="A2042" t="s">
        <v>2281</v>
      </c>
      <c r="B2042" s="4">
        <v>44315</v>
      </c>
      <c r="C2042" t="s">
        <v>92</v>
      </c>
      <c r="D2042" t="s">
        <v>73</v>
      </c>
      <c r="E2042" t="s">
        <v>39</v>
      </c>
      <c r="F2042" t="s">
        <v>27</v>
      </c>
      <c r="G2042">
        <v>51.493026</v>
      </c>
      <c r="H2042" t="s">
        <v>51</v>
      </c>
      <c r="I2042" t="s">
        <v>315</v>
      </c>
      <c r="J2042">
        <v>-0.236681</v>
      </c>
      <c r="K2042">
        <v>1</v>
      </c>
      <c r="L2042">
        <v>1</v>
      </c>
      <c r="M2042" t="s">
        <v>30</v>
      </c>
      <c r="N2042" t="s">
        <v>31</v>
      </c>
      <c r="O2042" t="s">
        <v>32</v>
      </c>
      <c r="P2042">
        <v>30</v>
      </c>
      <c r="Q2042" t="s">
        <v>2211</v>
      </c>
      <c r="R2042" t="s">
        <v>34</v>
      </c>
      <c r="S2042" t="s">
        <v>35</v>
      </c>
      <c r="T2042" t="s">
        <v>36</v>
      </c>
      <c r="U2042">
        <f>YEAR(Table1[[#This Row],[Accident Date]])</f>
        <v>2021</v>
      </c>
      <c r="V2042" t="str">
        <f>TEXT(Table1[[#This Row],[Accident Date]],"mmm")</f>
        <v>Apr</v>
      </c>
      <c r="W2042" t="str">
        <f>TEXT(Table1[[#This Row],[Time]],"h")</f>
        <v>13</v>
      </c>
    </row>
    <row r="2043" spans="1:23" x14ac:dyDescent="0.2">
      <c r="A2043" t="s">
        <v>2282</v>
      </c>
      <c r="B2043" s="4">
        <v>44809</v>
      </c>
      <c r="C2043" t="s">
        <v>38</v>
      </c>
      <c r="D2043" t="s">
        <v>56</v>
      </c>
      <c r="E2043" t="s">
        <v>44</v>
      </c>
      <c r="F2043" t="s">
        <v>63</v>
      </c>
      <c r="G2043">
        <v>53.996208000000003</v>
      </c>
      <c r="H2043" t="s">
        <v>51</v>
      </c>
      <c r="I2043" t="s">
        <v>930</v>
      </c>
      <c r="J2043">
        <v>-0.84673100000000001</v>
      </c>
      <c r="K2043">
        <v>2</v>
      </c>
      <c r="L2043">
        <v>2</v>
      </c>
      <c r="M2043" t="s">
        <v>157</v>
      </c>
      <c r="N2043" t="s">
        <v>31</v>
      </c>
      <c r="O2043" t="s">
        <v>32</v>
      </c>
      <c r="P2043">
        <v>60</v>
      </c>
      <c r="Q2043" t="s">
        <v>2220</v>
      </c>
      <c r="R2043" t="s">
        <v>49</v>
      </c>
      <c r="S2043" t="s">
        <v>35</v>
      </c>
      <c r="T2043" t="s">
        <v>200</v>
      </c>
      <c r="U2043">
        <f>YEAR(Table1[[#This Row],[Accident Date]])</f>
        <v>2022</v>
      </c>
      <c r="V2043" t="str">
        <f>TEXT(Table1[[#This Row],[Accident Date]],"mmm")</f>
        <v>Sep</v>
      </c>
      <c r="W2043" t="str">
        <f>TEXT(Table1[[#This Row],[Time]],"h")</f>
        <v>13</v>
      </c>
    </row>
    <row r="2044" spans="1:23" x14ac:dyDescent="0.2">
      <c r="A2044" t="s">
        <v>2283</v>
      </c>
      <c r="B2044" s="4">
        <v>44393</v>
      </c>
      <c r="C2044" t="s">
        <v>67</v>
      </c>
      <c r="D2044" t="s">
        <v>73</v>
      </c>
      <c r="E2044" t="s">
        <v>26</v>
      </c>
      <c r="F2044" t="s">
        <v>27</v>
      </c>
      <c r="G2044">
        <v>55.862214999999999</v>
      </c>
      <c r="H2044" t="s">
        <v>51</v>
      </c>
      <c r="I2044" t="s">
        <v>227</v>
      </c>
      <c r="J2044">
        <v>-4.2548500000000002</v>
      </c>
      <c r="K2044">
        <v>3</v>
      </c>
      <c r="L2044">
        <v>2</v>
      </c>
      <c r="M2044" t="s">
        <v>228</v>
      </c>
      <c r="N2044" t="s">
        <v>31</v>
      </c>
      <c r="O2044" t="s">
        <v>32</v>
      </c>
      <c r="P2044">
        <v>30</v>
      </c>
      <c r="Q2044" t="s">
        <v>2214</v>
      </c>
      <c r="R2044" t="s">
        <v>34</v>
      </c>
      <c r="S2044" t="s">
        <v>35</v>
      </c>
      <c r="T2044" t="s">
        <v>36</v>
      </c>
      <c r="U2044">
        <f>YEAR(Table1[[#This Row],[Accident Date]])</f>
        <v>2021</v>
      </c>
      <c r="V2044" t="str">
        <f>TEXT(Table1[[#This Row],[Accident Date]],"mmm")</f>
        <v>Jul</v>
      </c>
      <c r="W2044" t="str">
        <f>TEXT(Table1[[#This Row],[Time]],"h")</f>
        <v>13</v>
      </c>
    </row>
    <row r="2045" spans="1:23" x14ac:dyDescent="0.2">
      <c r="A2045" t="s">
        <v>2284</v>
      </c>
      <c r="B2045" s="4">
        <v>44637</v>
      </c>
      <c r="C2045" t="s">
        <v>92</v>
      </c>
      <c r="D2045" t="s">
        <v>25</v>
      </c>
      <c r="E2045" t="s">
        <v>431</v>
      </c>
      <c r="F2045" t="s">
        <v>27</v>
      </c>
      <c r="G2045">
        <v>53.462918000000002</v>
      </c>
      <c r="H2045" t="s">
        <v>51</v>
      </c>
      <c r="I2045" t="s">
        <v>1050</v>
      </c>
      <c r="J2045">
        <v>-2.2837399999999999</v>
      </c>
      <c r="K2045">
        <v>1</v>
      </c>
      <c r="L2045">
        <v>1</v>
      </c>
      <c r="M2045" t="s">
        <v>169</v>
      </c>
      <c r="N2045" t="s">
        <v>31</v>
      </c>
      <c r="O2045" t="s">
        <v>111</v>
      </c>
      <c r="P2045">
        <v>30</v>
      </c>
      <c r="Q2045" t="s">
        <v>2222</v>
      </c>
      <c r="R2045" t="s">
        <v>34</v>
      </c>
      <c r="S2045" t="s">
        <v>35</v>
      </c>
      <c r="T2045" t="s">
        <v>36</v>
      </c>
      <c r="U2045">
        <f>YEAR(Table1[[#This Row],[Accident Date]])</f>
        <v>2022</v>
      </c>
      <c r="V2045" t="str">
        <f>TEXT(Table1[[#This Row],[Accident Date]],"mmm")</f>
        <v>Mar</v>
      </c>
      <c r="W2045" t="str">
        <f>TEXT(Table1[[#This Row],[Time]],"h")</f>
        <v>13</v>
      </c>
    </row>
    <row r="2046" spans="1:23" x14ac:dyDescent="0.2">
      <c r="A2046">
        <v>2010000000000</v>
      </c>
      <c r="B2046" s="4">
        <v>44780</v>
      </c>
      <c r="C2046" t="s">
        <v>79</v>
      </c>
      <c r="D2046" t="s">
        <v>73</v>
      </c>
      <c r="E2046" t="s">
        <v>39</v>
      </c>
      <c r="F2046" t="s">
        <v>27</v>
      </c>
      <c r="G2046">
        <v>53.198517000000002</v>
      </c>
      <c r="H2046" t="s">
        <v>51</v>
      </c>
      <c r="I2046" t="s">
        <v>260</v>
      </c>
      <c r="J2046">
        <v>-2.8804789999999998</v>
      </c>
      <c r="K2046">
        <v>1</v>
      </c>
      <c r="L2046">
        <v>3</v>
      </c>
      <c r="M2046" t="s">
        <v>261</v>
      </c>
      <c r="N2046" t="s">
        <v>31</v>
      </c>
      <c r="O2046" t="s">
        <v>32</v>
      </c>
      <c r="P2046">
        <v>30</v>
      </c>
      <c r="Q2046" t="s">
        <v>2211</v>
      </c>
      <c r="R2046" t="s">
        <v>34</v>
      </c>
      <c r="S2046" t="s">
        <v>35</v>
      </c>
      <c r="T2046" t="s">
        <v>36</v>
      </c>
      <c r="U2046">
        <f>YEAR(Table1[[#This Row],[Accident Date]])</f>
        <v>2022</v>
      </c>
      <c r="V2046" t="str">
        <f>TEXT(Table1[[#This Row],[Accident Date]],"mmm")</f>
        <v>Aug</v>
      </c>
      <c r="W2046" t="str">
        <f>TEXT(Table1[[#This Row],[Time]],"h")</f>
        <v>13</v>
      </c>
    </row>
    <row r="2047" spans="1:23" x14ac:dyDescent="0.2">
      <c r="A2047" t="s">
        <v>2285</v>
      </c>
      <c r="B2047" s="4">
        <v>44370</v>
      </c>
      <c r="C2047" t="s">
        <v>123</v>
      </c>
      <c r="D2047" t="s">
        <v>25</v>
      </c>
      <c r="E2047" t="s">
        <v>26</v>
      </c>
      <c r="F2047" t="s">
        <v>27</v>
      </c>
      <c r="G2047">
        <v>53.486057000000002</v>
      </c>
      <c r="H2047" t="s">
        <v>51</v>
      </c>
      <c r="I2047" t="s">
        <v>2145</v>
      </c>
      <c r="J2047">
        <v>-2.1689069999999999</v>
      </c>
      <c r="K2047">
        <v>1</v>
      </c>
      <c r="L2047">
        <v>3</v>
      </c>
      <c r="M2047" t="s">
        <v>169</v>
      </c>
      <c r="N2047" t="s">
        <v>31</v>
      </c>
      <c r="O2047" t="s">
        <v>32</v>
      </c>
      <c r="P2047">
        <v>30</v>
      </c>
      <c r="Q2047" t="s">
        <v>2286</v>
      </c>
      <c r="R2047" t="s">
        <v>34</v>
      </c>
      <c r="S2047" t="s">
        <v>35</v>
      </c>
      <c r="T2047" t="s">
        <v>36</v>
      </c>
      <c r="U2047">
        <f>YEAR(Table1[[#This Row],[Accident Date]])</f>
        <v>2021</v>
      </c>
      <c r="V2047" t="str">
        <f>TEXT(Table1[[#This Row],[Accident Date]],"mmm")</f>
        <v>Jun</v>
      </c>
      <c r="W2047" t="str">
        <f>TEXT(Table1[[#This Row],[Time]],"h")</f>
        <v>13</v>
      </c>
    </row>
    <row r="2048" spans="1:23" x14ac:dyDescent="0.2">
      <c r="A2048" t="s">
        <v>2287</v>
      </c>
      <c r="B2048" s="4">
        <v>44297</v>
      </c>
      <c r="C2048" t="s">
        <v>79</v>
      </c>
      <c r="D2048" t="s">
        <v>44</v>
      </c>
      <c r="E2048" t="s">
        <v>44</v>
      </c>
      <c r="F2048" t="s">
        <v>27</v>
      </c>
      <c r="G2048">
        <v>53.493690999999998</v>
      </c>
      <c r="H2048" t="s">
        <v>51</v>
      </c>
      <c r="I2048" t="s">
        <v>1080</v>
      </c>
      <c r="J2048">
        <v>-2.4493</v>
      </c>
      <c r="K2048">
        <v>3</v>
      </c>
      <c r="L2048">
        <v>2</v>
      </c>
      <c r="M2048" t="s">
        <v>169</v>
      </c>
      <c r="N2048" t="s">
        <v>31</v>
      </c>
      <c r="O2048" t="s">
        <v>32</v>
      </c>
      <c r="P2048">
        <v>30</v>
      </c>
      <c r="Q2048" t="s">
        <v>2245</v>
      </c>
      <c r="R2048" t="s">
        <v>49</v>
      </c>
      <c r="S2048" t="s">
        <v>35</v>
      </c>
      <c r="T2048" t="s">
        <v>200</v>
      </c>
      <c r="U2048">
        <f>YEAR(Table1[[#This Row],[Accident Date]])</f>
        <v>2021</v>
      </c>
      <c r="V2048" t="str">
        <f>TEXT(Table1[[#This Row],[Accident Date]],"mmm")</f>
        <v>Apr</v>
      </c>
      <c r="W2048" t="str">
        <f>TEXT(Table1[[#This Row],[Time]],"h")</f>
        <v>13</v>
      </c>
    </row>
    <row r="2049" spans="1:23" x14ac:dyDescent="0.2">
      <c r="A2049" t="s">
        <v>2288</v>
      </c>
      <c r="B2049" s="4">
        <v>44458</v>
      </c>
      <c r="C2049" t="s">
        <v>79</v>
      </c>
      <c r="D2049" t="s">
        <v>56</v>
      </c>
      <c r="E2049" t="s">
        <v>44</v>
      </c>
      <c r="F2049" t="s">
        <v>63</v>
      </c>
      <c r="G2049">
        <v>52.058171000000002</v>
      </c>
      <c r="H2049" t="s">
        <v>51</v>
      </c>
      <c r="I2049" t="s">
        <v>512</v>
      </c>
      <c r="J2049">
        <v>-1.3504799999999999</v>
      </c>
      <c r="K2049">
        <v>3</v>
      </c>
      <c r="L2049">
        <v>4</v>
      </c>
      <c r="M2049" t="s">
        <v>99</v>
      </c>
      <c r="N2049" t="s">
        <v>31</v>
      </c>
      <c r="O2049" t="s">
        <v>32</v>
      </c>
      <c r="P2049">
        <v>30</v>
      </c>
      <c r="Q2049" t="s">
        <v>2232</v>
      </c>
      <c r="R2049" t="s">
        <v>34</v>
      </c>
      <c r="S2049" t="s">
        <v>35</v>
      </c>
      <c r="T2049" t="s">
        <v>36</v>
      </c>
      <c r="U2049">
        <f>YEAR(Table1[[#This Row],[Accident Date]])</f>
        <v>2021</v>
      </c>
      <c r="V2049" t="str">
        <f>TEXT(Table1[[#This Row],[Accident Date]],"mmm")</f>
        <v>Sep</v>
      </c>
      <c r="W2049" t="str">
        <f>TEXT(Table1[[#This Row],[Time]],"h")</f>
        <v>13</v>
      </c>
    </row>
    <row r="2050" spans="1:23" x14ac:dyDescent="0.2">
      <c r="A2050">
        <v>2010000000000</v>
      </c>
      <c r="B2050" s="4">
        <v>44440</v>
      </c>
      <c r="C2050" t="s">
        <v>123</v>
      </c>
      <c r="D2050" t="s">
        <v>73</v>
      </c>
      <c r="E2050" t="s">
        <v>111</v>
      </c>
      <c r="F2050" t="s">
        <v>27</v>
      </c>
      <c r="G2050">
        <v>52.778516000000003</v>
      </c>
      <c r="H2050" t="s">
        <v>51</v>
      </c>
      <c r="I2050" t="s">
        <v>1173</v>
      </c>
      <c r="J2050">
        <v>0.471555</v>
      </c>
      <c r="K2050">
        <v>3</v>
      </c>
      <c r="L2050">
        <v>3</v>
      </c>
      <c r="M2050" t="s">
        <v>179</v>
      </c>
      <c r="N2050" t="s">
        <v>31</v>
      </c>
      <c r="O2050" t="s">
        <v>111</v>
      </c>
      <c r="P2050">
        <v>60</v>
      </c>
      <c r="Q2050" t="s">
        <v>2211</v>
      </c>
      <c r="R2050" t="s">
        <v>49</v>
      </c>
      <c r="S2050" t="s">
        <v>35</v>
      </c>
      <c r="T2050" t="s">
        <v>200</v>
      </c>
      <c r="U2050">
        <f>YEAR(Table1[[#This Row],[Accident Date]])</f>
        <v>2021</v>
      </c>
      <c r="V2050" t="str">
        <f>TEXT(Table1[[#This Row],[Accident Date]],"mmm")</f>
        <v>Sep</v>
      </c>
      <c r="W2050" t="str">
        <f>TEXT(Table1[[#This Row],[Time]],"h")</f>
        <v>13</v>
      </c>
    </row>
    <row r="2051" spans="1:23" x14ac:dyDescent="0.2">
      <c r="A2051" t="s">
        <v>2289</v>
      </c>
      <c r="B2051" s="4">
        <v>44459</v>
      </c>
      <c r="C2051" t="s">
        <v>38</v>
      </c>
      <c r="D2051" t="s">
        <v>73</v>
      </c>
      <c r="E2051" t="s">
        <v>39</v>
      </c>
      <c r="F2051" t="s">
        <v>27</v>
      </c>
      <c r="G2051">
        <v>53.802515999999997</v>
      </c>
      <c r="H2051" t="s">
        <v>51</v>
      </c>
      <c r="I2051" t="s">
        <v>1643</v>
      </c>
      <c r="J2051">
        <v>-2.2353139999999998</v>
      </c>
      <c r="K2051">
        <v>2</v>
      </c>
      <c r="L2051">
        <v>2</v>
      </c>
      <c r="M2051" t="s">
        <v>41</v>
      </c>
      <c r="N2051" t="s">
        <v>31</v>
      </c>
      <c r="O2051" t="s">
        <v>32</v>
      </c>
      <c r="P2051">
        <v>30</v>
      </c>
      <c r="Q2051" t="s">
        <v>2234</v>
      </c>
      <c r="R2051" t="s">
        <v>34</v>
      </c>
      <c r="S2051" t="s">
        <v>35</v>
      </c>
      <c r="T2051" t="s">
        <v>36</v>
      </c>
      <c r="U2051">
        <f>YEAR(Table1[[#This Row],[Accident Date]])</f>
        <v>2021</v>
      </c>
      <c r="V2051" t="str">
        <f>TEXT(Table1[[#This Row],[Accident Date]],"mmm")</f>
        <v>Sep</v>
      </c>
      <c r="W2051" t="str">
        <f>TEXT(Table1[[#This Row],[Time]],"h")</f>
        <v>13</v>
      </c>
    </row>
    <row r="2052" spans="1:23" x14ac:dyDescent="0.2">
      <c r="A2052">
        <v>2010000000000</v>
      </c>
      <c r="B2052" s="4">
        <v>44493</v>
      </c>
      <c r="C2052" t="s">
        <v>79</v>
      </c>
      <c r="D2052" t="s">
        <v>73</v>
      </c>
      <c r="E2052" t="s">
        <v>111</v>
      </c>
      <c r="F2052" t="s">
        <v>27</v>
      </c>
      <c r="G2052">
        <v>52.662258000000001</v>
      </c>
      <c r="H2052" t="s">
        <v>51</v>
      </c>
      <c r="I2052" t="s">
        <v>698</v>
      </c>
      <c r="J2052">
        <v>-1.2056789999999999</v>
      </c>
      <c r="K2052">
        <v>1</v>
      </c>
      <c r="L2052">
        <v>2</v>
      </c>
      <c r="M2052" t="s">
        <v>320</v>
      </c>
      <c r="N2052" t="s">
        <v>42</v>
      </c>
      <c r="O2052" t="s">
        <v>58</v>
      </c>
      <c r="P2052">
        <v>70</v>
      </c>
      <c r="Q2052" t="s">
        <v>2237</v>
      </c>
      <c r="R2052" t="s">
        <v>49</v>
      </c>
      <c r="S2052" t="s">
        <v>85</v>
      </c>
      <c r="T2052" t="s">
        <v>36</v>
      </c>
      <c r="U2052">
        <f>YEAR(Table1[[#This Row],[Accident Date]])</f>
        <v>2021</v>
      </c>
      <c r="V2052" t="str">
        <f>TEXT(Table1[[#This Row],[Accident Date]],"mmm")</f>
        <v>Oct</v>
      </c>
      <c r="W2052" t="str">
        <f>TEXT(Table1[[#This Row],[Time]],"h")</f>
        <v>13</v>
      </c>
    </row>
    <row r="2053" spans="1:23" x14ac:dyDescent="0.2">
      <c r="A2053" t="s">
        <v>2290</v>
      </c>
      <c r="B2053" s="4">
        <v>44265</v>
      </c>
      <c r="C2053" t="s">
        <v>123</v>
      </c>
      <c r="D2053" t="s">
        <v>73</v>
      </c>
      <c r="E2053" t="s">
        <v>111</v>
      </c>
      <c r="F2053" t="s">
        <v>27</v>
      </c>
      <c r="G2053">
        <v>53.562342000000001</v>
      </c>
      <c r="H2053" t="s">
        <v>51</v>
      </c>
      <c r="I2053" t="s">
        <v>195</v>
      </c>
      <c r="J2053">
        <v>-2.3778600000000001</v>
      </c>
      <c r="K2053">
        <v>2</v>
      </c>
      <c r="L2053">
        <v>2</v>
      </c>
      <c r="M2053" t="s">
        <v>169</v>
      </c>
      <c r="N2053" t="s">
        <v>31</v>
      </c>
      <c r="O2053" t="s">
        <v>111</v>
      </c>
      <c r="P2053">
        <v>30</v>
      </c>
      <c r="Q2053" t="s">
        <v>2237</v>
      </c>
      <c r="R2053" t="s">
        <v>34</v>
      </c>
      <c r="S2053" t="s">
        <v>35</v>
      </c>
      <c r="T2053" t="s">
        <v>36</v>
      </c>
      <c r="U2053">
        <f>YEAR(Table1[[#This Row],[Accident Date]])</f>
        <v>2021</v>
      </c>
      <c r="V2053" t="str">
        <f>TEXT(Table1[[#This Row],[Accident Date]],"mmm")</f>
        <v>Mar</v>
      </c>
      <c r="W2053" t="str">
        <f>TEXT(Table1[[#This Row],[Time]],"h")</f>
        <v>13</v>
      </c>
    </row>
    <row r="2054" spans="1:23" x14ac:dyDescent="0.2">
      <c r="A2054" t="s">
        <v>2291</v>
      </c>
      <c r="B2054" s="4">
        <v>44296</v>
      </c>
      <c r="C2054" t="s">
        <v>24</v>
      </c>
      <c r="D2054" t="s">
        <v>25</v>
      </c>
      <c r="E2054" t="s">
        <v>26</v>
      </c>
      <c r="F2054" t="s">
        <v>27</v>
      </c>
      <c r="G2054">
        <v>51.458196999999998</v>
      </c>
      <c r="H2054" t="s">
        <v>51</v>
      </c>
      <c r="I2054" t="s">
        <v>187</v>
      </c>
      <c r="J2054">
        <v>-0.18188399999999999</v>
      </c>
      <c r="K2054">
        <v>1</v>
      </c>
      <c r="L2054">
        <v>2</v>
      </c>
      <c r="M2054" t="s">
        <v>30</v>
      </c>
      <c r="N2054" t="s">
        <v>42</v>
      </c>
      <c r="O2054" t="s">
        <v>58</v>
      </c>
      <c r="P2054">
        <v>30</v>
      </c>
      <c r="Q2054" t="s">
        <v>2222</v>
      </c>
      <c r="R2054" t="s">
        <v>34</v>
      </c>
      <c r="S2054" t="s">
        <v>85</v>
      </c>
      <c r="T2054" t="s">
        <v>36</v>
      </c>
      <c r="U2054">
        <f>YEAR(Table1[[#This Row],[Accident Date]])</f>
        <v>2021</v>
      </c>
      <c r="V2054" t="str">
        <f>TEXT(Table1[[#This Row],[Accident Date]],"mmm")</f>
        <v>Apr</v>
      </c>
      <c r="W2054" t="str">
        <f>TEXT(Table1[[#This Row],[Time]],"h")</f>
        <v>13</v>
      </c>
    </row>
    <row r="2055" spans="1:23" x14ac:dyDescent="0.2">
      <c r="A2055" t="s">
        <v>2292</v>
      </c>
      <c r="B2055" s="4">
        <v>44704</v>
      </c>
      <c r="C2055" t="s">
        <v>38</v>
      </c>
      <c r="D2055" t="s">
        <v>73</v>
      </c>
      <c r="E2055" t="s">
        <v>39</v>
      </c>
      <c r="F2055" t="s">
        <v>27</v>
      </c>
      <c r="G2055">
        <v>53.500140000000002</v>
      </c>
      <c r="H2055" t="s">
        <v>51</v>
      </c>
      <c r="I2055" t="s">
        <v>1304</v>
      </c>
      <c r="J2055">
        <v>-1.076883</v>
      </c>
      <c r="K2055">
        <v>2</v>
      </c>
      <c r="L2055">
        <v>2</v>
      </c>
      <c r="M2055" t="s">
        <v>166</v>
      </c>
      <c r="N2055" t="s">
        <v>31</v>
      </c>
      <c r="O2055" t="s">
        <v>32</v>
      </c>
      <c r="P2055">
        <v>40</v>
      </c>
      <c r="Q2055" t="s">
        <v>2237</v>
      </c>
      <c r="R2055" t="s">
        <v>34</v>
      </c>
      <c r="S2055" t="s">
        <v>35</v>
      </c>
      <c r="T2055" t="s">
        <v>121</v>
      </c>
      <c r="U2055">
        <f>YEAR(Table1[[#This Row],[Accident Date]])</f>
        <v>2022</v>
      </c>
      <c r="V2055" t="str">
        <f>TEXT(Table1[[#This Row],[Accident Date]],"mmm")</f>
        <v>May</v>
      </c>
      <c r="W2055" t="str">
        <f>TEXT(Table1[[#This Row],[Time]],"h")</f>
        <v>13</v>
      </c>
    </row>
    <row r="2056" spans="1:23" x14ac:dyDescent="0.2">
      <c r="A2056">
        <v>2010000000000</v>
      </c>
      <c r="B2056" s="4">
        <v>44813</v>
      </c>
      <c r="C2056" t="s">
        <v>67</v>
      </c>
      <c r="D2056" t="s">
        <v>44</v>
      </c>
      <c r="E2056" t="s">
        <v>44</v>
      </c>
      <c r="F2056" t="s">
        <v>27</v>
      </c>
      <c r="G2056">
        <v>53.337435999999997</v>
      </c>
      <c r="H2056" t="s">
        <v>51</v>
      </c>
      <c r="I2056" t="s">
        <v>369</v>
      </c>
      <c r="J2056">
        <v>-2.698461</v>
      </c>
      <c r="K2056">
        <v>1</v>
      </c>
      <c r="L2056">
        <v>1</v>
      </c>
      <c r="M2056" t="s">
        <v>261</v>
      </c>
      <c r="N2056" t="s">
        <v>31</v>
      </c>
      <c r="O2056" t="s">
        <v>32</v>
      </c>
      <c r="P2056">
        <v>30</v>
      </c>
      <c r="Q2056" t="s">
        <v>2214</v>
      </c>
      <c r="R2056" t="s">
        <v>34</v>
      </c>
      <c r="S2056" t="s">
        <v>35</v>
      </c>
      <c r="T2056" t="s">
        <v>86</v>
      </c>
      <c r="U2056">
        <f>YEAR(Table1[[#This Row],[Accident Date]])</f>
        <v>2022</v>
      </c>
      <c r="V2056" t="str">
        <f>TEXT(Table1[[#This Row],[Accident Date]],"mmm")</f>
        <v>Sep</v>
      </c>
      <c r="W2056" t="str">
        <f>TEXT(Table1[[#This Row],[Time]],"h")</f>
        <v>13</v>
      </c>
    </row>
    <row r="2057" spans="1:23" x14ac:dyDescent="0.2">
      <c r="A2057">
        <v>2010000000000</v>
      </c>
      <c r="B2057" s="4">
        <v>44650</v>
      </c>
      <c r="C2057" t="s">
        <v>123</v>
      </c>
      <c r="D2057" t="s">
        <v>56</v>
      </c>
      <c r="E2057" t="s">
        <v>44</v>
      </c>
      <c r="F2057" t="s">
        <v>45</v>
      </c>
      <c r="G2057">
        <v>52.650109999999998</v>
      </c>
      <c r="H2057" t="s">
        <v>51</v>
      </c>
      <c r="I2057" t="s">
        <v>319</v>
      </c>
      <c r="J2057">
        <v>-1.1776660000000001</v>
      </c>
      <c r="K2057">
        <v>1</v>
      </c>
      <c r="L2057">
        <v>2</v>
      </c>
      <c r="M2057" t="s">
        <v>320</v>
      </c>
      <c r="N2057" t="s">
        <v>31</v>
      </c>
      <c r="O2057" t="s">
        <v>32</v>
      </c>
      <c r="P2057">
        <v>30</v>
      </c>
      <c r="Q2057" t="s">
        <v>2293</v>
      </c>
      <c r="R2057" t="s">
        <v>34</v>
      </c>
      <c r="S2057" t="s">
        <v>35</v>
      </c>
      <c r="T2057" t="s">
        <v>200</v>
      </c>
      <c r="U2057">
        <f>YEAR(Table1[[#This Row],[Accident Date]])</f>
        <v>2022</v>
      </c>
      <c r="V2057" t="str">
        <f>TEXT(Table1[[#This Row],[Accident Date]],"mmm")</f>
        <v>Mar</v>
      </c>
      <c r="W2057" t="str">
        <f>TEXT(Table1[[#This Row],[Time]],"h")</f>
        <v>13</v>
      </c>
    </row>
    <row r="2058" spans="1:23" x14ac:dyDescent="0.2">
      <c r="A2058" t="s">
        <v>2294</v>
      </c>
      <c r="B2058" s="4">
        <v>44486</v>
      </c>
      <c r="C2058" t="s">
        <v>79</v>
      </c>
      <c r="D2058" t="s">
        <v>73</v>
      </c>
      <c r="E2058" t="s">
        <v>204</v>
      </c>
      <c r="F2058" t="s">
        <v>27</v>
      </c>
      <c r="G2058">
        <v>52.917324000000001</v>
      </c>
      <c r="H2058" t="s">
        <v>51</v>
      </c>
      <c r="I2058" t="s">
        <v>702</v>
      </c>
      <c r="J2058">
        <v>-1.2947169999999999</v>
      </c>
      <c r="K2058">
        <v>3</v>
      </c>
      <c r="L2058">
        <v>3</v>
      </c>
      <c r="M2058" t="s">
        <v>84</v>
      </c>
      <c r="N2058" t="s">
        <v>31</v>
      </c>
      <c r="O2058" t="s">
        <v>58</v>
      </c>
      <c r="P2058">
        <v>70</v>
      </c>
      <c r="Q2058" t="s">
        <v>2237</v>
      </c>
      <c r="R2058" t="s">
        <v>49</v>
      </c>
      <c r="S2058" t="s">
        <v>35</v>
      </c>
      <c r="T2058" t="s">
        <v>36</v>
      </c>
      <c r="U2058">
        <f>YEAR(Table1[[#This Row],[Accident Date]])</f>
        <v>2021</v>
      </c>
      <c r="V2058" t="str">
        <f>TEXT(Table1[[#This Row],[Accident Date]],"mmm")</f>
        <v>Oct</v>
      </c>
      <c r="W2058" t="str">
        <f>TEXT(Table1[[#This Row],[Time]],"h")</f>
        <v>13</v>
      </c>
    </row>
    <row r="2059" spans="1:23" x14ac:dyDescent="0.2">
      <c r="A2059" t="s">
        <v>2295</v>
      </c>
      <c r="B2059" s="4">
        <v>44908</v>
      </c>
      <c r="C2059" t="s">
        <v>72</v>
      </c>
      <c r="D2059" t="s">
        <v>73</v>
      </c>
      <c r="E2059" t="s">
        <v>155</v>
      </c>
      <c r="F2059" t="s">
        <v>27</v>
      </c>
      <c r="G2059">
        <v>51.795470999999999</v>
      </c>
      <c r="H2059" t="s">
        <v>51</v>
      </c>
      <c r="I2059" t="s">
        <v>2085</v>
      </c>
      <c r="J2059">
        <v>1.1510530000000001</v>
      </c>
      <c r="K2059">
        <v>1</v>
      </c>
      <c r="L2059">
        <v>1</v>
      </c>
      <c r="M2059" t="s">
        <v>75</v>
      </c>
      <c r="N2059" t="s">
        <v>31</v>
      </c>
      <c r="O2059" t="s">
        <v>32</v>
      </c>
      <c r="P2059">
        <v>30</v>
      </c>
      <c r="Q2059" t="s">
        <v>2222</v>
      </c>
      <c r="R2059" t="s">
        <v>34</v>
      </c>
      <c r="S2059" t="s">
        <v>35</v>
      </c>
      <c r="T2059" t="s">
        <v>36</v>
      </c>
      <c r="U2059">
        <f>YEAR(Table1[[#This Row],[Accident Date]])</f>
        <v>2022</v>
      </c>
      <c r="V2059" t="str">
        <f>TEXT(Table1[[#This Row],[Accident Date]],"mmm")</f>
        <v>Dec</v>
      </c>
      <c r="W2059" t="str">
        <f>TEXT(Table1[[#This Row],[Time]],"h")</f>
        <v>13</v>
      </c>
    </row>
    <row r="2060" spans="1:23" x14ac:dyDescent="0.2">
      <c r="A2060" t="s">
        <v>2296</v>
      </c>
      <c r="B2060" s="4">
        <v>44316</v>
      </c>
      <c r="C2060" t="s">
        <v>67</v>
      </c>
      <c r="D2060" t="s">
        <v>73</v>
      </c>
      <c r="E2060" t="s">
        <v>39</v>
      </c>
      <c r="F2060" t="s">
        <v>27</v>
      </c>
      <c r="G2060">
        <v>51.483944000000001</v>
      </c>
      <c r="H2060" t="s">
        <v>51</v>
      </c>
      <c r="I2060" t="s">
        <v>315</v>
      </c>
      <c r="J2060">
        <v>-0.20707300000000001</v>
      </c>
      <c r="K2060">
        <v>1</v>
      </c>
      <c r="L2060">
        <v>2</v>
      </c>
      <c r="M2060" t="s">
        <v>30</v>
      </c>
      <c r="N2060" t="s">
        <v>31</v>
      </c>
      <c r="O2060" t="s">
        <v>32</v>
      </c>
      <c r="P2060">
        <v>30</v>
      </c>
      <c r="Q2060" t="s">
        <v>2222</v>
      </c>
      <c r="R2060" t="s">
        <v>34</v>
      </c>
      <c r="S2060" t="s">
        <v>35</v>
      </c>
      <c r="T2060" t="s">
        <v>36</v>
      </c>
      <c r="U2060">
        <f>YEAR(Table1[[#This Row],[Accident Date]])</f>
        <v>2021</v>
      </c>
      <c r="V2060" t="str">
        <f>TEXT(Table1[[#This Row],[Accident Date]],"mmm")</f>
        <v>Apr</v>
      </c>
      <c r="W2060" t="str">
        <f>TEXT(Table1[[#This Row],[Time]],"h")</f>
        <v>13</v>
      </c>
    </row>
    <row r="2061" spans="1:23" x14ac:dyDescent="0.2">
      <c r="A2061" t="s">
        <v>2297</v>
      </c>
      <c r="B2061" s="4">
        <v>44389</v>
      </c>
      <c r="C2061" t="s">
        <v>38</v>
      </c>
      <c r="D2061" t="s">
        <v>56</v>
      </c>
      <c r="E2061" t="s">
        <v>44</v>
      </c>
      <c r="F2061" t="s">
        <v>27</v>
      </c>
      <c r="G2061">
        <v>52.486192000000003</v>
      </c>
      <c r="H2061" t="s">
        <v>51</v>
      </c>
      <c r="I2061" t="s">
        <v>1510</v>
      </c>
      <c r="J2061">
        <v>1.7352000000000001</v>
      </c>
      <c r="K2061">
        <v>1</v>
      </c>
      <c r="L2061">
        <v>2</v>
      </c>
      <c r="M2061" t="s">
        <v>237</v>
      </c>
      <c r="N2061" t="s">
        <v>31</v>
      </c>
      <c r="O2061" t="s">
        <v>32</v>
      </c>
      <c r="P2061">
        <v>30</v>
      </c>
      <c r="Q2061" t="s">
        <v>2234</v>
      </c>
      <c r="R2061" t="s">
        <v>34</v>
      </c>
      <c r="S2061" t="s">
        <v>35</v>
      </c>
      <c r="T2061" t="s">
        <v>36</v>
      </c>
      <c r="U2061">
        <f>YEAR(Table1[[#This Row],[Accident Date]])</f>
        <v>2021</v>
      </c>
      <c r="V2061" t="str">
        <f>TEXT(Table1[[#This Row],[Accident Date]],"mmm")</f>
        <v>Jul</v>
      </c>
      <c r="W2061" t="str">
        <f>TEXT(Table1[[#This Row],[Time]],"h")</f>
        <v>13</v>
      </c>
    </row>
    <row r="2062" spans="1:23" x14ac:dyDescent="0.2">
      <c r="A2062" t="s">
        <v>2298</v>
      </c>
      <c r="B2062" s="4">
        <v>44569</v>
      </c>
      <c r="C2062" t="s">
        <v>24</v>
      </c>
      <c r="D2062" t="s">
        <v>56</v>
      </c>
      <c r="E2062" t="s">
        <v>44</v>
      </c>
      <c r="F2062" t="s">
        <v>27</v>
      </c>
      <c r="G2062">
        <v>52.869497000000003</v>
      </c>
      <c r="H2062" t="s">
        <v>51</v>
      </c>
      <c r="I2062" t="s">
        <v>354</v>
      </c>
      <c r="J2062">
        <v>-1.632727</v>
      </c>
      <c r="K2062">
        <v>1</v>
      </c>
      <c r="L2062">
        <v>2</v>
      </c>
      <c r="M2062" t="s">
        <v>84</v>
      </c>
      <c r="N2062" t="s">
        <v>127</v>
      </c>
      <c r="O2062" t="s">
        <v>32</v>
      </c>
      <c r="P2062">
        <v>30</v>
      </c>
      <c r="Q2062" t="s">
        <v>2299</v>
      </c>
      <c r="R2062" t="s">
        <v>49</v>
      </c>
      <c r="S2062" t="s">
        <v>280</v>
      </c>
      <c r="T2062" t="s">
        <v>36</v>
      </c>
      <c r="U2062">
        <f>YEAR(Table1[[#This Row],[Accident Date]])</f>
        <v>2022</v>
      </c>
      <c r="V2062" t="str">
        <f>TEXT(Table1[[#This Row],[Accident Date]],"mmm")</f>
        <v>Jan</v>
      </c>
      <c r="W2062" t="str">
        <f>TEXT(Table1[[#This Row],[Time]],"h")</f>
        <v>13</v>
      </c>
    </row>
    <row r="2063" spans="1:23" x14ac:dyDescent="0.2">
      <c r="A2063" t="s">
        <v>2300</v>
      </c>
      <c r="B2063" s="4">
        <v>44800</v>
      </c>
      <c r="C2063" t="s">
        <v>24</v>
      </c>
      <c r="D2063" t="s">
        <v>73</v>
      </c>
      <c r="E2063" t="s">
        <v>39</v>
      </c>
      <c r="F2063" t="s">
        <v>27</v>
      </c>
      <c r="G2063">
        <v>51.511242000000003</v>
      </c>
      <c r="H2063" t="s">
        <v>51</v>
      </c>
      <c r="I2063" t="s">
        <v>434</v>
      </c>
      <c r="J2063">
        <v>-0.37720900000000002</v>
      </c>
      <c r="K2063">
        <v>1</v>
      </c>
      <c r="L2063">
        <v>2</v>
      </c>
      <c r="M2063" t="s">
        <v>30</v>
      </c>
      <c r="N2063" t="s">
        <v>42</v>
      </c>
      <c r="O2063" t="s">
        <v>32</v>
      </c>
      <c r="P2063">
        <v>30</v>
      </c>
      <c r="Q2063" t="s">
        <v>2234</v>
      </c>
      <c r="R2063" t="s">
        <v>34</v>
      </c>
      <c r="S2063" t="s">
        <v>35</v>
      </c>
      <c r="T2063" t="s">
        <v>114</v>
      </c>
      <c r="U2063">
        <f>YEAR(Table1[[#This Row],[Accident Date]])</f>
        <v>2022</v>
      </c>
      <c r="V2063" t="str">
        <f>TEXT(Table1[[#This Row],[Accident Date]],"mmm")</f>
        <v>Aug</v>
      </c>
      <c r="W2063" t="str">
        <f>TEXT(Table1[[#This Row],[Time]],"h")</f>
        <v>13</v>
      </c>
    </row>
    <row r="2064" spans="1:23" x14ac:dyDescent="0.2">
      <c r="A2064">
        <v>2010000000000</v>
      </c>
      <c r="B2064" s="4">
        <v>44339</v>
      </c>
      <c r="C2064" t="s">
        <v>79</v>
      </c>
      <c r="D2064" t="s">
        <v>73</v>
      </c>
      <c r="E2064" t="s">
        <v>204</v>
      </c>
      <c r="F2064" t="s">
        <v>27</v>
      </c>
      <c r="G2064">
        <v>57.647064</v>
      </c>
      <c r="H2064" t="s">
        <v>51</v>
      </c>
      <c r="I2064" t="s">
        <v>2172</v>
      </c>
      <c r="J2064">
        <v>-3.3261940000000001</v>
      </c>
      <c r="K2064">
        <v>1</v>
      </c>
      <c r="L2064">
        <v>2</v>
      </c>
      <c r="M2064" t="s">
        <v>251</v>
      </c>
      <c r="N2064" t="s">
        <v>31</v>
      </c>
      <c r="O2064" t="s">
        <v>204</v>
      </c>
      <c r="P2064">
        <v>30</v>
      </c>
      <c r="Q2064" t="s">
        <v>2222</v>
      </c>
      <c r="R2064" t="s">
        <v>34</v>
      </c>
      <c r="S2064" t="s">
        <v>35</v>
      </c>
      <c r="T2064" t="s">
        <v>36</v>
      </c>
      <c r="U2064">
        <f>YEAR(Table1[[#This Row],[Accident Date]])</f>
        <v>2021</v>
      </c>
      <c r="V2064" t="str">
        <f>TEXT(Table1[[#This Row],[Accident Date]],"mmm")</f>
        <v>May</v>
      </c>
      <c r="W2064" t="str">
        <f>TEXT(Table1[[#This Row],[Time]],"h")</f>
        <v>13</v>
      </c>
    </row>
    <row r="2065" spans="1:23" x14ac:dyDescent="0.2">
      <c r="A2065" t="s">
        <v>2301</v>
      </c>
      <c r="B2065" s="4">
        <v>44199</v>
      </c>
      <c r="C2065" t="s">
        <v>79</v>
      </c>
      <c r="D2065" t="s">
        <v>73</v>
      </c>
      <c r="E2065" t="s">
        <v>26</v>
      </c>
      <c r="F2065" t="s">
        <v>27</v>
      </c>
      <c r="G2065">
        <v>52.579785000000001</v>
      </c>
      <c r="H2065" t="s">
        <v>51</v>
      </c>
      <c r="I2065" t="s">
        <v>534</v>
      </c>
      <c r="J2065">
        <v>-1.9922930000000001</v>
      </c>
      <c r="K2065">
        <v>1</v>
      </c>
      <c r="L2065">
        <v>2</v>
      </c>
      <c r="M2065" t="s">
        <v>172</v>
      </c>
      <c r="N2065" t="s">
        <v>31</v>
      </c>
      <c r="O2065" t="s">
        <v>32</v>
      </c>
      <c r="P2065">
        <v>30</v>
      </c>
      <c r="Q2065" t="s">
        <v>2234</v>
      </c>
      <c r="R2065" t="s">
        <v>34</v>
      </c>
      <c r="S2065" t="s">
        <v>35</v>
      </c>
      <c r="T2065" t="s">
        <v>36</v>
      </c>
      <c r="U2065">
        <f>YEAR(Table1[[#This Row],[Accident Date]])</f>
        <v>2021</v>
      </c>
      <c r="V2065" t="str">
        <f>TEXT(Table1[[#This Row],[Accident Date]],"mmm")</f>
        <v>Jan</v>
      </c>
      <c r="W2065" t="str">
        <f>TEXT(Table1[[#This Row],[Time]],"h")</f>
        <v>13</v>
      </c>
    </row>
    <row r="2066" spans="1:23" x14ac:dyDescent="0.2">
      <c r="A2066" t="s">
        <v>2302</v>
      </c>
      <c r="B2066" s="4">
        <v>44505</v>
      </c>
      <c r="C2066" t="s">
        <v>67</v>
      </c>
      <c r="D2066" t="s">
        <v>25</v>
      </c>
      <c r="E2066" t="s">
        <v>111</v>
      </c>
      <c r="F2066" t="s">
        <v>27</v>
      </c>
      <c r="G2066">
        <v>53.456437000000001</v>
      </c>
      <c r="H2066" t="s">
        <v>51</v>
      </c>
      <c r="I2066" t="s">
        <v>2145</v>
      </c>
      <c r="J2066">
        <v>-2.135205</v>
      </c>
      <c r="K2066">
        <v>2</v>
      </c>
      <c r="L2066">
        <v>2</v>
      </c>
      <c r="M2066" t="s">
        <v>169</v>
      </c>
      <c r="N2066" t="s">
        <v>42</v>
      </c>
      <c r="O2066" t="s">
        <v>111</v>
      </c>
      <c r="P2066">
        <v>40</v>
      </c>
      <c r="Q2066" t="s">
        <v>2218</v>
      </c>
      <c r="R2066" t="s">
        <v>49</v>
      </c>
      <c r="S2066" t="s">
        <v>85</v>
      </c>
      <c r="T2066" t="s">
        <v>36</v>
      </c>
      <c r="U2066">
        <f>YEAR(Table1[[#This Row],[Accident Date]])</f>
        <v>2021</v>
      </c>
      <c r="V2066" t="str">
        <f>TEXT(Table1[[#This Row],[Accident Date]],"mmm")</f>
        <v>Nov</v>
      </c>
      <c r="W2066" t="str">
        <f>TEXT(Table1[[#This Row],[Time]],"h")</f>
        <v>13</v>
      </c>
    </row>
    <row r="2067" spans="1:23" x14ac:dyDescent="0.2">
      <c r="A2067" t="s">
        <v>2303</v>
      </c>
      <c r="B2067" s="4">
        <v>44366</v>
      </c>
      <c r="C2067" t="s">
        <v>24</v>
      </c>
      <c r="D2067" t="s">
        <v>73</v>
      </c>
      <c r="E2067" t="s">
        <v>39</v>
      </c>
      <c r="F2067" t="s">
        <v>63</v>
      </c>
      <c r="G2067">
        <v>51.904868</v>
      </c>
      <c r="H2067" t="s">
        <v>51</v>
      </c>
      <c r="I2067" t="s">
        <v>937</v>
      </c>
      <c r="J2067">
        <v>0.565334</v>
      </c>
      <c r="K2067">
        <v>1</v>
      </c>
      <c r="L2067">
        <v>2</v>
      </c>
      <c r="M2067" t="s">
        <v>75</v>
      </c>
      <c r="N2067" t="s">
        <v>31</v>
      </c>
      <c r="O2067" t="s">
        <v>32</v>
      </c>
      <c r="P2067">
        <v>30</v>
      </c>
      <c r="Q2067" t="s">
        <v>2304</v>
      </c>
      <c r="R2067" t="s">
        <v>34</v>
      </c>
      <c r="S2067" t="s">
        <v>35</v>
      </c>
      <c r="T2067" t="s">
        <v>200</v>
      </c>
      <c r="U2067">
        <f>YEAR(Table1[[#This Row],[Accident Date]])</f>
        <v>2021</v>
      </c>
      <c r="V2067" t="str">
        <f>TEXT(Table1[[#This Row],[Accident Date]],"mmm")</f>
        <v>Jun</v>
      </c>
      <c r="W2067" t="str">
        <f>TEXT(Table1[[#This Row],[Time]],"h")</f>
        <v>13</v>
      </c>
    </row>
    <row r="2068" spans="1:23" x14ac:dyDescent="0.2">
      <c r="A2068">
        <v>2010000000000</v>
      </c>
      <c r="B2068" s="4">
        <v>44325</v>
      </c>
      <c r="C2068" t="s">
        <v>79</v>
      </c>
      <c r="D2068" t="s">
        <v>56</v>
      </c>
      <c r="E2068" t="s">
        <v>44</v>
      </c>
      <c r="F2068" t="s">
        <v>27</v>
      </c>
      <c r="G2068">
        <v>53.794086999999998</v>
      </c>
      <c r="H2068" t="s">
        <v>51</v>
      </c>
      <c r="I2068" t="s">
        <v>68</v>
      </c>
      <c r="J2068">
        <v>-1.388485</v>
      </c>
      <c r="K2068">
        <v>1</v>
      </c>
      <c r="L2068">
        <v>1</v>
      </c>
      <c r="M2068" t="s">
        <v>69</v>
      </c>
      <c r="N2068" t="s">
        <v>31</v>
      </c>
      <c r="O2068" t="s">
        <v>32</v>
      </c>
      <c r="P2068">
        <v>30</v>
      </c>
      <c r="Q2068" t="s">
        <v>2222</v>
      </c>
      <c r="R2068" t="s">
        <v>34</v>
      </c>
      <c r="S2068" t="s">
        <v>35</v>
      </c>
      <c r="T2068" t="s">
        <v>36</v>
      </c>
      <c r="U2068">
        <f>YEAR(Table1[[#This Row],[Accident Date]])</f>
        <v>2021</v>
      </c>
      <c r="V2068" t="str">
        <f>TEXT(Table1[[#This Row],[Accident Date]],"mmm")</f>
        <v>May</v>
      </c>
      <c r="W2068" t="str">
        <f>TEXT(Table1[[#This Row],[Time]],"h")</f>
        <v>13</v>
      </c>
    </row>
    <row r="2069" spans="1:23" x14ac:dyDescent="0.2">
      <c r="A2069" t="s">
        <v>2305</v>
      </c>
      <c r="B2069" s="4">
        <v>44674</v>
      </c>
      <c r="C2069" t="s">
        <v>24</v>
      </c>
      <c r="D2069" t="s">
        <v>56</v>
      </c>
      <c r="E2069" t="s">
        <v>44</v>
      </c>
      <c r="F2069" t="s">
        <v>27</v>
      </c>
      <c r="G2069">
        <v>51.538418999999998</v>
      </c>
      <c r="H2069" t="s">
        <v>51</v>
      </c>
      <c r="I2069" t="s">
        <v>119</v>
      </c>
      <c r="J2069">
        <v>5.2038000000000001E-2</v>
      </c>
      <c r="K2069">
        <v>1</v>
      </c>
      <c r="L2069">
        <v>1</v>
      </c>
      <c r="M2069" t="s">
        <v>30</v>
      </c>
      <c r="N2069" t="s">
        <v>31</v>
      </c>
      <c r="O2069" t="s">
        <v>32</v>
      </c>
      <c r="P2069">
        <v>30</v>
      </c>
      <c r="Q2069" t="s">
        <v>2306</v>
      </c>
      <c r="R2069" t="s">
        <v>34</v>
      </c>
      <c r="S2069" t="s">
        <v>35</v>
      </c>
      <c r="T2069" t="s">
        <v>36</v>
      </c>
      <c r="U2069">
        <f>YEAR(Table1[[#This Row],[Accident Date]])</f>
        <v>2022</v>
      </c>
      <c r="V2069" t="str">
        <f>TEXT(Table1[[#This Row],[Accident Date]],"mmm")</f>
        <v>Apr</v>
      </c>
      <c r="W2069" t="str">
        <f>TEXT(Table1[[#This Row],[Time]],"h")</f>
        <v>13</v>
      </c>
    </row>
    <row r="2070" spans="1:23" x14ac:dyDescent="0.2">
      <c r="A2070">
        <v>2010000000000</v>
      </c>
      <c r="B2070" s="4">
        <v>44807</v>
      </c>
      <c r="C2070" t="s">
        <v>24</v>
      </c>
      <c r="D2070" t="s">
        <v>56</v>
      </c>
      <c r="E2070" t="s">
        <v>44</v>
      </c>
      <c r="F2070" t="s">
        <v>27</v>
      </c>
      <c r="G2070">
        <v>51.663947</v>
      </c>
      <c r="H2070" t="s">
        <v>51</v>
      </c>
      <c r="I2070" t="s">
        <v>1104</v>
      </c>
      <c r="J2070">
        <v>-3.1398839999999999</v>
      </c>
      <c r="K2070">
        <v>1</v>
      </c>
      <c r="L2070">
        <v>1</v>
      </c>
      <c r="M2070" t="s">
        <v>952</v>
      </c>
      <c r="N2070" t="s">
        <v>31</v>
      </c>
      <c r="O2070" t="s">
        <v>32</v>
      </c>
      <c r="P2070">
        <v>30</v>
      </c>
      <c r="Q2070" t="s">
        <v>2245</v>
      </c>
      <c r="R2070" t="s">
        <v>34</v>
      </c>
      <c r="S2070" t="s">
        <v>35</v>
      </c>
      <c r="T2070" t="s">
        <v>163</v>
      </c>
      <c r="U2070">
        <f>YEAR(Table1[[#This Row],[Accident Date]])</f>
        <v>2022</v>
      </c>
      <c r="V2070" t="str">
        <f>TEXT(Table1[[#This Row],[Accident Date]],"mmm")</f>
        <v>Sep</v>
      </c>
      <c r="W2070" t="str">
        <f>TEXT(Table1[[#This Row],[Time]],"h")</f>
        <v>13</v>
      </c>
    </row>
    <row r="2071" spans="1:23" x14ac:dyDescent="0.2">
      <c r="A2071" t="s">
        <v>2307</v>
      </c>
      <c r="B2071" s="4">
        <v>44566</v>
      </c>
      <c r="C2071" t="s">
        <v>123</v>
      </c>
      <c r="D2071" t="s">
        <v>73</v>
      </c>
      <c r="E2071" t="s">
        <v>155</v>
      </c>
      <c r="F2071" t="s">
        <v>27</v>
      </c>
      <c r="G2071">
        <v>51.744509000000001</v>
      </c>
      <c r="H2071" t="s">
        <v>51</v>
      </c>
      <c r="I2071" t="s">
        <v>993</v>
      </c>
      <c r="J2071">
        <v>-0.47170899999999999</v>
      </c>
      <c r="K2071">
        <v>1</v>
      </c>
      <c r="L2071">
        <v>2</v>
      </c>
      <c r="M2071" t="s">
        <v>182</v>
      </c>
      <c r="N2071" t="s">
        <v>127</v>
      </c>
      <c r="O2071" t="s">
        <v>32</v>
      </c>
      <c r="P2071">
        <v>30</v>
      </c>
      <c r="Q2071" t="s">
        <v>2216</v>
      </c>
      <c r="R2071" t="s">
        <v>34</v>
      </c>
      <c r="S2071" t="s">
        <v>280</v>
      </c>
      <c r="T2071" t="s">
        <v>36</v>
      </c>
      <c r="U2071">
        <f>YEAR(Table1[[#This Row],[Accident Date]])</f>
        <v>2022</v>
      </c>
      <c r="V2071" t="str">
        <f>TEXT(Table1[[#This Row],[Accident Date]],"mmm")</f>
        <v>Jan</v>
      </c>
      <c r="W2071" t="str">
        <f>TEXT(Table1[[#This Row],[Time]],"h")</f>
        <v>13</v>
      </c>
    </row>
    <row r="2072" spans="1:23" x14ac:dyDescent="0.2">
      <c r="A2072" t="s">
        <v>2308</v>
      </c>
      <c r="B2072" s="4">
        <v>44202</v>
      </c>
      <c r="C2072" t="s">
        <v>123</v>
      </c>
      <c r="D2072" t="s">
        <v>56</v>
      </c>
      <c r="E2072" t="s">
        <v>44</v>
      </c>
      <c r="F2072" t="s">
        <v>63</v>
      </c>
      <c r="G2072">
        <v>51.559097999999999</v>
      </c>
      <c r="H2072" t="s">
        <v>51</v>
      </c>
      <c r="I2072" t="s">
        <v>1918</v>
      </c>
      <c r="J2072">
        <v>0.147756</v>
      </c>
      <c r="K2072">
        <v>1</v>
      </c>
      <c r="L2072">
        <v>3</v>
      </c>
      <c r="M2072" t="s">
        <v>30</v>
      </c>
      <c r="N2072" t="s">
        <v>127</v>
      </c>
      <c r="O2072" t="s">
        <v>32</v>
      </c>
      <c r="P2072">
        <v>20</v>
      </c>
      <c r="Q2072" t="s">
        <v>2286</v>
      </c>
      <c r="R2072" t="s">
        <v>34</v>
      </c>
      <c r="S2072" t="s">
        <v>35</v>
      </c>
      <c r="T2072" t="s">
        <v>36</v>
      </c>
      <c r="U2072">
        <f>YEAR(Table1[[#This Row],[Accident Date]])</f>
        <v>2021</v>
      </c>
      <c r="V2072" t="str">
        <f>TEXT(Table1[[#This Row],[Accident Date]],"mmm")</f>
        <v>Jan</v>
      </c>
      <c r="W2072" t="str">
        <f>TEXT(Table1[[#This Row],[Time]],"h")</f>
        <v>13</v>
      </c>
    </row>
    <row r="2073" spans="1:23" x14ac:dyDescent="0.2">
      <c r="A2073">
        <v>2010000000000</v>
      </c>
      <c r="B2073" s="4">
        <v>44272</v>
      </c>
      <c r="C2073" t="s">
        <v>123</v>
      </c>
      <c r="D2073" t="s">
        <v>56</v>
      </c>
      <c r="E2073" t="s">
        <v>44</v>
      </c>
      <c r="F2073" t="s">
        <v>27</v>
      </c>
      <c r="G2073">
        <v>54.898653000000003</v>
      </c>
      <c r="H2073" t="s">
        <v>51</v>
      </c>
      <c r="I2073" t="s">
        <v>189</v>
      </c>
      <c r="J2073">
        <v>-1.530918</v>
      </c>
      <c r="K2073">
        <v>1</v>
      </c>
      <c r="L2073">
        <v>1</v>
      </c>
      <c r="M2073" t="s">
        <v>190</v>
      </c>
      <c r="N2073" t="s">
        <v>31</v>
      </c>
      <c r="O2073" t="s">
        <v>58</v>
      </c>
      <c r="P2073">
        <v>20</v>
      </c>
      <c r="Q2073" t="s">
        <v>2309</v>
      </c>
      <c r="R2073" t="s">
        <v>34</v>
      </c>
      <c r="S2073" t="s">
        <v>35</v>
      </c>
      <c r="T2073" t="s">
        <v>36</v>
      </c>
      <c r="U2073">
        <f>YEAR(Table1[[#This Row],[Accident Date]])</f>
        <v>2021</v>
      </c>
      <c r="V2073" t="str">
        <f>TEXT(Table1[[#This Row],[Accident Date]],"mmm")</f>
        <v>Mar</v>
      </c>
      <c r="W2073" t="str">
        <f>TEXT(Table1[[#This Row],[Time]],"h")</f>
        <v>13</v>
      </c>
    </row>
    <row r="2074" spans="1:23" x14ac:dyDescent="0.2">
      <c r="A2074" t="s">
        <v>2310</v>
      </c>
      <c r="B2074" s="4">
        <v>44687</v>
      </c>
      <c r="C2074" t="s">
        <v>67</v>
      </c>
      <c r="D2074" t="s">
        <v>25</v>
      </c>
      <c r="E2074" t="s">
        <v>26</v>
      </c>
      <c r="F2074" t="s">
        <v>63</v>
      </c>
      <c r="G2074">
        <v>51.516289999999998</v>
      </c>
      <c r="H2074" t="s">
        <v>51</v>
      </c>
      <c r="I2074" t="s">
        <v>110</v>
      </c>
      <c r="J2074">
        <v>-0.13042200000000001</v>
      </c>
      <c r="K2074">
        <v>1</v>
      </c>
      <c r="L2074">
        <v>1</v>
      </c>
      <c r="M2074" t="s">
        <v>30</v>
      </c>
      <c r="N2074" t="s">
        <v>31</v>
      </c>
      <c r="O2074" t="s">
        <v>32</v>
      </c>
      <c r="P2074">
        <v>30</v>
      </c>
      <c r="Q2074" t="s">
        <v>2218</v>
      </c>
      <c r="R2074" t="s">
        <v>34</v>
      </c>
      <c r="S2074" t="s">
        <v>35</v>
      </c>
      <c r="T2074" t="s">
        <v>36</v>
      </c>
      <c r="U2074">
        <f>YEAR(Table1[[#This Row],[Accident Date]])</f>
        <v>2022</v>
      </c>
      <c r="V2074" t="str">
        <f>TEXT(Table1[[#This Row],[Accident Date]],"mmm")</f>
        <v>May</v>
      </c>
      <c r="W2074" t="str">
        <f>TEXT(Table1[[#This Row],[Time]],"h")</f>
        <v>13</v>
      </c>
    </row>
    <row r="2075" spans="1:23" x14ac:dyDescent="0.2">
      <c r="A2075">
        <v>2010000000000</v>
      </c>
      <c r="B2075" s="4">
        <v>44313</v>
      </c>
      <c r="C2075" t="s">
        <v>72</v>
      </c>
      <c r="D2075" t="s">
        <v>44</v>
      </c>
      <c r="E2075" t="s">
        <v>44</v>
      </c>
      <c r="F2075" t="s">
        <v>63</v>
      </c>
      <c r="G2075">
        <v>53.081912000000003</v>
      </c>
      <c r="H2075" t="s">
        <v>51</v>
      </c>
      <c r="I2075" t="s">
        <v>555</v>
      </c>
      <c r="J2075">
        <v>-2.5544310000000001</v>
      </c>
      <c r="K2075">
        <v>2</v>
      </c>
      <c r="L2075">
        <v>2</v>
      </c>
      <c r="M2075" t="s">
        <v>261</v>
      </c>
      <c r="N2075" t="s">
        <v>42</v>
      </c>
      <c r="O2075" t="s">
        <v>32</v>
      </c>
      <c r="P2075">
        <v>60</v>
      </c>
      <c r="Q2075" t="s">
        <v>2214</v>
      </c>
      <c r="R2075" t="s">
        <v>49</v>
      </c>
      <c r="S2075" t="s">
        <v>280</v>
      </c>
      <c r="T2075" t="s">
        <v>36</v>
      </c>
      <c r="U2075">
        <f>YEAR(Table1[[#This Row],[Accident Date]])</f>
        <v>2021</v>
      </c>
      <c r="V2075" t="str">
        <f>TEXT(Table1[[#This Row],[Accident Date]],"mmm")</f>
        <v>Apr</v>
      </c>
      <c r="W2075" t="str">
        <f>TEXT(Table1[[#This Row],[Time]],"h")</f>
        <v>13</v>
      </c>
    </row>
    <row r="2076" spans="1:23" x14ac:dyDescent="0.2">
      <c r="A2076" t="s">
        <v>2311</v>
      </c>
      <c r="B2076" s="4">
        <v>44864</v>
      </c>
      <c r="C2076" t="s">
        <v>79</v>
      </c>
      <c r="D2076" t="s">
        <v>73</v>
      </c>
      <c r="E2076" t="s">
        <v>204</v>
      </c>
      <c r="F2076" t="s">
        <v>27</v>
      </c>
      <c r="G2076">
        <v>51.375101000000001</v>
      </c>
      <c r="H2076" t="s">
        <v>51</v>
      </c>
      <c r="I2076" t="s">
        <v>363</v>
      </c>
      <c r="J2076">
        <v>-0.19336800000000001</v>
      </c>
      <c r="K2076">
        <v>1</v>
      </c>
      <c r="L2076">
        <v>2</v>
      </c>
      <c r="M2076" t="s">
        <v>30</v>
      </c>
      <c r="N2076" t="s">
        <v>31</v>
      </c>
      <c r="O2076" t="s">
        <v>32</v>
      </c>
      <c r="P2076">
        <v>30</v>
      </c>
      <c r="Q2076" t="s">
        <v>2216</v>
      </c>
      <c r="R2076" t="s">
        <v>34</v>
      </c>
      <c r="S2076" t="s">
        <v>35</v>
      </c>
      <c r="T2076" t="s">
        <v>36</v>
      </c>
      <c r="U2076">
        <f>YEAR(Table1[[#This Row],[Accident Date]])</f>
        <v>2022</v>
      </c>
      <c r="V2076" t="str">
        <f>TEXT(Table1[[#This Row],[Accident Date]],"mmm")</f>
        <v>Oct</v>
      </c>
      <c r="W2076" t="str">
        <f>TEXT(Table1[[#This Row],[Time]],"h")</f>
        <v>13</v>
      </c>
    </row>
    <row r="2077" spans="1:23" x14ac:dyDescent="0.2">
      <c r="A2077">
        <v>2010000000000</v>
      </c>
      <c r="B2077" s="4">
        <v>44203</v>
      </c>
      <c r="C2077" t="s">
        <v>92</v>
      </c>
      <c r="D2077" t="s">
        <v>73</v>
      </c>
      <c r="E2077" t="s">
        <v>111</v>
      </c>
      <c r="F2077" t="s">
        <v>27</v>
      </c>
      <c r="G2077">
        <v>51.627119999999998</v>
      </c>
      <c r="H2077" t="s">
        <v>51</v>
      </c>
      <c r="I2077" t="s">
        <v>888</v>
      </c>
      <c r="J2077">
        <v>-3.9607579999999998</v>
      </c>
      <c r="K2077">
        <v>1</v>
      </c>
      <c r="L2077">
        <v>2</v>
      </c>
      <c r="M2077" t="s">
        <v>245</v>
      </c>
      <c r="N2077" t="s">
        <v>127</v>
      </c>
      <c r="O2077" t="s">
        <v>111</v>
      </c>
      <c r="P2077">
        <v>30</v>
      </c>
      <c r="Q2077" t="s">
        <v>2306</v>
      </c>
      <c r="R2077" t="s">
        <v>34</v>
      </c>
      <c r="S2077" t="s">
        <v>35</v>
      </c>
      <c r="T2077" t="s">
        <v>36</v>
      </c>
      <c r="U2077">
        <f>YEAR(Table1[[#This Row],[Accident Date]])</f>
        <v>2021</v>
      </c>
      <c r="V2077" t="str">
        <f>TEXT(Table1[[#This Row],[Accident Date]],"mmm")</f>
        <v>Jan</v>
      </c>
      <c r="W2077" t="str">
        <f>TEXT(Table1[[#This Row],[Time]],"h")</f>
        <v>13</v>
      </c>
    </row>
    <row r="2078" spans="1:23" x14ac:dyDescent="0.2">
      <c r="A2078">
        <v>2010000000000</v>
      </c>
      <c r="B2078" s="4">
        <v>44582</v>
      </c>
      <c r="C2078" t="s">
        <v>67</v>
      </c>
      <c r="D2078" t="s">
        <v>73</v>
      </c>
      <c r="E2078" t="s">
        <v>109</v>
      </c>
      <c r="F2078" t="s">
        <v>27</v>
      </c>
      <c r="G2078">
        <v>51.897902999999999</v>
      </c>
      <c r="H2078" t="s">
        <v>51</v>
      </c>
      <c r="I2078" t="s">
        <v>2312</v>
      </c>
      <c r="J2078">
        <v>-2.0989399999999998</v>
      </c>
      <c r="K2078">
        <v>1</v>
      </c>
      <c r="L2078">
        <v>3</v>
      </c>
      <c r="M2078" t="s">
        <v>336</v>
      </c>
      <c r="N2078" t="s">
        <v>42</v>
      </c>
      <c r="O2078" t="s">
        <v>32</v>
      </c>
      <c r="P2078">
        <v>30</v>
      </c>
      <c r="Q2078" t="s">
        <v>2211</v>
      </c>
      <c r="R2078" t="s">
        <v>34</v>
      </c>
      <c r="S2078" t="s">
        <v>35</v>
      </c>
      <c r="T2078" t="s">
        <v>36</v>
      </c>
      <c r="U2078">
        <f>YEAR(Table1[[#This Row],[Accident Date]])</f>
        <v>2022</v>
      </c>
      <c r="V2078" t="str">
        <f>TEXT(Table1[[#This Row],[Accident Date]],"mmm")</f>
        <v>Jan</v>
      </c>
      <c r="W2078" t="str">
        <f>TEXT(Table1[[#This Row],[Time]],"h")</f>
        <v>13</v>
      </c>
    </row>
    <row r="2079" spans="1:23" x14ac:dyDescent="0.2">
      <c r="A2079" t="s">
        <v>2313</v>
      </c>
      <c r="B2079" s="4">
        <v>44771</v>
      </c>
      <c r="C2079" t="s">
        <v>67</v>
      </c>
      <c r="D2079" t="s">
        <v>73</v>
      </c>
      <c r="E2079" t="s">
        <v>26</v>
      </c>
      <c r="F2079" t="s">
        <v>27</v>
      </c>
      <c r="G2079">
        <v>53.653463000000002</v>
      </c>
      <c r="H2079" t="s">
        <v>51</v>
      </c>
      <c r="I2079" t="s">
        <v>985</v>
      </c>
      <c r="J2079">
        <v>-2.6374019999999998</v>
      </c>
      <c r="K2079">
        <v>1</v>
      </c>
      <c r="L2079">
        <v>2</v>
      </c>
      <c r="M2079" t="s">
        <v>41</v>
      </c>
      <c r="N2079" t="s">
        <v>31</v>
      </c>
      <c r="O2079" t="s">
        <v>32</v>
      </c>
      <c r="P2079">
        <v>30</v>
      </c>
      <c r="Q2079" t="s">
        <v>2253</v>
      </c>
      <c r="R2079" t="s">
        <v>34</v>
      </c>
      <c r="S2079" t="s">
        <v>35</v>
      </c>
      <c r="T2079" t="s">
        <v>36</v>
      </c>
      <c r="U2079">
        <f>YEAR(Table1[[#This Row],[Accident Date]])</f>
        <v>2022</v>
      </c>
      <c r="V2079" t="str">
        <f>TEXT(Table1[[#This Row],[Accident Date]],"mmm")</f>
        <v>Jul</v>
      </c>
      <c r="W2079" t="str">
        <f>TEXT(Table1[[#This Row],[Time]],"h")</f>
        <v>13</v>
      </c>
    </row>
    <row r="2080" spans="1:23" x14ac:dyDescent="0.2">
      <c r="A2080" t="s">
        <v>2314</v>
      </c>
      <c r="B2080" s="4">
        <v>44240</v>
      </c>
      <c r="C2080" t="s">
        <v>24</v>
      </c>
      <c r="D2080" t="s">
        <v>73</v>
      </c>
      <c r="E2080" t="s">
        <v>39</v>
      </c>
      <c r="F2080" t="s">
        <v>27</v>
      </c>
      <c r="G2080">
        <v>51.524251</v>
      </c>
      <c r="H2080" t="s">
        <v>51</v>
      </c>
      <c r="I2080" t="s">
        <v>222</v>
      </c>
      <c r="J2080">
        <v>-0.11092299999999999</v>
      </c>
      <c r="K2080">
        <v>1</v>
      </c>
      <c r="L2080">
        <v>2</v>
      </c>
      <c r="M2080" t="s">
        <v>30</v>
      </c>
      <c r="N2080" t="s">
        <v>31</v>
      </c>
      <c r="O2080" t="s">
        <v>32</v>
      </c>
      <c r="P2080">
        <v>30</v>
      </c>
      <c r="Q2080" t="s">
        <v>2218</v>
      </c>
      <c r="R2080" t="s">
        <v>34</v>
      </c>
      <c r="S2080" t="s">
        <v>35</v>
      </c>
      <c r="T2080" t="s">
        <v>1161</v>
      </c>
      <c r="U2080">
        <f>YEAR(Table1[[#This Row],[Accident Date]])</f>
        <v>2021</v>
      </c>
      <c r="V2080" t="str">
        <f>TEXT(Table1[[#This Row],[Accident Date]],"mmm")</f>
        <v>Feb</v>
      </c>
      <c r="W2080" t="str">
        <f>TEXT(Table1[[#This Row],[Time]],"h")</f>
        <v>13</v>
      </c>
    </row>
    <row r="2081" spans="1:23" x14ac:dyDescent="0.2">
      <c r="A2081" t="s">
        <v>2315</v>
      </c>
      <c r="B2081" s="4">
        <v>44519</v>
      </c>
      <c r="C2081" t="s">
        <v>67</v>
      </c>
      <c r="D2081" t="s">
        <v>25</v>
      </c>
      <c r="E2081" t="s">
        <v>39</v>
      </c>
      <c r="F2081" t="s">
        <v>27</v>
      </c>
      <c r="G2081">
        <v>55.805477000000003</v>
      </c>
      <c r="H2081" t="s">
        <v>51</v>
      </c>
      <c r="I2081" t="s">
        <v>227</v>
      </c>
      <c r="J2081">
        <v>-4.2316200000000004</v>
      </c>
      <c r="K2081">
        <v>1</v>
      </c>
      <c r="L2081">
        <v>2</v>
      </c>
      <c r="M2081" t="s">
        <v>228</v>
      </c>
      <c r="N2081" t="s">
        <v>42</v>
      </c>
      <c r="O2081" t="s">
        <v>32</v>
      </c>
      <c r="P2081">
        <v>30</v>
      </c>
      <c r="Q2081" t="s">
        <v>2222</v>
      </c>
      <c r="R2081" t="s">
        <v>34</v>
      </c>
      <c r="S2081" t="s">
        <v>311</v>
      </c>
      <c r="T2081" t="s">
        <v>36</v>
      </c>
      <c r="U2081">
        <f>YEAR(Table1[[#This Row],[Accident Date]])</f>
        <v>2021</v>
      </c>
      <c r="V2081" t="str">
        <f>TEXT(Table1[[#This Row],[Accident Date]],"mmm")</f>
        <v>Nov</v>
      </c>
      <c r="W2081" t="str">
        <f>TEXT(Table1[[#This Row],[Time]],"h")</f>
        <v>13</v>
      </c>
    </row>
    <row r="2082" spans="1:23" x14ac:dyDescent="0.2">
      <c r="A2082">
        <v>2010000000000</v>
      </c>
      <c r="B2082" s="4">
        <v>44647</v>
      </c>
      <c r="C2082" t="s">
        <v>79</v>
      </c>
      <c r="D2082" t="s">
        <v>73</v>
      </c>
      <c r="E2082" t="s">
        <v>155</v>
      </c>
      <c r="F2082" t="s">
        <v>27</v>
      </c>
      <c r="G2082">
        <v>53.022846999999999</v>
      </c>
      <c r="H2082" t="s">
        <v>51</v>
      </c>
      <c r="I2082" t="s">
        <v>153</v>
      </c>
      <c r="J2082">
        <v>-2.1745459999999999</v>
      </c>
      <c r="K2082">
        <v>1</v>
      </c>
      <c r="L2082">
        <v>1</v>
      </c>
      <c r="M2082" t="s">
        <v>143</v>
      </c>
      <c r="N2082" t="s">
        <v>31</v>
      </c>
      <c r="O2082" t="s">
        <v>32</v>
      </c>
      <c r="P2082">
        <v>30</v>
      </c>
      <c r="Q2082" t="s">
        <v>2254</v>
      </c>
      <c r="R2082" t="s">
        <v>34</v>
      </c>
      <c r="S2082" t="s">
        <v>35</v>
      </c>
      <c r="T2082" t="s">
        <v>36</v>
      </c>
      <c r="U2082">
        <f>YEAR(Table1[[#This Row],[Accident Date]])</f>
        <v>2022</v>
      </c>
      <c r="V2082" t="str">
        <f>TEXT(Table1[[#This Row],[Accident Date]],"mmm")</f>
        <v>Mar</v>
      </c>
      <c r="W2082" t="str">
        <f>TEXT(Table1[[#This Row],[Time]],"h")</f>
        <v>13</v>
      </c>
    </row>
    <row r="2083" spans="1:23" x14ac:dyDescent="0.2">
      <c r="A2083" t="s">
        <v>2316</v>
      </c>
      <c r="B2083" s="4">
        <v>44607</v>
      </c>
      <c r="C2083" t="s">
        <v>72</v>
      </c>
      <c r="D2083" t="s">
        <v>73</v>
      </c>
      <c r="E2083" t="s">
        <v>39</v>
      </c>
      <c r="F2083" t="s">
        <v>63</v>
      </c>
      <c r="G2083">
        <v>52.470343</v>
      </c>
      <c r="H2083" t="s">
        <v>51</v>
      </c>
      <c r="I2083" t="s">
        <v>802</v>
      </c>
      <c r="J2083">
        <v>-2.088883</v>
      </c>
      <c r="K2083">
        <v>1</v>
      </c>
      <c r="L2083">
        <v>2</v>
      </c>
      <c r="M2083" t="s">
        <v>172</v>
      </c>
      <c r="N2083" t="s">
        <v>42</v>
      </c>
      <c r="O2083" t="s">
        <v>32</v>
      </c>
      <c r="P2083">
        <v>30</v>
      </c>
      <c r="Q2083" t="s">
        <v>2317</v>
      </c>
      <c r="R2083" t="s">
        <v>34</v>
      </c>
      <c r="S2083" t="s">
        <v>35</v>
      </c>
      <c r="T2083" t="s">
        <v>36</v>
      </c>
      <c r="U2083">
        <f>YEAR(Table1[[#This Row],[Accident Date]])</f>
        <v>2022</v>
      </c>
      <c r="V2083" t="str">
        <f>TEXT(Table1[[#This Row],[Accident Date]],"mmm")</f>
        <v>Feb</v>
      </c>
      <c r="W2083" t="str">
        <f>TEXT(Table1[[#This Row],[Time]],"h")</f>
        <v>13</v>
      </c>
    </row>
    <row r="2084" spans="1:23" x14ac:dyDescent="0.2">
      <c r="A2084" t="s">
        <v>2318</v>
      </c>
      <c r="B2084" s="4">
        <v>44502</v>
      </c>
      <c r="C2084" t="s">
        <v>72</v>
      </c>
      <c r="D2084" t="s">
        <v>25</v>
      </c>
      <c r="E2084" t="s">
        <v>26</v>
      </c>
      <c r="F2084" t="s">
        <v>27</v>
      </c>
      <c r="G2084">
        <v>51.418446000000003</v>
      </c>
      <c r="H2084" t="s">
        <v>51</v>
      </c>
      <c r="I2084" t="s">
        <v>608</v>
      </c>
      <c r="J2084">
        <v>0.118142</v>
      </c>
      <c r="K2084">
        <v>1</v>
      </c>
      <c r="L2084">
        <v>2</v>
      </c>
      <c r="M2084" t="s">
        <v>30</v>
      </c>
      <c r="N2084" t="s">
        <v>31</v>
      </c>
      <c r="O2084" t="s">
        <v>32</v>
      </c>
      <c r="P2084">
        <v>30</v>
      </c>
      <c r="Q2084" t="s">
        <v>2237</v>
      </c>
      <c r="R2084" t="s">
        <v>34</v>
      </c>
      <c r="S2084" t="s">
        <v>35</v>
      </c>
      <c r="T2084" t="s">
        <v>36</v>
      </c>
      <c r="U2084">
        <f>YEAR(Table1[[#This Row],[Accident Date]])</f>
        <v>2021</v>
      </c>
      <c r="V2084" t="str">
        <f>TEXT(Table1[[#This Row],[Accident Date]],"mmm")</f>
        <v>Nov</v>
      </c>
      <c r="W2084" t="str">
        <f>TEXT(Table1[[#This Row],[Time]],"h")</f>
        <v>13</v>
      </c>
    </row>
    <row r="2085" spans="1:23" x14ac:dyDescent="0.2">
      <c r="A2085" t="s">
        <v>2319</v>
      </c>
      <c r="B2085" s="4">
        <v>44490</v>
      </c>
      <c r="C2085" t="s">
        <v>92</v>
      </c>
      <c r="D2085" t="s">
        <v>25</v>
      </c>
      <c r="E2085" t="s">
        <v>431</v>
      </c>
      <c r="F2085" t="s">
        <v>27</v>
      </c>
      <c r="G2085">
        <v>50.728732000000001</v>
      </c>
      <c r="H2085" t="s">
        <v>51</v>
      </c>
      <c r="I2085" t="s">
        <v>1544</v>
      </c>
      <c r="J2085">
        <v>-3.4617749999999998</v>
      </c>
      <c r="K2085">
        <v>4</v>
      </c>
      <c r="L2085">
        <v>2</v>
      </c>
      <c r="M2085" t="s">
        <v>136</v>
      </c>
      <c r="N2085" t="s">
        <v>31</v>
      </c>
      <c r="O2085" t="s">
        <v>58</v>
      </c>
      <c r="P2085">
        <v>40</v>
      </c>
      <c r="Q2085" t="s">
        <v>2320</v>
      </c>
      <c r="R2085" t="s">
        <v>49</v>
      </c>
      <c r="S2085" t="s">
        <v>35</v>
      </c>
      <c r="T2085" t="s">
        <v>36</v>
      </c>
      <c r="U2085">
        <f>YEAR(Table1[[#This Row],[Accident Date]])</f>
        <v>2021</v>
      </c>
      <c r="V2085" t="str">
        <f>TEXT(Table1[[#This Row],[Accident Date]],"mmm")</f>
        <v>Oct</v>
      </c>
      <c r="W2085" t="str">
        <f>TEXT(Table1[[#This Row],[Time]],"h")</f>
        <v>13</v>
      </c>
    </row>
    <row r="2086" spans="1:23" x14ac:dyDescent="0.2">
      <c r="A2086" t="s">
        <v>2321</v>
      </c>
      <c r="B2086" s="4">
        <v>44310</v>
      </c>
      <c r="C2086" t="s">
        <v>24</v>
      </c>
      <c r="D2086" t="s">
        <v>44</v>
      </c>
      <c r="E2086" t="s">
        <v>44</v>
      </c>
      <c r="F2086" t="s">
        <v>27</v>
      </c>
      <c r="G2086">
        <v>50.455129999999997</v>
      </c>
      <c r="H2086" t="s">
        <v>51</v>
      </c>
      <c r="I2086" t="s">
        <v>456</v>
      </c>
      <c r="J2086">
        <v>-4.4647249999999996</v>
      </c>
      <c r="K2086">
        <v>1</v>
      </c>
      <c r="L2086">
        <v>1</v>
      </c>
      <c r="M2086" t="s">
        <v>136</v>
      </c>
      <c r="N2086" t="s">
        <v>31</v>
      </c>
      <c r="O2086" t="s">
        <v>76</v>
      </c>
      <c r="P2086">
        <v>30</v>
      </c>
      <c r="Q2086" t="s">
        <v>2306</v>
      </c>
      <c r="R2086" t="s">
        <v>49</v>
      </c>
      <c r="S2086" t="s">
        <v>35</v>
      </c>
      <c r="T2086" t="s">
        <v>36</v>
      </c>
      <c r="U2086">
        <f>YEAR(Table1[[#This Row],[Accident Date]])</f>
        <v>2021</v>
      </c>
      <c r="V2086" t="str">
        <f>TEXT(Table1[[#This Row],[Accident Date]],"mmm")</f>
        <v>Apr</v>
      </c>
      <c r="W2086" t="str">
        <f>TEXT(Table1[[#This Row],[Time]],"h")</f>
        <v>13</v>
      </c>
    </row>
    <row r="2087" spans="1:23" x14ac:dyDescent="0.2">
      <c r="A2087" t="s">
        <v>2322</v>
      </c>
      <c r="B2087" s="4">
        <v>44243</v>
      </c>
      <c r="C2087" t="s">
        <v>72</v>
      </c>
      <c r="D2087" t="s">
        <v>56</v>
      </c>
      <c r="E2087" t="s">
        <v>44</v>
      </c>
      <c r="F2087" t="s">
        <v>27</v>
      </c>
      <c r="G2087">
        <v>52.506341999999997</v>
      </c>
      <c r="H2087" t="s">
        <v>51</v>
      </c>
      <c r="I2087" t="s">
        <v>171</v>
      </c>
      <c r="J2087">
        <v>-1.797091</v>
      </c>
      <c r="K2087">
        <v>4</v>
      </c>
      <c r="L2087">
        <v>2</v>
      </c>
      <c r="M2087" t="s">
        <v>172</v>
      </c>
      <c r="N2087" t="s">
        <v>31</v>
      </c>
      <c r="O2087" t="s">
        <v>58</v>
      </c>
      <c r="P2087">
        <v>40</v>
      </c>
      <c r="Q2087" t="s">
        <v>2218</v>
      </c>
      <c r="R2087" t="s">
        <v>49</v>
      </c>
      <c r="S2087" t="s">
        <v>35</v>
      </c>
      <c r="T2087" t="s">
        <v>36</v>
      </c>
      <c r="U2087">
        <f>YEAR(Table1[[#This Row],[Accident Date]])</f>
        <v>2021</v>
      </c>
      <c r="V2087" t="str">
        <f>TEXT(Table1[[#This Row],[Accident Date]],"mmm")</f>
        <v>Feb</v>
      </c>
      <c r="W2087" t="str">
        <f>TEXT(Table1[[#This Row],[Time]],"h")</f>
        <v>13</v>
      </c>
    </row>
    <row r="2088" spans="1:23" x14ac:dyDescent="0.2">
      <c r="A2088" t="s">
        <v>2323</v>
      </c>
      <c r="B2088" s="4">
        <v>44458</v>
      </c>
      <c r="C2088" t="s">
        <v>79</v>
      </c>
      <c r="D2088" t="s">
        <v>56</v>
      </c>
      <c r="E2088" t="s">
        <v>44</v>
      </c>
      <c r="F2088" t="s">
        <v>27</v>
      </c>
      <c r="G2088">
        <v>52.461962999999997</v>
      </c>
      <c r="H2088" t="s">
        <v>51</v>
      </c>
      <c r="I2088" t="s">
        <v>481</v>
      </c>
      <c r="J2088">
        <v>-0.73209900000000006</v>
      </c>
      <c r="K2088">
        <v>4</v>
      </c>
      <c r="L2088">
        <v>1</v>
      </c>
      <c r="M2088" t="s">
        <v>106</v>
      </c>
      <c r="N2088" t="s">
        <v>31</v>
      </c>
      <c r="O2088" t="s">
        <v>32</v>
      </c>
      <c r="P2088">
        <v>40</v>
      </c>
      <c r="Q2088" t="s">
        <v>2324</v>
      </c>
      <c r="R2088" t="s">
        <v>49</v>
      </c>
      <c r="S2088" t="s">
        <v>35</v>
      </c>
      <c r="T2088" t="s">
        <v>36</v>
      </c>
      <c r="U2088">
        <f>YEAR(Table1[[#This Row],[Accident Date]])</f>
        <v>2021</v>
      </c>
      <c r="V2088" t="str">
        <f>TEXT(Table1[[#This Row],[Accident Date]],"mmm")</f>
        <v>Sep</v>
      </c>
      <c r="W2088" t="str">
        <f>TEXT(Table1[[#This Row],[Time]],"h")</f>
        <v>13</v>
      </c>
    </row>
    <row r="2089" spans="1:23" x14ac:dyDescent="0.2">
      <c r="A2089" t="s">
        <v>2325</v>
      </c>
      <c r="B2089" s="4">
        <v>44707</v>
      </c>
      <c r="C2089" t="s">
        <v>92</v>
      </c>
      <c r="D2089" t="s">
        <v>56</v>
      </c>
      <c r="E2089" t="s">
        <v>44</v>
      </c>
      <c r="F2089" t="s">
        <v>27</v>
      </c>
      <c r="G2089">
        <v>51.475222000000002</v>
      </c>
      <c r="H2089" t="s">
        <v>51</v>
      </c>
      <c r="I2089" t="s">
        <v>29</v>
      </c>
      <c r="J2089">
        <v>-3.8642999999999997E-2</v>
      </c>
      <c r="K2089">
        <v>1</v>
      </c>
      <c r="L2089">
        <v>1</v>
      </c>
      <c r="M2089" t="s">
        <v>30</v>
      </c>
      <c r="N2089" t="s">
        <v>31</v>
      </c>
      <c r="O2089" t="s">
        <v>32</v>
      </c>
      <c r="P2089">
        <v>30</v>
      </c>
      <c r="Q2089" t="s">
        <v>2216</v>
      </c>
      <c r="R2089" t="s">
        <v>34</v>
      </c>
      <c r="S2089" t="s">
        <v>35</v>
      </c>
      <c r="T2089" t="s">
        <v>36</v>
      </c>
      <c r="U2089">
        <f>YEAR(Table1[[#This Row],[Accident Date]])</f>
        <v>2022</v>
      </c>
      <c r="V2089" t="str">
        <f>TEXT(Table1[[#This Row],[Accident Date]],"mmm")</f>
        <v>May</v>
      </c>
      <c r="W2089" t="str">
        <f>TEXT(Table1[[#This Row],[Time]],"h")</f>
        <v>13</v>
      </c>
    </row>
    <row r="2090" spans="1:23" x14ac:dyDescent="0.2">
      <c r="A2090">
        <v>2010000000000</v>
      </c>
      <c r="B2090" s="4">
        <v>44723</v>
      </c>
      <c r="C2090" t="s">
        <v>24</v>
      </c>
      <c r="D2090" t="s">
        <v>73</v>
      </c>
      <c r="E2090" t="s">
        <v>39</v>
      </c>
      <c r="F2090" t="s">
        <v>27</v>
      </c>
      <c r="G2090">
        <v>50.801703000000003</v>
      </c>
      <c r="H2090" t="s">
        <v>51</v>
      </c>
      <c r="I2090" t="s">
        <v>394</v>
      </c>
      <c r="J2090">
        <v>-4.8819000000000001E-2</v>
      </c>
      <c r="K2090">
        <v>1</v>
      </c>
      <c r="L2090">
        <v>1</v>
      </c>
      <c r="M2090" t="s">
        <v>102</v>
      </c>
      <c r="N2090" t="s">
        <v>42</v>
      </c>
      <c r="O2090" t="s">
        <v>32</v>
      </c>
      <c r="P2090">
        <v>30</v>
      </c>
      <c r="Q2090" t="s">
        <v>2326</v>
      </c>
      <c r="R2090" t="s">
        <v>49</v>
      </c>
      <c r="S2090" t="s">
        <v>35</v>
      </c>
      <c r="T2090" t="s">
        <v>36</v>
      </c>
      <c r="U2090">
        <f>YEAR(Table1[[#This Row],[Accident Date]])</f>
        <v>2022</v>
      </c>
      <c r="V2090" t="str">
        <f>TEXT(Table1[[#This Row],[Accident Date]],"mmm")</f>
        <v>Jun</v>
      </c>
      <c r="W2090" t="str">
        <f>TEXT(Table1[[#This Row],[Time]],"h")</f>
        <v>13</v>
      </c>
    </row>
    <row r="2091" spans="1:23" x14ac:dyDescent="0.2">
      <c r="A2091">
        <v>2010000000000</v>
      </c>
      <c r="B2091" s="4">
        <v>44339</v>
      </c>
      <c r="C2091" t="s">
        <v>79</v>
      </c>
      <c r="D2091" t="s">
        <v>73</v>
      </c>
      <c r="E2091" t="s">
        <v>111</v>
      </c>
      <c r="F2091" t="s">
        <v>27</v>
      </c>
      <c r="G2091">
        <v>51.635013999999998</v>
      </c>
      <c r="H2091" t="s">
        <v>51</v>
      </c>
      <c r="I2091" t="s">
        <v>1489</v>
      </c>
      <c r="J2091">
        <v>-2.6861630000000001</v>
      </c>
      <c r="K2091">
        <v>1</v>
      </c>
      <c r="L2091">
        <v>2</v>
      </c>
      <c r="M2091" t="s">
        <v>952</v>
      </c>
      <c r="N2091" t="s">
        <v>31</v>
      </c>
      <c r="O2091" t="s">
        <v>32</v>
      </c>
      <c r="P2091">
        <v>30</v>
      </c>
      <c r="Q2091" t="s">
        <v>2222</v>
      </c>
      <c r="R2091" t="s">
        <v>34</v>
      </c>
      <c r="S2091" t="s">
        <v>35</v>
      </c>
      <c r="T2091" t="s">
        <v>36</v>
      </c>
      <c r="U2091">
        <f>YEAR(Table1[[#This Row],[Accident Date]])</f>
        <v>2021</v>
      </c>
      <c r="V2091" t="str">
        <f>TEXT(Table1[[#This Row],[Accident Date]],"mmm")</f>
        <v>May</v>
      </c>
      <c r="W2091" t="str">
        <f>TEXT(Table1[[#This Row],[Time]],"h")</f>
        <v>13</v>
      </c>
    </row>
    <row r="2092" spans="1:23" x14ac:dyDescent="0.2">
      <c r="A2092" t="s">
        <v>2327</v>
      </c>
      <c r="B2092" s="4">
        <v>44911</v>
      </c>
      <c r="C2092" t="s">
        <v>67</v>
      </c>
      <c r="D2092" t="s">
        <v>56</v>
      </c>
      <c r="E2092" t="s">
        <v>44</v>
      </c>
      <c r="F2092" t="s">
        <v>27</v>
      </c>
      <c r="G2092">
        <v>53.139684000000003</v>
      </c>
      <c r="H2092" t="s">
        <v>51</v>
      </c>
      <c r="I2092" t="s">
        <v>522</v>
      </c>
      <c r="J2092">
        <v>-0.71043699999999999</v>
      </c>
      <c r="K2092">
        <v>1</v>
      </c>
      <c r="L2092">
        <v>1</v>
      </c>
      <c r="M2092" t="s">
        <v>523</v>
      </c>
      <c r="N2092" t="s">
        <v>127</v>
      </c>
      <c r="O2092" t="s">
        <v>58</v>
      </c>
      <c r="P2092">
        <v>70</v>
      </c>
      <c r="Q2092" t="s">
        <v>2230</v>
      </c>
      <c r="R2092" t="s">
        <v>49</v>
      </c>
      <c r="S2092" t="s">
        <v>280</v>
      </c>
      <c r="T2092" t="s">
        <v>36</v>
      </c>
      <c r="U2092">
        <f>YEAR(Table1[[#This Row],[Accident Date]])</f>
        <v>2022</v>
      </c>
      <c r="V2092" t="str">
        <f>TEXT(Table1[[#This Row],[Accident Date]],"mmm")</f>
        <v>Dec</v>
      </c>
      <c r="W2092" t="str">
        <f>TEXT(Table1[[#This Row],[Time]],"h")</f>
        <v>13</v>
      </c>
    </row>
    <row r="2093" spans="1:23" x14ac:dyDescent="0.2">
      <c r="A2093">
        <v>2010000000000</v>
      </c>
      <c r="B2093" s="4">
        <v>44589</v>
      </c>
      <c r="C2093" t="s">
        <v>67</v>
      </c>
      <c r="D2093" t="s">
        <v>73</v>
      </c>
      <c r="E2093" t="s">
        <v>39</v>
      </c>
      <c r="F2093" t="s">
        <v>27</v>
      </c>
      <c r="G2093">
        <v>53.872095999999999</v>
      </c>
      <c r="H2093" t="s">
        <v>51</v>
      </c>
      <c r="I2093" t="s">
        <v>133</v>
      </c>
      <c r="J2093">
        <v>-1.9038459999999999</v>
      </c>
      <c r="K2093">
        <v>1</v>
      </c>
      <c r="L2093">
        <v>1</v>
      </c>
      <c r="M2093" t="s">
        <v>69</v>
      </c>
      <c r="N2093" t="s">
        <v>31</v>
      </c>
      <c r="O2093" t="s">
        <v>32</v>
      </c>
      <c r="P2093">
        <v>30</v>
      </c>
      <c r="Q2093" t="s">
        <v>2222</v>
      </c>
      <c r="R2093" t="s">
        <v>34</v>
      </c>
      <c r="S2093" t="s">
        <v>35</v>
      </c>
      <c r="T2093" t="s">
        <v>36</v>
      </c>
      <c r="U2093">
        <f>YEAR(Table1[[#This Row],[Accident Date]])</f>
        <v>2022</v>
      </c>
      <c r="V2093" t="str">
        <f>TEXT(Table1[[#This Row],[Accident Date]],"mmm")</f>
        <v>Jan</v>
      </c>
      <c r="W2093" t="str">
        <f>TEXT(Table1[[#This Row],[Time]],"h")</f>
        <v>13</v>
      </c>
    </row>
    <row r="2094" spans="1:23" x14ac:dyDescent="0.2">
      <c r="A2094" t="s">
        <v>2328</v>
      </c>
      <c r="B2094" s="4">
        <v>44649</v>
      </c>
      <c r="C2094" t="s">
        <v>72</v>
      </c>
      <c r="D2094" t="s">
        <v>73</v>
      </c>
      <c r="E2094" t="s">
        <v>26</v>
      </c>
      <c r="F2094" t="s">
        <v>63</v>
      </c>
      <c r="G2094">
        <v>51.422631000000003</v>
      </c>
      <c r="H2094" t="s">
        <v>51</v>
      </c>
      <c r="I2094" t="s">
        <v>689</v>
      </c>
      <c r="J2094">
        <v>-0.48894399999999999</v>
      </c>
      <c r="K2094">
        <v>2</v>
      </c>
      <c r="L2094">
        <v>2</v>
      </c>
      <c r="M2094" t="s">
        <v>147</v>
      </c>
      <c r="N2094" t="s">
        <v>42</v>
      </c>
      <c r="O2094" t="s">
        <v>76</v>
      </c>
      <c r="P2094">
        <v>30</v>
      </c>
      <c r="Q2094" t="s">
        <v>2245</v>
      </c>
      <c r="R2094" t="s">
        <v>34</v>
      </c>
      <c r="S2094" t="s">
        <v>85</v>
      </c>
      <c r="T2094" t="s">
        <v>36</v>
      </c>
      <c r="U2094">
        <f>YEAR(Table1[[#This Row],[Accident Date]])</f>
        <v>2022</v>
      </c>
      <c r="V2094" t="str">
        <f>TEXT(Table1[[#This Row],[Accident Date]],"mmm")</f>
        <v>Mar</v>
      </c>
      <c r="W2094" t="str">
        <f>TEXT(Table1[[#This Row],[Time]],"h")</f>
        <v>13</v>
      </c>
    </row>
    <row r="2095" spans="1:23" x14ac:dyDescent="0.2">
      <c r="A2095" t="s">
        <v>2329</v>
      </c>
      <c r="B2095" s="4">
        <v>44901</v>
      </c>
      <c r="C2095" t="s">
        <v>72</v>
      </c>
      <c r="D2095" t="s">
        <v>73</v>
      </c>
      <c r="E2095" t="s">
        <v>26</v>
      </c>
      <c r="F2095" t="s">
        <v>27</v>
      </c>
      <c r="G2095">
        <v>52.436258000000002</v>
      </c>
      <c r="H2095" t="s">
        <v>51</v>
      </c>
      <c r="I2095" t="s">
        <v>171</v>
      </c>
      <c r="J2095">
        <v>-1.8964099999999999</v>
      </c>
      <c r="K2095">
        <v>1</v>
      </c>
      <c r="L2095">
        <v>2</v>
      </c>
      <c r="M2095" t="s">
        <v>172</v>
      </c>
      <c r="N2095" t="s">
        <v>42</v>
      </c>
      <c r="O2095" t="s">
        <v>32</v>
      </c>
      <c r="P2095">
        <v>30</v>
      </c>
      <c r="Q2095" t="s">
        <v>2214</v>
      </c>
      <c r="R2095" t="s">
        <v>34</v>
      </c>
      <c r="S2095" t="s">
        <v>35</v>
      </c>
      <c r="T2095" t="s">
        <v>36</v>
      </c>
      <c r="U2095">
        <f>YEAR(Table1[[#This Row],[Accident Date]])</f>
        <v>2022</v>
      </c>
      <c r="V2095" t="str">
        <f>TEXT(Table1[[#This Row],[Accident Date]],"mmm")</f>
        <v>Dec</v>
      </c>
      <c r="W2095" t="str">
        <f>TEXT(Table1[[#This Row],[Time]],"h")</f>
        <v>13</v>
      </c>
    </row>
    <row r="2096" spans="1:23" x14ac:dyDescent="0.2">
      <c r="A2096" t="s">
        <v>2330</v>
      </c>
      <c r="B2096" s="4">
        <v>44839</v>
      </c>
      <c r="C2096" t="s">
        <v>123</v>
      </c>
      <c r="D2096" t="s">
        <v>73</v>
      </c>
      <c r="E2096" t="s">
        <v>39</v>
      </c>
      <c r="F2096" t="s">
        <v>27</v>
      </c>
      <c r="G2096">
        <v>53.397216</v>
      </c>
      <c r="H2096" t="s">
        <v>51</v>
      </c>
      <c r="I2096" t="s">
        <v>417</v>
      </c>
      <c r="J2096">
        <v>-2.946088</v>
      </c>
      <c r="K2096">
        <v>1</v>
      </c>
      <c r="L2096">
        <v>1</v>
      </c>
      <c r="M2096" t="s">
        <v>231</v>
      </c>
      <c r="N2096" t="s">
        <v>31</v>
      </c>
      <c r="O2096" t="s">
        <v>32</v>
      </c>
      <c r="P2096">
        <v>30</v>
      </c>
      <c r="Q2096" t="s">
        <v>2234</v>
      </c>
      <c r="R2096" t="s">
        <v>34</v>
      </c>
      <c r="S2096" t="s">
        <v>35</v>
      </c>
      <c r="T2096" t="s">
        <v>36</v>
      </c>
      <c r="U2096">
        <f>YEAR(Table1[[#This Row],[Accident Date]])</f>
        <v>2022</v>
      </c>
      <c r="V2096" t="str">
        <f>TEXT(Table1[[#This Row],[Accident Date]],"mmm")</f>
        <v>Oct</v>
      </c>
      <c r="W2096" t="str">
        <f>TEXT(Table1[[#This Row],[Time]],"h")</f>
        <v>13</v>
      </c>
    </row>
    <row r="2097" spans="1:23" x14ac:dyDescent="0.2">
      <c r="A2097" t="s">
        <v>2331</v>
      </c>
      <c r="B2097" s="4">
        <v>44476</v>
      </c>
      <c r="C2097" t="s">
        <v>92</v>
      </c>
      <c r="D2097" t="s">
        <v>73</v>
      </c>
      <c r="E2097" t="s">
        <v>39</v>
      </c>
      <c r="F2097" t="s">
        <v>63</v>
      </c>
      <c r="G2097">
        <v>53.109087000000002</v>
      </c>
      <c r="H2097" t="s">
        <v>51</v>
      </c>
      <c r="I2097" t="s">
        <v>400</v>
      </c>
      <c r="J2097">
        <v>-1.267682</v>
      </c>
      <c r="K2097">
        <v>1</v>
      </c>
      <c r="L2097">
        <v>2</v>
      </c>
      <c r="M2097" t="s">
        <v>288</v>
      </c>
      <c r="N2097" t="s">
        <v>31</v>
      </c>
      <c r="O2097" t="s">
        <v>32</v>
      </c>
      <c r="P2097">
        <v>30</v>
      </c>
      <c r="Q2097" t="s">
        <v>2214</v>
      </c>
      <c r="R2097" t="s">
        <v>34</v>
      </c>
      <c r="S2097" t="s">
        <v>35</v>
      </c>
      <c r="T2097" t="s">
        <v>36</v>
      </c>
      <c r="U2097">
        <f>YEAR(Table1[[#This Row],[Accident Date]])</f>
        <v>2021</v>
      </c>
      <c r="V2097" t="str">
        <f>TEXT(Table1[[#This Row],[Accident Date]],"mmm")</f>
        <v>Oct</v>
      </c>
      <c r="W2097" t="str">
        <f>TEXT(Table1[[#This Row],[Time]],"h")</f>
        <v>13</v>
      </c>
    </row>
    <row r="2098" spans="1:23" x14ac:dyDescent="0.2">
      <c r="A2098">
        <v>2010000000000</v>
      </c>
      <c r="B2098" s="4">
        <v>44593</v>
      </c>
      <c r="C2098" t="s">
        <v>72</v>
      </c>
      <c r="D2098" t="s">
        <v>56</v>
      </c>
      <c r="E2098" t="s">
        <v>44</v>
      </c>
      <c r="F2098" t="s">
        <v>27</v>
      </c>
      <c r="G2098">
        <v>51.386074000000001</v>
      </c>
      <c r="H2098" t="s">
        <v>51</v>
      </c>
      <c r="I2098" t="s">
        <v>870</v>
      </c>
      <c r="J2098">
        <v>-2.3517619999999999</v>
      </c>
      <c r="K2098">
        <v>1</v>
      </c>
      <c r="L2098">
        <v>1</v>
      </c>
      <c r="M2098" t="s">
        <v>175</v>
      </c>
      <c r="N2098" t="s">
        <v>31</v>
      </c>
      <c r="O2098" t="s">
        <v>32</v>
      </c>
      <c r="P2098">
        <v>30</v>
      </c>
      <c r="Q2098" t="s">
        <v>2211</v>
      </c>
      <c r="R2098" t="s">
        <v>34</v>
      </c>
      <c r="S2098" t="s">
        <v>35</v>
      </c>
      <c r="T2098" t="s">
        <v>36</v>
      </c>
      <c r="U2098">
        <f>YEAR(Table1[[#This Row],[Accident Date]])</f>
        <v>2022</v>
      </c>
      <c r="V2098" t="str">
        <f>TEXT(Table1[[#This Row],[Accident Date]],"mmm")</f>
        <v>Feb</v>
      </c>
      <c r="W2098" t="str">
        <f>TEXT(Table1[[#This Row],[Time]],"h")</f>
        <v>13</v>
      </c>
    </row>
    <row r="2099" spans="1:23" x14ac:dyDescent="0.2">
      <c r="A2099">
        <v>2010000000000</v>
      </c>
      <c r="B2099" s="4">
        <v>44501</v>
      </c>
      <c r="C2099" t="s">
        <v>38</v>
      </c>
      <c r="D2099" t="s">
        <v>73</v>
      </c>
      <c r="E2099" t="s">
        <v>39</v>
      </c>
      <c r="F2099" t="s">
        <v>27</v>
      </c>
      <c r="G2099">
        <v>53.776243999999998</v>
      </c>
      <c r="H2099" t="s">
        <v>51</v>
      </c>
      <c r="I2099" t="s">
        <v>133</v>
      </c>
      <c r="J2099">
        <v>-1.7998179999999999</v>
      </c>
      <c r="K2099">
        <v>1</v>
      </c>
      <c r="L2099">
        <v>1</v>
      </c>
      <c r="M2099" t="s">
        <v>69</v>
      </c>
      <c r="N2099" t="s">
        <v>42</v>
      </c>
      <c r="O2099" t="s">
        <v>32</v>
      </c>
      <c r="P2099">
        <v>30</v>
      </c>
      <c r="Q2099" t="s">
        <v>2214</v>
      </c>
      <c r="R2099" t="s">
        <v>34</v>
      </c>
      <c r="S2099" t="s">
        <v>85</v>
      </c>
      <c r="T2099" t="s">
        <v>86</v>
      </c>
      <c r="U2099">
        <f>YEAR(Table1[[#This Row],[Accident Date]])</f>
        <v>2021</v>
      </c>
      <c r="V2099" t="str">
        <f>TEXT(Table1[[#This Row],[Accident Date]],"mmm")</f>
        <v>Nov</v>
      </c>
      <c r="W2099" t="str">
        <f>TEXT(Table1[[#This Row],[Time]],"h")</f>
        <v>13</v>
      </c>
    </row>
    <row r="2100" spans="1:23" x14ac:dyDescent="0.2">
      <c r="A2100" t="s">
        <v>2332</v>
      </c>
      <c r="B2100" s="4">
        <v>44503</v>
      </c>
      <c r="C2100" t="s">
        <v>123</v>
      </c>
      <c r="D2100" t="s">
        <v>44</v>
      </c>
      <c r="E2100" t="s">
        <v>44</v>
      </c>
      <c r="F2100" t="s">
        <v>27</v>
      </c>
      <c r="G2100">
        <v>53.565882999999999</v>
      </c>
      <c r="H2100" t="s">
        <v>51</v>
      </c>
      <c r="I2100" t="s">
        <v>195</v>
      </c>
      <c r="J2100">
        <v>-2.445837</v>
      </c>
      <c r="K2100">
        <v>1</v>
      </c>
      <c r="L2100">
        <v>2</v>
      </c>
      <c r="M2100" t="s">
        <v>169</v>
      </c>
      <c r="N2100" t="s">
        <v>31</v>
      </c>
      <c r="O2100" t="s">
        <v>32</v>
      </c>
      <c r="P2100">
        <v>30</v>
      </c>
      <c r="Q2100" t="s">
        <v>2317</v>
      </c>
      <c r="R2100" t="s">
        <v>34</v>
      </c>
      <c r="S2100" t="s">
        <v>35</v>
      </c>
      <c r="T2100" t="s">
        <v>36</v>
      </c>
      <c r="U2100">
        <f>YEAR(Table1[[#This Row],[Accident Date]])</f>
        <v>2021</v>
      </c>
      <c r="V2100" t="str">
        <f>TEXT(Table1[[#This Row],[Accident Date]],"mmm")</f>
        <v>Nov</v>
      </c>
      <c r="W2100" t="str">
        <f>TEXT(Table1[[#This Row],[Time]],"h")</f>
        <v>13</v>
      </c>
    </row>
    <row r="2101" spans="1:23" x14ac:dyDescent="0.2">
      <c r="A2101" t="s">
        <v>2333</v>
      </c>
      <c r="B2101" s="4">
        <v>44853</v>
      </c>
      <c r="C2101" t="s">
        <v>123</v>
      </c>
      <c r="D2101" t="s">
        <v>44</v>
      </c>
      <c r="E2101" t="s">
        <v>44</v>
      </c>
      <c r="F2101" t="s">
        <v>63</v>
      </c>
      <c r="G2101">
        <v>51.559218999999999</v>
      </c>
      <c r="H2101" t="s">
        <v>51</v>
      </c>
      <c r="I2101" t="s">
        <v>693</v>
      </c>
      <c r="J2101">
        <v>-1.781571</v>
      </c>
      <c r="K2101">
        <v>1</v>
      </c>
      <c r="L2101">
        <v>1</v>
      </c>
      <c r="M2101" t="s">
        <v>279</v>
      </c>
      <c r="N2101" t="s">
        <v>31</v>
      </c>
      <c r="O2101" t="s">
        <v>32</v>
      </c>
      <c r="P2101">
        <v>30</v>
      </c>
      <c r="Q2101" t="s">
        <v>2254</v>
      </c>
      <c r="R2101" t="s">
        <v>34</v>
      </c>
      <c r="S2101" t="s">
        <v>35</v>
      </c>
      <c r="T2101" t="s">
        <v>36</v>
      </c>
      <c r="U2101">
        <f>YEAR(Table1[[#This Row],[Accident Date]])</f>
        <v>2022</v>
      </c>
      <c r="V2101" t="str">
        <f>TEXT(Table1[[#This Row],[Accident Date]],"mmm")</f>
        <v>Oct</v>
      </c>
      <c r="W2101" t="str">
        <f>TEXT(Table1[[#This Row],[Time]],"h")</f>
        <v>13</v>
      </c>
    </row>
    <row r="2102" spans="1:23" x14ac:dyDescent="0.2">
      <c r="A2102" t="s">
        <v>2334</v>
      </c>
      <c r="B2102" s="4">
        <v>44234</v>
      </c>
      <c r="C2102" t="s">
        <v>79</v>
      </c>
      <c r="D2102" t="s">
        <v>73</v>
      </c>
      <c r="E2102" t="s">
        <v>26</v>
      </c>
      <c r="F2102" t="s">
        <v>27</v>
      </c>
      <c r="G2102">
        <v>53.390421000000003</v>
      </c>
      <c r="H2102" t="s">
        <v>51</v>
      </c>
      <c r="I2102" t="s">
        <v>1114</v>
      </c>
      <c r="J2102">
        <v>-3.0695440000000001</v>
      </c>
      <c r="K2102">
        <v>3</v>
      </c>
      <c r="L2102">
        <v>2</v>
      </c>
      <c r="M2102" t="s">
        <v>231</v>
      </c>
      <c r="N2102" t="s">
        <v>31</v>
      </c>
      <c r="O2102" t="s">
        <v>32</v>
      </c>
      <c r="P2102">
        <v>30</v>
      </c>
      <c r="Q2102" t="s">
        <v>2335</v>
      </c>
      <c r="R2102" t="s">
        <v>34</v>
      </c>
      <c r="S2102" t="s">
        <v>35</v>
      </c>
      <c r="T2102" t="s">
        <v>121</v>
      </c>
      <c r="U2102">
        <f>YEAR(Table1[[#This Row],[Accident Date]])</f>
        <v>2021</v>
      </c>
      <c r="V2102" t="str">
        <f>TEXT(Table1[[#This Row],[Accident Date]],"mmm")</f>
        <v>Feb</v>
      </c>
      <c r="W2102" t="str">
        <f>TEXT(Table1[[#This Row],[Time]],"h")</f>
        <v>13</v>
      </c>
    </row>
    <row r="2103" spans="1:23" x14ac:dyDescent="0.2">
      <c r="A2103" t="s">
        <v>2336</v>
      </c>
      <c r="B2103" s="4">
        <v>44868</v>
      </c>
      <c r="C2103" t="s">
        <v>92</v>
      </c>
      <c r="D2103" t="s">
        <v>73</v>
      </c>
      <c r="E2103" t="s">
        <v>26</v>
      </c>
      <c r="F2103" t="s">
        <v>27</v>
      </c>
      <c r="G2103">
        <v>52.143456</v>
      </c>
      <c r="H2103" t="s">
        <v>28</v>
      </c>
      <c r="I2103" t="s">
        <v>52</v>
      </c>
      <c r="J2103">
        <v>-0.48439300000000002</v>
      </c>
      <c r="K2103">
        <v>1</v>
      </c>
      <c r="L2103">
        <v>2</v>
      </c>
      <c r="M2103" t="s">
        <v>53</v>
      </c>
      <c r="N2103" t="s">
        <v>31</v>
      </c>
      <c r="O2103" t="s">
        <v>32</v>
      </c>
      <c r="P2103">
        <v>30</v>
      </c>
      <c r="Q2103" t="s">
        <v>2337</v>
      </c>
      <c r="R2103" t="s">
        <v>34</v>
      </c>
      <c r="S2103" t="s">
        <v>35</v>
      </c>
      <c r="T2103" t="s">
        <v>36</v>
      </c>
      <c r="U2103">
        <f>YEAR(Table1[[#This Row],[Accident Date]])</f>
        <v>2022</v>
      </c>
      <c r="V2103" t="str">
        <f>TEXT(Table1[[#This Row],[Accident Date]],"mmm")</f>
        <v>Nov</v>
      </c>
      <c r="W2103" t="str">
        <f>TEXT(Table1[[#This Row],[Time]],"h")</f>
        <v>13</v>
      </c>
    </row>
    <row r="2104" spans="1:23" x14ac:dyDescent="0.2">
      <c r="A2104">
        <v>2010000000000</v>
      </c>
      <c r="B2104" s="4">
        <v>44893</v>
      </c>
      <c r="C2104" t="s">
        <v>38</v>
      </c>
      <c r="D2104" t="s">
        <v>73</v>
      </c>
      <c r="E2104" t="s">
        <v>111</v>
      </c>
      <c r="F2104" t="s">
        <v>27</v>
      </c>
      <c r="G2104">
        <v>53.163387</v>
      </c>
      <c r="H2104" t="s">
        <v>28</v>
      </c>
      <c r="I2104" t="s">
        <v>555</v>
      </c>
      <c r="J2104">
        <v>-2.2065260000000002</v>
      </c>
      <c r="K2104">
        <v>1</v>
      </c>
      <c r="L2104">
        <v>2</v>
      </c>
      <c r="M2104" t="s">
        <v>261</v>
      </c>
      <c r="N2104" t="s">
        <v>31</v>
      </c>
      <c r="O2104" t="s">
        <v>32</v>
      </c>
      <c r="P2104">
        <v>30</v>
      </c>
      <c r="Q2104" t="s">
        <v>2216</v>
      </c>
      <c r="R2104" t="s">
        <v>34</v>
      </c>
      <c r="S2104" t="s">
        <v>35</v>
      </c>
      <c r="T2104" t="s">
        <v>36</v>
      </c>
      <c r="U2104">
        <f>YEAR(Table1[[#This Row],[Accident Date]])</f>
        <v>2022</v>
      </c>
      <c r="V2104" t="str">
        <f>TEXT(Table1[[#This Row],[Accident Date]],"mmm")</f>
        <v>Nov</v>
      </c>
      <c r="W2104" t="str">
        <f>TEXT(Table1[[#This Row],[Time]],"h")</f>
        <v>13</v>
      </c>
    </row>
    <row r="2105" spans="1:23" x14ac:dyDescent="0.2">
      <c r="A2105">
        <v>2010000000000</v>
      </c>
      <c r="B2105" s="4">
        <v>44698</v>
      </c>
      <c r="C2105" t="s">
        <v>72</v>
      </c>
      <c r="D2105" t="s">
        <v>73</v>
      </c>
      <c r="E2105" t="s">
        <v>39</v>
      </c>
      <c r="F2105" t="s">
        <v>27</v>
      </c>
      <c r="G2105">
        <v>50.828068999999999</v>
      </c>
      <c r="H2105" t="s">
        <v>51</v>
      </c>
      <c r="I2105" t="s">
        <v>394</v>
      </c>
      <c r="J2105">
        <v>-0.13774900000000001</v>
      </c>
      <c r="K2105">
        <v>1</v>
      </c>
      <c r="L2105">
        <v>1</v>
      </c>
      <c r="M2105" t="s">
        <v>102</v>
      </c>
      <c r="N2105" t="s">
        <v>31</v>
      </c>
      <c r="O2105" t="s">
        <v>32</v>
      </c>
      <c r="P2105">
        <v>30</v>
      </c>
      <c r="Q2105" t="s">
        <v>2279</v>
      </c>
      <c r="R2105" t="s">
        <v>34</v>
      </c>
      <c r="S2105" t="s">
        <v>35</v>
      </c>
      <c r="T2105" t="s">
        <v>36</v>
      </c>
      <c r="U2105">
        <f>YEAR(Table1[[#This Row],[Accident Date]])</f>
        <v>2022</v>
      </c>
      <c r="V2105" t="str">
        <f>TEXT(Table1[[#This Row],[Accident Date]],"mmm")</f>
        <v>May</v>
      </c>
      <c r="W2105" t="str">
        <f>TEXT(Table1[[#This Row],[Time]],"h")</f>
        <v>13</v>
      </c>
    </row>
    <row r="2106" spans="1:23" x14ac:dyDescent="0.2">
      <c r="A2106" t="s">
        <v>2338</v>
      </c>
      <c r="B2106" s="4">
        <v>44599</v>
      </c>
      <c r="C2106" t="s">
        <v>38</v>
      </c>
      <c r="D2106" t="s">
        <v>73</v>
      </c>
      <c r="E2106" t="s">
        <v>111</v>
      </c>
      <c r="F2106" t="s">
        <v>27</v>
      </c>
      <c r="G2106">
        <v>52.929167999999997</v>
      </c>
      <c r="H2106" t="s">
        <v>51</v>
      </c>
      <c r="I2106" t="s">
        <v>83</v>
      </c>
      <c r="J2106">
        <v>-1.50369</v>
      </c>
      <c r="K2106">
        <v>1</v>
      </c>
      <c r="L2106">
        <v>2</v>
      </c>
      <c r="M2106" t="s">
        <v>84</v>
      </c>
      <c r="N2106" t="s">
        <v>31</v>
      </c>
      <c r="O2106" t="s">
        <v>111</v>
      </c>
      <c r="P2106">
        <v>40</v>
      </c>
      <c r="Q2106" t="s">
        <v>2286</v>
      </c>
      <c r="R2106" t="s">
        <v>34</v>
      </c>
      <c r="S2106" t="s">
        <v>35</v>
      </c>
      <c r="T2106" t="s">
        <v>36</v>
      </c>
      <c r="U2106">
        <f>YEAR(Table1[[#This Row],[Accident Date]])</f>
        <v>2022</v>
      </c>
      <c r="V2106" t="str">
        <f>TEXT(Table1[[#This Row],[Accident Date]],"mmm")</f>
        <v>Feb</v>
      </c>
      <c r="W2106" t="str">
        <f>TEXT(Table1[[#This Row],[Time]],"h")</f>
        <v>13</v>
      </c>
    </row>
    <row r="2107" spans="1:23" x14ac:dyDescent="0.2">
      <c r="A2107" t="s">
        <v>2339</v>
      </c>
      <c r="B2107" s="4">
        <v>44647</v>
      </c>
      <c r="C2107" t="s">
        <v>79</v>
      </c>
      <c r="D2107" t="s">
        <v>73</v>
      </c>
      <c r="E2107" t="s">
        <v>39</v>
      </c>
      <c r="F2107" t="s">
        <v>27</v>
      </c>
      <c r="G2107">
        <v>51.392437000000001</v>
      </c>
      <c r="H2107" t="s">
        <v>51</v>
      </c>
      <c r="I2107" t="s">
        <v>689</v>
      </c>
      <c r="J2107">
        <v>-0.44926199999999999</v>
      </c>
      <c r="K2107">
        <v>1</v>
      </c>
      <c r="L2107">
        <v>7</v>
      </c>
      <c r="M2107" t="s">
        <v>147</v>
      </c>
      <c r="N2107" t="s">
        <v>31</v>
      </c>
      <c r="O2107" t="s">
        <v>32</v>
      </c>
      <c r="P2107">
        <v>30</v>
      </c>
      <c r="Q2107" t="s">
        <v>2234</v>
      </c>
      <c r="R2107" t="s">
        <v>34</v>
      </c>
      <c r="S2107" t="s">
        <v>35</v>
      </c>
      <c r="T2107" t="s">
        <v>121</v>
      </c>
      <c r="U2107">
        <f>YEAR(Table1[[#This Row],[Accident Date]])</f>
        <v>2022</v>
      </c>
      <c r="V2107" t="str">
        <f>TEXT(Table1[[#This Row],[Accident Date]],"mmm")</f>
        <v>Mar</v>
      </c>
      <c r="W2107" t="str">
        <f>TEXT(Table1[[#This Row],[Time]],"h")</f>
        <v>13</v>
      </c>
    </row>
    <row r="2108" spans="1:23" x14ac:dyDescent="0.2">
      <c r="A2108" t="s">
        <v>2340</v>
      </c>
      <c r="B2108" s="4">
        <v>44924</v>
      </c>
      <c r="C2108" t="s">
        <v>92</v>
      </c>
      <c r="D2108" t="s">
        <v>56</v>
      </c>
      <c r="E2108" t="s">
        <v>44</v>
      </c>
      <c r="F2108" t="s">
        <v>27</v>
      </c>
      <c r="G2108">
        <v>52.418700000000001</v>
      </c>
      <c r="H2108" t="s">
        <v>51</v>
      </c>
      <c r="I2108" t="s">
        <v>412</v>
      </c>
      <c r="J2108">
        <v>-1.499001</v>
      </c>
      <c r="K2108">
        <v>1</v>
      </c>
      <c r="L2108">
        <v>1</v>
      </c>
      <c r="M2108" t="s">
        <v>172</v>
      </c>
      <c r="N2108" t="s">
        <v>42</v>
      </c>
      <c r="O2108" t="s">
        <v>32</v>
      </c>
      <c r="P2108">
        <v>30</v>
      </c>
      <c r="Q2108" t="s">
        <v>2341</v>
      </c>
      <c r="R2108" t="s">
        <v>34</v>
      </c>
      <c r="S2108" t="s">
        <v>35</v>
      </c>
      <c r="T2108" t="s">
        <v>209</v>
      </c>
      <c r="U2108">
        <f>YEAR(Table1[[#This Row],[Accident Date]])</f>
        <v>2022</v>
      </c>
      <c r="V2108" t="str">
        <f>TEXT(Table1[[#This Row],[Accident Date]],"mmm")</f>
        <v>Dec</v>
      </c>
      <c r="W2108" t="str">
        <f>TEXT(Table1[[#This Row],[Time]],"h")</f>
        <v>13</v>
      </c>
    </row>
    <row r="2109" spans="1:23" x14ac:dyDescent="0.2">
      <c r="A2109">
        <v>2010000000000</v>
      </c>
      <c r="B2109" s="4">
        <v>44847</v>
      </c>
      <c r="C2109" t="s">
        <v>92</v>
      </c>
      <c r="D2109" t="s">
        <v>73</v>
      </c>
      <c r="E2109" t="s">
        <v>39</v>
      </c>
      <c r="F2109" t="s">
        <v>27</v>
      </c>
      <c r="G2109">
        <v>52.857120000000002</v>
      </c>
      <c r="H2109" t="s">
        <v>51</v>
      </c>
      <c r="I2109" t="s">
        <v>664</v>
      </c>
      <c r="J2109">
        <v>-2.2528920000000001</v>
      </c>
      <c r="K2109">
        <v>1</v>
      </c>
      <c r="L2109">
        <v>3</v>
      </c>
      <c r="M2109" t="s">
        <v>143</v>
      </c>
      <c r="N2109" t="s">
        <v>31</v>
      </c>
      <c r="O2109" t="s">
        <v>32</v>
      </c>
      <c r="P2109">
        <v>30</v>
      </c>
      <c r="Q2109" t="s">
        <v>2222</v>
      </c>
      <c r="R2109" t="s">
        <v>49</v>
      </c>
      <c r="S2109" t="s">
        <v>35</v>
      </c>
      <c r="T2109" t="s">
        <v>36</v>
      </c>
      <c r="U2109">
        <f>YEAR(Table1[[#This Row],[Accident Date]])</f>
        <v>2022</v>
      </c>
      <c r="V2109" t="str">
        <f>TEXT(Table1[[#This Row],[Accident Date]],"mmm")</f>
        <v>Oct</v>
      </c>
      <c r="W2109" t="str">
        <f>TEXT(Table1[[#This Row],[Time]],"h")</f>
        <v>13</v>
      </c>
    </row>
    <row r="2110" spans="1:23" x14ac:dyDescent="0.2">
      <c r="A2110" t="s">
        <v>2342</v>
      </c>
      <c r="B2110" s="4">
        <v>44663</v>
      </c>
      <c r="C2110" t="s">
        <v>72</v>
      </c>
      <c r="D2110" t="s">
        <v>73</v>
      </c>
      <c r="E2110" t="s">
        <v>39</v>
      </c>
      <c r="F2110" t="s">
        <v>27</v>
      </c>
      <c r="G2110">
        <v>52.009017</v>
      </c>
      <c r="H2110" t="s">
        <v>51</v>
      </c>
      <c r="I2110" t="s">
        <v>949</v>
      </c>
      <c r="J2110">
        <v>-0.48311199999999999</v>
      </c>
      <c r="K2110">
        <v>1</v>
      </c>
      <c r="L2110">
        <v>2</v>
      </c>
      <c r="M2110" t="s">
        <v>53</v>
      </c>
      <c r="N2110" t="s">
        <v>31</v>
      </c>
      <c r="O2110" t="s">
        <v>32</v>
      </c>
      <c r="P2110">
        <v>40</v>
      </c>
      <c r="Q2110" t="s">
        <v>2317</v>
      </c>
      <c r="R2110" t="s">
        <v>34</v>
      </c>
      <c r="S2110" t="s">
        <v>35</v>
      </c>
      <c r="T2110" t="s">
        <v>36</v>
      </c>
      <c r="U2110">
        <f>YEAR(Table1[[#This Row],[Accident Date]])</f>
        <v>2022</v>
      </c>
      <c r="V2110" t="str">
        <f>TEXT(Table1[[#This Row],[Accident Date]],"mmm")</f>
        <v>Apr</v>
      </c>
      <c r="W2110" t="str">
        <f>TEXT(Table1[[#This Row],[Time]],"h")</f>
        <v>13</v>
      </c>
    </row>
    <row r="2111" spans="1:23" x14ac:dyDescent="0.2">
      <c r="A2111" t="s">
        <v>2343</v>
      </c>
      <c r="B2111" s="4">
        <v>44411</v>
      </c>
      <c r="C2111" t="s">
        <v>72</v>
      </c>
      <c r="D2111" t="s">
        <v>44</v>
      </c>
      <c r="E2111" t="s">
        <v>44</v>
      </c>
      <c r="F2111" t="s">
        <v>27</v>
      </c>
      <c r="G2111">
        <v>51.737014000000002</v>
      </c>
      <c r="H2111" t="s">
        <v>51</v>
      </c>
      <c r="I2111" t="s">
        <v>2078</v>
      </c>
      <c r="J2111">
        <v>0.67198400000000003</v>
      </c>
      <c r="K2111">
        <v>1</v>
      </c>
      <c r="L2111">
        <v>1</v>
      </c>
      <c r="M2111" t="s">
        <v>75</v>
      </c>
      <c r="N2111" t="s">
        <v>31</v>
      </c>
      <c r="O2111" t="s">
        <v>32</v>
      </c>
      <c r="P2111">
        <v>60</v>
      </c>
      <c r="Q2111" t="s">
        <v>2344</v>
      </c>
      <c r="R2111" t="s">
        <v>49</v>
      </c>
      <c r="S2111" t="s">
        <v>35</v>
      </c>
      <c r="T2111" t="s">
        <v>36</v>
      </c>
      <c r="U2111">
        <f>YEAR(Table1[[#This Row],[Accident Date]])</f>
        <v>2021</v>
      </c>
      <c r="V2111" t="str">
        <f>TEXT(Table1[[#This Row],[Accident Date]],"mmm")</f>
        <v>Aug</v>
      </c>
      <c r="W2111" t="str">
        <f>TEXT(Table1[[#This Row],[Time]],"h")</f>
        <v>13</v>
      </c>
    </row>
    <row r="2112" spans="1:23" x14ac:dyDescent="0.2">
      <c r="A2112" t="s">
        <v>2345</v>
      </c>
      <c r="B2112" s="4">
        <v>44845</v>
      </c>
      <c r="C2112" t="s">
        <v>72</v>
      </c>
      <c r="D2112" t="s">
        <v>56</v>
      </c>
      <c r="E2112" t="s">
        <v>44</v>
      </c>
      <c r="F2112" t="s">
        <v>63</v>
      </c>
      <c r="G2112">
        <v>51.492854000000001</v>
      </c>
      <c r="H2112" t="s">
        <v>51</v>
      </c>
      <c r="I2112" t="s">
        <v>647</v>
      </c>
      <c r="J2112">
        <v>0.121158</v>
      </c>
      <c r="K2112">
        <v>4</v>
      </c>
      <c r="L2112">
        <v>2</v>
      </c>
      <c r="M2112" t="s">
        <v>30</v>
      </c>
      <c r="N2112" t="s">
        <v>31</v>
      </c>
      <c r="O2112" t="s">
        <v>32</v>
      </c>
      <c r="P2112">
        <v>30</v>
      </c>
      <c r="Q2112" t="s">
        <v>2234</v>
      </c>
      <c r="R2112" t="s">
        <v>34</v>
      </c>
      <c r="S2112" t="s">
        <v>35</v>
      </c>
      <c r="T2112" t="s">
        <v>114</v>
      </c>
      <c r="U2112">
        <f>YEAR(Table1[[#This Row],[Accident Date]])</f>
        <v>2022</v>
      </c>
      <c r="V2112" t="str">
        <f>TEXT(Table1[[#This Row],[Accident Date]],"mmm")</f>
        <v>Oct</v>
      </c>
      <c r="W2112" t="str">
        <f>TEXT(Table1[[#This Row],[Time]],"h")</f>
        <v>13</v>
      </c>
    </row>
    <row r="2113" spans="1:23" x14ac:dyDescent="0.2">
      <c r="A2113" t="s">
        <v>2346</v>
      </c>
      <c r="B2113" s="4">
        <v>44378</v>
      </c>
      <c r="C2113" t="s">
        <v>92</v>
      </c>
      <c r="D2113" t="s">
        <v>56</v>
      </c>
      <c r="E2113" t="s">
        <v>44</v>
      </c>
      <c r="F2113" t="s">
        <v>27</v>
      </c>
      <c r="G2113">
        <v>52.87032</v>
      </c>
      <c r="H2113" t="s">
        <v>51</v>
      </c>
      <c r="I2113" t="s">
        <v>605</v>
      </c>
      <c r="J2113">
        <v>-1.0289520000000001</v>
      </c>
      <c r="K2113">
        <v>2</v>
      </c>
      <c r="L2113">
        <v>2</v>
      </c>
      <c r="M2113" t="s">
        <v>288</v>
      </c>
      <c r="N2113" t="s">
        <v>31</v>
      </c>
      <c r="O2113" t="s">
        <v>32</v>
      </c>
      <c r="P2113">
        <v>60</v>
      </c>
      <c r="Q2113" t="s">
        <v>2232</v>
      </c>
      <c r="R2113" t="s">
        <v>49</v>
      </c>
      <c r="S2113" t="s">
        <v>35</v>
      </c>
      <c r="T2113" t="s">
        <v>36</v>
      </c>
      <c r="U2113">
        <f>YEAR(Table1[[#This Row],[Accident Date]])</f>
        <v>2021</v>
      </c>
      <c r="V2113" t="str">
        <f>TEXT(Table1[[#This Row],[Accident Date]],"mmm")</f>
        <v>Jul</v>
      </c>
      <c r="W2113" t="str">
        <f>TEXT(Table1[[#This Row],[Time]],"h")</f>
        <v>13</v>
      </c>
    </row>
    <row r="2114" spans="1:23" x14ac:dyDescent="0.2">
      <c r="A2114" t="s">
        <v>2347</v>
      </c>
      <c r="B2114" s="4">
        <v>44909</v>
      </c>
      <c r="C2114" t="s">
        <v>123</v>
      </c>
      <c r="D2114" t="s">
        <v>44</v>
      </c>
      <c r="E2114" t="s">
        <v>44</v>
      </c>
      <c r="F2114" t="s">
        <v>63</v>
      </c>
      <c r="G2114">
        <v>51.803694999999998</v>
      </c>
      <c r="H2114" t="s">
        <v>51</v>
      </c>
      <c r="I2114" t="s">
        <v>819</v>
      </c>
      <c r="J2114">
        <v>-0.353238</v>
      </c>
      <c r="K2114">
        <v>1</v>
      </c>
      <c r="L2114">
        <v>1</v>
      </c>
      <c r="M2114" t="s">
        <v>182</v>
      </c>
      <c r="N2114" t="s">
        <v>42</v>
      </c>
      <c r="O2114" t="s">
        <v>32</v>
      </c>
      <c r="P2114">
        <v>40</v>
      </c>
      <c r="Q2114" t="s">
        <v>2211</v>
      </c>
      <c r="R2114" t="s">
        <v>49</v>
      </c>
      <c r="S2114" t="s">
        <v>35</v>
      </c>
      <c r="T2114" t="s">
        <v>36</v>
      </c>
      <c r="U2114">
        <f>YEAR(Table1[[#This Row],[Accident Date]])</f>
        <v>2022</v>
      </c>
      <c r="V2114" t="str">
        <f>TEXT(Table1[[#This Row],[Accident Date]],"mmm")</f>
        <v>Dec</v>
      </c>
      <c r="W2114" t="str">
        <f>TEXT(Table1[[#This Row],[Time]],"h")</f>
        <v>13</v>
      </c>
    </row>
    <row r="2115" spans="1:23" x14ac:dyDescent="0.2">
      <c r="A2115">
        <v>2010000000000</v>
      </c>
      <c r="B2115" s="4">
        <v>44209</v>
      </c>
      <c r="C2115" t="s">
        <v>123</v>
      </c>
      <c r="D2115" t="s">
        <v>44</v>
      </c>
      <c r="E2115" t="s">
        <v>44</v>
      </c>
      <c r="F2115" t="s">
        <v>27</v>
      </c>
      <c r="G2115">
        <v>53.257620000000003</v>
      </c>
      <c r="H2115" t="s">
        <v>51</v>
      </c>
      <c r="I2115" t="s">
        <v>2348</v>
      </c>
      <c r="J2115">
        <v>-2.120787</v>
      </c>
      <c r="K2115">
        <v>1</v>
      </c>
      <c r="L2115">
        <v>2</v>
      </c>
      <c r="M2115" t="s">
        <v>261</v>
      </c>
      <c r="N2115" t="s">
        <v>31</v>
      </c>
      <c r="O2115" t="s">
        <v>58</v>
      </c>
      <c r="P2115">
        <v>40</v>
      </c>
      <c r="Q2115" t="s">
        <v>2222</v>
      </c>
      <c r="R2115" t="s">
        <v>34</v>
      </c>
      <c r="S2115" t="s">
        <v>35</v>
      </c>
      <c r="T2115" t="s">
        <v>36</v>
      </c>
      <c r="U2115">
        <f>YEAR(Table1[[#This Row],[Accident Date]])</f>
        <v>2021</v>
      </c>
      <c r="V2115" t="str">
        <f>TEXT(Table1[[#This Row],[Accident Date]],"mmm")</f>
        <v>Jan</v>
      </c>
      <c r="W2115" t="str">
        <f>TEXT(Table1[[#This Row],[Time]],"h")</f>
        <v>13</v>
      </c>
    </row>
    <row r="2116" spans="1:23" x14ac:dyDescent="0.2">
      <c r="A2116">
        <v>2010000000000</v>
      </c>
      <c r="B2116" s="4">
        <v>44255</v>
      </c>
      <c r="C2116" t="s">
        <v>79</v>
      </c>
      <c r="D2116" t="s">
        <v>56</v>
      </c>
      <c r="E2116" t="s">
        <v>44</v>
      </c>
      <c r="F2116" t="s">
        <v>27</v>
      </c>
      <c r="G2116">
        <v>55.013370999999999</v>
      </c>
      <c r="H2116" t="s">
        <v>51</v>
      </c>
      <c r="I2116" t="s">
        <v>1058</v>
      </c>
      <c r="J2116">
        <v>-1.477036</v>
      </c>
      <c r="K2116">
        <v>3</v>
      </c>
      <c r="L2116">
        <v>3</v>
      </c>
      <c r="M2116" t="s">
        <v>190</v>
      </c>
      <c r="N2116" t="s">
        <v>31</v>
      </c>
      <c r="O2116" t="s">
        <v>58</v>
      </c>
      <c r="P2116">
        <v>70</v>
      </c>
      <c r="Q2116" t="s">
        <v>2214</v>
      </c>
      <c r="R2116" t="s">
        <v>34</v>
      </c>
      <c r="S2116" t="s">
        <v>35</v>
      </c>
      <c r="T2116" t="s">
        <v>36</v>
      </c>
      <c r="U2116">
        <f>YEAR(Table1[[#This Row],[Accident Date]])</f>
        <v>2021</v>
      </c>
      <c r="V2116" t="str">
        <f>TEXT(Table1[[#This Row],[Accident Date]],"mmm")</f>
        <v>Feb</v>
      </c>
      <c r="W2116" t="str">
        <f>TEXT(Table1[[#This Row],[Time]],"h")</f>
        <v>13</v>
      </c>
    </row>
    <row r="2117" spans="1:23" x14ac:dyDescent="0.2">
      <c r="A2117" t="s">
        <v>2349</v>
      </c>
      <c r="B2117" s="4">
        <v>44632</v>
      </c>
      <c r="C2117" t="s">
        <v>24</v>
      </c>
      <c r="D2117" t="s">
        <v>44</v>
      </c>
      <c r="E2117" t="s">
        <v>44</v>
      </c>
      <c r="F2117" t="s">
        <v>63</v>
      </c>
      <c r="G2117">
        <v>50.351354000000001</v>
      </c>
      <c r="H2117" t="s">
        <v>51</v>
      </c>
      <c r="I2117" t="s">
        <v>456</v>
      </c>
      <c r="J2117">
        <v>-4.6984820000000003</v>
      </c>
      <c r="K2117">
        <v>1</v>
      </c>
      <c r="L2117">
        <v>1</v>
      </c>
      <c r="M2117" t="s">
        <v>136</v>
      </c>
      <c r="N2117" t="s">
        <v>31</v>
      </c>
      <c r="O2117" t="s">
        <v>76</v>
      </c>
      <c r="P2117">
        <v>30</v>
      </c>
      <c r="Q2117" t="s">
        <v>2242</v>
      </c>
      <c r="R2117" t="s">
        <v>49</v>
      </c>
      <c r="S2117" t="s">
        <v>35</v>
      </c>
      <c r="T2117" t="s">
        <v>36</v>
      </c>
      <c r="U2117">
        <f>YEAR(Table1[[#This Row],[Accident Date]])</f>
        <v>2022</v>
      </c>
      <c r="V2117" t="str">
        <f>TEXT(Table1[[#This Row],[Accident Date]],"mmm")</f>
        <v>Mar</v>
      </c>
      <c r="W2117" t="str">
        <f>TEXT(Table1[[#This Row],[Time]],"h")</f>
        <v>13</v>
      </c>
    </row>
    <row r="2118" spans="1:23" x14ac:dyDescent="0.2">
      <c r="A2118" t="s">
        <v>2350</v>
      </c>
      <c r="B2118" s="4">
        <v>44540</v>
      </c>
      <c r="C2118" t="s">
        <v>67</v>
      </c>
      <c r="D2118" t="s">
        <v>56</v>
      </c>
      <c r="E2118" t="s">
        <v>44</v>
      </c>
      <c r="F2118" t="s">
        <v>27</v>
      </c>
      <c r="G2118">
        <v>51.583075000000001</v>
      </c>
      <c r="H2118" t="s">
        <v>51</v>
      </c>
      <c r="I2118" t="s">
        <v>294</v>
      </c>
      <c r="J2118">
        <v>-0.117289</v>
      </c>
      <c r="K2118">
        <v>1</v>
      </c>
      <c r="L2118">
        <v>1</v>
      </c>
      <c r="M2118" t="s">
        <v>30</v>
      </c>
      <c r="N2118" t="s">
        <v>31</v>
      </c>
      <c r="O2118" t="s">
        <v>32</v>
      </c>
      <c r="P2118">
        <v>30</v>
      </c>
      <c r="Q2118" t="s">
        <v>2253</v>
      </c>
      <c r="R2118" t="s">
        <v>34</v>
      </c>
      <c r="S2118" t="s">
        <v>35</v>
      </c>
      <c r="T2118" t="s">
        <v>36</v>
      </c>
      <c r="U2118">
        <f>YEAR(Table1[[#This Row],[Accident Date]])</f>
        <v>2021</v>
      </c>
      <c r="V2118" t="str">
        <f>TEXT(Table1[[#This Row],[Accident Date]],"mmm")</f>
        <v>Dec</v>
      </c>
      <c r="W2118" t="str">
        <f>TEXT(Table1[[#This Row],[Time]],"h")</f>
        <v>13</v>
      </c>
    </row>
    <row r="2119" spans="1:23" x14ac:dyDescent="0.2">
      <c r="A2119" t="s">
        <v>2351</v>
      </c>
      <c r="B2119" s="4">
        <v>44233</v>
      </c>
      <c r="C2119" t="s">
        <v>24</v>
      </c>
      <c r="D2119" t="s">
        <v>56</v>
      </c>
      <c r="E2119" t="s">
        <v>44</v>
      </c>
      <c r="F2119" t="s">
        <v>27</v>
      </c>
      <c r="G2119">
        <v>53.876767999999998</v>
      </c>
      <c r="H2119" t="s">
        <v>51</v>
      </c>
      <c r="I2119" t="s">
        <v>777</v>
      </c>
      <c r="J2119">
        <v>-3.0119440000000002</v>
      </c>
      <c r="K2119">
        <v>1</v>
      </c>
      <c r="L2119">
        <v>2</v>
      </c>
      <c r="M2119" t="s">
        <v>41</v>
      </c>
      <c r="N2119" t="s">
        <v>31</v>
      </c>
      <c r="O2119" t="s">
        <v>32</v>
      </c>
      <c r="P2119">
        <v>30</v>
      </c>
      <c r="Q2119" t="s">
        <v>2222</v>
      </c>
      <c r="R2119" t="s">
        <v>34</v>
      </c>
      <c r="S2119" t="s">
        <v>35</v>
      </c>
      <c r="T2119" t="s">
        <v>36</v>
      </c>
      <c r="U2119">
        <f>YEAR(Table1[[#This Row],[Accident Date]])</f>
        <v>2021</v>
      </c>
      <c r="V2119" t="str">
        <f>TEXT(Table1[[#This Row],[Accident Date]],"mmm")</f>
        <v>Feb</v>
      </c>
      <c r="W2119" t="str">
        <f>TEXT(Table1[[#This Row],[Time]],"h")</f>
        <v>13</v>
      </c>
    </row>
    <row r="2120" spans="1:23" x14ac:dyDescent="0.2">
      <c r="A2120" t="s">
        <v>2352</v>
      </c>
      <c r="B2120" s="4">
        <v>44386</v>
      </c>
      <c r="C2120" t="s">
        <v>67</v>
      </c>
      <c r="D2120" t="s">
        <v>25</v>
      </c>
      <c r="E2120" t="s">
        <v>26</v>
      </c>
      <c r="F2120" t="s">
        <v>63</v>
      </c>
      <c r="G2120">
        <v>51.552819</v>
      </c>
      <c r="H2120" t="s">
        <v>51</v>
      </c>
      <c r="I2120" t="s">
        <v>110</v>
      </c>
      <c r="J2120">
        <v>-0.18893099999999999</v>
      </c>
      <c r="K2120">
        <v>3</v>
      </c>
      <c r="L2120">
        <v>2</v>
      </c>
      <c r="M2120" t="s">
        <v>30</v>
      </c>
      <c r="N2120" t="s">
        <v>31</v>
      </c>
      <c r="O2120" t="s">
        <v>32</v>
      </c>
      <c r="P2120">
        <v>30</v>
      </c>
      <c r="Q2120" t="s">
        <v>2353</v>
      </c>
      <c r="R2120" t="s">
        <v>34</v>
      </c>
      <c r="S2120" t="s">
        <v>35</v>
      </c>
      <c r="T2120" t="s">
        <v>36</v>
      </c>
      <c r="U2120">
        <f>YEAR(Table1[[#This Row],[Accident Date]])</f>
        <v>2021</v>
      </c>
      <c r="V2120" t="str">
        <f>TEXT(Table1[[#This Row],[Accident Date]],"mmm")</f>
        <v>Jul</v>
      </c>
      <c r="W2120" t="str">
        <f>TEXT(Table1[[#This Row],[Time]],"h")</f>
        <v>13</v>
      </c>
    </row>
    <row r="2121" spans="1:23" x14ac:dyDescent="0.2">
      <c r="A2121" t="s">
        <v>2354</v>
      </c>
      <c r="B2121" s="4">
        <v>44676</v>
      </c>
      <c r="C2121" t="s">
        <v>38</v>
      </c>
      <c r="D2121" t="s">
        <v>73</v>
      </c>
      <c r="E2121" t="s">
        <v>39</v>
      </c>
      <c r="F2121" t="s">
        <v>27</v>
      </c>
      <c r="G2121">
        <v>51.417870000000001</v>
      </c>
      <c r="H2121" t="s">
        <v>51</v>
      </c>
      <c r="I2121" t="s">
        <v>808</v>
      </c>
      <c r="J2121">
        <v>-0.162055</v>
      </c>
      <c r="K2121">
        <v>1</v>
      </c>
      <c r="L2121">
        <v>2</v>
      </c>
      <c r="M2121" t="s">
        <v>30</v>
      </c>
      <c r="N2121" t="s">
        <v>31</v>
      </c>
      <c r="O2121" t="s">
        <v>32</v>
      </c>
      <c r="P2121">
        <v>30</v>
      </c>
      <c r="Q2121" t="s">
        <v>2222</v>
      </c>
      <c r="R2121" t="s">
        <v>34</v>
      </c>
      <c r="S2121" t="s">
        <v>35</v>
      </c>
      <c r="T2121" t="s">
        <v>36</v>
      </c>
      <c r="U2121">
        <f>YEAR(Table1[[#This Row],[Accident Date]])</f>
        <v>2022</v>
      </c>
      <c r="V2121" t="str">
        <f>TEXT(Table1[[#This Row],[Accident Date]],"mmm")</f>
        <v>Apr</v>
      </c>
      <c r="W2121" t="str">
        <f>TEXT(Table1[[#This Row],[Time]],"h")</f>
        <v>13</v>
      </c>
    </row>
    <row r="2122" spans="1:23" x14ac:dyDescent="0.2">
      <c r="A2122" t="s">
        <v>2355</v>
      </c>
      <c r="B2122" s="4">
        <v>44280</v>
      </c>
      <c r="C2122" t="s">
        <v>92</v>
      </c>
      <c r="D2122" t="s">
        <v>73</v>
      </c>
      <c r="E2122" t="s">
        <v>111</v>
      </c>
      <c r="F2122" t="s">
        <v>27</v>
      </c>
      <c r="G2122">
        <v>52.438189000000001</v>
      </c>
      <c r="H2122" t="s">
        <v>51</v>
      </c>
      <c r="I2122" t="s">
        <v>171</v>
      </c>
      <c r="J2122">
        <v>-1.9758420000000001</v>
      </c>
      <c r="K2122">
        <v>1</v>
      </c>
      <c r="L2122">
        <v>2</v>
      </c>
      <c r="M2122" t="s">
        <v>172</v>
      </c>
      <c r="N2122" t="s">
        <v>31</v>
      </c>
      <c r="O2122" t="s">
        <v>32</v>
      </c>
      <c r="P2122">
        <v>30</v>
      </c>
      <c r="Q2122" t="s">
        <v>2237</v>
      </c>
      <c r="R2122" t="s">
        <v>34</v>
      </c>
      <c r="S2122" t="s">
        <v>35</v>
      </c>
      <c r="T2122" t="s">
        <v>36</v>
      </c>
      <c r="U2122">
        <f>YEAR(Table1[[#This Row],[Accident Date]])</f>
        <v>2021</v>
      </c>
      <c r="V2122" t="str">
        <f>TEXT(Table1[[#This Row],[Accident Date]],"mmm")</f>
        <v>Mar</v>
      </c>
      <c r="W2122" t="str">
        <f>TEXT(Table1[[#This Row],[Time]],"h")</f>
        <v>13</v>
      </c>
    </row>
    <row r="2123" spans="1:23" x14ac:dyDescent="0.2">
      <c r="A2123" t="s">
        <v>2356</v>
      </c>
      <c r="B2123" s="4">
        <v>44784</v>
      </c>
      <c r="C2123" t="s">
        <v>92</v>
      </c>
      <c r="D2123" t="s">
        <v>73</v>
      </c>
      <c r="E2123" t="s">
        <v>111</v>
      </c>
      <c r="F2123" t="s">
        <v>27</v>
      </c>
      <c r="G2123">
        <v>51.769224999999999</v>
      </c>
      <c r="H2123" t="s">
        <v>51</v>
      </c>
      <c r="I2123" t="s">
        <v>993</v>
      </c>
      <c r="J2123">
        <v>-0.45696100000000001</v>
      </c>
      <c r="K2123">
        <v>1</v>
      </c>
      <c r="L2123">
        <v>2</v>
      </c>
      <c r="M2123" t="s">
        <v>182</v>
      </c>
      <c r="N2123" t="s">
        <v>31</v>
      </c>
      <c r="O2123" t="s">
        <v>111</v>
      </c>
      <c r="P2123">
        <v>30</v>
      </c>
      <c r="Q2123" t="s">
        <v>2317</v>
      </c>
      <c r="R2123" t="s">
        <v>34</v>
      </c>
      <c r="S2123" t="s">
        <v>35</v>
      </c>
      <c r="T2123" t="s">
        <v>86</v>
      </c>
      <c r="U2123">
        <f>YEAR(Table1[[#This Row],[Accident Date]])</f>
        <v>2022</v>
      </c>
      <c r="V2123" t="str">
        <f>TEXT(Table1[[#This Row],[Accident Date]],"mmm")</f>
        <v>Aug</v>
      </c>
      <c r="W2123" t="str">
        <f>TEXT(Table1[[#This Row],[Time]],"h")</f>
        <v>13</v>
      </c>
    </row>
    <row r="2124" spans="1:23" x14ac:dyDescent="0.2">
      <c r="A2124">
        <v>2010000000000</v>
      </c>
      <c r="B2124" s="4">
        <v>44450</v>
      </c>
      <c r="C2124" t="s">
        <v>24</v>
      </c>
      <c r="D2124" t="s">
        <v>44</v>
      </c>
      <c r="E2124" t="s">
        <v>44</v>
      </c>
      <c r="F2124" t="s">
        <v>27</v>
      </c>
      <c r="G2124">
        <v>50.829760999999998</v>
      </c>
      <c r="H2124" t="s">
        <v>51</v>
      </c>
      <c r="I2124" t="s">
        <v>918</v>
      </c>
      <c r="J2124">
        <v>-0.396982</v>
      </c>
      <c r="K2124">
        <v>2</v>
      </c>
      <c r="L2124">
        <v>2</v>
      </c>
      <c r="M2124" t="s">
        <v>102</v>
      </c>
      <c r="N2124" t="s">
        <v>31</v>
      </c>
      <c r="O2124" t="s">
        <v>32</v>
      </c>
      <c r="P2124">
        <v>30</v>
      </c>
      <c r="Q2124" t="s">
        <v>2357</v>
      </c>
      <c r="R2124" t="s">
        <v>34</v>
      </c>
      <c r="S2124" t="s">
        <v>35</v>
      </c>
      <c r="T2124" t="s">
        <v>200</v>
      </c>
      <c r="U2124">
        <f>YEAR(Table1[[#This Row],[Accident Date]])</f>
        <v>2021</v>
      </c>
      <c r="V2124" t="str">
        <f>TEXT(Table1[[#This Row],[Accident Date]],"mmm")</f>
        <v>Sep</v>
      </c>
      <c r="W2124" t="str">
        <f>TEXT(Table1[[#This Row],[Time]],"h")</f>
        <v>13</v>
      </c>
    </row>
    <row r="2125" spans="1:23" x14ac:dyDescent="0.2">
      <c r="A2125" t="s">
        <v>2358</v>
      </c>
      <c r="B2125" s="4">
        <v>44298</v>
      </c>
      <c r="C2125" t="s">
        <v>38</v>
      </c>
      <c r="D2125" t="s">
        <v>56</v>
      </c>
      <c r="E2125" t="s">
        <v>44</v>
      </c>
      <c r="F2125" t="s">
        <v>45</v>
      </c>
      <c r="G2125">
        <v>53.192183</v>
      </c>
      <c r="H2125" t="s">
        <v>51</v>
      </c>
      <c r="I2125" t="s">
        <v>2359</v>
      </c>
      <c r="J2125">
        <v>-1.6521269999999999</v>
      </c>
      <c r="K2125">
        <v>1</v>
      </c>
      <c r="L2125">
        <v>2</v>
      </c>
      <c r="M2125" t="s">
        <v>84</v>
      </c>
      <c r="N2125" t="s">
        <v>31</v>
      </c>
      <c r="O2125" t="s">
        <v>32</v>
      </c>
      <c r="P2125">
        <v>50</v>
      </c>
      <c r="Q2125" t="s">
        <v>2218</v>
      </c>
      <c r="R2125" t="s">
        <v>49</v>
      </c>
      <c r="S2125" t="s">
        <v>35</v>
      </c>
      <c r="T2125" t="s">
        <v>36</v>
      </c>
      <c r="U2125">
        <f>YEAR(Table1[[#This Row],[Accident Date]])</f>
        <v>2021</v>
      </c>
      <c r="V2125" t="str">
        <f>TEXT(Table1[[#This Row],[Accident Date]],"mmm")</f>
        <v>Apr</v>
      </c>
      <c r="W2125" t="str">
        <f>TEXT(Table1[[#This Row],[Time]],"h")</f>
        <v>13</v>
      </c>
    </row>
    <row r="2126" spans="1:23" x14ac:dyDescent="0.2">
      <c r="A2126" t="s">
        <v>2360</v>
      </c>
      <c r="B2126" s="4">
        <v>44386</v>
      </c>
      <c r="C2126" t="s">
        <v>67</v>
      </c>
      <c r="D2126" t="s">
        <v>56</v>
      </c>
      <c r="E2126" t="s">
        <v>44</v>
      </c>
      <c r="F2126" t="s">
        <v>63</v>
      </c>
      <c r="G2126">
        <v>51.351059999999997</v>
      </c>
      <c r="H2126" t="s">
        <v>51</v>
      </c>
      <c r="I2126" t="s">
        <v>488</v>
      </c>
      <c r="J2126">
        <v>0.12953799999999999</v>
      </c>
      <c r="K2126">
        <v>1</v>
      </c>
      <c r="L2126">
        <v>1</v>
      </c>
      <c r="M2126" t="s">
        <v>30</v>
      </c>
      <c r="N2126" t="s">
        <v>31</v>
      </c>
      <c r="O2126" t="s">
        <v>32</v>
      </c>
      <c r="P2126">
        <v>60</v>
      </c>
      <c r="Q2126" t="s">
        <v>2218</v>
      </c>
      <c r="R2126" t="s">
        <v>49</v>
      </c>
      <c r="S2126" t="s">
        <v>35</v>
      </c>
      <c r="T2126" t="s">
        <v>36</v>
      </c>
      <c r="U2126">
        <f>YEAR(Table1[[#This Row],[Accident Date]])</f>
        <v>2021</v>
      </c>
      <c r="V2126" t="str">
        <f>TEXT(Table1[[#This Row],[Accident Date]],"mmm")</f>
        <v>Jul</v>
      </c>
      <c r="W2126" t="str">
        <f>TEXT(Table1[[#This Row],[Time]],"h")</f>
        <v>13</v>
      </c>
    </row>
    <row r="2127" spans="1:23" x14ac:dyDescent="0.2">
      <c r="A2127" t="s">
        <v>2361</v>
      </c>
      <c r="B2127" s="4">
        <v>44697</v>
      </c>
      <c r="C2127" t="s">
        <v>38</v>
      </c>
      <c r="D2127" t="s">
        <v>73</v>
      </c>
      <c r="E2127" t="s">
        <v>39</v>
      </c>
      <c r="F2127" t="s">
        <v>27</v>
      </c>
      <c r="G2127">
        <v>53.023032999999998</v>
      </c>
      <c r="H2127" t="s">
        <v>51</v>
      </c>
      <c r="I2127" t="s">
        <v>306</v>
      </c>
      <c r="J2127">
        <v>-1.278235</v>
      </c>
      <c r="K2127">
        <v>1</v>
      </c>
      <c r="L2127">
        <v>2</v>
      </c>
      <c r="M2127" t="s">
        <v>288</v>
      </c>
      <c r="N2127" t="s">
        <v>31</v>
      </c>
      <c r="O2127" t="s">
        <v>32</v>
      </c>
      <c r="P2127">
        <v>40</v>
      </c>
      <c r="Q2127" t="s">
        <v>2222</v>
      </c>
      <c r="R2127" t="s">
        <v>34</v>
      </c>
      <c r="S2127" t="s">
        <v>35</v>
      </c>
      <c r="T2127" t="s">
        <v>121</v>
      </c>
      <c r="U2127">
        <f>YEAR(Table1[[#This Row],[Accident Date]])</f>
        <v>2022</v>
      </c>
      <c r="V2127" t="str">
        <f>TEXT(Table1[[#This Row],[Accident Date]],"mmm")</f>
        <v>May</v>
      </c>
      <c r="W2127" t="str">
        <f>TEXT(Table1[[#This Row],[Time]],"h")</f>
        <v>13</v>
      </c>
    </row>
    <row r="2128" spans="1:23" x14ac:dyDescent="0.2">
      <c r="A2128" t="s">
        <v>2362</v>
      </c>
      <c r="B2128" s="4">
        <v>44380</v>
      </c>
      <c r="C2128" t="s">
        <v>24</v>
      </c>
      <c r="D2128" t="s">
        <v>73</v>
      </c>
      <c r="E2128" t="s">
        <v>39</v>
      </c>
      <c r="F2128" t="s">
        <v>27</v>
      </c>
      <c r="G2128">
        <v>54.693134000000001</v>
      </c>
      <c r="H2128" t="s">
        <v>51</v>
      </c>
      <c r="I2128" t="s">
        <v>351</v>
      </c>
      <c r="J2128">
        <v>-1.743978</v>
      </c>
      <c r="K2128">
        <v>1</v>
      </c>
      <c r="L2128">
        <v>2</v>
      </c>
      <c r="M2128" t="s">
        <v>352</v>
      </c>
      <c r="N2128" t="s">
        <v>42</v>
      </c>
      <c r="O2128" t="s">
        <v>32</v>
      </c>
      <c r="P2128">
        <v>30</v>
      </c>
      <c r="Q2128" t="s">
        <v>2211</v>
      </c>
      <c r="R2128" t="s">
        <v>49</v>
      </c>
      <c r="S2128" t="s">
        <v>85</v>
      </c>
      <c r="T2128" t="s">
        <v>209</v>
      </c>
      <c r="U2128">
        <f>YEAR(Table1[[#This Row],[Accident Date]])</f>
        <v>2021</v>
      </c>
      <c r="V2128" t="str">
        <f>TEXT(Table1[[#This Row],[Accident Date]],"mmm")</f>
        <v>Jul</v>
      </c>
      <c r="W2128" t="str">
        <f>TEXT(Table1[[#This Row],[Time]],"h")</f>
        <v>13</v>
      </c>
    </row>
    <row r="2129" spans="1:23" x14ac:dyDescent="0.2">
      <c r="A2129">
        <v>2010000000000</v>
      </c>
      <c r="B2129" s="4">
        <v>44438</v>
      </c>
      <c r="C2129" t="s">
        <v>38</v>
      </c>
      <c r="D2129" t="s">
        <v>25</v>
      </c>
      <c r="E2129" t="s">
        <v>39</v>
      </c>
      <c r="F2129" t="s">
        <v>27</v>
      </c>
      <c r="G2129">
        <v>50.987208000000003</v>
      </c>
      <c r="H2129" t="s">
        <v>51</v>
      </c>
      <c r="I2129" t="s">
        <v>130</v>
      </c>
      <c r="J2129">
        <v>0.94390200000000002</v>
      </c>
      <c r="K2129">
        <v>1</v>
      </c>
      <c r="L2129">
        <v>1</v>
      </c>
      <c r="M2129" t="s">
        <v>131</v>
      </c>
      <c r="N2129" t="s">
        <v>31</v>
      </c>
      <c r="O2129" t="s">
        <v>32</v>
      </c>
      <c r="P2129">
        <v>30</v>
      </c>
      <c r="Q2129" t="s">
        <v>2237</v>
      </c>
      <c r="R2129" t="s">
        <v>49</v>
      </c>
      <c r="S2129" t="s">
        <v>35</v>
      </c>
      <c r="T2129" t="s">
        <v>36</v>
      </c>
      <c r="U2129">
        <f>YEAR(Table1[[#This Row],[Accident Date]])</f>
        <v>2021</v>
      </c>
      <c r="V2129" t="str">
        <f>TEXT(Table1[[#This Row],[Accident Date]],"mmm")</f>
        <v>Aug</v>
      </c>
      <c r="W2129" t="str">
        <f>TEXT(Table1[[#This Row],[Time]],"h")</f>
        <v>13</v>
      </c>
    </row>
    <row r="2130" spans="1:23" x14ac:dyDescent="0.2">
      <c r="A2130" t="s">
        <v>2363</v>
      </c>
      <c r="B2130" s="4">
        <v>44378</v>
      </c>
      <c r="C2130" t="s">
        <v>92</v>
      </c>
      <c r="D2130" t="s">
        <v>73</v>
      </c>
      <c r="E2130" t="s">
        <v>109</v>
      </c>
      <c r="F2130" t="s">
        <v>27</v>
      </c>
      <c r="G2130">
        <v>51.650291000000003</v>
      </c>
      <c r="H2130" t="s">
        <v>51</v>
      </c>
      <c r="I2130" t="s">
        <v>297</v>
      </c>
      <c r="J2130">
        <v>0.11780400000000001</v>
      </c>
      <c r="K2130">
        <v>1</v>
      </c>
      <c r="L2130">
        <v>2</v>
      </c>
      <c r="M2130" t="s">
        <v>75</v>
      </c>
      <c r="N2130" t="s">
        <v>31</v>
      </c>
      <c r="O2130" t="s">
        <v>32</v>
      </c>
      <c r="P2130">
        <v>30</v>
      </c>
      <c r="Q2130" t="s">
        <v>2216</v>
      </c>
      <c r="R2130" t="s">
        <v>49</v>
      </c>
      <c r="S2130" t="s">
        <v>35</v>
      </c>
      <c r="T2130" t="s">
        <v>36</v>
      </c>
      <c r="U2130">
        <f>YEAR(Table1[[#This Row],[Accident Date]])</f>
        <v>2021</v>
      </c>
      <c r="V2130" t="str">
        <f>TEXT(Table1[[#This Row],[Accident Date]],"mmm")</f>
        <v>Jul</v>
      </c>
      <c r="W2130" t="str">
        <f>TEXT(Table1[[#This Row],[Time]],"h")</f>
        <v>13</v>
      </c>
    </row>
    <row r="2131" spans="1:23" x14ac:dyDescent="0.2">
      <c r="A2131" t="s">
        <v>2364</v>
      </c>
      <c r="B2131" s="4">
        <v>44205</v>
      </c>
      <c r="C2131" t="s">
        <v>24</v>
      </c>
      <c r="D2131" t="s">
        <v>73</v>
      </c>
      <c r="E2131" t="s">
        <v>226</v>
      </c>
      <c r="F2131" t="s">
        <v>27</v>
      </c>
      <c r="G2131">
        <v>52.661087000000002</v>
      </c>
      <c r="H2131" t="s">
        <v>51</v>
      </c>
      <c r="I2131" t="s">
        <v>2365</v>
      </c>
      <c r="J2131">
        <v>-3.1459869999999999</v>
      </c>
      <c r="K2131">
        <v>2</v>
      </c>
      <c r="L2131">
        <v>2</v>
      </c>
      <c r="M2131" t="s">
        <v>358</v>
      </c>
      <c r="N2131" t="s">
        <v>31</v>
      </c>
      <c r="O2131" t="s">
        <v>32</v>
      </c>
      <c r="P2131">
        <v>30</v>
      </c>
      <c r="Q2131" t="s">
        <v>2335</v>
      </c>
      <c r="R2131" t="s">
        <v>49</v>
      </c>
      <c r="S2131" t="s">
        <v>35</v>
      </c>
      <c r="T2131" t="s">
        <v>36</v>
      </c>
      <c r="U2131">
        <f>YEAR(Table1[[#This Row],[Accident Date]])</f>
        <v>2021</v>
      </c>
      <c r="V2131" t="str">
        <f>TEXT(Table1[[#This Row],[Accident Date]],"mmm")</f>
        <v>Jan</v>
      </c>
      <c r="W2131" t="str">
        <f>TEXT(Table1[[#This Row],[Time]],"h")</f>
        <v>13</v>
      </c>
    </row>
    <row r="2132" spans="1:23" x14ac:dyDescent="0.2">
      <c r="A2132" t="s">
        <v>2366</v>
      </c>
      <c r="B2132" s="4">
        <v>44279</v>
      </c>
      <c r="C2132" t="s">
        <v>123</v>
      </c>
      <c r="D2132" t="s">
        <v>73</v>
      </c>
      <c r="E2132" t="s">
        <v>39</v>
      </c>
      <c r="F2132" t="s">
        <v>27</v>
      </c>
      <c r="G2132">
        <v>53.615690999999998</v>
      </c>
      <c r="H2132" t="s">
        <v>51</v>
      </c>
      <c r="I2132" t="s">
        <v>621</v>
      </c>
      <c r="J2132">
        <v>-2.1546090000000002</v>
      </c>
      <c r="K2132">
        <v>1</v>
      </c>
      <c r="L2132">
        <v>3</v>
      </c>
      <c r="M2132" t="s">
        <v>169</v>
      </c>
      <c r="N2132" t="s">
        <v>31</v>
      </c>
      <c r="O2132" t="s">
        <v>32</v>
      </c>
      <c r="P2132">
        <v>30</v>
      </c>
      <c r="Q2132" t="s">
        <v>2232</v>
      </c>
      <c r="R2132" t="s">
        <v>34</v>
      </c>
      <c r="S2132" t="s">
        <v>35</v>
      </c>
      <c r="T2132" t="s">
        <v>183</v>
      </c>
      <c r="U2132">
        <f>YEAR(Table1[[#This Row],[Accident Date]])</f>
        <v>2021</v>
      </c>
      <c r="V2132" t="str">
        <f>TEXT(Table1[[#This Row],[Accident Date]],"mmm")</f>
        <v>Mar</v>
      </c>
      <c r="W2132" t="str">
        <f>TEXT(Table1[[#This Row],[Time]],"h")</f>
        <v>13</v>
      </c>
    </row>
    <row r="2133" spans="1:23" x14ac:dyDescent="0.2">
      <c r="A2133" t="s">
        <v>2367</v>
      </c>
      <c r="B2133" s="4">
        <v>44342</v>
      </c>
      <c r="C2133" t="s">
        <v>123</v>
      </c>
      <c r="D2133" t="s">
        <v>73</v>
      </c>
      <c r="E2133" t="s">
        <v>155</v>
      </c>
      <c r="F2133" t="s">
        <v>27</v>
      </c>
      <c r="G2133">
        <v>52.503726</v>
      </c>
      <c r="H2133" t="s">
        <v>51</v>
      </c>
      <c r="I2133" t="s">
        <v>802</v>
      </c>
      <c r="J2133">
        <v>-2.027517</v>
      </c>
      <c r="K2133">
        <v>1</v>
      </c>
      <c r="L2133">
        <v>2</v>
      </c>
      <c r="M2133" t="s">
        <v>172</v>
      </c>
      <c r="N2133" t="s">
        <v>31</v>
      </c>
      <c r="O2133" t="s">
        <v>32</v>
      </c>
      <c r="P2133">
        <v>30</v>
      </c>
      <c r="Q2133" t="s">
        <v>2211</v>
      </c>
      <c r="R2133" t="s">
        <v>34</v>
      </c>
      <c r="S2133" t="s">
        <v>35</v>
      </c>
      <c r="T2133" t="s">
        <v>121</v>
      </c>
      <c r="U2133">
        <f>YEAR(Table1[[#This Row],[Accident Date]])</f>
        <v>2021</v>
      </c>
      <c r="V2133" t="str">
        <f>TEXT(Table1[[#This Row],[Accident Date]],"mmm")</f>
        <v>May</v>
      </c>
      <c r="W2133" t="str">
        <f>TEXT(Table1[[#This Row],[Time]],"h")</f>
        <v>13</v>
      </c>
    </row>
    <row r="2134" spans="1:23" x14ac:dyDescent="0.2">
      <c r="A2134" t="s">
        <v>2368</v>
      </c>
      <c r="B2134" s="4">
        <v>44708</v>
      </c>
      <c r="C2134" t="s">
        <v>67</v>
      </c>
      <c r="D2134" t="s">
        <v>73</v>
      </c>
      <c r="E2134" t="s">
        <v>39</v>
      </c>
      <c r="F2134" t="s">
        <v>27</v>
      </c>
      <c r="G2134">
        <v>51.596832999999997</v>
      </c>
      <c r="H2134" t="s">
        <v>51</v>
      </c>
      <c r="I2134" t="s">
        <v>294</v>
      </c>
      <c r="J2134">
        <v>-0.111666</v>
      </c>
      <c r="K2134">
        <v>1</v>
      </c>
      <c r="L2134">
        <v>1</v>
      </c>
      <c r="M2134" t="s">
        <v>30</v>
      </c>
      <c r="N2134" t="s">
        <v>31</v>
      </c>
      <c r="O2134" t="s">
        <v>32</v>
      </c>
      <c r="P2134">
        <v>30</v>
      </c>
      <c r="Q2134" t="s">
        <v>2237</v>
      </c>
      <c r="R2134" t="s">
        <v>34</v>
      </c>
      <c r="S2134" t="s">
        <v>35</v>
      </c>
      <c r="T2134" t="s">
        <v>36</v>
      </c>
      <c r="U2134">
        <f>YEAR(Table1[[#This Row],[Accident Date]])</f>
        <v>2022</v>
      </c>
      <c r="V2134" t="str">
        <f>TEXT(Table1[[#This Row],[Accident Date]],"mmm")</f>
        <v>May</v>
      </c>
      <c r="W2134" t="str">
        <f>TEXT(Table1[[#This Row],[Time]],"h")</f>
        <v>13</v>
      </c>
    </row>
    <row r="2135" spans="1:23" x14ac:dyDescent="0.2">
      <c r="A2135" t="s">
        <v>2369</v>
      </c>
      <c r="B2135" s="4">
        <v>44749</v>
      </c>
      <c r="C2135" t="s">
        <v>92</v>
      </c>
      <c r="D2135" t="s">
        <v>56</v>
      </c>
      <c r="E2135" t="s">
        <v>44</v>
      </c>
      <c r="F2135" t="s">
        <v>63</v>
      </c>
      <c r="G2135">
        <v>54.553891</v>
      </c>
      <c r="H2135" t="s">
        <v>51</v>
      </c>
      <c r="I2135" t="s">
        <v>139</v>
      </c>
      <c r="J2135">
        <v>-1.271414</v>
      </c>
      <c r="K2135">
        <v>2</v>
      </c>
      <c r="L2135">
        <v>4</v>
      </c>
      <c r="M2135" t="s">
        <v>89</v>
      </c>
      <c r="N2135" t="s">
        <v>31</v>
      </c>
      <c r="O2135" t="s">
        <v>58</v>
      </c>
      <c r="P2135">
        <v>70</v>
      </c>
      <c r="Q2135" t="s">
        <v>2258</v>
      </c>
      <c r="R2135" t="s">
        <v>49</v>
      </c>
      <c r="S2135" t="s">
        <v>35</v>
      </c>
      <c r="T2135" t="s">
        <v>36</v>
      </c>
      <c r="U2135">
        <f>YEAR(Table1[[#This Row],[Accident Date]])</f>
        <v>2022</v>
      </c>
      <c r="V2135" t="str">
        <f>TEXT(Table1[[#This Row],[Accident Date]],"mmm")</f>
        <v>Jul</v>
      </c>
      <c r="W2135" t="str">
        <f>TEXT(Table1[[#This Row],[Time]],"h")</f>
        <v>13</v>
      </c>
    </row>
    <row r="2136" spans="1:23" x14ac:dyDescent="0.2">
      <c r="A2136" t="s">
        <v>2370</v>
      </c>
      <c r="B2136" s="4">
        <v>44493</v>
      </c>
      <c r="C2136" t="s">
        <v>79</v>
      </c>
      <c r="D2136" t="s">
        <v>73</v>
      </c>
      <c r="E2136" t="s">
        <v>39</v>
      </c>
      <c r="F2136" t="s">
        <v>27</v>
      </c>
      <c r="G2136">
        <v>51.811729999999997</v>
      </c>
      <c r="H2136" t="s">
        <v>51</v>
      </c>
      <c r="I2136" t="s">
        <v>764</v>
      </c>
      <c r="J2136">
        <v>-0.82861899999999999</v>
      </c>
      <c r="K2136">
        <v>1</v>
      </c>
      <c r="L2136">
        <v>2</v>
      </c>
      <c r="M2136" t="s">
        <v>99</v>
      </c>
      <c r="N2136" t="s">
        <v>42</v>
      </c>
      <c r="O2136" t="s">
        <v>32</v>
      </c>
      <c r="P2136">
        <v>30</v>
      </c>
      <c r="Q2136" t="s">
        <v>2216</v>
      </c>
      <c r="R2136" t="s">
        <v>34</v>
      </c>
      <c r="S2136" t="s">
        <v>85</v>
      </c>
      <c r="T2136" t="s">
        <v>36</v>
      </c>
      <c r="U2136">
        <f>YEAR(Table1[[#This Row],[Accident Date]])</f>
        <v>2021</v>
      </c>
      <c r="V2136" t="str">
        <f>TEXT(Table1[[#This Row],[Accident Date]],"mmm")</f>
        <v>Oct</v>
      </c>
      <c r="W2136" t="str">
        <f>TEXT(Table1[[#This Row],[Time]],"h")</f>
        <v>13</v>
      </c>
    </row>
    <row r="2137" spans="1:23" x14ac:dyDescent="0.2">
      <c r="A2137" t="s">
        <v>2371</v>
      </c>
      <c r="B2137" s="4">
        <v>44552</v>
      </c>
      <c r="C2137" t="s">
        <v>123</v>
      </c>
      <c r="D2137" t="s">
        <v>73</v>
      </c>
      <c r="E2137" t="s">
        <v>39</v>
      </c>
      <c r="F2137" t="s">
        <v>27</v>
      </c>
      <c r="G2137">
        <v>51.424860000000002</v>
      </c>
      <c r="H2137" t="s">
        <v>51</v>
      </c>
      <c r="I2137" t="s">
        <v>689</v>
      </c>
      <c r="J2137">
        <v>-0.49447999999999998</v>
      </c>
      <c r="K2137">
        <v>1</v>
      </c>
      <c r="L2137">
        <v>1</v>
      </c>
      <c r="M2137" t="s">
        <v>147</v>
      </c>
      <c r="N2137" t="s">
        <v>42</v>
      </c>
      <c r="O2137" t="s">
        <v>32</v>
      </c>
      <c r="P2137">
        <v>30</v>
      </c>
      <c r="Q2137" t="s">
        <v>2222</v>
      </c>
      <c r="R2137" t="s">
        <v>34</v>
      </c>
      <c r="S2137" t="s">
        <v>35</v>
      </c>
      <c r="T2137" t="s">
        <v>36</v>
      </c>
      <c r="U2137">
        <f>YEAR(Table1[[#This Row],[Accident Date]])</f>
        <v>2021</v>
      </c>
      <c r="V2137" t="str">
        <f>TEXT(Table1[[#This Row],[Accident Date]],"mmm")</f>
        <v>Dec</v>
      </c>
      <c r="W2137" t="str">
        <f>TEXT(Table1[[#This Row],[Time]],"h")</f>
        <v>13</v>
      </c>
    </row>
    <row r="2138" spans="1:23" x14ac:dyDescent="0.2">
      <c r="A2138" t="s">
        <v>2372</v>
      </c>
      <c r="B2138" s="4">
        <v>44275</v>
      </c>
      <c r="C2138" t="s">
        <v>24</v>
      </c>
      <c r="D2138" t="s">
        <v>73</v>
      </c>
      <c r="E2138" t="s">
        <v>226</v>
      </c>
      <c r="F2138" t="s">
        <v>27</v>
      </c>
      <c r="G2138">
        <v>51.387008999999999</v>
      </c>
      <c r="H2138" t="s">
        <v>51</v>
      </c>
      <c r="I2138" t="s">
        <v>1621</v>
      </c>
      <c r="J2138">
        <v>-0.38692599999999999</v>
      </c>
      <c r="K2138">
        <v>5</v>
      </c>
      <c r="L2138">
        <v>2</v>
      </c>
      <c r="M2138" t="s">
        <v>147</v>
      </c>
      <c r="N2138" t="s">
        <v>31</v>
      </c>
      <c r="O2138" t="s">
        <v>32</v>
      </c>
      <c r="P2138">
        <v>40</v>
      </c>
      <c r="Q2138" t="s">
        <v>2245</v>
      </c>
      <c r="R2138" t="s">
        <v>49</v>
      </c>
      <c r="S2138" t="s">
        <v>35</v>
      </c>
      <c r="T2138" t="s">
        <v>36</v>
      </c>
      <c r="U2138">
        <f>YEAR(Table1[[#This Row],[Accident Date]])</f>
        <v>2021</v>
      </c>
      <c r="V2138" t="str">
        <f>TEXT(Table1[[#This Row],[Accident Date]],"mmm")</f>
        <v>Mar</v>
      </c>
      <c r="W2138" t="str">
        <f>TEXT(Table1[[#This Row],[Time]],"h")</f>
        <v>13</v>
      </c>
    </row>
    <row r="2139" spans="1:23" x14ac:dyDescent="0.2">
      <c r="A2139" t="s">
        <v>2373</v>
      </c>
      <c r="B2139" s="4">
        <v>44498</v>
      </c>
      <c r="C2139" t="s">
        <v>67</v>
      </c>
      <c r="D2139" t="s">
        <v>73</v>
      </c>
      <c r="E2139" t="s">
        <v>155</v>
      </c>
      <c r="F2139" t="s">
        <v>27</v>
      </c>
      <c r="G2139">
        <v>50.731501999999999</v>
      </c>
      <c r="H2139" t="s">
        <v>51</v>
      </c>
      <c r="I2139" t="s">
        <v>1197</v>
      </c>
      <c r="J2139">
        <v>-1.790119</v>
      </c>
      <c r="K2139">
        <v>1</v>
      </c>
      <c r="L2139">
        <v>1</v>
      </c>
      <c r="M2139" t="s">
        <v>420</v>
      </c>
      <c r="N2139" t="s">
        <v>31</v>
      </c>
      <c r="O2139" t="s">
        <v>32</v>
      </c>
      <c r="P2139">
        <v>30</v>
      </c>
      <c r="Q2139" t="s">
        <v>2374</v>
      </c>
      <c r="R2139" t="s">
        <v>34</v>
      </c>
      <c r="S2139" t="s">
        <v>35</v>
      </c>
      <c r="T2139" t="s">
        <v>36</v>
      </c>
      <c r="U2139">
        <f>YEAR(Table1[[#This Row],[Accident Date]])</f>
        <v>2021</v>
      </c>
      <c r="V2139" t="str">
        <f>TEXT(Table1[[#This Row],[Accident Date]],"mmm")</f>
        <v>Oct</v>
      </c>
      <c r="W2139" t="str">
        <f>TEXT(Table1[[#This Row],[Time]],"h")</f>
        <v>13</v>
      </c>
    </row>
    <row r="2140" spans="1:23" x14ac:dyDescent="0.2">
      <c r="A2140" t="s">
        <v>2375</v>
      </c>
      <c r="B2140" s="4">
        <v>44353</v>
      </c>
      <c r="C2140" t="s">
        <v>79</v>
      </c>
      <c r="D2140" t="s">
        <v>73</v>
      </c>
      <c r="E2140" t="s">
        <v>226</v>
      </c>
      <c r="F2140" t="s">
        <v>27</v>
      </c>
      <c r="G2140">
        <v>52.502474999999997</v>
      </c>
      <c r="H2140" t="s">
        <v>51</v>
      </c>
      <c r="I2140" t="s">
        <v>171</v>
      </c>
      <c r="J2140">
        <v>-1.796225</v>
      </c>
      <c r="K2140">
        <v>1</v>
      </c>
      <c r="L2140">
        <v>2</v>
      </c>
      <c r="M2140" t="s">
        <v>172</v>
      </c>
      <c r="N2140" t="s">
        <v>42</v>
      </c>
      <c r="O2140" t="s">
        <v>32</v>
      </c>
      <c r="P2140">
        <v>30</v>
      </c>
      <c r="Q2140" t="s">
        <v>2337</v>
      </c>
      <c r="R2140" t="s">
        <v>34</v>
      </c>
      <c r="S2140" t="s">
        <v>85</v>
      </c>
      <c r="T2140" t="s">
        <v>36</v>
      </c>
      <c r="U2140">
        <f>YEAR(Table1[[#This Row],[Accident Date]])</f>
        <v>2021</v>
      </c>
      <c r="V2140" t="str">
        <f>TEXT(Table1[[#This Row],[Accident Date]],"mmm")</f>
        <v>Jun</v>
      </c>
      <c r="W2140" t="str">
        <f>TEXT(Table1[[#This Row],[Time]],"h")</f>
        <v>13</v>
      </c>
    </row>
    <row r="2141" spans="1:23" x14ac:dyDescent="0.2">
      <c r="A2141" t="s">
        <v>2376</v>
      </c>
      <c r="B2141" s="4">
        <v>44448</v>
      </c>
      <c r="C2141" t="s">
        <v>92</v>
      </c>
      <c r="D2141" t="s">
        <v>73</v>
      </c>
      <c r="E2141" t="s">
        <v>39</v>
      </c>
      <c r="F2141" t="s">
        <v>63</v>
      </c>
      <c r="G2141">
        <v>53.394114999999999</v>
      </c>
      <c r="H2141" t="s">
        <v>51</v>
      </c>
      <c r="I2141" t="s">
        <v>1288</v>
      </c>
      <c r="J2141">
        <v>-2.2168139999999998</v>
      </c>
      <c r="K2141">
        <v>1</v>
      </c>
      <c r="L2141">
        <v>1</v>
      </c>
      <c r="M2141" t="s">
        <v>169</v>
      </c>
      <c r="N2141" t="s">
        <v>31</v>
      </c>
      <c r="O2141" t="s">
        <v>32</v>
      </c>
      <c r="P2141">
        <v>30</v>
      </c>
      <c r="Q2141" t="s">
        <v>2306</v>
      </c>
      <c r="R2141" t="s">
        <v>34</v>
      </c>
      <c r="S2141" t="s">
        <v>35</v>
      </c>
      <c r="T2141" t="s">
        <v>36</v>
      </c>
      <c r="U2141">
        <f>YEAR(Table1[[#This Row],[Accident Date]])</f>
        <v>2021</v>
      </c>
      <c r="V2141" t="str">
        <f>TEXT(Table1[[#This Row],[Accident Date]],"mmm")</f>
        <v>Sep</v>
      </c>
      <c r="W2141" t="str">
        <f>TEXT(Table1[[#This Row],[Time]],"h")</f>
        <v>13</v>
      </c>
    </row>
    <row r="2142" spans="1:23" x14ac:dyDescent="0.2">
      <c r="A2142">
        <v>2010000000000</v>
      </c>
      <c r="B2142" s="4">
        <v>44513</v>
      </c>
      <c r="C2142" t="s">
        <v>24</v>
      </c>
      <c r="D2142" t="s">
        <v>73</v>
      </c>
      <c r="E2142" t="s">
        <v>39</v>
      </c>
      <c r="F2142" t="s">
        <v>27</v>
      </c>
      <c r="G2142">
        <v>55.943317999999998</v>
      </c>
      <c r="H2142" t="s">
        <v>51</v>
      </c>
      <c r="I2142" t="s">
        <v>275</v>
      </c>
      <c r="J2142">
        <v>-3.1833200000000001</v>
      </c>
      <c r="K2142">
        <v>1</v>
      </c>
      <c r="L2142">
        <v>1</v>
      </c>
      <c r="M2142" t="s">
        <v>276</v>
      </c>
      <c r="N2142" t="s">
        <v>31</v>
      </c>
      <c r="O2142" t="s">
        <v>32</v>
      </c>
      <c r="P2142">
        <v>30</v>
      </c>
      <c r="Q2142" t="s">
        <v>2214</v>
      </c>
      <c r="R2142" t="s">
        <v>34</v>
      </c>
      <c r="S2142" t="s">
        <v>35</v>
      </c>
      <c r="T2142" t="s">
        <v>36</v>
      </c>
      <c r="U2142">
        <f>YEAR(Table1[[#This Row],[Accident Date]])</f>
        <v>2021</v>
      </c>
      <c r="V2142" t="str">
        <f>TEXT(Table1[[#This Row],[Accident Date]],"mmm")</f>
        <v>Nov</v>
      </c>
      <c r="W2142" t="str">
        <f>TEXT(Table1[[#This Row],[Time]],"h")</f>
        <v>13</v>
      </c>
    </row>
    <row r="2143" spans="1:23" x14ac:dyDescent="0.2">
      <c r="A2143" t="s">
        <v>2377</v>
      </c>
      <c r="B2143" s="4">
        <v>44771</v>
      </c>
      <c r="C2143" t="s">
        <v>67</v>
      </c>
      <c r="D2143" t="s">
        <v>73</v>
      </c>
      <c r="E2143" t="s">
        <v>226</v>
      </c>
      <c r="F2143" t="s">
        <v>27</v>
      </c>
      <c r="G2143">
        <v>52.557622000000002</v>
      </c>
      <c r="H2143" t="s">
        <v>51</v>
      </c>
      <c r="I2143" t="s">
        <v>193</v>
      </c>
      <c r="J2143">
        <v>-2.5163799999999998</v>
      </c>
      <c r="K2143">
        <v>1</v>
      </c>
      <c r="L2143">
        <v>2</v>
      </c>
      <c r="M2143" t="s">
        <v>65</v>
      </c>
      <c r="N2143" t="s">
        <v>31</v>
      </c>
      <c r="O2143" t="s">
        <v>32</v>
      </c>
      <c r="P2143">
        <v>30</v>
      </c>
      <c r="Q2143" t="s">
        <v>2242</v>
      </c>
      <c r="R2143" t="s">
        <v>49</v>
      </c>
      <c r="S2143" t="s">
        <v>35</v>
      </c>
      <c r="T2143" t="s">
        <v>209</v>
      </c>
      <c r="U2143">
        <f>YEAR(Table1[[#This Row],[Accident Date]])</f>
        <v>2022</v>
      </c>
      <c r="V2143" t="str">
        <f>TEXT(Table1[[#This Row],[Accident Date]],"mmm")</f>
        <v>Jul</v>
      </c>
      <c r="W2143" t="str">
        <f>TEXT(Table1[[#This Row],[Time]],"h")</f>
        <v>13</v>
      </c>
    </row>
    <row r="2144" spans="1:23" x14ac:dyDescent="0.2">
      <c r="A2144" t="s">
        <v>2378</v>
      </c>
      <c r="B2144" s="4">
        <v>44813</v>
      </c>
      <c r="C2144" t="s">
        <v>67</v>
      </c>
      <c r="D2144" t="s">
        <v>56</v>
      </c>
      <c r="E2144" t="s">
        <v>44</v>
      </c>
      <c r="F2144" t="s">
        <v>27</v>
      </c>
      <c r="G2144">
        <v>51.572470000000003</v>
      </c>
      <c r="H2144" t="s">
        <v>51</v>
      </c>
      <c r="I2144" t="s">
        <v>240</v>
      </c>
      <c r="J2144">
        <v>-0.422651</v>
      </c>
      <c r="K2144">
        <v>1</v>
      </c>
      <c r="L2144">
        <v>2</v>
      </c>
      <c r="M2144" t="s">
        <v>30</v>
      </c>
      <c r="N2144" t="s">
        <v>31</v>
      </c>
      <c r="O2144" t="s">
        <v>32</v>
      </c>
      <c r="P2144">
        <v>30</v>
      </c>
      <c r="Q2144" t="s">
        <v>2218</v>
      </c>
      <c r="R2144" t="s">
        <v>34</v>
      </c>
      <c r="S2144" t="s">
        <v>35</v>
      </c>
      <c r="T2144" t="s">
        <v>36</v>
      </c>
      <c r="U2144">
        <f>YEAR(Table1[[#This Row],[Accident Date]])</f>
        <v>2022</v>
      </c>
      <c r="V2144" t="str">
        <f>TEXT(Table1[[#This Row],[Accident Date]],"mmm")</f>
        <v>Sep</v>
      </c>
      <c r="W2144" t="str">
        <f>TEXT(Table1[[#This Row],[Time]],"h")</f>
        <v>13</v>
      </c>
    </row>
    <row r="2145" spans="1:23" x14ac:dyDescent="0.2">
      <c r="A2145">
        <v>2010000000000</v>
      </c>
      <c r="B2145" s="4">
        <v>44482</v>
      </c>
      <c r="C2145" t="s">
        <v>123</v>
      </c>
      <c r="D2145" t="s">
        <v>56</v>
      </c>
      <c r="E2145" t="s">
        <v>44</v>
      </c>
      <c r="F2145" t="s">
        <v>63</v>
      </c>
      <c r="G2145">
        <v>52.674636999999997</v>
      </c>
      <c r="H2145" t="s">
        <v>51</v>
      </c>
      <c r="I2145" t="s">
        <v>178</v>
      </c>
      <c r="J2145">
        <v>0.81881599999999999</v>
      </c>
      <c r="K2145">
        <v>3</v>
      </c>
      <c r="L2145">
        <v>2</v>
      </c>
      <c r="M2145" t="s">
        <v>179</v>
      </c>
      <c r="N2145" t="s">
        <v>31</v>
      </c>
      <c r="O2145" t="s">
        <v>32</v>
      </c>
      <c r="P2145">
        <v>60</v>
      </c>
      <c r="Q2145" t="s">
        <v>2222</v>
      </c>
      <c r="R2145" t="s">
        <v>49</v>
      </c>
      <c r="S2145" t="s">
        <v>35</v>
      </c>
      <c r="T2145" t="s">
        <v>200</v>
      </c>
      <c r="U2145">
        <f>YEAR(Table1[[#This Row],[Accident Date]])</f>
        <v>2021</v>
      </c>
      <c r="V2145" t="str">
        <f>TEXT(Table1[[#This Row],[Accident Date]],"mmm")</f>
        <v>Oct</v>
      </c>
      <c r="W2145" t="str">
        <f>TEXT(Table1[[#This Row],[Time]],"h")</f>
        <v>13</v>
      </c>
    </row>
    <row r="2146" spans="1:23" x14ac:dyDescent="0.2">
      <c r="A2146">
        <v>2010000000000</v>
      </c>
      <c r="B2146" s="4">
        <v>44489</v>
      </c>
      <c r="C2146" t="s">
        <v>123</v>
      </c>
      <c r="D2146" t="s">
        <v>44</v>
      </c>
      <c r="E2146" t="s">
        <v>44</v>
      </c>
      <c r="F2146" t="s">
        <v>27</v>
      </c>
      <c r="G2146">
        <v>54.267519999999998</v>
      </c>
      <c r="H2146" t="s">
        <v>51</v>
      </c>
      <c r="I2146" t="s">
        <v>1298</v>
      </c>
      <c r="J2146">
        <v>-1.7521500000000001</v>
      </c>
      <c r="K2146">
        <v>1</v>
      </c>
      <c r="L2146">
        <v>1</v>
      </c>
      <c r="M2146" t="s">
        <v>48</v>
      </c>
      <c r="N2146" t="s">
        <v>31</v>
      </c>
      <c r="O2146" t="s">
        <v>32</v>
      </c>
      <c r="P2146">
        <v>60</v>
      </c>
      <c r="Q2146" t="s">
        <v>2299</v>
      </c>
      <c r="R2146" t="s">
        <v>49</v>
      </c>
      <c r="S2146" t="s">
        <v>35</v>
      </c>
      <c r="T2146" t="s">
        <v>36</v>
      </c>
      <c r="U2146">
        <f>YEAR(Table1[[#This Row],[Accident Date]])</f>
        <v>2021</v>
      </c>
      <c r="V2146" t="str">
        <f>TEXT(Table1[[#This Row],[Accident Date]],"mmm")</f>
        <v>Oct</v>
      </c>
      <c r="W2146" t="str">
        <f>TEXT(Table1[[#This Row],[Time]],"h")</f>
        <v>13</v>
      </c>
    </row>
    <row r="2147" spans="1:23" x14ac:dyDescent="0.2">
      <c r="A2147" t="s">
        <v>2379</v>
      </c>
      <c r="B2147" s="4">
        <v>44423</v>
      </c>
      <c r="C2147" t="s">
        <v>79</v>
      </c>
      <c r="D2147" t="s">
        <v>56</v>
      </c>
      <c r="E2147" t="s">
        <v>44</v>
      </c>
      <c r="F2147" t="s">
        <v>27</v>
      </c>
      <c r="G2147">
        <v>51.848993</v>
      </c>
      <c r="H2147" t="s">
        <v>51</v>
      </c>
      <c r="I2147" t="s">
        <v>995</v>
      </c>
      <c r="J2147">
        <v>-4.3107369999999996</v>
      </c>
      <c r="K2147">
        <v>1</v>
      </c>
      <c r="L2147">
        <v>4</v>
      </c>
      <c r="M2147" t="s">
        <v>358</v>
      </c>
      <c r="N2147" t="s">
        <v>31</v>
      </c>
      <c r="O2147" t="s">
        <v>58</v>
      </c>
      <c r="P2147">
        <v>40</v>
      </c>
      <c r="Q2147" t="s">
        <v>2237</v>
      </c>
      <c r="R2147" t="s">
        <v>34</v>
      </c>
      <c r="S2147" t="s">
        <v>35</v>
      </c>
      <c r="T2147" t="s">
        <v>36</v>
      </c>
      <c r="U2147">
        <f>YEAR(Table1[[#This Row],[Accident Date]])</f>
        <v>2021</v>
      </c>
      <c r="V2147" t="str">
        <f>TEXT(Table1[[#This Row],[Accident Date]],"mmm")</f>
        <v>Aug</v>
      </c>
      <c r="W2147" t="str">
        <f>TEXT(Table1[[#This Row],[Time]],"h")</f>
        <v>13</v>
      </c>
    </row>
    <row r="2148" spans="1:23" x14ac:dyDescent="0.2">
      <c r="A2148" t="s">
        <v>2380</v>
      </c>
      <c r="B2148" s="4">
        <v>44505</v>
      </c>
      <c r="C2148" t="s">
        <v>67</v>
      </c>
      <c r="D2148" t="s">
        <v>73</v>
      </c>
      <c r="E2148" t="s">
        <v>39</v>
      </c>
      <c r="F2148" t="s">
        <v>27</v>
      </c>
      <c r="G2148">
        <v>51.507714</v>
      </c>
      <c r="H2148" t="s">
        <v>51</v>
      </c>
      <c r="I2148" t="s">
        <v>1043</v>
      </c>
      <c r="J2148">
        <v>-0.59132300000000004</v>
      </c>
      <c r="K2148">
        <v>1</v>
      </c>
      <c r="L2148">
        <v>1</v>
      </c>
      <c r="M2148" t="s">
        <v>99</v>
      </c>
      <c r="N2148" t="s">
        <v>31</v>
      </c>
      <c r="O2148" t="s">
        <v>32</v>
      </c>
      <c r="P2148">
        <v>30</v>
      </c>
      <c r="Q2148" t="s">
        <v>2213</v>
      </c>
      <c r="R2148" t="s">
        <v>34</v>
      </c>
      <c r="S2148" t="s">
        <v>35</v>
      </c>
      <c r="T2148" t="s">
        <v>36</v>
      </c>
      <c r="U2148">
        <f>YEAR(Table1[[#This Row],[Accident Date]])</f>
        <v>2021</v>
      </c>
      <c r="V2148" t="str">
        <f>TEXT(Table1[[#This Row],[Accident Date]],"mmm")</f>
        <v>Nov</v>
      </c>
      <c r="W2148" t="str">
        <f>TEXT(Table1[[#This Row],[Time]],"h")</f>
        <v>13</v>
      </c>
    </row>
    <row r="2149" spans="1:23" x14ac:dyDescent="0.2">
      <c r="A2149" t="s">
        <v>2381</v>
      </c>
      <c r="B2149" s="4">
        <v>44663</v>
      </c>
      <c r="C2149" t="s">
        <v>72</v>
      </c>
      <c r="D2149" t="s">
        <v>56</v>
      </c>
      <c r="E2149" t="s">
        <v>44</v>
      </c>
      <c r="F2149" t="s">
        <v>27</v>
      </c>
      <c r="G2149">
        <v>52.417012999999997</v>
      </c>
      <c r="H2149" t="s">
        <v>51</v>
      </c>
      <c r="I2149" t="s">
        <v>171</v>
      </c>
      <c r="J2149">
        <v>-1.890574</v>
      </c>
      <c r="K2149">
        <v>2</v>
      </c>
      <c r="L2149">
        <v>1</v>
      </c>
      <c r="M2149" t="s">
        <v>172</v>
      </c>
      <c r="N2149" t="s">
        <v>31</v>
      </c>
      <c r="O2149" t="s">
        <v>32</v>
      </c>
      <c r="P2149">
        <v>30</v>
      </c>
      <c r="Q2149" t="s">
        <v>2335</v>
      </c>
      <c r="R2149" t="s">
        <v>34</v>
      </c>
      <c r="S2149" t="s">
        <v>35</v>
      </c>
      <c r="T2149" t="s">
        <v>86</v>
      </c>
      <c r="U2149">
        <f>YEAR(Table1[[#This Row],[Accident Date]])</f>
        <v>2022</v>
      </c>
      <c r="V2149" t="str">
        <f>TEXT(Table1[[#This Row],[Accident Date]],"mmm")</f>
        <v>Apr</v>
      </c>
      <c r="W2149" t="str">
        <f>TEXT(Table1[[#This Row],[Time]],"h")</f>
        <v>13</v>
      </c>
    </row>
    <row r="2150" spans="1:23" x14ac:dyDescent="0.2">
      <c r="A2150" t="s">
        <v>2382</v>
      </c>
      <c r="B2150" s="4">
        <v>44349</v>
      </c>
      <c r="C2150" t="s">
        <v>123</v>
      </c>
      <c r="D2150" t="s">
        <v>73</v>
      </c>
      <c r="E2150" t="s">
        <v>226</v>
      </c>
      <c r="F2150" t="s">
        <v>27</v>
      </c>
      <c r="G2150">
        <v>53.778008</v>
      </c>
      <c r="H2150" t="s">
        <v>51</v>
      </c>
      <c r="I2150" t="s">
        <v>1045</v>
      </c>
      <c r="J2150">
        <v>-2.660533</v>
      </c>
      <c r="K2150">
        <v>2</v>
      </c>
      <c r="L2150">
        <v>2</v>
      </c>
      <c r="M2150" t="s">
        <v>41</v>
      </c>
      <c r="N2150" t="s">
        <v>31</v>
      </c>
      <c r="O2150" t="s">
        <v>32</v>
      </c>
      <c r="P2150">
        <v>30</v>
      </c>
      <c r="Q2150" t="s">
        <v>2222</v>
      </c>
      <c r="R2150" t="s">
        <v>34</v>
      </c>
      <c r="S2150" t="s">
        <v>35</v>
      </c>
      <c r="T2150" t="s">
        <v>36</v>
      </c>
      <c r="U2150">
        <f>YEAR(Table1[[#This Row],[Accident Date]])</f>
        <v>2021</v>
      </c>
      <c r="V2150" t="str">
        <f>TEXT(Table1[[#This Row],[Accident Date]],"mmm")</f>
        <v>Jun</v>
      </c>
      <c r="W2150" t="str">
        <f>TEXT(Table1[[#This Row],[Time]],"h")</f>
        <v>13</v>
      </c>
    </row>
    <row r="2151" spans="1:23" x14ac:dyDescent="0.2">
      <c r="A2151" t="s">
        <v>2383</v>
      </c>
      <c r="B2151" s="4">
        <v>44253</v>
      </c>
      <c r="C2151" t="s">
        <v>67</v>
      </c>
      <c r="D2151" t="s">
        <v>73</v>
      </c>
      <c r="E2151" t="s">
        <v>39</v>
      </c>
      <c r="F2151" t="s">
        <v>27</v>
      </c>
      <c r="G2151">
        <v>53.446562999999998</v>
      </c>
      <c r="H2151" t="s">
        <v>51</v>
      </c>
      <c r="I2151" t="s">
        <v>168</v>
      </c>
      <c r="J2151">
        <v>-2.191335</v>
      </c>
      <c r="K2151">
        <v>1</v>
      </c>
      <c r="L2151">
        <v>1</v>
      </c>
      <c r="M2151" t="s">
        <v>169</v>
      </c>
      <c r="N2151" t="s">
        <v>31</v>
      </c>
      <c r="O2151" t="s">
        <v>32</v>
      </c>
      <c r="P2151">
        <v>30</v>
      </c>
      <c r="Q2151" t="s">
        <v>2234</v>
      </c>
      <c r="R2151" t="s">
        <v>34</v>
      </c>
      <c r="S2151" t="s">
        <v>35</v>
      </c>
      <c r="T2151" t="s">
        <v>360</v>
      </c>
      <c r="U2151">
        <f>YEAR(Table1[[#This Row],[Accident Date]])</f>
        <v>2021</v>
      </c>
      <c r="V2151" t="str">
        <f>TEXT(Table1[[#This Row],[Accident Date]],"mmm")</f>
        <v>Feb</v>
      </c>
      <c r="W2151" t="str">
        <f>TEXT(Table1[[#This Row],[Time]],"h")</f>
        <v>13</v>
      </c>
    </row>
    <row r="2152" spans="1:23" x14ac:dyDescent="0.2">
      <c r="A2152">
        <v>2010000000000</v>
      </c>
      <c r="B2152" s="4">
        <v>44418</v>
      </c>
      <c r="C2152" t="s">
        <v>72</v>
      </c>
      <c r="D2152" t="s">
        <v>56</v>
      </c>
      <c r="E2152" t="s">
        <v>44</v>
      </c>
      <c r="F2152" t="s">
        <v>27</v>
      </c>
      <c r="G2152">
        <v>50.903005</v>
      </c>
      <c r="H2152" t="s">
        <v>51</v>
      </c>
      <c r="I2152" t="s">
        <v>778</v>
      </c>
      <c r="J2152">
        <v>-1.403235</v>
      </c>
      <c r="K2152">
        <v>1</v>
      </c>
      <c r="L2152">
        <v>2</v>
      </c>
      <c r="M2152" t="s">
        <v>407</v>
      </c>
      <c r="N2152" t="s">
        <v>31</v>
      </c>
      <c r="O2152" t="s">
        <v>32</v>
      </c>
      <c r="P2152">
        <v>20</v>
      </c>
      <c r="Q2152" t="s">
        <v>2293</v>
      </c>
      <c r="R2152" t="s">
        <v>34</v>
      </c>
      <c r="S2152" t="s">
        <v>35</v>
      </c>
      <c r="T2152" t="s">
        <v>36</v>
      </c>
      <c r="U2152">
        <f>YEAR(Table1[[#This Row],[Accident Date]])</f>
        <v>2021</v>
      </c>
      <c r="V2152" t="str">
        <f>TEXT(Table1[[#This Row],[Accident Date]],"mmm")</f>
        <v>Aug</v>
      </c>
      <c r="W2152" t="str">
        <f>TEXT(Table1[[#This Row],[Time]],"h")</f>
        <v>13</v>
      </c>
    </row>
    <row r="2153" spans="1:23" x14ac:dyDescent="0.2">
      <c r="A2153" t="s">
        <v>2384</v>
      </c>
      <c r="B2153" s="4">
        <v>44447</v>
      </c>
      <c r="C2153" t="s">
        <v>123</v>
      </c>
      <c r="D2153" t="s">
        <v>44</v>
      </c>
      <c r="E2153" t="s">
        <v>44</v>
      </c>
      <c r="F2153" t="s">
        <v>27</v>
      </c>
      <c r="G2153">
        <v>53.380464000000003</v>
      </c>
      <c r="H2153" t="s">
        <v>51</v>
      </c>
      <c r="I2153" t="s">
        <v>185</v>
      </c>
      <c r="J2153">
        <v>-1.470496</v>
      </c>
      <c r="K2153">
        <v>1</v>
      </c>
      <c r="L2153">
        <v>1</v>
      </c>
      <c r="M2153" t="s">
        <v>166</v>
      </c>
      <c r="N2153" t="s">
        <v>31</v>
      </c>
      <c r="O2153" t="s">
        <v>76</v>
      </c>
      <c r="P2153">
        <v>30</v>
      </c>
      <c r="Q2153" t="s">
        <v>2211</v>
      </c>
      <c r="R2153" t="s">
        <v>34</v>
      </c>
      <c r="S2153" t="s">
        <v>35</v>
      </c>
      <c r="T2153" t="s">
        <v>36</v>
      </c>
      <c r="U2153">
        <f>YEAR(Table1[[#This Row],[Accident Date]])</f>
        <v>2021</v>
      </c>
      <c r="V2153" t="str">
        <f>TEXT(Table1[[#This Row],[Accident Date]],"mmm")</f>
        <v>Sep</v>
      </c>
      <c r="W2153" t="str">
        <f>TEXT(Table1[[#This Row],[Time]],"h")</f>
        <v>13</v>
      </c>
    </row>
    <row r="2154" spans="1:23" x14ac:dyDescent="0.2">
      <c r="A2154" t="s">
        <v>2385</v>
      </c>
      <c r="B2154" s="4">
        <v>44837</v>
      </c>
      <c r="C2154" t="s">
        <v>38</v>
      </c>
      <c r="D2154" t="s">
        <v>73</v>
      </c>
      <c r="E2154" t="s">
        <v>111</v>
      </c>
      <c r="F2154" t="s">
        <v>27</v>
      </c>
      <c r="G2154">
        <v>53.521476</v>
      </c>
      <c r="H2154" t="s">
        <v>51</v>
      </c>
      <c r="I2154" t="s">
        <v>1055</v>
      </c>
      <c r="J2154">
        <v>-7.5715000000000005E-2</v>
      </c>
      <c r="K2154">
        <v>1</v>
      </c>
      <c r="L2154">
        <v>1</v>
      </c>
      <c r="M2154" t="s">
        <v>157</v>
      </c>
      <c r="N2154" t="s">
        <v>42</v>
      </c>
      <c r="O2154" t="s">
        <v>111</v>
      </c>
      <c r="P2154">
        <v>30</v>
      </c>
      <c r="Q2154" t="s">
        <v>2268</v>
      </c>
      <c r="R2154" t="s">
        <v>34</v>
      </c>
      <c r="S2154" t="s">
        <v>85</v>
      </c>
      <c r="T2154" t="s">
        <v>36</v>
      </c>
      <c r="U2154">
        <f>YEAR(Table1[[#This Row],[Accident Date]])</f>
        <v>2022</v>
      </c>
      <c r="V2154" t="str">
        <f>TEXT(Table1[[#This Row],[Accident Date]],"mmm")</f>
        <v>Oct</v>
      </c>
      <c r="W2154" t="str">
        <f>TEXT(Table1[[#This Row],[Time]],"h")</f>
        <v>13</v>
      </c>
    </row>
    <row r="2155" spans="1:23" x14ac:dyDescent="0.2">
      <c r="A2155" t="s">
        <v>2386</v>
      </c>
      <c r="B2155" s="4">
        <v>44814</v>
      </c>
      <c r="C2155" t="s">
        <v>24</v>
      </c>
      <c r="D2155" t="s">
        <v>56</v>
      </c>
      <c r="E2155" t="s">
        <v>44</v>
      </c>
      <c r="F2155" t="s">
        <v>27</v>
      </c>
      <c r="G2155">
        <v>51.526237000000002</v>
      </c>
      <c r="H2155" t="s">
        <v>51</v>
      </c>
      <c r="I2155" t="s">
        <v>214</v>
      </c>
      <c r="J2155">
        <v>-0.214783</v>
      </c>
      <c r="K2155">
        <v>1</v>
      </c>
      <c r="L2155">
        <v>2</v>
      </c>
      <c r="M2155" t="s">
        <v>30</v>
      </c>
      <c r="N2155" t="s">
        <v>31</v>
      </c>
      <c r="O2155" t="s">
        <v>32</v>
      </c>
      <c r="P2155">
        <v>30</v>
      </c>
      <c r="Q2155" t="s">
        <v>2306</v>
      </c>
      <c r="R2155" t="s">
        <v>34</v>
      </c>
      <c r="S2155" t="s">
        <v>35</v>
      </c>
      <c r="T2155" t="s">
        <v>86</v>
      </c>
      <c r="U2155">
        <f>YEAR(Table1[[#This Row],[Accident Date]])</f>
        <v>2022</v>
      </c>
      <c r="V2155" t="str">
        <f>TEXT(Table1[[#This Row],[Accident Date]],"mmm")</f>
        <v>Sep</v>
      </c>
      <c r="W2155" t="str">
        <f>TEXT(Table1[[#This Row],[Time]],"h")</f>
        <v>13</v>
      </c>
    </row>
    <row r="2156" spans="1:23" x14ac:dyDescent="0.2">
      <c r="A2156" t="s">
        <v>2387</v>
      </c>
      <c r="B2156" s="4">
        <v>44312</v>
      </c>
      <c r="C2156" t="s">
        <v>38</v>
      </c>
      <c r="D2156" t="s">
        <v>73</v>
      </c>
      <c r="E2156" t="s">
        <v>39</v>
      </c>
      <c r="F2156" t="s">
        <v>27</v>
      </c>
      <c r="G2156">
        <v>51.481664000000002</v>
      </c>
      <c r="H2156" t="s">
        <v>51</v>
      </c>
      <c r="I2156" t="s">
        <v>214</v>
      </c>
      <c r="J2156">
        <v>-0.18743099999999999</v>
      </c>
      <c r="K2156">
        <v>4</v>
      </c>
      <c r="L2156">
        <v>2</v>
      </c>
      <c r="M2156" t="s">
        <v>30</v>
      </c>
      <c r="N2156" t="s">
        <v>31</v>
      </c>
      <c r="O2156" t="s">
        <v>32</v>
      </c>
      <c r="P2156">
        <v>30</v>
      </c>
      <c r="Q2156" t="s">
        <v>2227</v>
      </c>
      <c r="R2156" t="s">
        <v>34</v>
      </c>
      <c r="S2156" t="s">
        <v>35</v>
      </c>
      <c r="T2156" t="s">
        <v>36</v>
      </c>
      <c r="U2156">
        <f>YEAR(Table1[[#This Row],[Accident Date]])</f>
        <v>2021</v>
      </c>
      <c r="V2156" t="str">
        <f>TEXT(Table1[[#This Row],[Accident Date]],"mmm")</f>
        <v>Apr</v>
      </c>
      <c r="W2156" t="str">
        <f>TEXT(Table1[[#This Row],[Time]],"h")</f>
        <v>13</v>
      </c>
    </row>
    <row r="2157" spans="1:23" x14ac:dyDescent="0.2">
      <c r="A2157" t="s">
        <v>2388</v>
      </c>
      <c r="B2157" s="4">
        <v>44247</v>
      </c>
      <c r="C2157" t="s">
        <v>24</v>
      </c>
      <c r="D2157" t="s">
        <v>56</v>
      </c>
      <c r="E2157" t="s">
        <v>44</v>
      </c>
      <c r="F2157" t="s">
        <v>27</v>
      </c>
      <c r="G2157">
        <v>52.904829999999997</v>
      </c>
      <c r="H2157" t="s">
        <v>51</v>
      </c>
      <c r="I2157" t="s">
        <v>494</v>
      </c>
      <c r="J2157">
        <v>-1.195897</v>
      </c>
      <c r="K2157">
        <v>1</v>
      </c>
      <c r="L2157">
        <v>2</v>
      </c>
      <c r="M2157" t="s">
        <v>288</v>
      </c>
      <c r="N2157" t="s">
        <v>31</v>
      </c>
      <c r="O2157" t="s">
        <v>32</v>
      </c>
      <c r="P2157">
        <v>30</v>
      </c>
      <c r="Q2157" t="s">
        <v>2344</v>
      </c>
      <c r="R2157" t="s">
        <v>34</v>
      </c>
      <c r="S2157" t="s">
        <v>35</v>
      </c>
      <c r="T2157" t="s">
        <v>36</v>
      </c>
      <c r="U2157">
        <f>YEAR(Table1[[#This Row],[Accident Date]])</f>
        <v>2021</v>
      </c>
      <c r="V2157" t="str">
        <f>TEXT(Table1[[#This Row],[Accident Date]],"mmm")</f>
        <v>Feb</v>
      </c>
      <c r="W2157" t="str">
        <f>TEXT(Table1[[#This Row],[Time]],"h")</f>
        <v>13</v>
      </c>
    </row>
    <row r="2158" spans="1:23" x14ac:dyDescent="0.2">
      <c r="A2158" t="s">
        <v>2389</v>
      </c>
      <c r="B2158" s="4">
        <v>44674</v>
      </c>
      <c r="C2158" t="s">
        <v>24</v>
      </c>
      <c r="D2158" t="s">
        <v>73</v>
      </c>
      <c r="E2158" t="s">
        <v>39</v>
      </c>
      <c r="F2158" t="s">
        <v>27</v>
      </c>
      <c r="G2158">
        <v>53.38899</v>
      </c>
      <c r="H2158" t="s">
        <v>51</v>
      </c>
      <c r="I2158" t="s">
        <v>417</v>
      </c>
      <c r="J2158">
        <v>-2.917335</v>
      </c>
      <c r="K2158">
        <v>1</v>
      </c>
      <c r="L2158">
        <v>4</v>
      </c>
      <c r="M2158" t="s">
        <v>231</v>
      </c>
      <c r="N2158" t="s">
        <v>31</v>
      </c>
      <c r="O2158" t="s">
        <v>32</v>
      </c>
      <c r="P2158">
        <v>30</v>
      </c>
      <c r="Q2158" t="s">
        <v>2214</v>
      </c>
      <c r="R2158" t="s">
        <v>34</v>
      </c>
      <c r="S2158" t="s">
        <v>35</v>
      </c>
      <c r="T2158" t="s">
        <v>254</v>
      </c>
      <c r="U2158">
        <f>YEAR(Table1[[#This Row],[Accident Date]])</f>
        <v>2022</v>
      </c>
      <c r="V2158" t="str">
        <f>TEXT(Table1[[#This Row],[Accident Date]],"mmm")</f>
        <v>Apr</v>
      </c>
      <c r="W2158" t="str">
        <f>TEXT(Table1[[#This Row],[Time]],"h")</f>
        <v>13</v>
      </c>
    </row>
    <row r="2159" spans="1:23" x14ac:dyDescent="0.2">
      <c r="A2159" t="s">
        <v>2390</v>
      </c>
      <c r="B2159" s="4">
        <v>44835</v>
      </c>
      <c r="C2159" t="s">
        <v>24</v>
      </c>
      <c r="D2159" t="s">
        <v>73</v>
      </c>
      <c r="E2159" t="s">
        <v>111</v>
      </c>
      <c r="F2159" t="s">
        <v>27</v>
      </c>
      <c r="G2159">
        <v>51.393639999999998</v>
      </c>
      <c r="H2159" t="s">
        <v>51</v>
      </c>
      <c r="I2159" t="s">
        <v>95</v>
      </c>
      <c r="J2159">
        <v>-0.11429599999999999</v>
      </c>
      <c r="K2159">
        <v>1</v>
      </c>
      <c r="L2159">
        <v>1</v>
      </c>
      <c r="M2159" t="s">
        <v>30</v>
      </c>
      <c r="N2159" t="s">
        <v>42</v>
      </c>
      <c r="O2159" t="s">
        <v>111</v>
      </c>
      <c r="P2159">
        <v>30</v>
      </c>
      <c r="Q2159" t="s">
        <v>2253</v>
      </c>
      <c r="R2159" t="s">
        <v>34</v>
      </c>
      <c r="S2159" t="s">
        <v>85</v>
      </c>
      <c r="T2159" t="s">
        <v>36</v>
      </c>
      <c r="U2159">
        <f>YEAR(Table1[[#This Row],[Accident Date]])</f>
        <v>2022</v>
      </c>
      <c r="V2159" t="str">
        <f>TEXT(Table1[[#This Row],[Accident Date]],"mmm")</f>
        <v>Oct</v>
      </c>
      <c r="W2159" t="str">
        <f>TEXT(Table1[[#This Row],[Time]],"h")</f>
        <v>13</v>
      </c>
    </row>
    <row r="2160" spans="1:23" x14ac:dyDescent="0.2">
      <c r="A2160">
        <v>2010000000000</v>
      </c>
      <c r="B2160" s="4">
        <v>44766</v>
      </c>
      <c r="C2160" t="s">
        <v>79</v>
      </c>
      <c r="D2160" t="s">
        <v>56</v>
      </c>
      <c r="E2160" t="s">
        <v>44</v>
      </c>
      <c r="F2160" t="s">
        <v>63</v>
      </c>
      <c r="G2160">
        <v>52.726205</v>
      </c>
      <c r="H2160" t="s">
        <v>51</v>
      </c>
      <c r="I2160" t="s">
        <v>712</v>
      </c>
      <c r="J2160">
        <v>-1.3588119999999999</v>
      </c>
      <c r="K2160">
        <v>1</v>
      </c>
      <c r="L2160">
        <v>3</v>
      </c>
      <c r="M2160" t="s">
        <v>320</v>
      </c>
      <c r="N2160" t="s">
        <v>31</v>
      </c>
      <c r="O2160" t="s">
        <v>32</v>
      </c>
      <c r="P2160">
        <v>50</v>
      </c>
      <c r="Q2160" t="s">
        <v>2304</v>
      </c>
      <c r="R2160" t="s">
        <v>49</v>
      </c>
      <c r="S2160" t="s">
        <v>35</v>
      </c>
      <c r="T2160" t="s">
        <v>209</v>
      </c>
      <c r="U2160">
        <f>YEAR(Table1[[#This Row],[Accident Date]])</f>
        <v>2022</v>
      </c>
      <c r="V2160" t="str">
        <f>TEXT(Table1[[#This Row],[Accident Date]],"mmm")</f>
        <v>Jul</v>
      </c>
      <c r="W2160" t="str">
        <f>TEXT(Table1[[#This Row],[Time]],"h")</f>
        <v>13</v>
      </c>
    </row>
    <row r="2161" spans="1:23" x14ac:dyDescent="0.2">
      <c r="A2161" t="s">
        <v>2391</v>
      </c>
      <c r="B2161" s="4">
        <v>44669</v>
      </c>
      <c r="C2161" t="s">
        <v>38</v>
      </c>
      <c r="D2161" t="s">
        <v>73</v>
      </c>
      <c r="E2161" t="s">
        <v>204</v>
      </c>
      <c r="F2161" t="s">
        <v>27</v>
      </c>
      <c r="G2161">
        <v>51.577323999999997</v>
      </c>
      <c r="H2161" t="s">
        <v>51</v>
      </c>
      <c r="I2161" t="s">
        <v>741</v>
      </c>
      <c r="J2161">
        <v>0.59822600000000004</v>
      </c>
      <c r="K2161">
        <v>2</v>
      </c>
      <c r="L2161">
        <v>5</v>
      </c>
      <c r="M2161" t="s">
        <v>75</v>
      </c>
      <c r="N2161" t="s">
        <v>31</v>
      </c>
      <c r="O2161" t="s">
        <v>58</v>
      </c>
      <c r="P2161">
        <v>50</v>
      </c>
      <c r="Q2161" t="s">
        <v>2211</v>
      </c>
      <c r="R2161" t="s">
        <v>34</v>
      </c>
      <c r="S2161" t="s">
        <v>35</v>
      </c>
      <c r="T2161" t="s">
        <v>36</v>
      </c>
      <c r="U2161">
        <f>YEAR(Table1[[#This Row],[Accident Date]])</f>
        <v>2022</v>
      </c>
      <c r="V2161" t="str">
        <f>TEXT(Table1[[#This Row],[Accident Date]],"mmm")</f>
        <v>Apr</v>
      </c>
      <c r="W2161" t="str">
        <f>TEXT(Table1[[#This Row],[Time]],"h")</f>
        <v>13</v>
      </c>
    </row>
    <row r="2162" spans="1:23" x14ac:dyDescent="0.2">
      <c r="A2162" t="s">
        <v>2392</v>
      </c>
      <c r="B2162" s="4">
        <v>44863</v>
      </c>
      <c r="C2162" t="s">
        <v>24</v>
      </c>
      <c r="D2162" t="s">
        <v>25</v>
      </c>
      <c r="E2162" t="s">
        <v>431</v>
      </c>
      <c r="F2162" t="s">
        <v>27</v>
      </c>
      <c r="G2162">
        <v>51.418905000000002</v>
      </c>
      <c r="H2162" t="s">
        <v>51</v>
      </c>
      <c r="I2162" t="s">
        <v>689</v>
      </c>
      <c r="J2162">
        <v>-0.41787600000000003</v>
      </c>
      <c r="K2162">
        <v>1</v>
      </c>
      <c r="L2162">
        <v>3</v>
      </c>
      <c r="M2162" t="s">
        <v>147</v>
      </c>
      <c r="N2162" t="s">
        <v>31</v>
      </c>
      <c r="O2162" t="s">
        <v>58</v>
      </c>
      <c r="P2162">
        <v>50</v>
      </c>
      <c r="Q2162" t="s">
        <v>2317</v>
      </c>
      <c r="R2162" t="s">
        <v>34</v>
      </c>
      <c r="S2162" t="s">
        <v>35</v>
      </c>
      <c r="T2162" t="s">
        <v>36</v>
      </c>
      <c r="U2162">
        <f>YEAR(Table1[[#This Row],[Accident Date]])</f>
        <v>2022</v>
      </c>
      <c r="V2162" t="str">
        <f>TEXT(Table1[[#This Row],[Accident Date]],"mmm")</f>
        <v>Oct</v>
      </c>
      <c r="W2162" t="str">
        <f>TEXT(Table1[[#This Row],[Time]],"h")</f>
        <v>13</v>
      </c>
    </row>
    <row r="2163" spans="1:23" x14ac:dyDescent="0.2">
      <c r="A2163" t="s">
        <v>2393</v>
      </c>
      <c r="B2163" s="4">
        <v>44476</v>
      </c>
      <c r="C2163" t="s">
        <v>92</v>
      </c>
      <c r="D2163" t="s">
        <v>56</v>
      </c>
      <c r="E2163" t="s">
        <v>44</v>
      </c>
      <c r="F2163" t="s">
        <v>63</v>
      </c>
      <c r="G2163">
        <v>55.878000999999998</v>
      </c>
      <c r="H2163" t="s">
        <v>51</v>
      </c>
      <c r="I2163" t="s">
        <v>2394</v>
      </c>
      <c r="J2163">
        <v>-4.3852710000000004</v>
      </c>
      <c r="K2163">
        <v>1</v>
      </c>
      <c r="L2163">
        <v>1</v>
      </c>
      <c r="M2163" t="s">
        <v>228</v>
      </c>
      <c r="N2163" t="s">
        <v>31</v>
      </c>
      <c r="O2163" t="s">
        <v>32</v>
      </c>
      <c r="P2163">
        <v>30</v>
      </c>
      <c r="Q2163" t="s">
        <v>2237</v>
      </c>
      <c r="R2163" t="s">
        <v>34</v>
      </c>
      <c r="S2163" t="s">
        <v>35</v>
      </c>
      <c r="T2163" t="s">
        <v>209</v>
      </c>
      <c r="U2163">
        <f>YEAR(Table1[[#This Row],[Accident Date]])</f>
        <v>2021</v>
      </c>
      <c r="V2163" t="str">
        <f>TEXT(Table1[[#This Row],[Accident Date]],"mmm")</f>
        <v>Oct</v>
      </c>
      <c r="W2163" t="str">
        <f>TEXT(Table1[[#This Row],[Time]],"h")</f>
        <v>13</v>
      </c>
    </row>
    <row r="2164" spans="1:23" x14ac:dyDescent="0.2">
      <c r="A2164" t="s">
        <v>2395</v>
      </c>
      <c r="B2164" s="4">
        <v>44280</v>
      </c>
      <c r="C2164" t="s">
        <v>92</v>
      </c>
      <c r="D2164" t="s">
        <v>73</v>
      </c>
      <c r="E2164" t="s">
        <v>39</v>
      </c>
      <c r="F2164" t="s">
        <v>27</v>
      </c>
      <c r="G2164">
        <v>51.798555</v>
      </c>
      <c r="H2164" t="s">
        <v>51</v>
      </c>
      <c r="I2164" t="s">
        <v>764</v>
      </c>
      <c r="J2164">
        <v>-0.80604699999999996</v>
      </c>
      <c r="K2164">
        <v>2</v>
      </c>
      <c r="L2164">
        <v>2</v>
      </c>
      <c r="M2164" t="s">
        <v>99</v>
      </c>
      <c r="N2164" t="s">
        <v>31</v>
      </c>
      <c r="O2164" t="s">
        <v>32</v>
      </c>
      <c r="P2164">
        <v>30</v>
      </c>
      <c r="Q2164" t="s">
        <v>2245</v>
      </c>
      <c r="R2164" t="s">
        <v>34</v>
      </c>
      <c r="S2164" t="s">
        <v>35</v>
      </c>
      <c r="T2164" t="s">
        <v>360</v>
      </c>
      <c r="U2164">
        <f>YEAR(Table1[[#This Row],[Accident Date]])</f>
        <v>2021</v>
      </c>
      <c r="V2164" t="str">
        <f>TEXT(Table1[[#This Row],[Accident Date]],"mmm")</f>
        <v>Mar</v>
      </c>
      <c r="W2164" t="str">
        <f>TEXT(Table1[[#This Row],[Time]],"h")</f>
        <v>13</v>
      </c>
    </row>
    <row r="2165" spans="1:23" x14ac:dyDescent="0.2">
      <c r="A2165" t="s">
        <v>2396</v>
      </c>
      <c r="B2165" s="4">
        <v>44538</v>
      </c>
      <c r="C2165" t="s">
        <v>123</v>
      </c>
      <c r="D2165" t="s">
        <v>25</v>
      </c>
      <c r="E2165" t="s">
        <v>26</v>
      </c>
      <c r="F2165" t="s">
        <v>27</v>
      </c>
      <c r="G2165">
        <v>53.187758000000002</v>
      </c>
      <c r="H2165" t="s">
        <v>51</v>
      </c>
      <c r="I2165" t="s">
        <v>522</v>
      </c>
      <c r="J2165">
        <v>-0.59719199999999995</v>
      </c>
      <c r="K2165">
        <v>1</v>
      </c>
      <c r="L2165">
        <v>1</v>
      </c>
      <c r="M2165" t="s">
        <v>523</v>
      </c>
      <c r="N2165" t="s">
        <v>42</v>
      </c>
      <c r="O2165" t="s">
        <v>32</v>
      </c>
      <c r="P2165">
        <v>40</v>
      </c>
      <c r="Q2165" t="s">
        <v>2237</v>
      </c>
      <c r="R2165" t="s">
        <v>34</v>
      </c>
      <c r="S2165" t="s">
        <v>85</v>
      </c>
      <c r="T2165" t="s">
        <v>36</v>
      </c>
      <c r="U2165">
        <f>YEAR(Table1[[#This Row],[Accident Date]])</f>
        <v>2021</v>
      </c>
      <c r="V2165" t="str">
        <f>TEXT(Table1[[#This Row],[Accident Date]],"mmm")</f>
        <v>Dec</v>
      </c>
      <c r="W2165" t="str">
        <f>TEXT(Table1[[#This Row],[Time]],"h")</f>
        <v>13</v>
      </c>
    </row>
    <row r="2166" spans="1:23" x14ac:dyDescent="0.2">
      <c r="A2166" t="s">
        <v>2397</v>
      </c>
      <c r="B2166" s="4">
        <v>44529</v>
      </c>
      <c r="C2166" t="s">
        <v>38</v>
      </c>
      <c r="D2166" t="s">
        <v>73</v>
      </c>
      <c r="E2166" t="s">
        <v>39</v>
      </c>
      <c r="F2166" t="s">
        <v>27</v>
      </c>
      <c r="G2166">
        <v>50.651316000000001</v>
      </c>
      <c r="H2166" t="s">
        <v>51</v>
      </c>
      <c r="I2166" t="s">
        <v>456</v>
      </c>
      <c r="J2166">
        <v>-4.6366940000000003</v>
      </c>
      <c r="K2166">
        <v>1</v>
      </c>
      <c r="L2166">
        <v>2</v>
      </c>
      <c r="M2166" t="s">
        <v>136</v>
      </c>
      <c r="N2166" t="s">
        <v>31</v>
      </c>
      <c r="O2166" t="s">
        <v>32</v>
      </c>
      <c r="P2166">
        <v>30</v>
      </c>
      <c r="Q2166" t="s">
        <v>2218</v>
      </c>
      <c r="R2166" t="s">
        <v>49</v>
      </c>
      <c r="S2166" t="s">
        <v>35</v>
      </c>
      <c r="T2166" t="s">
        <v>36</v>
      </c>
      <c r="U2166">
        <f>YEAR(Table1[[#This Row],[Accident Date]])</f>
        <v>2021</v>
      </c>
      <c r="V2166" t="str">
        <f>TEXT(Table1[[#This Row],[Accident Date]],"mmm")</f>
        <v>Nov</v>
      </c>
      <c r="W2166" t="str">
        <f>TEXT(Table1[[#This Row],[Time]],"h")</f>
        <v>13</v>
      </c>
    </row>
    <row r="2167" spans="1:23" x14ac:dyDescent="0.2">
      <c r="A2167">
        <v>2010000000000</v>
      </c>
      <c r="B2167" s="4">
        <v>44611</v>
      </c>
      <c r="C2167" t="s">
        <v>24</v>
      </c>
      <c r="D2167" t="s">
        <v>73</v>
      </c>
      <c r="E2167" t="s">
        <v>39</v>
      </c>
      <c r="F2167" t="s">
        <v>27</v>
      </c>
      <c r="G2167">
        <v>52.524487000000001</v>
      </c>
      <c r="H2167" t="s">
        <v>51</v>
      </c>
      <c r="I2167" t="s">
        <v>1550</v>
      </c>
      <c r="J2167">
        <v>-1.213031</v>
      </c>
      <c r="K2167">
        <v>1</v>
      </c>
      <c r="L2167">
        <v>2</v>
      </c>
      <c r="M2167" t="s">
        <v>320</v>
      </c>
      <c r="N2167" t="s">
        <v>197</v>
      </c>
      <c r="O2167" t="s">
        <v>32</v>
      </c>
      <c r="P2167">
        <v>30</v>
      </c>
      <c r="Q2167" t="s">
        <v>2398</v>
      </c>
      <c r="R2167" t="s">
        <v>49</v>
      </c>
      <c r="S2167" t="s">
        <v>331</v>
      </c>
      <c r="T2167" t="s">
        <v>36</v>
      </c>
      <c r="U2167">
        <f>YEAR(Table1[[#This Row],[Accident Date]])</f>
        <v>2022</v>
      </c>
      <c r="V2167" t="str">
        <f>TEXT(Table1[[#This Row],[Accident Date]],"mmm")</f>
        <v>Feb</v>
      </c>
      <c r="W2167" t="str">
        <f>TEXT(Table1[[#This Row],[Time]],"h")</f>
        <v>13</v>
      </c>
    </row>
    <row r="2168" spans="1:23" x14ac:dyDescent="0.2">
      <c r="A2168" t="s">
        <v>2399</v>
      </c>
      <c r="B2168" s="4">
        <v>44377</v>
      </c>
      <c r="C2168" t="s">
        <v>123</v>
      </c>
      <c r="D2168" t="s">
        <v>73</v>
      </c>
      <c r="E2168" t="s">
        <v>39</v>
      </c>
      <c r="F2168" t="s">
        <v>27</v>
      </c>
      <c r="G2168">
        <v>51.409309</v>
      </c>
      <c r="H2168" t="s">
        <v>51</v>
      </c>
      <c r="I2168" t="s">
        <v>749</v>
      </c>
      <c r="J2168">
        <v>-1.343181</v>
      </c>
      <c r="K2168">
        <v>2</v>
      </c>
      <c r="L2168">
        <v>2</v>
      </c>
      <c r="M2168" t="s">
        <v>99</v>
      </c>
      <c r="N2168" t="s">
        <v>31</v>
      </c>
      <c r="O2168" t="s">
        <v>32</v>
      </c>
      <c r="P2168">
        <v>30</v>
      </c>
      <c r="Q2168" t="s">
        <v>2357</v>
      </c>
      <c r="R2168" t="s">
        <v>34</v>
      </c>
      <c r="S2168" t="s">
        <v>35</v>
      </c>
      <c r="T2168" t="s">
        <v>121</v>
      </c>
      <c r="U2168">
        <f>YEAR(Table1[[#This Row],[Accident Date]])</f>
        <v>2021</v>
      </c>
      <c r="V2168" t="str">
        <f>TEXT(Table1[[#This Row],[Accident Date]],"mmm")</f>
        <v>Jun</v>
      </c>
      <c r="W2168" t="str">
        <f>TEXT(Table1[[#This Row],[Time]],"h")</f>
        <v>13</v>
      </c>
    </row>
    <row r="2169" spans="1:23" x14ac:dyDescent="0.2">
      <c r="A2169" t="s">
        <v>2400</v>
      </c>
      <c r="B2169" s="4">
        <v>44387</v>
      </c>
      <c r="C2169" t="s">
        <v>24</v>
      </c>
      <c r="D2169" t="s">
        <v>73</v>
      </c>
      <c r="E2169" t="s">
        <v>204</v>
      </c>
      <c r="F2169" t="s">
        <v>27</v>
      </c>
      <c r="G2169">
        <v>51.601495999999997</v>
      </c>
      <c r="H2169" t="s">
        <v>51</v>
      </c>
      <c r="I2169" t="s">
        <v>93</v>
      </c>
      <c r="J2169">
        <v>-0.17327699999999999</v>
      </c>
      <c r="K2169">
        <v>1</v>
      </c>
      <c r="L2169">
        <v>2</v>
      </c>
      <c r="M2169" t="s">
        <v>30</v>
      </c>
      <c r="N2169" t="s">
        <v>31</v>
      </c>
      <c r="O2169" t="s">
        <v>58</v>
      </c>
      <c r="P2169">
        <v>50</v>
      </c>
      <c r="Q2169" t="s">
        <v>2237</v>
      </c>
      <c r="R2169" t="s">
        <v>34</v>
      </c>
      <c r="S2169" t="s">
        <v>35</v>
      </c>
      <c r="T2169" t="s">
        <v>183</v>
      </c>
      <c r="U2169">
        <f>YEAR(Table1[[#This Row],[Accident Date]])</f>
        <v>2021</v>
      </c>
      <c r="V2169" t="str">
        <f>TEXT(Table1[[#This Row],[Accident Date]],"mmm")</f>
        <v>Jul</v>
      </c>
      <c r="W2169" t="str">
        <f>TEXT(Table1[[#This Row],[Time]],"h")</f>
        <v>13</v>
      </c>
    </row>
    <row r="2170" spans="1:23" x14ac:dyDescent="0.2">
      <c r="A2170">
        <v>2010000000000</v>
      </c>
      <c r="B2170" s="4">
        <v>44922</v>
      </c>
      <c r="C2170" t="s">
        <v>72</v>
      </c>
      <c r="D2170" t="s">
        <v>73</v>
      </c>
      <c r="E2170" t="s">
        <v>39</v>
      </c>
      <c r="F2170" t="s">
        <v>27</v>
      </c>
      <c r="G2170">
        <v>52.712296000000002</v>
      </c>
      <c r="H2170" t="s">
        <v>51</v>
      </c>
      <c r="I2170" t="s">
        <v>142</v>
      </c>
      <c r="J2170">
        <v>-2.006332</v>
      </c>
      <c r="K2170">
        <v>1</v>
      </c>
      <c r="L2170">
        <v>2</v>
      </c>
      <c r="M2170" t="s">
        <v>143</v>
      </c>
      <c r="N2170" t="s">
        <v>42</v>
      </c>
      <c r="O2170" t="s">
        <v>32</v>
      </c>
      <c r="P2170">
        <v>30</v>
      </c>
      <c r="Q2170" t="s">
        <v>2293</v>
      </c>
      <c r="R2170" t="s">
        <v>34</v>
      </c>
      <c r="S2170" t="s">
        <v>35</v>
      </c>
      <c r="T2170" t="s">
        <v>36</v>
      </c>
      <c r="U2170">
        <f>YEAR(Table1[[#This Row],[Accident Date]])</f>
        <v>2022</v>
      </c>
      <c r="V2170" t="str">
        <f>TEXT(Table1[[#This Row],[Accident Date]],"mmm")</f>
        <v>Dec</v>
      </c>
      <c r="W2170" t="str">
        <f>TEXT(Table1[[#This Row],[Time]],"h")</f>
        <v>13</v>
      </c>
    </row>
    <row r="2171" spans="1:23" x14ac:dyDescent="0.2">
      <c r="A2171" t="s">
        <v>2401</v>
      </c>
      <c r="B2171" s="4">
        <v>44646</v>
      </c>
      <c r="C2171" t="s">
        <v>24</v>
      </c>
      <c r="D2171" t="s">
        <v>73</v>
      </c>
      <c r="E2171" t="s">
        <v>155</v>
      </c>
      <c r="F2171" t="s">
        <v>27</v>
      </c>
      <c r="G2171">
        <v>51.615732000000001</v>
      </c>
      <c r="H2171" t="s">
        <v>51</v>
      </c>
      <c r="I2171" t="s">
        <v>1026</v>
      </c>
      <c r="J2171">
        <v>-0.71061099999999999</v>
      </c>
      <c r="K2171">
        <v>1</v>
      </c>
      <c r="L2171">
        <v>2</v>
      </c>
      <c r="M2171" t="s">
        <v>99</v>
      </c>
      <c r="N2171" t="s">
        <v>31</v>
      </c>
      <c r="O2171" t="s">
        <v>32</v>
      </c>
      <c r="P2171">
        <v>30</v>
      </c>
      <c r="Q2171" t="s">
        <v>2402</v>
      </c>
      <c r="R2171" t="s">
        <v>34</v>
      </c>
      <c r="S2171" t="s">
        <v>35</v>
      </c>
      <c r="T2171" t="s">
        <v>36</v>
      </c>
      <c r="U2171">
        <f>YEAR(Table1[[#This Row],[Accident Date]])</f>
        <v>2022</v>
      </c>
      <c r="V2171" t="str">
        <f>TEXT(Table1[[#This Row],[Accident Date]],"mmm")</f>
        <v>Mar</v>
      </c>
      <c r="W2171" t="str">
        <f>TEXT(Table1[[#This Row],[Time]],"h")</f>
        <v>13</v>
      </c>
    </row>
    <row r="2172" spans="1:23" x14ac:dyDescent="0.2">
      <c r="A2172">
        <v>2010000000000</v>
      </c>
      <c r="B2172" s="4">
        <v>44325</v>
      </c>
      <c r="C2172" t="s">
        <v>79</v>
      </c>
      <c r="D2172" t="s">
        <v>73</v>
      </c>
      <c r="E2172" t="s">
        <v>39</v>
      </c>
      <c r="F2172" t="s">
        <v>27</v>
      </c>
      <c r="G2172">
        <v>54.025795000000002</v>
      </c>
      <c r="H2172" t="s">
        <v>51</v>
      </c>
      <c r="I2172" t="s">
        <v>47</v>
      </c>
      <c r="J2172">
        <v>-1.910056</v>
      </c>
      <c r="K2172">
        <v>1</v>
      </c>
      <c r="L2172">
        <v>1</v>
      </c>
      <c r="M2172" t="s">
        <v>48</v>
      </c>
      <c r="N2172" t="s">
        <v>31</v>
      </c>
      <c r="O2172" t="s">
        <v>32</v>
      </c>
      <c r="P2172">
        <v>60</v>
      </c>
      <c r="Q2172" t="s">
        <v>2234</v>
      </c>
      <c r="R2172" t="s">
        <v>49</v>
      </c>
      <c r="S2172" t="s">
        <v>35</v>
      </c>
      <c r="T2172" t="s">
        <v>36</v>
      </c>
      <c r="U2172">
        <f>YEAR(Table1[[#This Row],[Accident Date]])</f>
        <v>2021</v>
      </c>
      <c r="V2172" t="str">
        <f>TEXT(Table1[[#This Row],[Accident Date]],"mmm")</f>
        <v>May</v>
      </c>
      <c r="W2172" t="str">
        <f>TEXT(Table1[[#This Row],[Time]],"h")</f>
        <v>13</v>
      </c>
    </row>
    <row r="2173" spans="1:23" x14ac:dyDescent="0.2">
      <c r="A2173" t="s">
        <v>2403</v>
      </c>
      <c r="B2173" s="4">
        <v>44699</v>
      </c>
      <c r="C2173" t="s">
        <v>123</v>
      </c>
      <c r="D2173" t="s">
        <v>56</v>
      </c>
      <c r="E2173" t="s">
        <v>44</v>
      </c>
      <c r="F2173" t="s">
        <v>27</v>
      </c>
      <c r="G2173">
        <v>52.067487999999997</v>
      </c>
      <c r="H2173" t="s">
        <v>51</v>
      </c>
      <c r="I2173" t="s">
        <v>512</v>
      </c>
      <c r="J2173">
        <v>-1.360703</v>
      </c>
      <c r="K2173">
        <v>1</v>
      </c>
      <c r="L2173">
        <v>2</v>
      </c>
      <c r="M2173" t="s">
        <v>99</v>
      </c>
      <c r="N2173" t="s">
        <v>31</v>
      </c>
      <c r="O2173" t="s">
        <v>32</v>
      </c>
      <c r="P2173">
        <v>20</v>
      </c>
      <c r="Q2173" t="s">
        <v>2211</v>
      </c>
      <c r="R2173" t="s">
        <v>34</v>
      </c>
      <c r="S2173" t="s">
        <v>35</v>
      </c>
      <c r="T2173" t="s">
        <v>36</v>
      </c>
      <c r="U2173">
        <f>YEAR(Table1[[#This Row],[Accident Date]])</f>
        <v>2022</v>
      </c>
      <c r="V2173" t="str">
        <f>TEXT(Table1[[#This Row],[Accident Date]],"mmm")</f>
        <v>May</v>
      </c>
      <c r="W2173" t="str">
        <f>TEXT(Table1[[#This Row],[Time]],"h")</f>
        <v>13</v>
      </c>
    </row>
    <row r="2174" spans="1:23" x14ac:dyDescent="0.2">
      <c r="A2174" t="s">
        <v>2404</v>
      </c>
      <c r="B2174" s="4">
        <v>44881</v>
      </c>
      <c r="C2174" t="s">
        <v>123</v>
      </c>
      <c r="D2174" t="s">
        <v>73</v>
      </c>
      <c r="E2174" t="s">
        <v>39</v>
      </c>
      <c r="F2174" t="s">
        <v>27</v>
      </c>
      <c r="G2174">
        <v>51.457104999999999</v>
      </c>
      <c r="H2174" t="s">
        <v>51</v>
      </c>
      <c r="I2174" t="s">
        <v>318</v>
      </c>
      <c r="J2174">
        <v>-9.6134999999999998E-2</v>
      </c>
      <c r="K2174">
        <v>1</v>
      </c>
      <c r="L2174">
        <v>2</v>
      </c>
      <c r="M2174" t="s">
        <v>30</v>
      </c>
      <c r="N2174" t="s">
        <v>42</v>
      </c>
      <c r="O2174" t="s">
        <v>32</v>
      </c>
      <c r="P2174">
        <v>30</v>
      </c>
      <c r="Q2174" t="s">
        <v>2216</v>
      </c>
      <c r="R2174" t="s">
        <v>34</v>
      </c>
      <c r="S2174" t="s">
        <v>35</v>
      </c>
      <c r="T2174" t="s">
        <v>36</v>
      </c>
      <c r="U2174">
        <f>YEAR(Table1[[#This Row],[Accident Date]])</f>
        <v>2022</v>
      </c>
      <c r="V2174" t="str">
        <f>TEXT(Table1[[#This Row],[Accident Date]],"mmm")</f>
        <v>Nov</v>
      </c>
      <c r="W2174" t="str">
        <f>TEXT(Table1[[#This Row],[Time]],"h")</f>
        <v>13</v>
      </c>
    </row>
    <row r="2175" spans="1:23" x14ac:dyDescent="0.2">
      <c r="A2175">
        <v>2010000000000</v>
      </c>
      <c r="B2175" s="4">
        <v>44655</v>
      </c>
      <c r="C2175" t="s">
        <v>38</v>
      </c>
      <c r="D2175" t="s">
        <v>56</v>
      </c>
      <c r="E2175" t="s">
        <v>44</v>
      </c>
      <c r="F2175" t="s">
        <v>27</v>
      </c>
      <c r="G2175">
        <v>51.048735000000001</v>
      </c>
      <c r="H2175" t="s">
        <v>51</v>
      </c>
      <c r="I2175" t="s">
        <v>498</v>
      </c>
      <c r="J2175">
        <v>-1.1749590000000001</v>
      </c>
      <c r="K2175">
        <v>1</v>
      </c>
      <c r="L2175">
        <v>2</v>
      </c>
      <c r="M2175" t="s">
        <v>407</v>
      </c>
      <c r="N2175" t="s">
        <v>31</v>
      </c>
      <c r="O2175" t="s">
        <v>32</v>
      </c>
      <c r="P2175">
        <v>60</v>
      </c>
      <c r="Q2175" t="s">
        <v>2405</v>
      </c>
      <c r="R2175" t="s">
        <v>49</v>
      </c>
      <c r="S2175" t="s">
        <v>35</v>
      </c>
      <c r="T2175" t="s">
        <v>114</v>
      </c>
      <c r="U2175">
        <f>YEAR(Table1[[#This Row],[Accident Date]])</f>
        <v>2022</v>
      </c>
      <c r="V2175" t="str">
        <f>TEXT(Table1[[#This Row],[Accident Date]],"mmm")</f>
        <v>Apr</v>
      </c>
      <c r="W2175" t="str">
        <f>TEXT(Table1[[#This Row],[Time]],"h")</f>
        <v>13</v>
      </c>
    </row>
    <row r="2176" spans="1:23" x14ac:dyDescent="0.2">
      <c r="A2176">
        <v>2010000000000</v>
      </c>
      <c r="B2176" s="4">
        <v>44823</v>
      </c>
      <c r="C2176" t="s">
        <v>38</v>
      </c>
      <c r="D2176" t="s">
        <v>56</v>
      </c>
      <c r="E2176" t="s">
        <v>44</v>
      </c>
      <c r="F2176" t="s">
        <v>27</v>
      </c>
      <c r="G2176">
        <v>52.543436999999997</v>
      </c>
      <c r="H2176" t="s">
        <v>51</v>
      </c>
      <c r="I2176" t="s">
        <v>572</v>
      </c>
      <c r="J2176">
        <v>-0.290441</v>
      </c>
      <c r="K2176">
        <v>1</v>
      </c>
      <c r="L2176">
        <v>1</v>
      </c>
      <c r="M2176" t="s">
        <v>149</v>
      </c>
      <c r="N2176" t="s">
        <v>31</v>
      </c>
      <c r="O2176" t="s">
        <v>32</v>
      </c>
      <c r="P2176">
        <v>30</v>
      </c>
      <c r="Q2176" t="s">
        <v>2222</v>
      </c>
      <c r="R2176" t="s">
        <v>34</v>
      </c>
      <c r="S2176" t="s">
        <v>35</v>
      </c>
      <c r="T2176" t="s">
        <v>36</v>
      </c>
      <c r="U2176">
        <f>YEAR(Table1[[#This Row],[Accident Date]])</f>
        <v>2022</v>
      </c>
      <c r="V2176" t="str">
        <f>TEXT(Table1[[#This Row],[Accident Date]],"mmm")</f>
        <v>Sep</v>
      </c>
      <c r="W2176" t="str">
        <f>TEXT(Table1[[#This Row],[Time]],"h")</f>
        <v>13</v>
      </c>
    </row>
    <row r="2177" spans="1:23" x14ac:dyDescent="0.2">
      <c r="A2177" t="s">
        <v>2406</v>
      </c>
      <c r="B2177" s="4">
        <v>44598</v>
      </c>
      <c r="C2177" t="s">
        <v>79</v>
      </c>
      <c r="D2177" t="s">
        <v>25</v>
      </c>
      <c r="E2177" t="s">
        <v>431</v>
      </c>
      <c r="F2177" t="s">
        <v>63</v>
      </c>
      <c r="G2177">
        <v>53.792434999999998</v>
      </c>
      <c r="H2177" t="s">
        <v>51</v>
      </c>
      <c r="I2177" t="s">
        <v>1643</v>
      </c>
      <c r="J2177">
        <v>-2.2423920000000002</v>
      </c>
      <c r="K2177">
        <v>1</v>
      </c>
      <c r="L2177">
        <v>1</v>
      </c>
      <c r="M2177" t="s">
        <v>41</v>
      </c>
      <c r="N2177" t="s">
        <v>31</v>
      </c>
      <c r="O2177" t="s">
        <v>32</v>
      </c>
      <c r="P2177">
        <v>30</v>
      </c>
      <c r="Q2177" t="s">
        <v>2407</v>
      </c>
      <c r="R2177" t="s">
        <v>34</v>
      </c>
      <c r="S2177" t="s">
        <v>35</v>
      </c>
      <c r="T2177" t="s">
        <v>36</v>
      </c>
      <c r="U2177">
        <f>YEAR(Table1[[#This Row],[Accident Date]])</f>
        <v>2022</v>
      </c>
      <c r="V2177" t="str">
        <f>TEXT(Table1[[#This Row],[Accident Date]],"mmm")</f>
        <v>Feb</v>
      </c>
      <c r="W2177" t="str">
        <f>TEXT(Table1[[#This Row],[Time]],"h")</f>
        <v>13</v>
      </c>
    </row>
    <row r="2178" spans="1:23" x14ac:dyDescent="0.2">
      <c r="A2178">
        <v>2010000000000</v>
      </c>
      <c r="B2178" s="4">
        <v>44313</v>
      </c>
      <c r="C2178" t="s">
        <v>72</v>
      </c>
      <c r="D2178" t="s">
        <v>73</v>
      </c>
      <c r="E2178" t="s">
        <v>111</v>
      </c>
      <c r="F2178" t="s">
        <v>27</v>
      </c>
      <c r="G2178">
        <v>56.096662000000002</v>
      </c>
      <c r="H2178" t="s">
        <v>51</v>
      </c>
      <c r="I2178" t="s">
        <v>774</v>
      </c>
      <c r="J2178">
        <v>-3.9108040000000002</v>
      </c>
      <c r="K2178">
        <v>1</v>
      </c>
      <c r="L2178">
        <v>2</v>
      </c>
      <c r="M2178" t="s">
        <v>597</v>
      </c>
      <c r="N2178" t="s">
        <v>42</v>
      </c>
      <c r="O2178" t="s">
        <v>111</v>
      </c>
      <c r="P2178">
        <v>60</v>
      </c>
      <c r="Q2178" t="s">
        <v>2218</v>
      </c>
      <c r="R2178" t="s">
        <v>34</v>
      </c>
      <c r="S2178" t="s">
        <v>85</v>
      </c>
      <c r="T2178" t="s">
        <v>36</v>
      </c>
      <c r="U2178">
        <f>YEAR(Table1[[#This Row],[Accident Date]])</f>
        <v>2021</v>
      </c>
      <c r="V2178" t="str">
        <f>TEXT(Table1[[#This Row],[Accident Date]],"mmm")</f>
        <v>Apr</v>
      </c>
      <c r="W2178" t="str">
        <f>TEXT(Table1[[#This Row],[Time]],"h")</f>
        <v>13</v>
      </c>
    </row>
    <row r="2179" spans="1:23" x14ac:dyDescent="0.2">
      <c r="A2179" t="s">
        <v>2408</v>
      </c>
      <c r="B2179" s="4">
        <v>44722</v>
      </c>
      <c r="C2179" t="s">
        <v>67</v>
      </c>
      <c r="D2179" t="s">
        <v>56</v>
      </c>
      <c r="E2179" t="s">
        <v>44</v>
      </c>
      <c r="F2179" t="s">
        <v>27</v>
      </c>
      <c r="G2179">
        <v>52.247329000000001</v>
      </c>
      <c r="H2179" t="s">
        <v>51</v>
      </c>
      <c r="I2179" t="s">
        <v>506</v>
      </c>
      <c r="J2179">
        <v>-0.91004799999999997</v>
      </c>
      <c r="K2179">
        <v>1</v>
      </c>
      <c r="L2179">
        <v>1</v>
      </c>
      <c r="M2179" t="s">
        <v>106</v>
      </c>
      <c r="N2179" t="s">
        <v>31</v>
      </c>
      <c r="O2179" t="s">
        <v>32</v>
      </c>
      <c r="P2179">
        <v>30</v>
      </c>
      <c r="Q2179" t="s">
        <v>2211</v>
      </c>
      <c r="R2179" t="s">
        <v>34</v>
      </c>
      <c r="S2179" t="s">
        <v>35</v>
      </c>
      <c r="T2179" t="s">
        <v>36</v>
      </c>
      <c r="U2179">
        <f>YEAR(Table1[[#This Row],[Accident Date]])</f>
        <v>2022</v>
      </c>
      <c r="V2179" t="str">
        <f>TEXT(Table1[[#This Row],[Accident Date]],"mmm")</f>
        <v>Jun</v>
      </c>
      <c r="W2179" t="str">
        <f>TEXT(Table1[[#This Row],[Time]],"h")</f>
        <v>13</v>
      </c>
    </row>
    <row r="2180" spans="1:23" x14ac:dyDescent="0.2">
      <c r="A2180" t="s">
        <v>2409</v>
      </c>
      <c r="B2180" s="4">
        <v>44490</v>
      </c>
      <c r="C2180" t="s">
        <v>92</v>
      </c>
      <c r="D2180" t="s">
        <v>44</v>
      </c>
      <c r="E2180" t="s">
        <v>44</v>
      </c>
      <c r="F2180" t="s">
        <v>27</v>
      </c>
      <c r="G2180">
        <v>51.495614000000003</v>
      </c>
      <c r="H2180" t="s">
        <v>51</v>
      </c>
      <c r="I2180" t="s">
        <v>74</v>
      </c>
      <c r="J2180">
        <v>0.238707</v>
      </c>
      <c r="K2180">
        <v>1</v>
      </c>
      <c r="L2180">
        <v>1</v>
      </c>
      <c r="M2180" t="s">
        <v>75</v>
      </c>
      <c r="N2180" t="s">
        <v>42</v>
      </c>
      <c r="O2180" t="s">
        <v>58</v>
      </c>
      <c r="P2180">
        <v>70</v>
      </c>
      <c r="Q2180" t="s">
        <v>2211</v>
      </c>
      <c r="R2180" t="s">
        <v>49</v>
      </c>
      <c r="S2180" t="s">
        <v>85</v>
      </c>
      <c r="T2180" t="s">
        <v>36</v>
      </c>
      <c r="U2180">
        <f>YEAR(Table1[[#This Row],[Accident Date]])</f>
        <v>2021</v>
      </c>
      <c r="V2180" t="str">
        <f>TEXT(Table1[[#This Row],[Accident Date]],"mmm")</f>
        <v>Oct</v>
      </c>
      <c r="W2180" t="str">
        <f>TEXT(Table1[[#This Row],[Time]],"h")</f>
        <v>13</v>
      </c>
    </row>
    <row r="2181" spans="1:23" x14ac:dyDescent="0.2">
      <c r="A2181">
        <v>2010000000000</v>
      </c>
      <c r="B2181" s="4">
        <v>44622</v>
      </c>
      <c r="C2181" t="s">
        <v>123</v>
      </c>
      <c r="D2181" t="s">
        <v>73</v>
      </c>
      <c r="E2181" t="s">
        <v>155</v>
      </c>
      <c r="F2181" t="s">
        <v>27</v>
      </c>
      <c r="G2181">
        <v>51.418303000000002</v>
      </c>
      <c r="H2181" t="s">
        <v>51</v>
      </c>
      <c r="I2181" t="s">
        <v>490</v>
      </c>
      <c r="J2181">
        <v>0.53309600000000001</v>
      </c>
      <c r="K2181">
        <v>3</v>
      </c>
      <c r="L2181">
        <v>3</v>
      </c>
      <c r="M2181" t="s">
        <v>131</v>
      </c>
      <c r="N2181" t="s">
        <v>31</v>
      </c>
      <c r="O2181" t="s">
        <v>32</v>
      </c>
      <c r="P2181">
        <v>30</v>
      </c>
      <c r="Q2181" t="s">
        <v>2245</v>
      </c>
      <c r="R2181" t="s">
        <v>49</v>
      </c>
      <c r="S2181" t="s">
        <v>35</v>
      </c>
      <c r="T2181" t="s">
        <v>36</v>
      </c>
      <c r="U2181">
        <f>YEAR(Table1[[#This Row],[Accident Date]])</f>
        <v>2022</v>
      </c>
      <c r="V2181" t="str">
        <f>TEXT(Table1[[#This Row],[Accident Date]],"mmm")</f>
        <v>Mar</v>
      </c>
      <c r="W2181" t="str">
        <f>TEXT(Table1[[#This Row],[Time]],"h")</f>
        <v>13</v>
      </c>
    </row>
    <row r="2182" spans="1:23" x14ac:dyDescent="0.2">
      <c r="A2182" t="s">
        <v>2410</v>
      </c>
      <c r="B2182" s="4">
        <v>44702</v>
      </c>
      <c r="C2182" t="s">
        <v>24</v>
      </c>
      <c r="D2182" t="s">
        <v>56</v>
      </c>
      <c r="E2182" t="s">
        <v>44</v>
      </c>
      <c r="F2182" t="s">
        <v>27</v>
      </c>
      <c r="G2182">
        <v>51.378019000000002</v>
      </c>
      <c r="H2182" t="s">
        <v>51</v>
      </c>
      <c r="I2182" t="s">
        <v>428</v>
      </c>
      <c r="J2182">
        <v>-0.279615</v>
      </c>
      <c r="K2182">
        <v>1</v>
      </c>
      <c r="L2182">
        <v>2</v>
      </c>
      <c r="M2182" t="s">
        <v>30</v>
      </c>
      <c r="N2182" t="s">
        <v>31</v>
      </c>
      <c r="O2182" t="s">
        <v>58</v>
      </c>
      <c r="P2182">
        <v>30</v>
      </c>
      <c r="Q2182" t="s">
        <v>2242</v>
      </c>
      <c r="R2182" t="s">
        <v>34</v>
      </c>
      <c r="S2182" t="s">
        <v>35</v>
      </c>
      <c r="T2182" t="s">
        <v>36</v>
      </c>
      <c r="U2182">
        <f>YEAR(Table1[[#This Row],[Accident Date]])</f>
        <v>2022</v>
      </c>
      <c r="V2182" t="str">
        <f>TEXT(Table1[[#This Row],[Accident Date]],"mmm")</f>
        <v>May</v>
      </c>
      <c r="W2182" t="str">
        <f>TEXT(Table1[[#This Row],[Time]],"h")</f>
        <v>13</v>
      </c>
    </row>
    <row r="2183" spans="1:23" x14ac:dyDescent="0.2">
      <c r="A2183">
        <v>2010000000000</v>
      </c>
      <c r="B2183" s="4">
        <v>44378</v>
      </c>
      <c r="C2183" t="s">
        <v>92</v>
      </c>
      <c r="D2183" t="s">
        <v>73</v>
      </c>
      <c r="E2183" t="s">
        <v>39</v>
      </c>
      <c r="F2183" t="s">
        <v>27</v>
      </c>
      <c r="G2183">
        <v>50.831584999999997</v>
      </c>
      <c r="H2183" t="s">
        <v>51</v>
      </c>
      <c r="I2183" t="s">
        <v>394</v>
      </c>
      <c r="J2183">
        <v>-0.155219</v>
      </c>
      <c r="K2183">
        <v>1</v>
      </c>
      <c r="L2183">
        <v>2</v>
      </c>
      <c r="M2183" t="s">
        <v>102</v>
      </c>
      <c r="N2183" t="s">
        <v>31</v>
      </c>
      <c r="O2183" t="s">
        <v>32</v>
      </c>
      <c r="P2183">
        <v>30</v>
      </c>
      <c r="Q2183" t="s">
        <v>2411</v>
      </c>
      <c r="R2183" t="s">
        <v>34</v>
      </c>
      <c r="S2183" t="s">
        <v>35</v>
      </c>
      <c r="T2183" t="s">
        <v>163</v>
      </c>
      <c r="U2183">
        <f>YEAR(Table1[[#This Row],[Accident Date]])</f>
        <v>2021</v>
      </c>
      <c r="V2183" t="str">
        <f>TEXT(Table1[[#This Row],[Accident Date]],"mmm")</f>
        <v>Jul</v>
      </c>
      <c r="W2183" t="str">
        <f>TEXT(Table1[[#This Row],[Time]],"h")</f>
        <v>13</v>
      </c>
    </row>
    <row r="2184" spans="1:23" x14ac:dyDescent="0.2">
      <c r="A2184" t="s">
        <v>2412</v>
      </c>
      <c r="B2184" s="4">
        <v>44767</v>
      </c>
      <c r="C2184" t="s">
        <v>38</v>
      </c>
      <c r="D2184" t="s">
        <v>44</v>
      </c>
      <c r="E2184" t="s">
        <v>44</v>
      </c>
      <c r="F2184" t="s">
        <v>27</v>
      </c>
      <c r="G2184">
        <v>51.656995000000002</v>
      </c>
      <c r="H2184" t="s">
        <v>51</v>
      </c>
      <c r="I2184" t="s">
        <v>680</v>
      </c>
      <c r="J2184">
        <v>-0.281503</v>
      </c>
      <c r="K2184">
        <v>1</v>
      </c>
      <c r="L2184">
        <v>1</v>
      </c>
      <c r="M2184" t="s">
        <v>182</v>
      </c>
      <c r="N2184" t="s">
        <v>31</v>
      </c>
      <c r="O2184" t="s">
        <v>58</v>
      </c>
      <c r="P2184">
        <v>30</v>
      </c>
      <c r="Q2184" t="s">
        <v>2214</v>
      </c>
      <c r="R2184" t="s">
        <v>34</v>
      </c>
      <c r="S2184" t="s">
        <v>35</v>
      </c>
      <c r="T2184" t="s">
        <v>36</v>
      </c>
      <c r="U2184">
        <f>YEAR(Table1[[#This Row],[Accident Date]])</f>
        <v>2022</v>
      </c>
      <c r="V2184" t="str">
        <f>TEXT(Table1[[#This Row],[Accident Date]],"mmm")</f>
        <v>Jul</v>
      </c>
      <c r="W2184" t="str">
        <f>TEXT(Table1[[#This Row],[Time]],"h")</f>
        <v>13</v>
      </c>
    </row>
    <row r="2185" spans="1:23" x14ac:dyDescent="0.2">
      <c r="A2185" t="s">
        <v>2413</v>
      </c>
      <c r="B2185" s="4">
        <v>44919</v>
      </c>
      <c r="C2185" t="s">
        <v>24</v>
      </c>
      <c r="D2185" t="s">
        <v>73</v>
      </c>
      <c r="E2185" t="s">
        <v>111</v>
      </c>
      <c r="F2185" t="s">
        <v>27</v>
      </c>
      <c r="G2185">
        <v>51.905059000000001</v>
      </c>
      <c r="H2185" t="s">
        <v>51</v>
      </c>
      <c r="I2185" t="s">
        <v>1499</v>
      </c>
      <c r="J2185">
        <v>-0.20721400000000001</v>
      </c>
      <c r="K2185">
        <v>1</v>
      </c>
      <c r="L2185">
        <v>2</v>
      </c>
      <c r="M2185" t="s">
        <v>182</v>
      </c>
      <c r="N2185" t="s">
        <v>127</v>
      </c>
      <c r="O2185" t="s">
        <v>58</v>
      </c>
      <c r="P2185">
        <v>40</v>
      </c>
      <c r="Q2185" t="s">
        <v>2237</v>
      </c>
      <c r="R2185" t="s">
        <v>34</v>
      </c>
      <c r="S2185" t="s">
        <v>35</v>
      </c>
      <c r="T2185" t="s">
        <v>114</v>
      </c>
      <c r="U2185">
        <f>YEAR(Table1[[#This Row],[Accident Date]])</f>
        <v>2022</v>
      </c>
      <c r="V2185" t="str">
        <f>TEXT(Table1[[#This Row],[Accident Date]],"mmm")</f>
        <v>Dec</v>
      </c>
      <c r="W2185" t="str">
        <f>TEXT(Table1[[#This Row],[Time]],"h")</f>
        <v>13</v>
      </c>
    </row>
    <row r="2186" spans="1:23" x14ac:dyDescent="0.2">
      <c r="A2186" t="s">
        <v>2414</v>
      </c>
      <c r="B2186" s="4">
        <v>44467</v>
      </c>
      <c r="C2186" t="s">
        <v>72</v>
      </c>
      <c r="D2186" t="s">
        <v>73</v>
      </c>
      <c r="E2186" t="s">
        <v>155</v>
      </c>
      <c r="F2186" t="s">
        <v>27</v>
      </c>
      <c r="G2186">
        <v>55.952446000000002</v>
      </c>
      <c r="H2186" t="s">
        <v>51</v>
      </c>
      <c r="I2186" t="s">
        <v>349</v>
      </c>
      <c r="J2186">
        <v>-4.622776</v>
      </c>
      <c r="K2186">
        <v>1</v>
      </c>
      <c r="L2186">
        <v>1</v>
      </c>
      <c r="M2186" t="s">
        <v>228</v>
      </c>
      <c r="N2186" t="s">
        <v>42</v>
      </c>
      <c r="O2186" t="s">
        <v>32</v>
      </c>
      <c r="P2186">
        <v>60</v>
      </c>
      <c r="Q2186" t="s">
        <v>2237</v>
      </c>
      <c r="R2186" t="s">
        <v>49</v>
      </c>
      <c r="S2186" t="s">
        <v>85</v>
      </c>
      <c r="T2186" t="s">
        <v>121</v>
      </c>
      <c r="U2186">
        <f>YEAR(Table1[[#This Row],[Accident Date]])</f>
        <v>2021</v>
      </c>
      <c r="V2186" t="str">
        <f>TEXT(Table1[[#This Row],[Accident Date]],"mmm")</f>
        <v>Sep</v>
      </c>
      <c r="W2186" t="str">
        <f>TEXT(Table1[[#This Row],[Time]],"h")</f>
        <v>13</v>
      </c>
    </row>
    <row r="2187" spans="1:23" x14ac:dyDescent="0.2">
      <c r="A2187" t="s">
        <v>2415</v>
      </c>
      <c r="B2187" s="4">
        <v>44784</v>
      </c>
      <c r="C2187" t="s">
        <v>92</v>
      </c>
      <c r="D2187" t="s">
        <v>73</v>
      </c>
      <c r="E2187" t="s">
        <v>39</v>
      </c>
      <c r="F2187" t="s">
        <v>27</v>
      </c>
      <c r="G2187">
        <v>52.390518</v>
      </c>
      <c r="H2187" t="s">
        <v>51</v>
      </c>
      <c r="I2187" t="s">
        <v>1074</v>
      </c>
      <c r="J2187">
        <v>-0.71842300000000003</v>
      </c>
      <c r="K2187">
        <v>1</v>
      </c>
      <c r="L2187">
        <v>2</v>
      </c>
      <c r="M2187" t="s">
        <v>106</v>
      </c>
      <c r="N2187" t="s">
        <v>31</v>
      </c>
      <c r="O2187" t="s">
        <v>32</v>
      </c>
      <c r="P2187">
        <v>30</v>
      </c>
      <c r="Q2187" t="s">
        <v>2237</v>
      </c>
      <c r="R2187" t="s">
        <v>34</v>
      </c>
      <c r="S2187" t="s">
        <v>35</v>
      </c>
      <c r="T2187" t="s">
        <v>36</v>
      </c>
      <c r="U2187">
        <f>YEAR(Table1[[#This Row],[Accident Date]])</f>
        <v>2022</v>
      </c>
      <c r="V2187" t="str">
        <f>TEXT(Table1[[#This Row],[Accident Date]],"mmm")</f>
        <v>Aug</v>
      </c>
      <c r="W2187" t="str">
        <f>TEXT(Table1[[#This Row],[Time]],"h")</f>
        <v>13</v>
      </c>
    </row>
    <row r="2188" spans="1:23" x14ac:dyDescent="0.2">
      <c r="A2188" t="s">
        <v>2416</v>
      </c>
      <c r="B2188" s="4">
        <v>44848</v>
      </c>
      <c r="C2188" t="s">
        <v>67</v>
      </c>
      <c r="D2188" t="s">
        <v>73</v>
      </c>
      <c r="E2188" t="s">
        <v>26</v>
      </c>
      <c r="F2188" t="s">
        <v>27</v>
      </c>
      <c r="G2188">
        <v>50.724285999999999</v>
      </c>
      <c r="H2188" t="s">
        <v>51</v>
      </c>
      <c r="I2188" t="s">
        <v>787</v>
      </c>
      <c r="J2188">
        <v>-1.8323700000000001</v>
      </c>
      <c r="K2188">
        <v>5</v>
      </c>
      <c r="L2188">
        <v>3</v>
      </c>
      <c r="M2188" t="s">
        <v>420</v>
      </c>
      <c r="N2188" t="s">
        <v>31</v>
      </c>
      <c r="O2188" t="s">
        <v>32</v>
      </c>
      <c r="P2188">
        <v>30</v>
      </c>
      <c r="Q2188" t="s">
        <v>2237</v>
      </c>
      <c r="R2188" t="s">
        <v>34</v>
      </c>
      <c r="S2188" t="s">
        <v>35</v>
      </c>
      <c r="T2188" t="s">
        <v>36</v>
      </c>
      <c r="U2188">
        <f>YEAR(Table1[[#This Row],[Accident Date]])</f>
        <v>2022</v>
      </c>
      <c r="V2188" t="str">
        <f>TEXT(Table1[[#This Row],[Accident Date]],"mmm")</f>
        <v>Oct</v>
      </c>
      <c r="W2188" t="str">
        <f>TEXT(Table1[[#This Row],[Time]],"h")</f>
        <v>13</v>
      </c>
    </row>
    <row r="2189" spans="1:23" x14ac:dyDescent="0.2">
      <c r="A2189">
        <v>2010000000000</v>
      </c>
      <c r="B2189" s="4">
        <v>44668</v>
      </c>
      <c r="C2189" t="s">
        <v>79</v>
      </c>
      <c r="D2189" t="s">
        <v>56</v>
      </c>
      <c r="E2189" t="s">
        <v>44</v>
      </c>
      <c r="F2189" t="s">
        <v>27</v>
      </c>
      <c r="G2189">
        <v>54.229019000000001</v>
      </c>
      <c r="H2189" t="s">
        <v>51</v>
      </c>
      <c r="I2189" t="s">
        <v>594</v>
      </c>
      <c r="J2189">
        <v>-1.151664</v>
      </c>
      <c r="K2189">
        <v>2</v>
      </c>
      <c r="L2189">
        <v>2</v>
      </c>
      <c r="M2189" t="s">
        <v>48</v>
      </c>
      <c r="N2189" t="s">
        <v>31</v>
      </c>
      <c r="O2189" t="s">
        <v>32</v>
      </c>
      <c r="P2189">
        <v>60</v>
      </c>
      <c r="Q2189" t="s">
        <v>2357</v>
      </c>
      <c r="R2189" t="s">
        <v>49</v>
      </c>
      <c r="S2189" t="s">
        <v>35</v>
      </c>
      <c r="T2189" t="s">
        <v>36</v>
      </c>
      <c r="U2189">
        <f>YEAR(Table1[[#This Row],[Accident Date]])</f>
        <v>2022</v>
      </c>
      <c r="V2189" t="str">
        <f>TEXT(Table1[[#This Row],[Accident Date]],"mmm")</f>
        <v>Apr</v>
      </c>
      <c r="W2189" t="str">
        <f>TEXT(Table1[[#This Row],[Time]],"h")</f>
        <v>13</v>
      </c>
    </row>
    <row r="2190" spans="1:23" x14ac:dyDescent="0.2">
      <c r="A2190">
        <v>2010000000000</v>
      </c>
      <c r="B2190" s="4">
        <v>44534</v>
      </c>
      <c r="C2190" t="s">
        <v>24</v>
      </c>
      <c r="D2190" t="s">
        <v>73</v>
      </c>
      <c r="E2190" t="s">
        <v>111</v>
      </c>
      <c r="F2190" t="s">
        <v>27</v>
      </c>
      <c r="G2190">
        <v>53.012875000000001</v>
      </c>
      <c r="H2190" t="s">
        <v>51</v>
      </c>
      <c r="I2190" t="s">
        <v>450</v>
      </c>
      <c r="J2190">
        <v>-2.2244380000000001</v>
      </c>
      <c r="K2190">
        <v>1</v>
      </c>
      <c r="L2190">
        <v>2</v>
      </c>
      <c r="M2190" t="s">
        <v>143</v>
      </c>
      <c r="N2190" t="s">
        <v>31</v>
      </c>
      <c r="O2190" t="s">
        <v>58</v>
      </c>
      <c r="P2190">
        <v>30</v>
      </c>
      <c r="Q2190" t="s">
        <v>2222</v>
      </c>
      <c r="R2190" t="s">
        <v>34</v>
      </c>
      <c r="S2190" t="s">
        <v>35</v>
      </c>
      <c r="T2190" t="s">
        <v>36</v>
      </c>
      <c r="U2190">
        <f>YEAR(Table1[[#This Row],[Accident Date]])</f>
        <v>2021</v>
      </c>
      <c r="V2190" t="str">
        <f>TEXT(Table1[[#This Row],[Accident Date]],"mmm")</f>
        <v>Dec</v>
      </c>
      <c r="W2190" t="str">
        <f>TEXT(Table1[[#This Row],[Time]],"h")</f>
        <v>13</v>
      </c>
    </row>
    <row r="2191" spans="1:23" x14ac:dyDescent="0.2">
      <c r="A2191" t="s">
        <v>2417</v>
      </c>
      <c r="B2191" s="4">
        <v>44358</v>
      </c>
      <c r="C2191" t="s">
        <v>67</v>
      </c>
      <c r="D2191" t="s">
        <v>44</v>
      </c>
      <c r="E2191" t="s">
        <v>44</v>
      </c>
      <c r="F2191" t="s">
        <v>27</v>
      </c>
      <c r="G2191">
        <v>53.614781999999998</v>
      </c>
      <c r="H2191" t="s">
        <v>51</v>
      </c>
      <c r="I2191" t="s">
        <v>621</v>
      </c>
      <c r="J2191">
        <v>-2.162315</v>
      </c>
      <c r="K2191">
        <v>2</v>
      </c>
      <c r="L2191">
        <v>1</v>
      </c>
      <c r="M2191" t="s">
        <v>169</v>
      </c>
      <c r="N2191" t="s">
        <v>31</v>
      </c>
      <c r="O2191" t="s">
        <v>32</v>
      </c>
      <c r="P2191">
        <v>30</v>
      </c>
      <c r="Q2191" t="s">
        <v>2237</v>
      </c>
      <c r="R2191" t="s">
        <v>34</v>
      </c>
      <c r="S2191" t="s">
        <v>35</v>
      </c>
      <c r="T2191" t="s">
        <v>36</v>
      </c>
      <c r="U2191">
        <f>YEAR(Table1[[#This Row],[Accident Date]])</f>
        <v>2021</v>
      </c>
      <c r="V2191" t="str">
        <f>TEXT(Table1[[#This Row],[Accident Date]],"mmm")</f>
        <v>Jun</v>
      </c>
      <c r="W2191" t="str">
        <f>TEXT(Table1[[#This Row],[Time]],"h")</f>
        <v>13</v>
      </c>
    </row>
    <row r="2192" spans="1:23" x14ac:dyDescent="0.2">
      <c r="A2192" t="s">
        <v>2418</v>
      </c>
      <c r="B2192" s="4">
        <v>44592</v>
      </c>
      <c r="C2192" t="s">
        <v>38</v>
      </c>
      <c r="D2192" t="s">
        <v>73</v>
      </c>
      <c r="E2192" t="s">
        <v>39</v>
      </c>
      <c r="F2192" t="s">
        <v>27</v>
      </c>
      <c r="G2192">
        <v>53.410203000000003</v>
      </c>
      <c r="H2192" t="s">
        <v>51</v>
      </c>
      <c r="I2192" t="s">
        <v>417</v>
      </c>
      <c r="J2192">
        <v>-2.9174910000000001</v>
      </c>
      <c r="K2192">
        <v>1</v>
      </c>
      <c r="L2192">
        <v>2</v>
      </c>
      <c r="M2192" t="s">
        <v>231</v>
      </c>
      <c r="N2192" t="s">
        <v>42</v>
      </c>
      <c r="O2192" t="s">
        <v>58</v>
      </c>
      <c r="P2192">
        <v>30</v>
      </c>
      <c r="Q2192" t="s">
        <v>2234</v>
      </c>
      <c r="R2192" t="s">
        <v>34</v>
      </c>
      <c r="S2192" t="s">
        <v>280</v>
      </c>
      <c r="T2192" t="s">
        <v>86</v>
      </c>
      <c r="U2192">
        <f>YEAR(Table1[[#This Row],[Accident Date]])</f>
        <v>2022</v>
      </c>
      <c r="V2192" t="str">
        <f>TEXT(Table1[[#This Row],[Accident Date]],"mmm")</f>
        <v>Jan</v>
      </c>
      <c r="W2192" t="str">
        <f>TEXT(Table1[[#This Row],[Time]],"h")</f>
        <v>13</v>
      </c>
    </row>
    <row r="2193" spans="1:23" x14ac:dyDescent="0.2">
      <c r="A2193" t="s">
        <v>2419</v>
      </c>
      <c r="B2193" s="4">
        <v>44394</v>
      </c>
      <c r="C2193" t="s">
        <v>24</v>
      </c>
      <c r="D2193" t="s">
        <v>73</v>
      </c>
      <c r="E2193" t="s">
        <v>226</v>
      </c>
      <c r="F2193" t="s">
        <v>63</v>
      </c>
      <c r="G2193">
        <v>51.800230999999997</v>
      </c>
      <c r="H2193" t="s">
        <v>51</v>
      </c>
      <c r="I2193" t="s">
        <v>357</v>
      </c>
      <c r="J2193">
        <v>-4.8372529999999996</v>
      </c>
      <c r="K2193">
        <v>1</v>
      </c>
      <c r="L2193">
        <v>3</v>
      </c>
      <c r="M2193" t="s">
        <v>358</v>
      </c>
      <c r="N2193" t="s">
        <v>42</v>
      </c>
      <c r="O2193" t="s">
        <v>32</v>
      </c>
      <c r="P2193">
        <v>60</v>
      </c>
      <c r="Q2193" t="s">
        <v>2218</v>
      </c>
      <c r="R2193" t="s">
        <v>49</v>
      </c>
      <c r="S2193" t="s">
        <v>35</v>
      </c>
      <c r="T2193" t="s">
        <v>36</v>
      </c>
      <c r="U2193">
        <f>YEAR(Table1[[#This Row],[Accident Date]])</f>
        <v>2021</v>
      </c>
      <c r="V2193" t="str">
        <f>TEXT(Table1[[#This Row],[Accident Date]],"mmm")</f>
        <v>Jul</v>
      </c>
      <c r="W2193" t="str">
        <f>TEXT(Table1[[#This Row],[Time]],"h")</f>
        <v>13</v>
      </c>
    </row>
    <row r="2194" spans="1:23" x14ac:dyDescent="0.2">
      <c r="A2194" t="s">
        <v>2420</v>
      </c>
      <c r="B2194" s="4">
        <v>44367</v>
      </c>
      <c r="C2194" t="s">
        <v>79</v>
      </c>
      <c r="D2194" t="s">
        <v>73</v>
      </c>
      <c r="E2194" t="s">
        <v>39</v>
      </c>
      <c r="F2194" t="s">
        <v>27</v>
      </c>
      <c r="G2194">
        <v>54.059992000000001</v>
      </c>
      <c r="H2194" t="s">
        <v>51</v>
      </c>
      <c r="I2194" t="s">
        <v>243</v>
      </c>
      <c r="J2194">
        <v>-2.8685010000000002</v>
      </c>
      <c r="K2194">
        <v>1</v>
      </c>
      <c r="L2194">
        <v>2</v>
      </c>
      <c r="M2194" t="s">
        <v>41</v>
      </c>
      <c r="N2194" t="s">
        <v>31</v>
      </c>
      <c r="O2194" t="s">
        <v>32</v>
      </c>
      <c r="P2194">
        <v>30</v>
      </c>
      <c r="Q2194" t="s">
        <v>2211</v>
      </c>
      <c r="R2194" t="s">
        <v>34</v>
      </c>
      <c r="S2194" t="s">
        <v>35</v>
      </c>
      <c r="T2194" t="s">
        <v>121</v>
      </c>
      <c r="U2194">
        <f>YEAR(Table1[[#This Row],[Accident Date]])</f>
        <v>2021</v>
      </c>
      <c r="V2194" t="str">
        <f>TEXT(Table1[[#This Row],[Accident Date]],"mmm")</f>
        <v>Jun</v>
      </c>
      <c r="W2194" t="str">
        <f>TEXT(Table1[[#This Row],[Time]],"h")</f>
        <v>13</v>
      </c>
    </row>
    <row r="2195" spans="1:23" x14ac:dyDescent="0.2">
      <c r="A2195" t="s">
        <v>2421</v>
      </c>
      <c r="B2195" s="4">
        <v>44511</v>
      </c>
      <c r="C2195" t="s">
        <v>92</v>
      </c>
      <c r="D2195" t="s">
        <v>56</v>
      </c>
      <c r="E2195" t="s">
        <v>44</v>
      </c>
      <c r="F2195" t="s">
        <v>27</v>
      </c>
      <c r="G2195">
        <v>53.489272</v>
      </c>
      <c r="H2195" t="s">
        <v>51</v>
      </c>
      <c r="I2195" t="s">
        <v>230</v>
      </c>
      <c r="J2195">
        <v>-2.9562740000000001</v>
      </c>
      <c r="K2195">
        <v>1</v>
      </c>
      <c r="L2195">
        <v>2</v>
      </c>
      <c r="M2195" t="s">
        <v>231</v>
      </c>
      <c r="N2195" t="s">
        <v>31</v>
      </c>
      <c r="O2195" t="s">
        <v>58</v>
      </c>
      <c r="P2195">
        <v>40</v>
      </c>
      <c r="Q2195" t="s">
        <v>2320</v>
      </c>
      <c r="R2195" t="s">
        <v>34</v>
      </c>
      <c r="S2195" t="s">
        <v>35</v>
      </c>
      <c r="T2195" t="s">
        <v>200</v>
      </c>
      <c r="U2195">
        <f>YEAR(Table1[[#This Row],[Accident Date]])</f>
        <v>2021</v>
      </c>
      <c r="V2195" t="str">
        <f>TEXT(Table1[[#This Row],[Accident Date]],"mmm")</f>
        <v>Nov</v>
      </c>
      <c r="W2195" t="str">
        <f>TEXT(Table1[[#This Row],[Time]],"h")</f>
        <v>13</v>
      </c>
    </row>
    <row r="2196" spans="1:23" x14ac:dyDescent="0.2">
      <c r="A2196">
        <v>2010000000000</v>
      </c>
      <c r="B2196" s="4">
        <v>44667</v>
      </c>
      <c r="C2196" t="s">
        <v>24</v>
      </c>
      <c r="D2196" t="s">
        <v>73</v>
      </c>
      <c r="E2196" t="s">
        <v>226</v>
      </c>
      <c r="F2196" t="s">
        <v>27</v>
      </c>
      <c r="G2196">
        <v>51.399666000000003</v>
      </c>
      <c r="H2196" t="s">
        <v>51</v>
      </c>
      <c r="I2196" t="s">
        <v>832</v>
      </c>
      <c r="J2196">
        <v>0.85457399999999994</v>
      </c>
      <c r="K2196">
        <v>1</v>
      </c>
      <c r="L2196">
        <v>2</v>
      </c>
      <c r="M2196" t="s">
        <v>131</v>
      </c>
      <c r="N2196" t="s">
        <v>31</v>
      </c>
      <c r="O2196" t="s">
        <v>32</v>
      </c>
      <c r="P2196">
        <v>30</v>
      </c>
      <c r="Q2196" t="s">
        <v>2222</v>
      </c>
      <c r="R2196" t="s">
        <v>49</v>
      </c>
      <c r="S2196" t="s">
        <v>35</v>
      </c>
      <c r="T2196" t="s">
        <v>36</v>
      </c>
      <c r="U2196">
        <f>YEAR(Table1[[#This Row],[Accident Date]])</f>
        <v>2022</v>
      </c>
      <c r="V2196" t="str">
        <f>TEXT(Table1[[#This Row],[Accident Date]],"mmm")</f>
        <v>Apr</v>
      </c>
      <c r="W2196" t="str">
        <f>TEXT(Table1[[#This Row],[Time]],"h")</f>
        <v>13</v>
      </c>
    </row>
    <row r="2197" spans="1:23" x14ac:dyDescent="0.2">
      <c r="A2197" t="s">
        <v>2422</v>
      </c>
      <c r="B2197" s="4">
        <v>44854</v>
      </c>
      <c r="C2197" t="s">
        <v>92</v>
      </c>
      <c r="D2197" t="s">
        <v>73</v>
      </c>
      <c r="E2197" t="s">
        <v>109</v>
      </c>
      <c r="F2197" t="s">
        <v>27</v>
      </c>
      <c r="G2197">
        <v>51.339528000000001</v>
      </c>
      <c r="H2197" t="s">
        <v>51</v>
      </c>
      <c r="I2197" t="s">
        <v>95</v>
      </c>
      <c r="J2197">
        <v>-0.14408499999999999</v>
      </c>
      <c r="K2197">
        <v>1</v>
      </c>
      <c r="L2197">
        <v>2</v>
      </c>
      <c r="M2197" t="s">
        <v>30</v>
      </c>
      <c r="N2197" t="s">
        <v>31</v>
      </c>
      <c r="O2197" t="s">
        <v>111</v>
      </c>
      <c r="P2197">
        <v>30</v>
      </c>
      <c r="Q2197" t="s">
        <v>2304</v>
      </c>
      <c r="R2197" t="s">
        <v>34</v>
      </c>
      <c r="S2197" t="s">
        <v>35</v>
      </c>
      <c r="T2197" t="s">
        <v>36</v>
      </c>
      <c r="U2197">
        <f>YEAR(Table1[[#This Row],[Accident Date]])</f>
        <v>2022</v>
      </c>
      <c r="V2197" t="str">
        <f>TEXT(Table1[[#This Row],[Accident Date]],"mmm")</f>
        <v>Oct</v>
      </c>
      <c r="W2197" t="str">
        <f>TEXT(Table1[[#This Row],[Time]],"h")</f>
        <v>13</v>
      </c>
    </row>
    <row r="2198" spans="1:23" x14ac:dyDescent="0.2">
      <c r="A2198" t="s">
        <v>2423</v>
      </c>
      <c r="B2198" s="4">
        <v>44302</v>
      </c>
      <c r="C2198" t="s">
        <v>67</v>
      </c>
      <c r="D2198" t="s">
        <v>73</v>
      </c>
      <c r="E2198" t="s">
        <v>155</v>
      </c>
      <c r="F2198" t="s">
        <v>27</v>
      </c>
      <c r="G2198">
        <v>53.519333000000003</v>
      </c>
      <c r="H2198" t="s">
        <v>51</v>
      </c>
      <c r="I2198" t="s">
        <v>624</v>
      </c>
      <c r="J2198">
        <v>-2.2592310000000002</v>
      </c>
      <c r="K2198">
        <v>1</v>
      </c>
      <c r="L2198">
        <v>2</v>
      </c>
      <c r="M2198" t="s">
        <v>169</v>
      </c>
      <c r="N2198" t="s">
        <v>31</v>
      </c>
      <c r="O2198" t="s">
        <v>32</v>
      </c>
      <c r="P2198">
        <v>30</v>
      </c>
      <c r="Q2198" t="s">
        <v>2218</v>
      </c>
      <c r="R2198" t="s">
        <v>34</v>
      </c>
      <c r="S2198" t="s">
        <v>35</v>
      </c>
      <c r="T2198" t="s">
        <v>36</v>
      </c>
      <c r="U2198">
        <f>YEAR(Table1[[#This Row],[Accident Date]])</f>
        <v>2021</v>
      </c>
      <c r="V2198" t="str">
        <f>TEXT(Table1[[#This Row],[Accident Date]],"mmm")</f>
        <v>Apr</v>
      </c>
      <c r="W2198" t="str">
        <f>TEXT(Table1[[#This Row],[Time]],"h")</f>
        <v>13</v>
      </c>
    </row>
    <row r="2199" spans="1:23" x14ac:dyDescent="0.2">
      <c r="A2199" t="s">
        <v>2424</v>
      </c>
      <c r="B2199" s="4">
        <v>44384</v>
      </c>
      <c r="C2199" t="s">
        <v>123</v>
      </c>
      <c r="D2199" t="s">
        <v>73</v>
      </c>
      <c r="E2199" t="s">
        <v>111</v>
      </c>
      <c r="F2199" t="s">
        <v>27</v>
      </c>
      <c r="G2199">
        <v>52.390762000000002</v>
      </c>
      <c r="H2199" t="s">
        <v>51</v>
      </c>
      <c r="I2199" t="s">
        <v>1029</v>
      </c>
      <c r="J2199">
        <v>-0.52354999999999996</v>
      </c>
      <c r="K2199">
        <v>1</v>
      </c>
      <c r="L2199">
        <v>2</v>
      </c>
      <c r="M2199" t="s">
        <v>106</v>
      </c>
      <c r="N2199" t="s">
        <v>42</v>
      </c>
      <c r="O2199" t="s">
        <v>32</v>
      </c>
      <c r="P2199">
        <v>60</v>
      </c>
      <c r="Q2199" t="s">
        <v>2232</v>
      </c>
      <c r="R2199" t="s">
        <v>49</v>
      </c>
      <c r="S2199" t="s">
        <v>85</v>
      </c>
      <c r="T2199" t="s">
        <v>36</v>
      </c>
      <c r="U2199">
        <f>YEAR(Table1[[#This Row],[Accident Date]])</f>
        <v>2021</v>
      </c>
      <c r="V2199" t="str">
        <f>TEXT(Table1[[#This Row],[Accident Date]],"mmm")</f>
        <v>Jul</v>
      </c>
      <c r="W2199" t="str">
        <f>TEXT(Table1[[#This Row],[Time]],"h")</f>
        <v>13</v>
      </c>
    </row>
    <row r="2200" spans="1:23" x14ac:dyDescent="0.2">
      <c r="A2200">
        <v>2010000000000</v>
      </c>
      <c r="B2200" s="4">
        <v>44484</v>
      </c>
      <c r="C2200" t="s">
        <v>67</v>
      </c>
      <c r="D2200" t="s">
        <v>73</v>
      </c>
      <c r="E2200" t="s">
        <v>204</v>
      </c>
      <c r="F2200" t="s">
        <v>27</v>
      </c>
      <c r="G2200">
        <v>52.651746000000003</v>
      </c>
      <c r="H2200" t="s">
        <v>51</v>
      </c>
      <c r="I2200" t="s">
        <v>361</v>
      </c>
      <c r="J2200">
        <v>1.262003</v>
      </c>
      <c r="K2200">
        <v>1</v>
      </c>
      <c r="L2200">
        <v>2</v>
      </c>
      <c r="M2200" t="s">
        <v>179</v>
      </c>
      <c r="N2200" t="s">
        <v>31</v>
      </c>
      <c r="O2200" t="s">
        <v>32</v>
      </c>
      <c r="P2200">
        <v>40</v>
      </c>
      <c r="Q2200" t="s">
        <v>2234</v>
      </c>
      <c r="R2200" t="s">
        <v>34</v>
      </c>
      <c r="S2200" t="s">
        <v>35</v>
      </c>
      <c r="T2200" t="s">
        <v>36</v>
      </c>
      <c r="U2200">
        <f>YEAR(Table1[[#This Row],[Accident Date]])</f>
        <v>2021</v>
      </c>
      <c r="V2200" t="str">
        <f>TEXT(Table1[[#This Row],[Accident Date]],"mmm")</f>
        <v>Oct</v>
      </c>
      <c r="W2200" t="str">
        <f>TEXT(Table1[[#This Row],[Time]],"h")</f>
        <v>13</v>
      </c>
    </row>
    <row r="2201" spans="1:23" x14ac:dyDescent="0.2">
      <c r="A2201" t="s">
        <v>2425</v>
      </c>
      <c r="B2201" s="4">
        <v>44294</v>
      </c>
      <c r="C2201" t="s">
        <v>92</v>
      </c>
      <c r="D2201" t="s">
        <v>73</v>
      </c>
      <c r="E2201" t="s">
        <v>26</v>
      </c>
      <c r="F2201" t="s">
        <v>27</v>
      </c>
      <c r="G2201">
        <v>53.880592999999998</v>
      </c>
      <c r="H2201" t="s">
        <v>51</v>
      </c>
      <c r="I2201" t="s">
        <v>777</v>
      </c>
      <c r="J2201">
        <v>-3.0375939999999999</v>
      </c>
      <c r="K2201">
        <v>1</v>
      </c>
      <c r="L2201">
        <v>2</v>
      </c>
      <c r="M2201" t="s">
        <v>41</v>
      </c>
      <c r="N2201" t="s">
        <v>31</v>
      </c>
      <c r="O2201" t="s">
        <v>32</v>
      </c>
      <c r="P2201">
        <v>30</v>
      </c>
      <c r="Q2201" t="s">
        <v>2211</v>
      </c>
      <c r="R2201" t="s">
        <v>34</v>
      </c>
      <c r="S2201" t="s">
        <v>35</v>
      </c>
      <c r="T2201" t="s">
        <v>36</v>
      </c>
      <c r="U2201">
        <f>YEAR(Table1[[#This Row],[Accident Date]])</f>
        <v>2021</v>
      </c>
      <c r="V2201" t="str">
        <f>TEXT(Table1[[#This Row],[Accident Date]],"mmm")</f>
        <v>Apr</v>
      </c>
      <c r="W2201" t="str">
        <f>TEXT(Table1[[#This Row],[Time]],"h")</f>
        <v>13</v>
      </c>
    </row>
    <row r="2202" spans="1:23" x14ac:dyDescent="0.2">
      <c r="A2202">
        <v>2010000000000</v>
      </c>
      <c r="B2202" s="4">
        <v>44422</v>
      </c>
      <c r="C2202" t="s">
        <v>24</v>
      </c>
      <c r="D2202" t="s">
        <v>56</v>
      </c>
      <c r="E2202" t="s">
        <v>44</v>
      </c>
      <c r="F2202" t="s">
        <v>27</v>
      </c>
      <c r="G2202">
        <v>50.727823999999998</v>
      </c>
      <c r="H2202" t="s">
        <v>51</v>
      </c>
      <c r="I2202" t="s">
        <v>1481</v>
      </c>
      <c r="J2202">
        <v>-1.1808920000000001</v>
      </c>
      <c r="K2202">
        <v>1</v>
      </c>
      <c r="L2202">
        <v>2</v>
      </c>
      <c r="M2202" t="s">
        <v>407</v>
      </c>
      <c r="N2202" t="s">
        <v>31</v>
      </c>
      <c r="O2202" t="s">
        <v>32</v>
      </c>
      <c r="P2202">
        <v>30</v>
      </c>
      <c r="Q2202" t="s">
        <v>2405</v>
      </c>
      <c r="R2202" t="s">
        <v>34</v>
      </c>
      <c r="S2202" t="s">
        <v>35</v>
      </c>
      <c r="T2202" t="s">
        <v>36</v>
      </c>
      <c r="U2202">
        <f>YEAR(Table1[[#This Row],[Accident Date]])</f>
        <v>2021</v>
      </c>
      <c r="V2202" t="str">
        <f>TEXT(Table1[[#This Row],[Accident Date]],"mmm")</f>
        <v>Aug</v>
      </c>
      <c r="W2202" t="str">
        <f>TEXT(Table1[[#This Row],[Time]],"h")</f>
        <v>13</v>
      </c>
    </row>
    <row r="2203" spans="1:23" x14ac:dyDescent="0.2">
      <c r="A2203">
        <v>2010000000000</v>
      </c>
      <c r="B2203" s="4">
        <v>44265</v>
      </c>
      <c r="C2203" t="s">
        <v>123</v>
      </c>
      <c r="D2203" t="s">
        <v>44</v>
      </c>
      <c r="E2203" t="s">
        <v>44</v>
      </c>
      <c r="F2203" t="s">
        <v>27</v>
      </c>
      <c r="G2203">
        <v>51.902323000000003</v>
      </c>
      <c r="H2203" t="s">
        <v>51</v>
      </c>
      <c r="I2203" t="s">
        <v>2312</v>
      </c>
      <c r="J2203">
        <v>-2.079618</v>
      </c>
      <c r="K2203">
        <v>1</v>
      </c>
      <c r="L2203">
        <v>2</v>
      </c>
      <c r="M2203" t="s">
        <v>336</v>
      </c>
      <c r="N2203" t="s">
        <v>31</v>
      </c>
      <c r="O2203" t="s">
        <v>32</v>
      </c>
      <c r="P2203">
        <v>30</v>
      </c>
      <c r="Q2203" t="s">
        <v>2234</v>
      </c>
      <c r="R2203" t="s">
        <v>34</v>
      </c>
      <c r="S2203" t="s">
        <v>35</v>
      </c>
      <c r="T2203" t="s">
        <v>36</v>
      </c>
      <c r="U2203">
        <f>YEAR(Table1[[#This Row],[Accident Date]])</f>
        <v>2021</v>
      </c>
      <c r="V2203" t="str">
        <f>TEXT(Table1[[#This Row],[Accident Date]],"mmm")</f>
        <v>Mar</v>
      </c>
      <c r="W2203" t="str">
        <f>TEXT(Table1[[#This Row],[Time]],"h")</f>
        <v>13</v>
      </c>
    </row>
    <row r="2204" spans="1:23" x14ac:dyDescent="0.2">
      <c r="A2204">
        <v>2010000000000</v>
      </c>
      <c r="B2204" s="4">
        <v>44852</v>
      </c>
      <c r="C2204" t="s">
        <v>72</v>
      </c>
      <c r="D2204" t="s">
        <v>73</v>
      </c>
      <c r="E2204" t="s">
        <v>111</v>
      </c>
      <c r="F2204" t="s">
        <v>63</v>
      </c>
      <c r="G2204">
        <v>50.646948999999999</v>
      </c>
      <c r="H2204" t="s">
        <v>51</v>
      </c>
      <c r="I2204" t="s">
        <v>1481</v>
      </c>
      <c r="J2204">
        <v>-1.202949</v>
      </c>
      <c r="K2204">
        <v>1</v>
      </c>
      <c r="L2204">
        <v>2</v>
      </c>
      <c r="M2204" t="s">
        <v>407</v>
      </c>
      <c r="N2204" t="s">
        <v>31</v>
      </c>
      <c r="O2204" t="s">
        <v>111</v>
      </c>
      <c r="P2204">
        <v>30</v>
      </c>
      <c r="Q2204" t="s">
        <v>2237</v>
      </c>
      <c r="R2204" t="s">
        <v>49</v>
      </c>
      <c r="S2204" t="s">
        <v>35</v>
      </c>
      <c r="T2204" t="s">
        <v>36</v>
      </c>
      <c r="U2204">
        <f>YEAR(Table1[[#This Row],[Accident Date]])</f>
        <v>2022</v>
      </c>
      <c r="V2204" t="str">
        <f>TEXT(Table1[[#This Row],[Accident Date]],"mmm")</f>
        <v>Oct</v>
      </c>
      <c r="W2204" t="str">
        <f>TEXT(Table1[[#This Row],[Time]],"h")</f>
        <v>13</v>
      </c>
    </row>
    <row r="2205" spans="1:23" x14ac:dyDescent="0.2">
      <c r="A2205">
        <v>2010000000000</v>
      </c>
      <c r="B2205" s="4">
        <v>44640</v>
      </c>
      <c r="C2205" t="s">
        <v>79</v>
      </c>
      <c r="D2205" t="s">
        <v>56</v>
      </c>
      <c r="E2205" t="s">
        <v>44</v>
      </c>
      <c r="F2205" t="s">
        <v>63</v>
      </c>
      <c r="G2205">
        <v>53.636383000000002</v>
      </c>
      <c r="H2205" t="s">
        <v>51</v>
      </c>
      <c r="I2205" t="s">
        <v>132</v>
      </c>
      <c r="J2205">
        <v>-1.379273</v>
      </c>
      <c r="K2205">
        <v>2</v>
      </c>
      <c r="L2205">
        <v>2</v>
      </c>
      <c r="M2205" t="s">
        <v>69</v>
      </c>
      <c r="N2205" t="s">
        <v>42</v>
      </c>
      <c r="O2205" t="s">
        <v>32</v>
      </c>
      <c r="P2205">
        <v>30</v>
      </c>
      <c r="Q2205" t="s">
        <v>2222</v>
      </c>
      <c r="R2205" t="s">
        <v>49</v>
      </c>
      <c r="S2205" t="s">
        <v>35</v>
      </c>
      <c r="T2205" t="s">
        <v>36</v>
      </c>
      <c r="U2205">
        <f>YEAR(Table1[[#This Row],[Accident Date]])</f>
        <v>2022</v>
      </c>
      <c r="V2205" t="str">
        <f>TEXT(Table1[[#This Row],[Accident Date]],"mmm")</f>
        <v>Mar</v>
      </c>
      <c r="W2205" t="str">
        <f>TEXT(Table1[[#This Row],[Time]],"h")</f>
        <v>13</v>
      </c>
    </row>
    <row r="2206" spans="1:23" x14ac:dyDescent="0.2">
      <c r="A2206">
        <v>2010000000000</v>
      </c>
      <c r="B2206" s="4">
        <v>44404</v>
      </c>
      <c r="C2206" t="s">
        <v>72</v>
      </c>
      <c r="D2206" t="s">
        <v>44</v>
      </c>
      <c r="E2206" t="s">
        <v>44</v>
      </c>
      <c r="F2206" t="s">
        <v>27</v>
      </c>
      <c r="G2206">
        <v>53.165329999999997</v>
      </c>
      <c r="H2206" t="s">
        <v>51</v>
      </c>
      <c r="I2206" t="s">
        <v>555</v>
      </c>
      <c r="J2206">
        <v>-2.3393619999999999</v>
      </c>
      <c r="K2206">
        <v>1</v>
      </c>
      <c r="L2206">
        <v>1</v>
      </c>
      <c r="M2206" t="s">
        <v>261</v>
      </c>
      <c r="N2206" t="s">
        <v>31</v>
      </c>
      <c r="O2206" t="s">
        <v>32</v>
      </c>
      <c r="P2206">
        <v>60</v>
      </c>
      <c r="Q2206" t="s">
        <v>2232</v>
      </c>
      <c r="R2206" t="s">
        <v>49</v>
      </c>
      <c r="S2206" t="s">
        <v>35</v>
      </c>
      <c r="T2206" t="s">
        <v>36</v>
      </c>
      <c r="U2206">
        <f>YEAR(Table1[[#This Row],[Accident Date]])</f>
        <v>2021</v>
      </c>
      <c r="V2206" t="str">
        <f>TEXT(Table1[[#This Row],[Accident Date]],"mmm")</f>
        <v>Jul</v>
      </c>
      <c r="W2206" t="str">
        <f>TEXT(Table1[[#This Row],[Time]],"h")</f>
        <v>13</v>
      </c>
    </row>
    <row r="2207" spans="1:23" x14ac:dyDescent="0.2">
      <c r="A2207">
        <v>2010000000000</v>
      </c>
      <c r="B2207" s="4">
        <v>44380</v>
      </c>
      <c r="C2207" t="s">
        <v>24</v>
      </c>
      <c r="D2207" t="s">
        <v>73</v>
      </c>
      <c r="E2207" t="s">
        <v>111</v>
      </c>
      <c r="F2207" t="s">
        <v>27</v>
      </c>
      <c r="G2207">
        <v>51.407645000000002</v>
      </c>
      <c r="H2207" t="s">
        <v>51</v>
      </c>
      <c r="I2207" t="s">
        <v>832</v>
      </c>
      <c r="J2207">
        <v>0.76950300000000005</v>
      </c>
      <c r="K2207">
        <v>1</v>
      </c>
      <c r="L2207">
        <v>2</v>
      </c>
      <c r="M2207" t="s">
        <v>131</v>
      </c>
      <c r="N2207" t="s">
        <v>31</v>
      </c>
      <c r="O2207" t="s">
        <v>111</v>
      </c>
      <c r="P2207">
        <v>70</v>
      </c>
      <c r="Q2207" t="s">
        <v>2211</v>
      </c>
      <c r="R2207" t="s">
        <v>49</v>
      </c>
      <c r="S2207" t="s">
        <v>35</v>
      </c>
      <c r="T2207" t="s">
        <v>86</v>
      </c>
      <c r="U2207">
        <f>YEAR(Table1[[#This Row],[Accident Date]])</f>
        <v>2021</v>
      </c>
      <c r="V2207" t="str">
        <f>TEXT(Table1[[#This Row],[Accident Date]],"mmm")</f>
        <v>Jul</v>
      </c>
      <c r="W2207" t="str">
        <f>TEXT(Table1[[#This Row],[Time]],"h")</f>
        <v>13</v>
      </c>
    </row>
    <row r="2208" spans="1:23" x14ac:dyDescent="0.2">
      <c r="A2208" t="s">
        <v>2426</v>
      </c>
      <c r="B2208" s="4">
        <v>44641</v>
      </c>
      <c r="C2208" t="s">
        <v>38</v>
      </c>
      <c r="D2208" t="s">
        <v>73</v>
      </c>
      <c r="E2208" t="s">
        <v>39</v>
      </c>
      <c r="F2208" t="s">
        <v>27</v>
      </c>
      <c r="G2208">
        <v>52.613498999999997</v>
      </c>
      <c r="H2208" t="s">
        <v>51</v>
      </c>
      <c r="I2208" t="s">
        <v>2365</v>
      </c>
      <c r="J2208">
        <v>-3.6315719999999998</v>
      </c>
      <c r="K2208">
        <v>1</v>
      </c>
      <c r="L2208">
        <v>2</v>
      </c>
      <c r="M2208" t="s">
        <v>358</v>
      </c>
      <c r="N2208" t="s">
        <v>31</v>
      </c>
      <c r="O2208" t="s">
        <v>32</v>
      </c>
      <c r="P2208">
        <v>40</v>
      </c>
      <c r="Q2208" t="s">
        <v>2222</v>
      </c>
      <c r="R2208" t="s">
        <v>49</v>
      </c>
      <c r="S2208" t="s">
        <v>35</v>
      </c>
      <c r="T2208" t="s">
        <v>121</v>
      </c>
      <c r="U2208">
        <f>YEAR(Table1[[#This Row],[Accident Date]])</f>
        <v>2022</v>
      </c>
      <c r="V2208" t="str">
        <f>TEXT(Table1[[#This Row],[Accident Date]],"mmm")</f>
        <v>Mar</v>
      </c>
      <c r="W2208" t="str">
        <f>TEXT(Table1[[#This Row],[Time]],"h")</f>
        <v>13</v>
      </c>
    </row>
    <row r="2209" spans="1:23" x14ac:dyDescent="0.2">
      <c r="A2209" t="s">
        <v>2427</v>
      </c>
      <c r="B2209" s="4">
        <v>44503</v>
      </c>
      <c r="C2209" t="s">
        <v>123</v>
      </c>
      <c r="D2209" t="s">
        <v>56</v>
      </c>
      <c r="E2209" t="s">
        <v>44</v>
      </c>
      <c r="F2209" t="s">
        <v>27</v>
      </c>
      <c r="G2209">
        <v>51.423395999999997</v>
      </c>
      <c r="H2209" t="s">
        <v>51</v>
      </c>
      <c r="I2209" t="s">
        <v>318</v>
      </c>
      <c r="J2209">
        <v>-0.124866</v>
      </c>
      <c r="K2209">
        <v>1</v>
      </c>
      <c r="L2209">
        <v>2</v>
      </c>
      <c r="M2209" t="s">
        <v>30</v>
      </c>
      <c r="N2209" t="s">
        <v>31</v>
      </c>
      <c r="O2209" t="s">
        <v>32</v>
      </c>
      <c r="P2209">
        <v>30</v>
      </c>
      <c r="Q2209" t="s">
        <v>2222</v>
      </c>
      <c r="R2209" t="s">
        <v>34</v>
      </c>
      <c r="S2209" t="s">
        <v>35</v>
      </c>
      <c r="T2209" t="s">
        <v>36</v>
      </c>
      <c r="U2209">
        <f>YEAR(Table1[[#This Row],[Accident Date]])</f>
        <v>2021</v>
      </c>
      <c r="V2209" t="str">
        <f>TEXT(Table1[[#This Row],[Accident Date]],"mmm")</f>
        <v>Nov</v>
      </c>
      <c r="W2209" t="str">
        <f>TEXT(Table1[[#This Row],[Time]],"h")</f>
        <v>13</v>
      </c>
    </row>
    <row r="2210" spans="1:23" x14ac:dyDescent="0.2">
      <c r="A2210" t="s">
        <v>2428</v>
      </c>
      <c r="B2210" s="4">
        <v>44384</v>
      </c>
      <c r="C2210" t="s">
        <v>123</v>
      </c>
      <c r="D2210" t="s">
        <v>73</v>
      </c>
      <c r="E2210" t="s">
        <v>226</v>
      </c>
      <c r="F2210" t="s">
        <v>27</v>
      </c>
      <c r="G2210">
        <v>52.386974000000002</v>
      </c>
      <c r="H2210" t="s">
        <v>51</v>
      </c>
      <c r="I2210" t="s">
        <v>193</v>
      </c>
      <c r="J2210">
        <v>-2.5589080000000002</v>
      </c>
      <c r="K2210">
        <v>2</v>
      </c>
      <c r="L2210">
        <v>2</v>
      </c>
      <c r="M2210" t="s">
        <v>65</v>
      </c>
      <c r="N2210" t="s">
        <v>42</v>
      </c>
      <c r="O2210" t="s">
        <v>32</v>
      </c>
      <c r="P2210">
        <v>40</v>
      </c>
      <c r="Q2210" t="s">
        <v>2344</v>
      </c>
      <c r="R2210" t="s">
        <v>49</v>
      </c>
      <c r="S2210" t="s">
        <v>85</v>
      </c>
      <c r="T2210" t="s">
        <v>36</v>
      </c>
      <c r="U2210">
        <f>YEAR(Table1[[#This Row],[Accident Date]])</f>
        <v>2021</v>
      </c>
      <c r="V2210" t="str">
        <f>TEXT(Table1[[#This Row],[Accident Date]],"mmm")</f>
        <v>Jul</v>
      </c>
      <c r="W2210" t="str">
        <f>TEXT(Table1[[#This Row],[Time]],"h")</f>
        <v>13</v>
      </c>
    </row>
    <row r="2211" spans="1:23" x14ac:dyDescent="0.2">
      <c r="A2211">
        <v>2010000000000</v>
      </c>
      <c r="B2211" s="4">
        <v>44218</v>
      </c>
      <c r="C2211" t="s">
        <v>67</v>
      </c>
      <c r="D2211" t="s">
        <v>56</v>
      </c>
      <c r="E2211" t="s">
        <v>44</v>
      </c>
      <c r="F2211" t="s">
        <v>27</v>
      </c>
      <c r="G2211">
        <v>52.458824</v>
      </c>
      <c r="H2211" t="s">
        <v>51</v>
      </c>
      <c r="I2211" t="s">
        <v>162</v>
      </c>
      <c r="J2211">
        <v>-1.484564</v>
      </c>
      <c r="K2211">
        <v>1</v>
      </c>
      <c r="L2211">
        <v>2</v>
      </c>
      <c r="M2211" t="s">
        <v>141</v>
      </c>
      <c r="N2211" t="s">
        <v>31</v>
      </c>
      <c r="O2211" t="s">
        <v>58</v>
      </c>
      <c r="P2211">
        <v>70</v>
      </c>
      <c r="Q2211" t="s">
        <v>2230</v>
      </c>
      <c r="R2211" t="s">
        <v>34</v>
      </c>
      <c r="S2211" t="s">
        <v>35</v>
      </c>
      <c r="T2211" t="s">
        <v>121</v>
      </c>
      <c r="U2211">
        <f>YEAR(Table1[[#This Row],[Accident Date]])</f>
        <v>2021</v>
      </c>
      <c r="V2211" t="str">
        <f>TEXT(Table1[[#This Row],[Accident Date]],"mmm")</f>
        <v>Jan</v>
      </c>
      <c r="W2211" t="str">
        <f>TEXT(Table1[[#This Row],[Time]],"h")</f>
        <v>13</v>
      </c>
    </row>
    <row r="2212" spans="1:23" x14ac:dyDescent="0.2">
      <c r="A2212">
        <v>2010000000000</v>
      </c>
      <c r="B2212" s="4">
        <v>44607</v>
      </c>
      <c r="C2212" t="s">
        <v>72</v>
      </c>
      <c r="D2212" t="s">
        <v>73</v>
      </c>
      <c r="E2212" t="s">
        <v>26</v>
      </c>
      <c r="F2212" t="s">
        <v>27</v>
      </c>
      <c r="G2212">
        <v>50.899501000000001</v>
      </c>
      <c r="H2212" t="s">
        <v>51</v>
      </c>
      <c r="I2212" t="s">
        <v>778</v>
      </c>
      <c r="J2212">
        <v>-1.403848</v>
      </c>
      <c r="K2212">
        <v>1</v>
      </c>
      <c r="L2212">
        <v>1</v>
      </c>
      <c r="M2212" t="s">
        <v>407</v>
      </c>
      <c r="N2212" t="s">
        <v>31</v>
      </c>
      <c r="O2212" t="s">
        <v>32</v>
      </c>
      <c r="P2212">
        <v>30</v>
      </c>
      <c r="Q2212" t="s">
        <v>2234</v>
      </c>
      <c r="R2212" t="s">
        <v>34</v>
      </c>
      <c r="S2212" t="s">
        <v>35</v>
      </c>
      <c r="T2212" t="s">
        <v>36</v>
      </c>
      <c r="U2212">
        <f>YEAR(Table1[[#This Row],[Accident Date]])</f>
        <v>2022</v>
      </c>
      <c r="V2212" t="str">
        <f>TEXT(Table1[[#This Row],[Accident Date]],"mmm")</f>
        <v>Feb</v>
      </c>
      <c r="W2212" t="str">
        <f>TEXT(Table1[[#This Row],[Time]],"h")</f>
        <v>13</v>
      </c>
    </row>
    <row r="2213" spans="1:23" x14ac:dyDescent="0.2">
      <c r="A2213" t="s">
        <v>2429</v>
      </c>
      <c r="B2213" s="4">
        <v>44481</v>
      </c>
      <c r="C2213" t="s">
        <v>72</v>
      </c>
      <c r="D2213" t="s">
        <v>56</v>
      </c>
      <c r="E2213" t="s">
        <v>44</v>
      </c>
      <c r="F2213" t="s">
        <v>27</v>
      </c>
      <c r="G2213">
        <v>53.429552999999999</v>
      </c>
      <c r="H2213" t="s">
        <v>51</v>
      </c>
      <c r="I2213" t="s">
        <v>417</v>
      </c>
      <c r="J2213">
        <v>-2.9261849999999998</v>
      </c>
      <c r="K2213">
        <v>1</v>
      </c>
      <c r="L2213">
        <v>2</v>
      </c>
      <c r="M2213" t="s">
        <v>231</v>
      </c>
      <c r="N2213" t="s">
        <v>31</v>
      </c>
      <c r="O2213" t="s">
        <v>58</v>
      </c>
      <c r="P2213">
        <v>30</v>
      </c>
      <c r="Q2213" t="s">
        <v>2214</v>
      </c>
      <c r="R2213" t="s">
        <v>34</v>
      </c>
      <c r="S2213" t="s">
        <v>35</v>
      </c>
      <c r="T2213" t="s">
        <v>36</v>
      </c>
      <c r="U2213">
        <f>YEAR(Table1[[#This Row],[Accident Date]])</f>
        <v>2021</v>
      </c>
      <c r="V2213" t="str">
        <f>TEXT(Table1[[#This Row],[Accident Date]],"mmm")</f>
        <v>Oct</v>
      </c>
      <c r="W2213" t="str">
        <f>TEXT(Table1[[#This Row],[Time]],"h")</f>
        <v>13</v>
      </c>
    </row>
    <row r="2214" spans="1:23" x14ac:dyDescent="0.2">
      <c r="A2214" t="s">
        <v>2430</v>
      </c>
      <c r="B2214" s="4">
        <v>44260</v>
      </c>
      <c r="C2214" t="s">
        <v>67</v>
      </c>
      <c r="D2214" t="s">
        <v>25</v>
      </c>
      <c r="E2214" t="s">
        <v>26</v>
      </c>
      <c r="F2214" t="s">
        <v>27</v>
      </c>
      <c r="G2214">
        <v>53.553846</v>
      </c>
      <c r="H2214" t="s">
        <v>51</v>
      </c>
      <c r="I2214" t="s">
        <v>1055</v>
      </c>
      <c r="J2214">
        <v>-7.6058000000000001E-2</v>
      </c>
      <c r="K2214">
        <v>2</v>
      </c>
      <c r="L2214">
        <v>2</v>
      </c>
      <c r="M2214" t="s">
        <v>157</v>
      </c>
      <c r="N2214" t="s">
        <v>31</v>
      </c>
      <c r="O2214" t="s">
        <v>32</v>
      </c>
      <c r="P2214">
        <v>30</v>
      </c>
      <c r="Q2214" t="s">
        <v>2265</v>
      </c>
      <c r="R2214" t="s">
        <v>34</v>
      </c>
      <c r="S2214" t="s">
        <v>35</v>
      </c>
      <c r="T2214" t="s">
        <v>36</v>
      </c>
      <c r="U2214">
        <f>YEAR(Table1[[#This Row],[Accident Date]])</f>
        <v>2021</v>
      </c>
      <c r="V2214" t="str">
        <f>TEXT(Table1[[#This Row],[Accident Date]],"mmm")</f>
        <v>Mar</v>
      </c>
      <c r="W2214" t="str">
        <f>TEXT(Table1[[#This Row],[Time]],"h")</f>
        <v>13</v>
      </c>
    </row>
    <row r="2215" spans="1:23" x14ac:dyDescent="0.2">
      <c r="A2215">
        <v>2010000000000</v>
      </c>
      <c r="B2215" s="4">
        <v>44333</v>
      </c>
      <c r="C2215" t="s">
        <v>38</v>
      </c>
      <c r="D2215" t="s">
        <v>44</v>
      </c>
      <c r="E2215" t="s">
        <v>44</v>
      </c>
      <c r="F2215" t="s">
        <v>27</v>
      </c>
      <c r="G2215">
        <v>51.691242000000003</v>
      </c>
      <c r="H2215" t="s">
        <v>51</v>
      </c>
      <c r="I2215" t="s">
        <v>1185</v>
      </c>
      <c r="J2215">
        <v>-2.3542670000000001</v>
      </c>
      <c r="K2215">
        <v>1</v>
      </c>
      <c r="L2215">
        <v>2</v>
      </c>
      <c r="M2215" t="s">
        <v>336</v>
      </c>
      <c r="N2215" t="s">
        <v>31</v>
      </c>
      <c r="O2215" t="s">
        <v>32</v>
      </c>
      <c r="P2215">
        <v>30</v>
      </c>
      <c r="Q2215" t="s">
        <v>2245</v>
      </c>
      <c r="R2215" t="s">
        <v>49</v>
      </c>
      <c r="S2215" t="s">
        <v>35</v>
      </c>
      <c r="T2215" t="s">
        <v>36</v>
      </c>
      <c r="U2215">
        <f>YEAR(Table1[[#This Row],[Accident Date]])</f>
        <v>2021</v>
      </c>
      <c r="V2215" t="str">
        <f>TEXT(Table1[[#This Row],[Accident Date]],"mmm")</f>
        <v>May</v>
      </c>
      <c r="W2215" t="str">
        <f>TEXT(Table1[[#This Row],[Time]],"h")</f>
        <v>13</v>
      </c>
    </row>
    <row r="2216" spans="1:23" x14ac:dyDescent="0.2">
      <c r="A2216" t="s">
        <v>2431</v>
      </c>
      <c r="B2216" s="4">
        <v>44271</v>
      </c>
      <c r="C2216" t="s">
        <v>72</v>
      </c>
      <c r="D2216" t="s">
        <v>1231</v>
      </c>
      <c r="E2216" t="s">
        <v>39</v>
      </c>
      <c r="F2216" t="s">
        <v>27</v>
      </c>
      <c r="G2216">
        <v>51.618358999999998</v>
      </c>
      <c r="H2216" t="s">
        <v>51</v>
      </c>
      <c r="I2216" t="s">
        <v>256</v>
      </c>
      <c r="J2216">
        <v>-0.108172</v>
      </c>
      <c r="K2216">
        <v>1</v>
      </c>
      <c r="L2216">
        <v>2</v>
      </c>
      <c r="M2216" t="s">
        <v>30</v>
      </c>
      <c r="N2216" t="s">
        <v>31</v>
      </c>
      <c r="O2216" t="s">
        <v>32</v>
      </c>
      <c r="P2216">
        <v>30</v>
      </c>
      <c r="Q2216" t="s">
        <v>2293</v>
      </c>
      <c r="R2216" t="s">
        <v>34</v>
      </c>
      <c r="S2216" t="s">
        <v>35</v>
      </c>
      <c r="T2216" t="s">
        <v>36</v>
      </c>
      <c r="U2216">
        <f>YEAR(Table1[[#This Row],[Accident Date]])</f>
        <v>2021</v>
      </c>
      <c r="V2216" t="str">
        <f>TEXT(Table1[[#This Row],[Accident Date]],"mmm")</f>
        <v>Mar</v>
      </c>
      <c r="W2216" t="str">
        <f>TEXT(Table1[[#This Row],[Time]],"h")</f>
        <v>13</v>
      </c>
    </row>
    <row r="2217" spans="1:23" x14ac:dyDescent="0.2">
      <c r="A2217" t="s">
        <v>2432</v>
      </c>
      <c r="B2217" s="4">
        <v>44399</v>
      </c>
      <c r="C2217" t="s">
        <v>92</v>
      </c>
      <c r="D2217" t="s">
        <v>56</v>
      </c>
      <c r="E2217" t="s">
        <v>44</v>
      </c>
      <c r="F2217" t="s">
        <v>27</v>
      </c>
      <c r="G2217">
        <v>51.480710000000002</v>
      </c>
      <c r="H2217" t="s">
        <v>51</v>
      </c>
      <c r="I2217" t="s">
        <v>2433</v>
      </c>
      <c r="J2217">
        <v>-0.46038299999999999</v>
      </c>
      <c r="K2217">
        <v>1</v>
      </c>
      <c r="L2217">
        <v>3</v>
      </c>
      <c r="M2217" t="s">
        <v>30</v>
      </c>
      <c r="N2217" t="s">
        <v>31</v>
      </c>
      <c r="O2217" t="s">
        <v>32</v>
      </c>
      <c r="P2217">
        <v>30</v>
      </c>
      <c r="Q2217" t="s">
        <v>2227</v>
      </c>
      <c r="R2217" t="s">
        <v>34</v>
      </c>
      <c r="S2217" t="s">
        <v>35</v>
      </c>
      <c r="T2217" t="s">
        <v>121</v>
      </c>
      <c r="U2217">
        <f>YEAR(Table1[[#This Row],[Accident Date]])</f>
        <v>2021</v>
      </c>
      <c r="V2217" t="str">
        <f>TEXT(Table1[[#This Row],[Accident Date]],"mmm")</f>
        <v>Jul</v>
      </c>
      <c r="W2217" t="str">
        <f>TEXT(Table1[[#This Row],[Time]],"h")</f>
        <v>13</v>
      </c>
    </row>
    <row r="2218" spans="1:23" x14ac:dyDescent="0.2">
      <c r="A2218" t="s">
        <v>2434</v>
      </c>
      <c r="B2218" s="4">
        <v>44902</v>
      </c>
      <c r="C2218" t="s">
        <v>123</v>
      </c>
      <c r="D2218" t="s">
        <v>44</v>
      </c>
      <c r="E2218" t="s">
        <v>44</v>
      </c>
      <c r="F2218" t="s">
        <v>27</v>
      </c>
      <c r="G2218">
        <v>51.912654000000003</v>
      </c>
      <c r="H2218" t="s">
        <v>51</v>
      </c>
      <c r="I2218" t="s">
        <v>330</v>
      </c>
      <c r="J2218">
        <v>0.236711</v>
      </c>
      <c r="K2218">
        <v>1</v>
      </c>
      <c r="L2218">
        <v>2</v>
      </c>
      <c r="M2218" t="s">
        <v>75</v>
      </c>
      <c r="N2218" t="s">
        <v>42</v>
      </c>
      <c r="O2218" t="s">
        <v>32</v>
      </c>
      <c r="P2218">
        <v>60</v>
      </c>
      <c r="Q2218" t="s">
        <v>2214</v>
      </c>
      <c r="R2218" t="s">
        <v>49</v>
      </c>
      <c r="S2218" t="s">
        <v>35</v>
      </c>
      <c r="T2218" t="s">
        <v>36</v>
      </c>
      <c r="U2218">
        <f>YEAR(Table1[[#This Row],[Accident Date]])</f>
        <v>2022</v>
      </c>
      <c r="V2218" t="str">
        <f>TEXT(Table1[[#This Row],[Accident Date]],"mmm")</f>
        <v>Dec</v>
      </c>
      <c r="W2218" t="str">
        <f>TEXT(Table1[[#This Row],[Time]],"h")</f>
        <v>13</v>
      </c>
    </row>
    <row r="2219" spans="1:23" x14ac:dyDescent="0.2">
      <c r="A2219" t="s">
        <v>2435</v>
      </c>
      <c r="B2219" s="4">
        <v>44381</v>
      </c>
      <c r="C2219" t="s">
        <v>79</v>
      </c>
      <c r="D2219" t="s">
        <v>44</v>
      </c>
      <c r="E2219" t="s">
        <v>44</v>
      </c>
      <c r="F2219" t="s">
        <v>27</v>
      </c>
      <c r="G2219">
        <v>51.506864999999998</v>
      </c>
      <c r="H2219" t="s">
        <v>51</v>
      </c>
      <c r="I2219" t="s">
        <v>279</v>
      </c>
      <c r="J2219">
        <v>-1.6017129999999999</v>
      </c>
      <c r="K2219">
        <v>1</v>
      </c>
      <c r="L2219">
        <v>1</v>
      </c>
      <c r="M2219" t="s">
        <v>279</v>
      </c>
      <c r="N2219" t="s">
        <v>31</v>
      </c>
      <c r="O2219" t="s">
        <v>58</v>
      </c>
      <c r="P2219">
        <v>70</v>
      </c>
      <c r="Q2219" t="s">
        <v>2218</v>
      </c>
      <c r="R2219" t="s">
        <v>49</v>
      </c>
      <c r="S2219" t="s">
        <v>35</v>
      </c>
      <c r="T2219" t="s">
        <v>36</v>
      </c>
      <c r="U2219">
        <f>YEAR(Table1[[#This Row],[Accident Date]])</f>
        <v>2021</v>
      </c>
      <c r="V2219" t="str">
        <f>TEXT(Table1[[#This Row],[Accident Date]],"mmm")</f>
        <v>Jul</v>
      </c>
      <c r="W2219" t="str">
        <f>TEXT(Table1[[#This Row],[Time]],"h")</f>
        <v>13</v>
      </c>
    </row>
    <row r="2220" spans="1:23" x14ac:dyDescent="0.2">
      <c r="A2220">
        <v>2010000000000</v>
      </c>
      <c r="B2220" s="4">
        <v>44315</v>
      </c>
      <c r="C2220" t="s">
        <v>92</v>
      </c>
      <c r="D2220" t="s">
        <v>73</v>
      </c>
      <c r="E2220" t="s">
        <v>39</v>
      </c>
      <c r="F2220" t="s">
        <v>27</v>
      </c>
      <c r="G2220">
        <v>52.681795999999999</v>
      </c>
      <c r="H2220" t="s">
        <v>51</v>
      </c>
      <c r="I2220" t="s">
        <v>1941</v>
      </c>
      <c r="J2220">
        <v>-1.132989</v>
      </c>
      <c r="K2220">
        <v>1</v>
      </c>
      <c r="L2220">
        <v>1</v>
      </c>
      <c r="M2220" t="s">
        <v>320</v>
      </c>
      <c r="N2220" t="s">
        <v>31</v>
      </c>
      <c r="O2220" t="s">
        <v>32</v>
      </c>
      <c r="P2220">
        <v>30</v>
      </c>
      <c r="Q2220" t="s">
        <v>2222</v>
      </c>
      <c r="R2220" t="s">
        <v>34</v>
      </c>
      <c r="S2220" t="s">
        <v>35</v>
      </c>
      <c r="T2220" t="s">
        <v>36</v>
      </c>
      <c r="U2220">
        <f>YEAR(Table1[[#This Row],[Accident Date]])</f>
        <v>2021</v>
      </c>
      <c r="V2220" t="str">
        <f>TEXT(Table1[[#This Row],[Accident Date]],"mmm")</f>
        <v>Apr</v>
      </c>
      <c r="W2220" t="str">
        <f>TEXT(Table1[[#This Row],[Time]],"h")</f>
        <v>13</v>
      </c>
    </row>
    <row r="2221" spans="1:23" x14ac:dyDescent="0.2">
      <c r="A2221" t="s">
        <v>2436</v>
      </c>
      <c r="B2221" s="4">
        <v>44229</v>
      </c>
      <c r="C2221" t="s">
        <v>72</v>
      </c>
      <c r="D2221" t="s">
        <v>25</v>
      </c>
      <c r="E2221" t="s">
        <v>26</v>
      </c>
      <c r="F2221" t="s">
        <v>27</v>
      </c>
      <c r="G2221">
        <v>55.895893000000001</v>
      </c>
      <c r="H2221" t="s">
        <v>51</v>
      </c>
      <c r="I2221" t="s">
        <v>227</v>
      </c>
      <c r="J2221">
        <v>-4.3756510000000004</v>
      </c>
      <c r="K2221">
        <v>2</v>
      </c>
      <c r="L2221">
        <v>2</v>
      </c>
      <c r="M2221" t="s">
        <v>228</v>
      </c>
      <c r="N2221" t="s">
        <v>197</v>
      </c>
      <c r="O2221" t="s">
        <v>58</v>
      </c>
      <c r="P2221">
        <v>30</v>
      </c>
      <c r="Q2221" t="s">
        <v>2234</v>
      </c>
      <c r="R2221" t="s">
        <v>34</v>
      </c>
      <c r="S2221" t="s">
        <v>331</v>
      </c>
      <c r="T2221" t="s">
        <v>36</v>
      </c>
      <c r="U2221">
        <f>YEAR(Table1[[#This Row],[Accident Date]])</f>
        <v>2021</v>
      </c>
      <c r="V2221" t="str">
        <f>TEXT(Table1[[#This Row],[Accident Date]],"mmm")</f>
        <v>Feb</v>
      </c>
      <c r="W2221" t="str">
        <f>TEXT(Table1[[#This Row],[Time]],"h")</f>
        <v>13</v>
      </c>
    </row>
    <row r="2222" spans="1:23" x14ac:dyDescent="0.2">
      <c r="A2222">
        <v>2010000000000</v>
      </c>
      <c r="B2222" s="4">
        <v>44628</v>
      </c>
      <c r="C2222" t="s">
        <v>72</v>
      </c>
      <c r="D2222" t="s">
        <v>56</v>
      </c>
      <c r="E2222" t="s">
        <v>44</v>
      </c>
      <c r="F2222" t="s">
        <v>27</v>
      </c>
      <c r="G2222">
        <v>51.360436999999997</v>
      </c>
      <c r="H2222" t="s">
        <v>51</v>
      </c>
      <c r="I2222" t="s">
        <v>557</v>
      </c>
      <c r="J2222">
        <v>1.4035519999999999</v>
      </c>
      <c r="K2222">
        <v>3</v>
      </c>
      <c r="L2222">
        <v>3</v>
      </c>
      <c r="M2222" t="s">
        <v>131</v>
      </c>
      <c r="N2222" t="s">
        <v>31</v>
      </c>
      <c r="O2222" t="s">
        <v>32</v>
      </c>
      <c r="P2222">
        <v>30</v>
      </c>
      <c r="Q2222" t="s">
        <v>2437</v>
      </c>
      <c r="R2222" t="s">
        <v>34</v>
      </c>
      <c r="S2222" t="s">
        <v>35</v>
      </c>
      <c r="T2222" t="s">
        <v>36</v>
      </c>
      <c r="U2222">
        <f>YEAR(Table1[[#This Row],[Accident Date]])</f>
        <v>2022</v>
      </c>
      <c r="V2222" t="str">
        <f>TEXT(Table1[[#This Row],[Accident Date]],"mmm")</f>
        <v>Mar</v>
      </c>
      <c r="W2222" t="str">
        <f>TEXT(Table1[[#This Row],[Time]],"h")</f>
        <v>13</v>
      </c>
    </row>
    <row r="2223" spans="1:23" x14ac:dyDescent="0.2">
      <c r="A2223" t="s">
        <v>2438</v>
      </c>
      <c r="B2223" s="4">
        <v>44389</v>
      </c>
      <c r="C2223" t="s">
        <v>38</v>
      </c>
      <c r="D2223" t="s">
        <v>56</v>
      </c>
      <c r="E2223" t="s">
        <v>44</v>
      </c>
      <c r="F2223" t="s">
        <v>27</v>
      </c>
      <c r="G2223">
        <v>51.490636000000002</v>
      </c>
      <c r="H2223" t="s">
        <v>51</v>
      </c>
      <c r="I2223" t="s">
        <v>647</v>
      </c>
      <c r="J2223">
        <v>6.4008999999999996E-2</v>
      </c>
      <c r="K2223">
        <v>1</v>
      </c>
      <c r="L2223">
        <v>1</v>
      </c>
      <c r="M2223" t="s">
        <v>30</v>
      </c>
      <c r="N2223" t="s">
        <v>31</v>
      </c>
      <c r="O2223" t="s">
        <v>32</v>
      </c>
      <c r="P2223">
        <v>30</v>
      </c>
      <c r="Q2223" t="s">
        <v>2405</v>
      </c>
      <c r="R2223" t="s">
        <v>34</v>
      </c>
      <c r="S2223" t="s">
        <v>35</v>
      </c>
      <c r="T2223" t="s">
        <v>254</v>
      </c>
      <c r="U2223">
        <f>YEAR(Table1[[#This Row],[Accident Date]])</f>
        <v>2021</v>
      </c>
      <c r="V2223" t="str">
        <f>TEXT(Table1[[#This Row],[Accident Date]],"mmm")</f>
        <v>Jul</v>
      </c>
      <c r="W2223" t="str">
        <f>TEXT(Table1[[#This Row],[Time]],"h")</f>
        <v>13</v>
      </c>
    </row>
    <row r="2224" spans="1:23" x14ac:dyDescent="0.2">
      <c r="A2224">
        <v>2010000000000</v>
      </c>
      <c r="B2224" s="4">
        <v>44717</v>
      </c>
      <c r="C2224" t="s">
        <v>79</v>
      </c>
      <c r="D2224" t="s">
        <v>73</v>
      </c>
      <c r="E2224" t="s">
        <v>111</v>
      </c>
      <c r="F2224" t="s">
        <v>27</v>
      </c>
      <c r="G2224">
        <v>50.798921</v>
      </c>
      <c r="H2224" t="s">
        <v>51</v>
      </c>
      <c r="I2224" t="s">
        <v>1260</v>
      </c>
      <c r="J2224">
        <v>0.29195100000000002</v>
      </c>
      <c r="K2224">
        <v>2</v>
      </c>
      <c r="L2224">
        <v>2</v>
      </c>
      <c r="M2224" t="s">
        <v>102</v>
      </c>
      <c r="N2224" t="s">
        <v>31</v>
      </c>
      <c r="O2224" t="s">
        <v>111</v>
      </c>
      <c r="P2224">
        <v>30</v>
      </c>
      <c r="Q2224" t="s">
        <v>2211</v>
      </c>
      <c r="R2224" t="s">
        <v>49</v>
      </c>
      <c r="S2224" t="s">
        <v>35</v>
      </c>
      <c r="T2224" t="s">
        <v>36</v>
      </c>
      <c r="U2224">
        <f>YEAR(Table1[[#This Row],[Accident Date]])</f>
        <v>2022</v>
      </c>
      <c r="V2224" t="str">
        <f>TEXT(Table1[[#This Row],[Accident Date]],"mmm")</f>
        <v>Jun</v>
      </c>
      <c r="W2224" t="str">
        <f>TEXT(Table1[[#This Row],[Time]],"h")</f>
        <v>13</v>
      </c>
    </row>
    <row r="2225" spans="1:23" x14ac:dyDescent="0.2">
      <c r="A2225">
        <v>2010000000000</v>
      </c>
      <c r="B2225" s="4">
        <v>44214</v>
      </c>
      <c r="C2225" t="s">
        <v>38</v>
      </c>
      <c r="D2225" t="s">
        <v>25</v>
      </c>
      <c r="E2225" t="s">
        <v>39</v>
      </c>
      <c r="F2225" t="s">
        <v>27</v>
      </c>
      <c r="G2225">
        <v>53.767566000000002</v>
      </c>
      <c r="H2225" t="s">
        <v>51</v>
      </c>
      <c r="I2225" t="s">
        <v>2439</v>
      </c>
      <c r="J2225">
        <v>-1.0901430000000001</v>
      </c>
      <c r="K2225">
        <v>1</v>
      </c>
      <c r="L2225">
        <v>3</v>
      </c>
      <c r="M2225" t="s">
        <v>48</v>
      </c>
      <c r="N2225" t="s">
        <v>31</v>
      </c>
      <c r="O2225" t="s">
        <v>32</v>
      </c>
      <c r="P2225">
        <v>30</v>
      </c>
      <c r="Q2225" t="s">
        <v>2299</v>
      </c>
      <c r="R2225" t="s">
        <v>34</v>
      </c>
      <c r="S2225" t="s">
        <v>35</v>
      </c>
      <c r="T2225" t="s">
        <v>36</v>
      </c>
      <c r="U2225">
        <f>YEAR(Table1[[#This Row],[Accident Date]])</f>
        <v>2021</v>
      </c>
      <c r="V2225" t="str">
        <f>TEXT(Table1[[#This Row],[Accident Date]],"mmm")</f>
        <v>Jan</v>
      </c>
      <c r="W2225" t="str">
        <f>TEXT(Table1[[#This Row],[Time]],"h")</f>
        <v>13</v>
      </c>
    </row>
    <row r="2226" spans="1:23" x14ac:dyDescent="0.2">
      <c r="A2226" t="s">
        <v>2440</v>
      </c>
      <c r="B2226" s="4">
        <v>44656</v>
      </c>
      <c r="C2226" t="s">
        <v>72</v>
      </c>
      <c r="D2226" t="s">
        <v>25</v>
      </c>
      <c r="E2226" t="s">
        <v>26</v>
      </c>
      <c r="F2226" t="s">
        <v>63</v>
      </c>
      <c r="G2226">
        <v>51.375646000000003</v>
      </c>
      <c r="H2226" t="s">
        <v>51</v>
      </c>
      <c r="I2226" t="s">
        <v>428</v>
      </c>
      <c r="J2226">
        <v>-0.27726099999999998</v>
      </c>
      <c r="K2226">
        <v>1</v>
      </c>
      <c r="L2226">
        <v>1</v>
      </c>
      <c r="M2226" t="s">
        <v>30</v>
      </c>
      <c r="N2226" t="s">
        <v>31</v>
      </c>
      <c r="O2226" t="s">
        <v>58</v>
      </c>
      <c r="P2226">
        <v>30</v>
      </c>
      <c r="Q2226" t="s">
        <v>2222</v>
      </c>
      <c r="R2226" t="s">
        <v>34</v>
      </c>
      <c r="S2226" t="s">
        <v>35</v>
      </c>
      <c r="T2226" t="s">
        <v>121</v>
      </c>
      <c r="U2226">
        <f>YEAR(Table1[[#This Row],[Accident Date]])</f>
        <v>2022</v>
      </c>
      <c r="V2226" t="str">
        <f>TEXT(Table1[[#This Row],[Accident Date]],"mmm")</f>
        <v>Apr</v>
      </c>
      <c r="W2226" t="str">
        <f>TEXT(Table1[[#This Row],[Time]],"h")</f>
        <v>13</v>
      </c>
    </row>
    <row r="2227" spans="1:23" x14ac:dyDescent="0.2">
      <c r="A2227">
        <v>2010000000000</v>
      </c>
      <c r="B2227" s="4">
        <v>44552</v>
      </c>
      <c r="C2227" t="s">
        <v>123</v>
      </c>
      <c r="D2227" t="s">
        <v>73</v>
      </c>
      <c r="E2227" t="s">
        <v>155</v>
      </c>
      <c r="F2227" t="s">
        <v>27</v>
      </c>
      <c r="G2227">
        <v>52.317669000000002</v>
      </c>
      <c r="H2227" t="s">
        <v>51</v>
      </c>
      <c r="I2227" t="s">
        <v>760</v>
      </c>
      <c r="J2227">
        <v>0.19853699999999999</v>
      </c>
      <c r="K2227">
        <v>1</v>
      </c>
      <c r="L2227">
        <v>2</v>
      </c>
      <c r="M2227" t="s">
        <v>149</v>
      </c>
      <c r="N2227" t="s">
        <v>197</v>
      </c>
      <c r="O2227" t="s">
        <v>32</v>
      </c>
      <c r="P2227">
        <v>60</v>
      </c>
      <c r="Q2227" t="s">
        <v>2320</v>
      </c>
      <c r="R2227" t="s">
        <v>49</v>
      </c>
      <c r="S2227" t="s">
        <v>331</v>
      </c>
      <c r="T2227" t="s">
        <v>36</v>
      </c>
      <c r="U2227">
        <f>YEAR(Table1[[#This Row],[Accident Date]])</f>
        <v>2021</v>
      </c>
      <c r="V2227" t="str">
        <f>TEXT(Table1[[#This Row],[Accident Date]],"mmm")</f>
        <v>Dec</v>
      </c>
      <c r="W2227" t="str">
        <f>TEXT(Table1[[#This Row],[Time]],"h")</f>
        <v>13</v>
      </c>
    </row>
    <row r="2228" spans="1:23" x14ac:dyDescent="0.2">
      <c r="A2228">
        <v>2010000000000</v>
      </c>
      <c r="B2228" s="4">
        <v>44326</v>
      </c>
      <c r="C2228" t="s">
        <v>38</v>
      </c>
      <c r="D2228" t="s">
        <v>56</v>
      </c>
      <c r="E2228" t="s">
        <v>44</v>
      </c>
      <c r="F2228" t="s">
        <v>27</v>
      </c>
      <c r="G2228">
        <v>53.032774000000003</v>
      </c>
      <c r="H2228" t="s">
        <v>51</v>
      </c>
      <c r="I2228" t="s">
        <v>153</v>
      </c>
      <c r="J2228">
        <v>-2.145359</v>
      </c>
      <c r="K2228">
        <v>1</v>
      </c>
      <c r="L2228">
        <v>2</v>
      </c>
      <c r="M2228" t="s">
        <v>143</v>
      </c>
      <c r="N2228" t="s">
        <v>31</v>
      </c>
      <c r="O2228" t="s">
        <v>32</v>
      </c>
      <c r="P2228">
        <v>30</v>
      </c>
      <c r="Q2228" t="s">
        <v>2232</v>
      </c>
      <c r="R2228" t="s">
        <v>34</v>
      </c>
      <c r="S2228" t="s">
        <v>35</v>
      </c>
      <c r="T2228" t="s">
        <v>114</v>
      </c>
      <c r="U2228">
        <f>YEAR(Table1[[#This Row],[Accident Date]])</f>
        <v>2021</v>
      </c>
      <c r="V2228" t="str">
        <f>TEXT(Table1[[#This Row],[Accident Date]],"mmm")</f>
        <v>May</v>
      </c>
      <c r="W2228" t="str">
        <f>TEXT(Table1[[#This Row],[Time]],"h")</f>
        <v>13</v>
      </c>
    </row>
    <row r="2229" spans="1:23" x14ac:dyDescent="0.2">
      <c r="A2229" t="s">
        <v>2441</v>
      </c>
      <c r="B2229" s="4">
        <v>44430</v>
      </c>
      <c r="C2229" t="s">
        <v>79</v>
      </c>
      <c r="D2229" t="s">
        <v>73</v>
      </c>
      <c r="E2229" t="s">
        <v>109</v>
      </c>
      <c r="F2229" t="s">
        <v>63</v>
      </c>
      <c r="G2229">
        <v>55.842970000000001</v>
      </c>
      <c r="H2229" t="s">
        <v>51</v>
      </c>
      <c r="I2229" t="s">
        <v>227</v>
      </c>
      <c r="J2229">
        <v>-4.2749800000000002</v>
      </c>
      <c r="K2229">
        <v>1</v>
      </c>
      <c r="L2229">
        <v>1</v>
      </c>
      <c r="M2229" t="s">
        <v>228</v>
      </c>
      <c r="N2229" t="s">
        <v>31</v>
      </c>
      <c r="O2229" t="s">
        <v>32</v>
      </c>
      <c r="P2229">
        <v>30</v>
      </c>
      <c r="Q2229" t="s">
        <v>2211</v>
      </c>
      <c r="R2229" t="s">
        <v>34</v>
      </c>
      <c r="S2229" t="s">
        <v>35</v>
      </c>
      <c r="T2229" t="s">
        <v>36</v>
      </c>
      <c r="U2229">
        <f>YEAR(Table1[[#This Row],[Accident Date]])</f>
        <v>2021</v>
      </c>
      <c r="V2229" t="str">
        <f>TEXT(Table1[[#This Row],[Accident Date]],"mmm")</f>
        <v>Aug</v>
      </c>
      <c r="W2229" t="str">
        <f>TEXT(Table1[[#This Row],[Time]],"h")</f>
        <v>13</v>
      </c>
    </row>
    <row r="2230" spans="1:23" x14ac:dyDescent="0.2">
      <c r="A2230" t="s">
        <v>2442</v>
      </c>
      <c r="B2230" s="4">
        <v>44669</v>
      </c>
      <c r="C2230" t="s">
        <v>38</v>
      </c>
      <c r="D2230" t="s">
        <v>73</v>
      </c>
      <c r="E2230" t="s">
        <v>39</v>
      </c>
      <c r="F2230" t="s">
        <v>63</v>
      </c>
      <c r="G2230">
        <v>52.206977999999999</v>
      </c>
      <c r="H2230" t="s">
        <v>51</v>
      </c>
      <c r="I2230" t="s">
        <v>2365</v>
      </c>
      <c r="J2230">
        <v>-3.4404279999999998</v>
      </c>
      <c r="K2230">
        <v>1</v>
      </c>
      <c r="L2230">
        <v>1</v>
      </c>
      <c r="M2230" t="s">
        <v>358</v>
      </c>
      <c r="N2230" t="s">
        <v>31</v>
      </c>
      <c r="O2230" t="s">
        <v>32</v>
      </c>
      <c r="P2230">
        <v>60</v>
      </c>
      <c r="Q2230" t="s">
        <v>2211</v>
      </c>
      <c r="R2230" t="s">
        <v>49</v>
      </c>
      <c r="S2230" t="s">
        <v>35</v>
      </c>
      <c r="T2230" t="s">
        <v>36</v>
      </c>
      <c r="U2230">
        <f>YEAR(Table1[[#This Row],[Accident Date]])</f>
        <v>2022</v>
      </c>
      <c r="V2230" t="str">
        <f>TEXT(Table1[[#This Row],[Accident Date]],"mmm")</f>
        <v>Apr</v>
      </c>
      <c r="W2230" t="str">
        <f>TEXT(Table1[[#This Row],[Time]],"h")</f>
        <v>13</v>
      </c>
    </row>
    <row r="2231" spans="1:23" x14ac:dyDescent="0.2">
      <c r="A2231" t="s">
        <v>2443</v>
      </c>
      <c r="B2231" s="4">
        <v>44345</v>
      </c>
      <c r="C2231" t="s">
        <v>24</v>
      </c>
      <c r="D2231" t="s">
        <v>44</v>
      </c>
      <c r="E2231" t="s">
        <v>44</v>
      </c>
      <c r="F2231" t="s">
        <v>27</v>
      </c>
      <c r="G2231">
        <v>53.445858000000001</v>
      </c>
      <c r="H2231" t="s">
        <v>51</v>
      </c>
      <c r="I2231" t="s">
        <v>2145</v>
      </c>
      <c r="J2231">
        <v>-2.1080700000000001</v>
      </c>
      <c r="K2231">
        <v>3</v>
      </c>
      <c r="L2231">
        <v>2</v>
      </c>
      <c r="M2231" t="s">
        <v>169</v>
      </c>
      <c r="N2231" t="s">
        <v>31</v>
      </c>
      <c r="O2231" t="s">
        <v>32</v>
      </c>
      <c r="P2231">
        <v>30</v>
      </c>
      <c r="Q2231" t="s">
        <v>2317</v>
      </c>
      <c r="R2231" t="s">
        <v>34</v>
      </c>
      <c r="S2231" t="s">
        <v>35</v>
      </c>
      <c r="T2231" t="s">
        <v>200</v>
      </c>
      <c r="U2231">
        <f>YEAR(Table1[[#This Row],[Accident Date]])</f>
        <v>2021</v>
      </c>
      <c r="V2231" t="str">
        <f>TEXT(Table1[[#This Row],[Accident Date]],"mmm")</f>
        <v>May</v>
      </c>
      <c r="W2231" t="str">
        <f>TEXT(Table1[[#This Row],[Time]],"h")</f>
        <v>13</v>
      </c>
    </row>
    <row r="2232" spans="1:23" x14ac:dyDescent="0.2">
      <c r="A2232">
        <v>2010000000000</v>
      </c>
      <c r="B2232" s="4">
        <v>44582</v>
      </c>
      <c r="C2232" t="s">
        <v>67</v>
      </c>
      <c r="D2232" t="s">
        <v>56</v>
      </c>
      <c r="E2232" t="s">
        <v>44</v>
      </c>
      <c r="F2232" t="s">
        <v>63</v>
      </c>
      <c r="G2232">
        <v>50.901062000000003</v>
      </c>
      <c r="H2232" t="s">
        <v>51</v>
      </c>
      <c r="I2232" t="s">
        <v>601</v>
      </c>
      <c r="J2232">
        <v>-0.175372</v>
      </c>
      <c r="K2232">
        <v>1</v>
      </c>
      <c r="L2232">
        <v>1</v>
      </c>
      <c r="M2232" t="s">
        <v>102</v>
      </c>
      <c r="N2232" t="s">
        <v>31</v>
      </c>
      <c r="O2232" t="s">
        <v>32</v>
      </c>
      <c r="P2232">
        <v>30</v>
      </c>
      <c r="Q2232" t="s">
        <v>2216</v>
      </c>
      <c r="R2232" t="s">
        <v>49</v>
      </c>
      <c r="S2232" t="s">
        <v>35</v>
      </c>
      <c r="T2232" t="s">
        <v>200</v>
      </c>
      <c r="U2232">
        <f>YEAR(Table1[[#This Row],[Accident Date]])</f>
        <v>2022</v>
      </c>
      <c r="V2232" t="str">
        <f>TEXT(Table1[[#This Row],[Accident Date]],"mmm")</f>
        <v>Jan</v>
      </c>
      <c r="W2232" t="str">
        <f>TEXT(Table1[[#This Row],[Time]],"h")</f>
        <v>13</v>
      </c>
    </row>
    <row r="2233" spans="1:23" x14ac:dyDescent="0.2">
      <c r="A2233">
        <v>2010000000000</v>
      </c>
      <c r="B2233" s="4">
        <v>44830</v>
      </c>
      <c r="C2233" t="s">
        <v>38</v>
      </c>
      <c r="D2233" t="s">
        <v>73</v>
      </c>
      <c r="E2233" t="s">
        <v>155</v>
      </c>
      <c r="F2233" t="s">
        <v>27</v>
      </c>
      <c r="G2233">
        <v>52.486382999999996</v>
      </c>
      <c r="H2233" t="s">
        <v>51</v>
      </c>
      <c r="I2233" t="s">
        <v>1550</v>
      </c>
      <c r="J2233">
        <v>-0.90900800000000004</v>
      </c>
      <c r="K2233">
        <v>1</v>
      </c>
      <c r="L2233">
        <v>2</v>
      </c>
      <c r="M2233" t="s">
        <v>320</v>
      </c>
      <c r="N2233" t="s">
        <v>31</v>
      </c>
      <c r="O2233" t="s">
        <v>32</v>
      </c>
      <c r="P2233">
        <v>30</v>
      </c>
      <c r="Q2233" t="s">
        <v>2234</v>
      </c>
      <c r="R2233" t="s">
        <v>34</v>
      </c>
      <c r="S2233" t="s">
        <v>35</v>
      </c>
      <c r="T2233" t="s">
        <v>36</v>
      </c>
      <c r="U2233">
        <f>YEAR(Table1[[#This Row],[Accident Date]])</f>
        <v>2022</v>
      </c>
      <c r="V2233" t="str">
        <f>TEXT(Table1[[#This Row],[Accident Date]],"mmm")</f>
        <v>Sep</v>
      </c>
      <c r="W2233" t="str">
        <f>TEXT(Table1[[#This Row],[Time]],"h")</f>
        <v>13</v>
      </c>
    </row>
    <row r="2234" spans="1:23" x14ac:dyDescent="0.2">
      <c r="A2234" t="s">
        <v>2444</v>
      </c>
      <c r="B2234" s="4">
        <v>44334</v>
      </c>
      <c r="C2234" t="s">
        <v>72</v>
      </c>
      <c r="D2234" t="s">
        <v>73</v>
      </c>
      <c r="E2234" t="s">
        <v>39</v>
      </c>
      <c r="F2234" t="s">
        <v>27</v>
      </c>
      <c r="G2234">
        <v>53.571630999999996</v>
      </c>
      <c r="H2234" t="s">
        <v>51</v>
      </c>
      <c r="I2234" t="s">
        <v>624</v>
      </c>
      <c r="J2234">
        <v>-2.337472</v>
      </c>
      <c r="K2234">
        <v>1</v>
      </c>
      <c r="L2234">
        <v>3</v>
      </c>
      <c r="M2234" t="s">
        <v>169</v>
      </c>
      <c r="N2234" t="s">
        <v>31</v>
      </c>
      <c r="O2234" t="s">
        <v>32</v>
      </c>
      <c r="P2234">
        <v>30</v>
      </c>
      <c r="Q2234" t="s">
        <v>2211</v>
      </c>
      <c r="R2234" t="s">
        <v>34</v>
      </c>
      <c r="S2234" t="s">
        <v>35</v>
      </c>
      <c r="T2234" t="s">
        <v>36</v>
      </c>
      <c r="U2234">
        <f>YEAR(Table1[[#This Row],[Accident Date]])</f>
        <v>2021</v>
      </c>
      <c r="V2234" t="str">
        <f>TEXT(Table1[[#This Row],[Accident Date]],"mmm")</f>
        <v>May</v>
      </c>
      <c r="W2234" t="str">
        <f>TEXT(Table1[[#This Row],[Time]],"h")</f>
        <v>13</v>
      </c>
    </row>
    <row r="2235" spans="1:23" x14ac:dyDescent="0.2">
      <c r="A2235" t="s">
        <v>2445</v>
      </c>
      <c r="B2235" s="4">
        <v>44325</v>
      </c>
      <c r="C2235" t="s">
        <v>79</v>
      </c>
      <c r="D2235" t="s">
        <v>73</v>
      </c>
      <c r="E2235" t="s">
        <v>26</v>
      </c>
      <c r="F2235" t="s">
        <v>27</v>
      </c>
      <c r="G2235">
        <v>51.518622000000001</v>
      </c>
      <c r="H2235" t="s">
        <v>51</v>
      </c>
      <c r="I2235" t="s">
        <v>240</v>
      </c>
      <c r="J2235">
        <v>-0.41053099999999998</v>
      </c>
      <c r="K2235">
        <v>2</v>
      </c>
      <c r="L2235">
        <v>1</v>
      </c>
      <c r="M2235" t="s">
        <v>30</v>
      </c>
      <c r="N2235" t="s">
        <v>31</v>
      </c>
      <c r="O2235" t="s">
        <v>32</v>
      </c>
      <c r="P2235">
        <v>30</v>
      </c>
      <c r="Q2235" t="s">
        <v>2216</v>
      </c>
      <c r="R2235" t="s">
        <v>34</v>
      </c>
      <c r="S2235" t="s">
        <v>35</v>
      </c>
      <c r="T2235" t="s">
        <v>36</v>
      </c>
      <c r="U2235">
        <f>YEAR(Table1[[#This Row],[Accident Date]])</f>
        <v>2021</v>
      </c>
      <c r="V2235" t="str">
        <f>TEXT(Table1[[#This Row],[Accident Date]],"mmm")</f>
        <v>May</v>
      </c>
      <c r="W2235" t="str">
        <f>TEXT(Table1[[#This Row],[Time]],"h")</f>
        <v>13</v>
      </c>
    </row>
    <row r="2236" spans="1:23" x14ac:dyDescent="0.2">
      <c r="A2236" t="s">
        <v>2446</v>
      </c>
      <c r="B2236" s="4">
        <v>44842</v>
      </c>
      <c r="C2236" t="s">
        <v>24</v>
      </c>
      <c r="D2236" t="s">
        <v>56</v>
      </c>
      <c r="E2236" t="s">
        <v>44</v>
      </c>
      <c r="F2236" t="s">
        <v>27</v>
      </c>
      <c r="G2236">
        <v>52.335512999999999</v>
      </c>
      <c r="H2236" t="s">
        <v>51</v>
      </c>
      <c r="I2236" t="s">
        <v>461</v>
      </c>
      <c r="J2236">
        <v>-2.0472250000000001</v>
      </c>
      <c r="K2236">
        <v>1</v>
      </c>
      <c r="L2236">
        <v>1</v>
      </c>
      <c r="M2236" t="s">
        <v>65</v>
      </c>
      <c r="N2236" t="s">
        <v>31</v>
      </c>
      <c r="O2236" t="s">
        <v>32</v>
      </c>
      <c r="P2236">
        <v>60</v>
      </c>
      <c r="Q2236" t="s">
        <v>2271</v>
      </c>
      <c r="R2236" t="s">
        <v>34</v>
      </c>
      <c r="S2236" t="s">
        <v>35</v>
      </c>
      <c r="T2236" t="s">
        <v>200</v>
      </c>
      <c r="U2236">
        <f>YEAR(Table1[[#This Row],[Accident Date]])</f>
        <v>2022</v>
      </c>
      <c r="V2236" t="str">
        <f>TEXT(Table1[[#This Row],[Accident Date]],"mmm")</f>
        <v>Oct</v>
      </c>
      <c r="W2236" t="str">
        <f>TEXT(Table1[[#This Row],[Time]],"h")</f>
        <v>13</v>
      </c>
    </row>
    <row r="2237" spans="1:23" x14ac:dyDescent="0.2">
      <c r="A2237" t="s">
        <v>2447</v>
      </c>
      <c r="B2237" s="4">
        <v>44403</v>
      </c>
      <c r="C2237" t="s">
        <v>38</v>
      </c>
      <c r="D2237" t="s">
        <v>73</v>
      </c>
      <c r="E2237" t="s">
        <v>39</v>
      </c>
      <c r="F2237" t="s">
        <v>27</v>
      </c>
      <c r="G2237">
        <v>55.865209</v>
      </c>
      <c r="H2237" t="s">
        <v>51</v>
      </c>
      <c r="I2237" t="s">
        <v>1086</v>
      </c>
      <c r="J2237">
        <v>-3.9929139999999999</v>
      </c>
      <c r="K2237">
        <v>2</v>
      </c>
      <c r="L2237">
        <v>2</v>
      </c>
      <c r="M2237" t="s">
        <v>228</v>
      </c>
      <c r="N2237" t="s">
        <v>42</v>
      </c>
      <c r="O2237" t="s">
        <v>32</v>
      </c>
      <c r="P2237">
        <v>30</v>
      </c>
      <c r="Q2237" t="s">
        <v>2216</v>
      </c>
      <c r="R2237" t="s">
        <v>34</v>
      </c>
      <c r="S2237" t="s">
        <v>85</v>
      </c>
      <c r="T2237" t="s">
        <v>200</v>
      </c>
      <c r="U2237">
        <f>YEAR(Table1[[#This Row],[Accident Date]])</f>
        <v>2021</v>
      </c>
      <c r="V2237" t="str">
        <f>TEXT(Table1[[#This Row],[Accident Date]],"mmm")</f>
        <v>Jul</v>
      </c>
      <c r="W2237" t="str">
        <f>TEXT(Table1[[#This Row],[Time]],"h")</f>
        <v>13</v>
      </c>
    </row>
    <row r="2238" spans="1:23" x14ac:dyDescent="0.2">
      <c r="A2238">
        <v>2010000000000</v>
      </c>
      <c r="B2238" s="4">
        <v>44663</v>
      </c>
      <c r="C2238" t="s">
        <v>72</v>
      </c>
      <c r="D2238" t="s">
        <v>73</v>
      </c>
      <c r="E2238" t="s">
        <v>155</v>
      </c>
      <c r="F2238" t="s">
        <v>27</v>
      </c>
      <c r="G2238">
        <v>54.998686999999997</v>
      </c>
      <c r="H2238" t="s">
        <v>51</v>
      </c>
      <c r="I2238" t="s">
        <v>1058</v>
      </c>
      <c r="J2238">
        <v>-1.489733</v>
      </c>
      <c r="K2238">
        <v>3</v>
      </c>
      <c r="L2238">
        <v>3</v>
      </c>
      <c r="M2238" t="s">
        <v>190</v>
      </c>
      <c r="N2238" t="s">
        <v>31</v>
      </c>
      <c r="O2238" t="s">
        <v>32</v>
      </c>
      <c r="P2238">
        <v>30</v>
      </c>
      <c r="Q2238" t="s">
        <v>2245</v>
      </c>
      <c r="R2238" t="s">
        <v>34</v>
      </c>
      <c r="S2238" t="s">
        <v>35</v>
      </c>
      <c r="T2238" t="s">
        <v>379</v>
      </c>
      <c r="U2238">
        <f>YEAR(Table1[[#This Row],[Accident Date]])</f>
        <v>2022</v>
      </c>
      <c r="V2238" t="str">
        <f>TEXT(Table1[[#This Row],[Accident Date]],"mmm")</f>
        <v>Apr</v>
      </c>
      <c r="W2238" t="str">
        <f>TEXT(Table1[[#This Row],[Time]],"h")</f>
        <v>13</v>
      </c>
    </row>
    <row r="2239" spans="1:23" x14ac:dyDescent="0.2">
      <c r="A2239">
        <v>2010000000000</v>
      </c>
      <c r="B2239" s="4">
        <v>44680</v>
      </c>
      <c r="C2239" t="s">
        <v>67</v>
      </c>
      <c r="D2239" t="s">
        <v>56</v>
      </c>
      <c r="E2239" t="s">
        <v>44</v>
      </c>
      <c r="F2239" t="s">
        <v>27</v>
      </c>
      <c r="G2239">
        <v>52.636820999999998</v>
      </c>
      <c r="H2239" t="s">
        <v>51</v>
      </c>
      <c r="I2239" t="s">
        <v>1187</v>
      </c>
      <c r="J2239">
        <v>-1.68832</v>
      </c>
      <c r="K2239">
        <v>1</v>
      </c>
      <c r="L2239">
        <v>1</v>
      </c>
      <c r="M2239" t="s">
        <v>143</v>
      </c>
      <c r="N2239" t="s">
        <v>31</v>
      </c>
      <c r="O2239" t="s">
        <v>32</v>
      </c>
      <c r="P2239">
        <v>30</v>
      </c>
      <c r="Q2239" t="s">
        <v>2268</v>
      </c>
      <c r="R2239" t="s">
        <v>34</v>
      </c>
      <c r="S2239" t="s">
        <v>35</v>
      </c>
      <c r="T2239" t="s">
        <v>36</v>
      </c>
      <c r="U2239">
        <f>YEAR(Table1[[#This Row],[Accident Date]])</f>
        <v>2022</v>
      </c>
      <c r="V2239" t="str">
        <f>TEXT(Table1[[#This Row],[Accident Date]],"mmm")</f>
        <v>Apr</v>
      </c>
      <c r="W2239" t="str">
        <f>TEXT(Table1[[#This Row],[Time]],"h")</f>
        <v>13</v>
      </c>
    </row>
    <row r="2240" spans="1:23" x14ac:dyDescent="0.2">
      <c r="A2240" t="s">
        <v>2448</v>
      </c>
      <c r="B2240" s="4">
        <v>44515</v>
      </c>
      <c r="C2240" t="s">
        <v>38</v>
      </c>
      <c r="D2240" t="s">
        <v>73</v>
      </c>
      <c r="E2240" t="s">
        <v>111</v>
      </c>
      <c r="F2240" t="s">
        <v>27</v>
      </c>
      <c r="G2240">
        <v>51.557879</v>
      </c>
      <c r="H2240" t="s">
        <v>51</v>
      </c>
      <c r="I2240" t="s">
        <v>113</v>
      </c>
      <c r="J2240">
        <v>-0.249754</v>
      </c>
      <c r="K2240">
        <v>1</v>
      </c>
      <c r="L2240">
        <v>2</v>
      </c>
      <c r="M2240" t="s">
        <v>30</v>
      </c>
      <c r="N2240" t="s">
        <v>31</v>
      </c>
      <c r="O2240" t="s">
        <v>111</v>
      </c>
      <c r="P2240">
        <v>30</v>
      </c>
      <c r="Q2240" t="s">
        <v>2216</v>
      </c>
      <c r="R2240" t="s">
        <v>34</v>
      </c>
      <c r="S2240" t="s">
        <v>35</v>
      </c>
      <c r="T2240" t="s">
        <v>36</v>
      </c>
      <c r="U2240">
        <f>YEAR(Table1[[#This Row],[Accident Date]])</f>
        <v>2021</v>
      </c>
      <c r="V2240" t="str">
        <f>TEXT(Table1[[#This Row],[Accident Date]],"mmm")</f>
        <v>Nov</v>
      </c>
      <c r="W2240" t="str">
        <f>TEXT(Table1[[#This Row],[Time]],"h")</f>
        <v>13</v>
      </c>
    </row>
    <row r="2241" spans="1:23" x14ac:dyDescent="0.2">
      <c r="A2241" t="s">
        <v>2449</v>
      </c>
      <c r="B2241" s="4">
        <v>44379</v>
      </c>
      <c r="C2241" t="s">
        <v>67</v>
      </c>
      <c r="D2241" t="s">
        <v>25</v>
      </c>
      <c r="E2241" t="s">
        <v>26</v>
      </c>
      <c r="F2241" t="s">
        <v>27</v>
      </c>
      <c r="G2241">
        <v>53.542701999999998</v>
      </c>
      <c r="H2241" t="s">
        <v>51</v>
      </c>
      <c r="I2241" t="s">
        <v>1080</v>
      </c>
      <c r="J2241">
        <v>-2.6244190000000001</v>
      </c>
      <c r="K2241">
        <v>1</v>
      </c>
      <c r="L2241">
        <v>2</v>
      </c>
      <c r="M2241" t="s">
        <v>169</v>
      </c>
      <c r="N2241" t="s">
        <v>31</v>
      </c>
      <c r="O2241" t="s">
        <v>32</v>
      </c>
      <c r="P2241">
        <v>30</v>
      </c>
      <c r="Q2241" t="s">
        <v>2222</v>
      </c>
      <c r="R2241" t="s">
        <v>34</v>
      </c>
      <c r="S2241" t="s">
        <v>35</v>
      </c>
      <c r="T2241" t="s">
        <v>36</v>
      </c>
      <c r="U2241">
        <f>YEAR(Table1[[#This Row],[Accident Date]])</f>
        <v>2021</v>
      </c>
      <c r="V2241" t="str">
        <f>TEXT(Table1[[#This Row],[Accident Date]],"mmm")</f>
        <v>Jul</v>
      </c>
      <c r="W2241" t="str">
        <f>TEXT(Table1[[#This Row],[Time]],"h")</f>
        <v>13</v>
      </c>
    </row>
    <row r="2242" spans="1:23" x14ac:dyDescent="0.2">
      <c r="A2242">
        <v>2010000000000</v>
      </c>
      <c r="B2242" s="4">
        <v>44741</v>
      </c>
      <c r="C2242" t="s">
        <v>123</v>
      </c>
      <c r="D2242" t="s">
        <v>56</v>
      </c>
      <c r="E2242" t="s">
        <v>44</v>
      </c>
      <c r="F2242" t="s">
        <v>63</v>
      </c>
      <c r="G2242">
        <v>51.229649000000002</v>
      </c>
      <c r="H2242" t="s">
        <v>51</v>
      </c>
      <c r="I2242" t="s">
        <v>387</v>
      </c>
      <c r="J2242">
        <v>0.90305599999999997</v>
      </c>
      <c r="K2242">
        <v>1</v>
      </c>
      <c r="L2242">
        <v>1</v>
      </c>
      <c r="M2242" t="s">
        <v>131</v>
      </c>
      <c r="N2242" t="s">
        <v>31</v>
      </c>
      <c r="O2242" t="s">
        <v>32</v>
      </c>
      <c r="P2242">
        <v>50</v>
      </c>
      <c r="Q2242" t="s">
        <v>2222</v>
      </c>
      <c r="R2242" t="s">
        <v>49</v>
      </c>
      <c r="S2242" t="s">
        <v>35</v>
      </c>
      <c r="T2242" t="s">
        <v>209</v>
      </c>
      <c r="U2242">
        <f>YEAR(Table1[[#This Row],[Accident Date]])</f>
        <v>2022</v>
      </c>
      <c r="V2242" t="str">
        <f>TEXT(Table1[[#This Row],[Accident Date]],"mmm")</f>
        <v>Jun</v>
      </c>
      <c r="W2242" t="str">
        <f>TEXT(Table1[[#This Row],[Time]],"h")</f>
        <v>13</v>
      </c>
    </row>
    <row r="2243" spans="1:23" x14ac:dyDescent="0.2">
      <c r="A2243" t="s">
        <v>2450</v>
      </c>
      <c r="B2243" s="4">
        <v>44892</v>
      </c>
      <c r="C2243" t="s">
        <v>79</v>
      </c>
      <c r="D2243" t="s">
        <v>73</v>
      </c>
      <c r="E2243" t="s">
        <v>26</v>
      </c>
      <c r="F2243" t="s">
        <v>27</v>
      </c>
      <c r="G2243">
        <v>52.973618000000002</v>
      </c>
      <c r="H2243" t="s">
        <v>51</v>
      </c>
      <c r="I2243" t="s">
        <v>494</v>
      </c>
      <c r="J2243">
        <v>-1.1983440000000001</v>
      </c>
      <c r="K2243">
        <v>1</v>
      </c>
      <c r="L2243">
        <v>2</v>
      </c>
      <c r="M2243" t="s">
        <v>288</v>
      </c>
      <c r="N2243" t="s">
        <v>197</v>
      </c>
      <c r="O2243" t="s">
        <v>32</v>
      </c>
      <c r="P2243">
        <v>30</v>
      </c>
      <c r="Q2243" t="s">
        <v>2451</v>
      </c>
      <c r="R2243" t="s">
        <v>34</v>
      </c>
      <c r="S2243" t="s">
        <v>331</v>
      </c>
      <c r="T2243" t="s">
        <v>36</v>
      </c>
      <c r="U2243">
        <f>YEAR(Table1[[#This Row],[Accident Date]])</f>
        <v>2022</v>
      </c>
      <c r="V2243" t="str">
        <f>TEXT(Table1[[#This Row],[Accident Date]],"mmm")</f>
        <v>Nov</v>
      </c>
      <c r="W2243" t="str">
        <f>TEXT(Table1[[#This Row],[Time]],"h")</f>
        <v>13</v>
      </c>
    </row>
    <row r="2244" spans="1:23" x14ac:dyDescent="0.2">
      <c r="A2244" t="s">
        <v>2452</v>
      </c>
      <c r="B2244" s="4">
        <v>44201</v>
      </c>
      <c r="C2244" t="s">
        <v>72</v>
      </c>
      <c r="D2244" t="s">
        <v>73</v>
      </c>
      <c r="E2244" t="s">
        <v>39</v>
      </c>
      <c r="F2244" t="s">
        <v>27</v>
      </c>
      <c r="G2244">
        <v>52.445569999999996</v>
      </c>
      <c r="H2244" t="s">
        <v>51</v>
      </c>
      <c r="I2244" t="s">
        <v>171</v>
      </c>
      <c r="J2244">
        <v>-1.8596060000000001</v>
      </c>
      <c r="K2244">
        <v>1</v>
      </c>
      <c r="L2244">
        <v>1</v>
      </c>
      <c r="M2244" t="s">
        <v>172</v>
      </c>
      <c r="N2244" t="s">
        <v>127</v>
      </c>
      <c r="O2244" t="s">
        <v>32</v>
      </c>
      <c r="P2244">
        <v>30</v>
      </c>
      <c r="Q2244" t="s">
        <v>2230</v>
      </c>
      <c r="R2244" t="s">
        <v>34</v>
      </c>
      <c r="S2244" t="s">
        <v>35</v>
      </c>
      <c r="T2244" t="s">
        <v>36</v>
      </c>
      <c r="U2244">
        <f>YEAR(Table1[[#This Row],[Accident Date]])</f>
        <v>2021</v>
      </c>
      <c r="V2244" t="str">
        <f>TEXT(Table1[[#This Row],[Accident Date]],"mmm")</f>
        <v>Jan</v>
      </c>
      <c r="W2244" t="str">
        <f>TEXT(Table1[[#This Row],[Time]],"h")</f>
        <v>13</v>
      </c>
    </row>
    <row r="2245" spans="1:23" x14ac:dyDescent="0.2">
      <c r="A2245">
        <v>2010000000000</v>
      </c>
      <c r="B2245" s="4">
        <v>44757</v>
      </c>
      <c r="C2245" t="s">
        <v>67</v>
      </c>
      <c r="D2245" t="s">
        <v>44</v>
      </c>
      <c r="E2245" t="s">
        <v>44</v>
      </c>
      <c r="F2245" t="s">
        <v>27</v>
      </c>
      <c r="G2245">
        <v>54.487183999999999</v>
      </c>
      <c r="H2245" t="s">
        <v>51</v>
      </c>
      <c r="I2245" t="s">
        <v>210</v>
      </c>
      <c r="J2245">
        <v>-0.61189000000000004</v>
      </c>
      <c r="K2245">
        <v>1</v>
      </c>
      <c r="L2245">
        <v>1</v>
      </c>
      <c r="M2245" t="s">
        <v>48</v>
      </c>
      <c r="N2245" t="s">
        <v>31</v>
      </c>
      <c r="O2245" t="s">
        <v>32</v>
      </c>
      <c r="P2245">
        <v>30</v>
      </c>
      <c r="Q2245" t="s">
        <v>2218</v>
      </c>
      <c r="R2245" t="s">
        <v>34</v>
      </c>
      <c r="S2245" t="s">
        <v>35</v>
      </c>
      <c r="T2245" t="s">
        <v>200</v>
      </c>
      <c r="U2245">
        <f>YEAR(Table1[[#This Row],[Accident Date]])</f>
        <v>2022</v>
      </c>
      <c r="V2245" t="str">
        <f>TEXT(Table1[[#This Row],[Accident Date]],"mmm")</f>
        <v>Jul</v>
      </c>
      <c r="W2245" t="str">
        <f>TEXT(Table1[[#This Row],[Time]],"h")</f>
        <v>13</v>
      </c>
    </row>
    <row r="2246" spans="1:23" x14ac:dyDescent="0.2">
      <c r="A2246" t="s">
        <v>2453</v>
      </c>
      <c r="B2246" s="4">
        <v>44644</v>
      </c>
      <c r="C2246" t="s">
        <v>92</v>
      </c>
      <c r="D2246" t="s">
        <v>56</v>
      </c>
      <c r="E2246" t="s">
        <v>44</v>
      </c>
      <c r="F2246" t="s">
        <v>27</v>
      </c>
      <c r="G2246">
        <v>51.452846999999998</v>
      </c>
      <c r="H2246" t="s">
        <v>51</v>
      </c>
      <c r="I2246" t="s">
        <v>29</v>
      </c>
      <c r="J2246">
        <v>-7.6490000000000004E-3</v>
      </c>
      <c r="K2246">
        <v>1</v>
      </c>
      <c r="L2246">
        <v>1</v>
      </c>
      <c r="M2246" t="s">
        <v>30</v>
      </c>
      <c r="N2246" t="s">
        <v>31</v>
      </c>
      <c r="O2246" t="s">
        <v>32</v>
      </c>
      <c r="P2246">
        <v>30</v>
      </c>
      <c r="Q2246" t="s">
        <v>2218</v>
      </c>
      <c r="R2246" t="s">
        <v>34</v>
      </c>
      <c r="S2246" t="s">
        <v>35</v>
      </c>
      <c r="T2246" t="s">
        <v>36</v>
      </c>
      <c r="U2246">
        <f>YEAR(Table1[[#This Row],[Accident Date]])</f>
        <v>2022</v>
      </c>
      <c r="V2246" t="str">
        <f>TEXT(Table1[[#This Row],[Accident Date]],"mmm")</f>
        <v>Mar</v>
      </c>
      <c r="W2246" t="str">
        <f>TEXT(Table1[[#This Row],[Time]],"h")</f>
        <v>13</v>
      </c>
    </row>
    <row r="2247" spans="1:23" x14ac:dyDescent="0.2">
      <c r="A2247">
        <v>2010000000000</v>
      </c>
      <c r="B2247" s="4">
        <v>44926</v>
      </c>
      <c r="C2247" t="s">
        <v>24</v>
      </c>
      <c r="D2247" t="s">
        <v>73</v>
      </c>
      <c r="E2247" t="s">
        <v>39</v>
      </c>
      <c r="F2247" t="s">
        <v>27</v>
      </c>
      <c r="G2247">
        <v>54.904961</v>
      </c>
      <c r="H2247" t="s">
        <v>51</v>
      </c>
      <c r="I2247" t="s">
        <v>189</v>
      </c>
      <c r="J2247">
        <v>-1.375041</v>
      </c>
      <c r="K2247">
        <v>2</v>
      </c>
      <c r="L2247">
        <v>2</v>
      </c>
      <c r="M2247" t="s">
        <v>190</v>
      </c>
      <c r="N2247" t="s">
        <v>42</v>
      </c>
      <c r="O2247" t="s">
        <v>32</v>
      </c>
      <c r="P2247">
        <v>30</v>
      </c>
      <c r="Q2247" t="s">
        <v>2237</v>
      </c>
      <c r="R2247" t="s">
        <v>34</v>
      </c>
      <c r="S2247" t="s">
        <v>35</v>
      </c>
      <c r="T2247" t="s">
        <v>36</v>
      </c>
      <c r="U2247">
        <f>YEAR(Table1[[#This Row],[Accident Date]])</f>
        <v>2022</v>
      </c>
      <c r="V2247" t="str">
        <f>TEXT(Table1[[#This Row],[Accident Date]],"mmm")</f>
        <v>Dec</v>
      </c>
      <c r="W2247" t="str">
        <f>TEXT(Table1[[#This Row],[Time]],"h")</f>
        <v>13</v>
      </c>
    </row>
    <row r="2248" spans="1:23" x14ac:dyDescent="0.2">
      <c r="A2248">
        <v>2010000000000</v>
      </c>
      <c r="B2248" s="4">
        <v>44276</v>
      </c>
      <c r="C2248" t="s">
        <v>79</v>
      </c>
      <c r="D2248" t="s">
        <v>25</v>
      </c>
      <c r="E2248" t="s">
        <v>39</v>
      </c>
      <c r="F2248" t="s">
        <v>27</v>
      </c>
      <c r="G2248">
        <v>50.846488999999998</v>
      </c>
      <c r="H2248" t="s">
        <v>51</v>
      </c>
      <c r="I2248" t="s">
        <v>1023</v>
      </c>
      <c r="J2248">
        <v>-1.1018269999999999</v>
      </c>
      <c r="K2248">
        <v>1</v>
      </c>
      <c r="L2248">
        <v>2</v>
      </c>
      <c r="M2248" t="s">
        <v>407</v>
      </c>
      <c r="N2248" t="s">
        <v>31</v>
      </c>
      <c r="O2248" t="s">
        <v>32</v>
      </c>
      <c r="P2248">
        <v>30</v>
      </c>
      <c r="Q2248" t="s">
        <v>2405</v>
      </c>
      <c r="R2248" t="s">
        <v>34</v>
      </c>
      <c r="S2248" t="s">
        <v>35</v>
      </c>
      <c r="T2248" t="s">
        <v>36</v>
      </c>
      <c r="U2248">
        <f>YEAR(Table1[[#This Row],[Accident Date]])</f>
        <v>2021</v>
      </c>
      <c r="V2248" t="str">
        <f>TEXT(Table1[[#This Row],[Accident Date]],"mmm")</f>
        <v>Mar</v>
      </c>
      <c r="W2248" t="str">
        <f>TEXT(Table1[[#This Row],[Time]],"h")</f>
        <v>13</v>
      </c>
    </row>
    <row r="2249" spans="1:23" x14ac:dyDescent="0.2">
      <c r="A2249">
        <v>2010000000000</v>
      </c>
      <c r="B2249" s="4">
        <v>44333</v>
      </c>
      <c r="C2249" t="s">
        <v>38</v>
      </c>
      <c r="D2249" t="s">
        <v>56</v>
      </c>
      <c r="E2249" t="s">
        <v>44</v>
      </c>
      <c r="F2249" t="s">
        <v>27</v>
      </c>
      <c r="G2249">
        <v>53.694322999999997</v>
      </c>
      <c r="H2249" t="s">
        <v>51</v>
      </c>
      <c r="I2249" t="s">
        <v>2439</v>
      </c>
      <c r="J2249">
        <v>-1.1406430000000001</v>
      </c>
      <c r="K2249">
        <v>1</v>
      </c>
      <c r="L2249">
        <v>1</v>
      </c>
      <c r="M2249" t="s">
        <v>48</v>
      </c>
      <c r="N2249" t="s">
        <v>42</v>
      </c>
      <c r="O2249" t="s">
        <v>58</v>
      </c>
      <c r="P2249">
        <v>70</v>
      </c>
      <c r="Q2249" t="s">
        <v>2344</v>
      </c>
      <c r="R2249" t="s">
        <v>49</v>
      </c>
      <c r="S2249" t="s">
        <v>85</v>
      </c>
      <c r="T2249" t="s">
        <v>36</v>
      </c>
      <c r="U2249">
        <f>YEAR(Table1[[#This Row],[Accident Date]])</f>
        <v>2021</v>
      </c>
      <c r="V2249" t="str">
        <f>TEXT(Table1[[#This Row],[Accident Date]],"mmm")</f>
        <v>May</v>
      </c>
      <c r="W2249" t="str">
        <f>TEXT(Table1[[#This Row],[Time]],"h")</f>
        <v>13</v>
      </c>
    </row>
    <row r="2250" spans="1:23" x14ac:dyDescent="0.2">
      <c r="A2250" t="s">
        <v>2454</v>
      </c>
      <c r="B2250" s="4">
        <v>44681</v>
      </c>
      <c r="C2250" t="s">
        <v>24</v>
      </c>
      <c r="D2250" t="s">
        <v>44</v>
      </c>
      <c r="E2250" t="s">
        <v>44</v>
      </c>
      <c r="F2250" t="s">
        <v>63</v>
      </c>
      <c r="G2250">
        <v>51.583570999999999</v>
      </c>
      <c r="H2250" t="s">
        <v>51</v>
      </c>
      <c r="I2250" t="s">
        <v>279</v>
      </c>
      <c r="J2250">
        <v>-1.8263400000000001</v>
      </c>
      <c r="K2250">
        <v>2</v>
      </c>
      <c r="L2250">
        <v>2</v>
      </c>
      <c r="M2250" t="s">
        <v>279</v>
      </c>
      <c r="N2250" t="s">
        <v>31</v>
      </c>
      <c r="O2250" t="s">
        <v>32</v>
      </c>
      <c r="P2250">
        <v>40</v>
      </c>
      <c r="Q2250" t="s">
        <v>2451</v>
      </c>
      <c r="R2250" t="s">
        <v>49</v>
      </c>
      <c r="S2250" t="s">
        <v>35</v>
      </c>
      <c r="T2250" t="s">
        <v>36</v>
      </c>
      <c r="U2250">
        <f>YEAR(Table1[[#This Row],[Accident Date]])</f>
        <v>2022</v>
      </c>
      <c r="V2250" t="str">
        <f>TEXT(Table1[[#This Row],[Accident Date]],"mmm")</f>
        <v>Apr</v>
      </c>
      <c r="W2250" t="str">
        <f>TEXT(Table1[[#This Row],[Time]],"h")</f>
        <v>13</v>
      </c>
    </row>
    <row r="2251" spans="1:23" x14ac:dyDescent="0.2">
      <c r="A2251" t="s">
        <v>2455</v>
      </c>
      <c r="B2251" s="4">
        <v>44646</v>
      </c>
      <c r="C2251" t="s">
        <v>24</v>
      </c>
      <c r="D2251" t="s">
        <v>73</v>
      </c>
      <c r="E2251" t="s">
        <v>39</v>
      </c>
      <c r="F2251" t="s">
        <v>27</v>
      </c>
      <c r="G2251">
        <v>52.105263000000001</v>
      </c>
      <c r="H2251" t="s">
        <v>51</v>
      </c>
      <c r="I2251" t="s">
        <v>376</v>
      </c>
      <c r="J2251">
        <v>-2.3296510000000001</v>
      </c>
      <c r="K2251">
        <v>2</v>
      </c>
      <c r="L2251">
        <v>3</v>
      </c>
      <c r="M2251" t="s">
        <v>65</v>
      </c>
      <c r="N2251" t="s">
        <v>42</v>
      </c>
      <c r="O2251" t="s">
        <v>32</v>
      </c>
      <c r="P2251">
        <v>30</v>
      </c>
      <c r="Q2251" t="s">
        <v>2222</v>
      </c>
      <c r="R2251" t="s">
        <v>34</v>
      </c>
      <c r="S2251" t="s">
        <v>35</v>
      </c>
      <c r="T2251" t="s">
        <v>36</v>
      </c>
      <c r="U2251">
        <f>YEAR(Table1[[#This Row],[Accident Date]])</f>
        <v>2022</v>
      </c>
      <c r="V2251" t="str">
        <f>TEXT(Table1[[#This Row],[Accident Date]],"mmm")</f>
        <v>Mar</v>
      </c>
      <c r="W2251" t="str">
        <f>TEXT(Table1[[#This Row],[Time]],"h")</f>
        <v>13</v>
      </c>
    </row>
    <row r="2252" spans="1:23" x14ac:dyDescent="0.2">
      <c r="A2252" t="s">
        <v>2456</v>
      </c>
      <c r="B2252" s="4">
        <v>44350</v>
      </c>
      <c r="C2252" t="s">
        <v>92</v>
      </c>
      <c r="D2252" t="s">
        <v>56</v>
      </c>
      <c r="E2252" t="s">
        <v>44</v>
      </c>
      <c r="F2252" t="s">
        <v>27</v>
      </c>
      <c r="G2252">
        <v>52.240020000000001</v>
      </c>
      <c r="H2252" t="s">
        <v>51</v>
      </c>
      <c r="I2252" t="s">
        <v>64</v>
      </c>
      <c r="J2252">
        <v>-2.814667</v>
      </c>
      <c r="K2252">
        <v>1</v>
      </c>
      <c r="L2252">
        <v>1</v>
      </c>
      <c r="M2252" t="s">
        <v>65</v>
      </c>
      <c r="N2252" t="s">
        <v>31</v>
      </c>
      <c r="O2252" t="s">
        <v>32</v>
      </c>
      <c r="P2252">
        <v>60</v>
      </c>
      <c r="Q2252" t="s">
        <v>2211</v>
      </c>
      <c r="R2252" t="s">
        <v>49</v>
      </c>
      <c r="S2252" t="s">
        <v>35</v>
      </c>
      <c r="T2252" t="s">
        <v>36</v>
      </c>
      <c r="U2252">
        <f>YEAR(Table1[[#This Row],[Accident Date]])</f>
        <v>2021</v>
      </c>
      <c r="V2252" t="str">
        <f>TEXT(Table1[[#This Row],[Accident Date]],"mmm")</f>
        <v>Jun</v>
      </c>
      <c r="W2252" t="str">
        <f>TEXT(Table1[[#This Row],[Time]],"h")</f>
        <v>13</v>
      </c>
    </row>
    <row r="2253" spans="1:23" x14ac:dyDescent="0.2">
      <c r="A2253">
        <v>2010000000000</v>
      </c>
      <c r="B2253" s="4">
        <v>44916</v>
      </c>
      <c r="C2253" t="s">
        <v>123</v>
      </c>
      <c r="D2253" t="s">
        <v>56</v>
      </c>
      <c r="E2253" t="s">
        <v>44</v>
      </c>
      <c r="F2253" t="s">
        <v>27</v>
      </c>
      <c r="G2253">
        <v>51.146366</v>
      </c>
      <c r="H2253" t="s">
        <v>51</v>
      </c>
      <c r="I2253" t="s">
        <v>773</v>
      </c>
      <c r="J2253">
        <v>-2.9692530000000001</v>
      </c>
      <c r="K2253">
        <v>2</v>
      </c>
      <c r="L2253">
        <v>3</v>
      </c>
      <c r="M2253" t="s">
        <v>175</v>
      </c>
      <c r="N2253" t="s">
        <v>197</v>
      </c>
      <c r="O2253" t="s">
        <v>32</v>
      </c>
      <c r="P2253">
        <v>40</v>
      </c>
      <c r="Q2253" t="s">
        <v>2306</v>
      </c>
      <c r="R2253" t="s">
        <v>49</v>
      </c>
      <c r="S2253" t="s">
        <v>285</v>
      </c>
      <c r="T2253" t="s">
        <v>36</v>
      </c>
      <c r="U2253">
        <f>YEAR(Table1[[#This Row],[Accident Date]])</f>
        <v>2022</v>
      </c>
      <c r="V2253" t="str">
        <f>TEXT(Table1[[#This Row],[Accident Date]],"mmm")</f>
        <v>Dec</v>
      </c>
      <c r="W2253" t="str">
        <f>TEXT(Table1[[#This Row],[Time]],"h")</f>
        <v>13</v>
      </c>
    </row>
    <row r="2254" spans="1:23" x14ac:dyDescent="0.2">
      <c r="A2254" t="s">
        <v>2457</v>
      </c>
      <c r="B2254" s="4">
        <v>44253</v>
      </c>
      <c r="C2254" t="s">
        <v>67</v>
      </c>
      <c r="D2254" t="s">
        <v>73</v>
      </c>
      <c r="E2254" t="s">
        <v>39</v>
      </c>
      <c r="F2254" t="s">
        <v>27</v>
      </c>
      <c r="G2254">
        <v>51.595024000000002</v>
      </c>
      <c r="H2254" t="s">
        <v>51</v>
      </c>
      <c r="I2254" t="s">
        <v>294</v>
      </c>
      <c r="J2254">
        <v>-0.15621099999999999</v>
      </c>
      <c r="K2254">
        <v>1</v>
      </c>
      <c r="L2254">
        <v>2</v>
      </c>
      <c r="M2254" t="s">
        <v>30</v>
      </c>
      <c r="N2254" t="s">
        <v>31</v>
      </c>
      <c r="O2254" t="s">
        <v>32</v>
      </c>
      <c r="P2254">
        <v>30</v>
      </c>
      <c r="Q2254" t="s">
        <v>2211</v>
      </c>
      <c r="R2254" t="s">
        <v>34</v>
      </c>
      <c r="S2254" t="s">
        <v>35</v>
      </c>
      <c r="T2254" t="s">
        <v>200</v>
      </c>
      <c r="U2254">
        <f>YEAR(Table1[[#This Row],[Accident Date]])</f>
        <v>2021</v>
      </c>
      <c r="V2254" t="str">
        <f>TEXT(Table1[[#This Row],[Accident Date]],"mmm")</f>
        <v>Feb</v>
      </c>
      <c r="W2254" t="str">
        <f>TEXT(Table1[[#This Row],[Time]],"h")</f>
        <v>13</v>
      </c>
    </row>
    <row r="2255" spans="1:23" x14ac:dyDescent="0.2">
      <c r="A2255" t="s">
        <v>2458</v>
      </c>
      <c r="B2255" s="4">
        <v>44340</v>
      </c>
      <c r="C2255" t="s">
        <v>38</v>
      </c>
      <c r="D2255" t="s">
        <v>73</v>
      </c>
      <c r="E2255" t="s">
        <v>39</v>
      </c>
      <c r="F2255" t="s">
        <v>27</v>
      </c>
      <c r="G2255">
        <v>51.077548999999998</v>
      </c>
      <c r="H2255" t="s">
        <v>51</v>
      </c>
      <c r="I2255" t="s">
        <v>279</v>
      </c>
      <c r="J2255">
        <v>-1.7972649999999999</v>
      </c>
      <c r="K2255">
        <v>2</v>
      </c>
      <c r="L2255">
        <v>2</v>
      </c>
      <c r="M2255" t="s">
        <v>279</v>
      </c>
      <c r="N2255" t="s">
        <v>31</v>
      </c>
      <c r="O2255" t="s">
        <v>32</v>
      </c>
      <c r="P2255">
        <v>30</v>
      </c>
      <c r="Q2255" t="s">
        <v>2222</v>
      </c>
      <c r="R2255" t="s">
        <v>34</v>
      </c>
      <c r="S2255" t="s">
        <v>35</v>
      </c>
      <c r="T2255" t="s">
        <v>36</v>
      </c>
      <c r="U2255">
        <f>YEAR(Table1[[#This Row],[Accident Date]])</f>
        <v>2021</v>
      </c>
      <c r="V2255" t="str">
        <f>TEXT(Table1[[#This Row],[Accident Date]],"mmm")</f>
        <v>May</v>
      </c>
      <c r="W2255" t="str">
        <f>TEXT(Table1[[#This Row],[Time]],"h")</f>
        <v>13</v>
      </c>
    </row>
    <row r="2256" spans="1:23" x14ac:dyDescent="0.2">
      <c r="A2256">
        <v>2010000000000</v>
      </c>
      <c r="B2256" s="4">
        <v>44501</v>
      </c>
      <c r="C2256" t="s">
        <v>38</v>
      </c>
      <c r="D2256" t="s">
        <v>56</v>
      </c>
      <c r="E2256" t="s">
        <v>44</v>
      </c>
      <c r="F2256" t="s">
        <v>27</v>
      </c>
      <c r="G2256">
        <v>51.294254000000002</v>
      </c>
      <c r="H2256" t="s">
        <v>51</v>
      </c>
      <c r="I2256" t="s">
        <v>347</v>
      </c>
      <c r="J2256">
        <v>0.42383700000000002</v>
      </c>
      <c r="K2256">
        <v>2</v>
      </c>
      <c r="L2256">
        <v>2</v>
      </c>
      <c r="M2256" t="s">
        <v>131</v>
      </c>
      <c r="N2256" t="s">
        <v>42</v>
      </c>
      <c r="O2256" t="s">
        <v>32</v>
      </c>
      <c r="P2256">
        <v>30</v>
      </c>
      <c r="Q2256" t="s">
        <v>2230</v>
      </c>
      <c r="R2256" t="s">
        <v>49</v>
      </c>
      <c r="S2256" t="s">
        <v>85</v>
      </c>
      <c r="T2256" t="s">
        <v>121</v>
      </c>
      <c r="U2256">
        <f>YEAR(Table1[[#This Row],[Accident Date]])</f>
        <v>2021</v>
      </c>
      <c r="V2256" t="str">
        <f>TEXT(Table1[[#This Row],[Accident Date]],"mmm")</f>
        <v>Nov</v>
      </c>
      <c r="W2256" t="str">
        <f>TEXT(Table1[[#This Row],[Time]],"h")</f>
        <v>13</v>
      </c>
    </row>
    <row r="2257" spans="1:23" x14ac:dyDescent="0.2">
      <c r="A2257">
        <v>2010000000000</v>
      </c>
      <c r="B2257" s="4">
        <v>44348</v>
      </c>
      <c r="C2257" t="s">
        <v>72</v>
      </c>
      <c r="D2257" t="s">
        <v>73</v>
      </c>
      <c r="E2257" t="s">
        <v>226</v>
      </c>
      <c r="F2257" t="s">
        <v>27</v>
      </c>
      <c r="G2257">
        <v>53.952435999999999</v>
      </c>
      <c r="H2257" t="s">
        <v>51</v>
      </c>
      <c r="I2257" t="s">
        <v>343</v>
      </c>
      <c r="J2257">
        <v>-1.0756079999999999</v>
      </c>
      <c r="K2257">
        <v>1</v>
      </c>
      <c r="L2257">
        <v>2</v>
      </c>
      <c r="M2257" t="s">
        <v>48</v>
      </c>
      <c r="N2257" t="s">
        <v>31</v>
      </c>
      <c r="O2257" t="s">
        <v>76</v>
      </c>
      <c r="P2257">
        <v>30</v>
      </c>
      <c r="Q2257" t="s">
        <v>2216</v>
      </c>
      <c r="R2257" t="s">
        <v>34</v>
      </c>
      <c r="S2257" t="s">
        <v>35</v>
      </c>
      <c r="T2257" t="s">
        <v>36</v>
      </c>
      <c r="U2257">
        <f>YEAR(Table1[[#This Row],[Accident Date]])</f>
        <v>2021</v>
      </c>
      <c r="V2257" t="str">
        <f>TEXT(Table1[[#This Row],[Accident Date]],"mmm")</f>
        <v>Jun</v>
      </c>
      <c r="W2257" t="str">
        <f>TEXT(Table1[[#This Row],[Time]],"h")</f>
        <v>13</v>
      </c>
    </row>
    <row r="2258" spans="1:23" x14ac:dyDescent="0.2">
      <c r="A2258" t="s">
        <v>2459</v>
      </c>
      <c r="B2258" s="4">
        <v>44482</v>
      </c>
      <c r="C2258" t="s">
        <v>123</v>
      </c>
      <c r="D2258" t="s">
        <v>56</v>
      </c>
      <c r="E2258" t="s">
        <v>44</v>
      </c>
      <c r="F2258" t="s">
        <v>27</v>
      </c>
      <c r="G2258">
        <v>51.600946999999998</v>
      </c>
      <c r="H2258" t="s">
        <v>51</v>
      </c>
      <c r="I2258" t="s">
        <v>80</v>
      </c>
      <c r="J2258">
        <v>1.4134000000000001E-2</v>
      </c>
      <c r="K2258">
        <v>1</v>
      </c>
      <c r="L2258">
        <v>1</v>
      </c>
      <c r="M2258" t="s">
        <v>30</v>
      </c>
      <c r="N2258" t="s">
        <v>31</v>
      </c>
      <c r="O2258" t="s">
        <v>32</v>
      </c>
      <c r="P2258">
        <v>40</v>
      </c>
      <c r="Q2258" t="s">
        <v>2216</v>
      </c>
      <c r="R2258" t="s">
        <v>34</v>
      </c>
      <c r="S2258" t="s">
        <v>35</v>
      </c>
      <c r="T2258" t="s">
        <v>36</v>
      </c>
      <c r="U2258">
        <f>YEAR(Table1[[#This Row],[Accident Date]])</f>
        <v>2021</v>
      </c>
      <c r="V2258" t="str">
        <f>TEXT(Table1[[#This Row],[Accident Date]],"mmm")</f>
        <v>Oct</v>
      </c>
      <c r="W2258" t="str">
        <f>TEXT(Table1[[#This Row],[Time]],"h")</f>
        <v>13</v>
      </c>
    </row>
    <row r="2259" spans="1:23" x14ac:dyDescent="0.2">
      <c r="A2259" t="s">
        <v>2460</v>
      </c>
      <c r="B2259" s="4">
        <v>44495</v>
      </c>
      <c r="C2259" t="s">
        <v>72</v>
      </c>
      <c r="D2259" t="s">
        <v>44</v>
      </c>
      <c r="E2259" t="s">
        <v>44</v>
      </c>
      <c r="F2259" t="s">
        <v>27</v>
      </c>
      <c r="G2259">
        <v>51.677072000000003</v>
      </c>
      <c r="H2259" t="s">
        <v>51</v>
      </c>
      <c r="I2259" t="s">
        <v>297</v>
      </c>
      <c r="J2259">
        <v>0.133663</v>
      </c>
      <c r="K2259">
        <v>2</v>
      </c>
      <c r="L2259">
        <v>4</v>
      </c>
      <c r="M2259" t="s">
        <v>75</v>
      </c>
      <c r="N2259" t="s">
        <v>31</v>
      </c>
      <c r="O2259" t="s">
        <v>58</v>
      </c>
      <c r="P2259">
        <v>70</v>
      </c>
      <c r="Q2259" t="s">
        <v>2222</v>
      </c>
      <c r="R2259" t="s">
        <v>49</v>
      </c>
      <c r="S2259" t="s">
        <v>35</v>
      </c>
      <c r="T2259" t="s">
        <v>183</v>
      </c>
      <c r="U2259">
        <f>YEAR(Table1[[#This Row],[Accident Date]])</f>
        <v>2021</v>
      </c>
      <c r="V2259" t="str">
        <f>TEXT(Table1[[#This Row],[Accident Date]],"mmm")</f>
        <v>Oct</v>
      </c>
      <c r="W2259" t="str">
        <f>TEXT(Table1[[#This Row],[Time]],"h")</f>
        <v>13</v>
      </c>
    </row>
    <row r="2260" spans="1:23" x14ac:dyDescent="0.2">
      <c r="A2260" t="s">
        <v>2461</v>
      </c>
      <c r="B2260" s="4">
        <v>44492</v>
      </c>
      <c r="C2260" t="s">
        <v>24</v>
      </c>
      <c r="D2260" t="s">
        <v>73</v>
      </c>
      <c r="E2260" t="s">
        <v>39</v>
      </c>
      <c r="F2260" t="s">
        <v>27</v>
      </c>
      <c r="G2260">
        <v>52.105263000000001</v>
      </c>
      <c r="H2260" t="s">
        <v>51</v>
      </c>
      <c r="I2260" t="s">
        <v>376</v>
      </c>
      <c r="J2260">
        <v>-2.3297970000000001</v>
      </c>
      <c r="K2260">
        <v>1</v>
      </c>
      <c r="L2260">
        <v>2</v>
      </c>
      <c r="M2260" t="s">
        <v>65</v>
      </c>
      <c r="N2260" t="s">
        <v>31</v>
      </c>
      <c r="O2260" t="s">
        <v>32</v>
      </c>
      <c r="P2260">
        <v>30</v>
      </c>
      <c r="Q2260" t="s">
        <v>2218</v>
      </c>
      <c r="R2260" t="s">
        <v>49</v>
      </c>
      <c r="S2260" t="s">
        <v>35</v>
      </c>
      <c r="T2260" t="s">
        <v>36</v>
      </c>
      <c r="U2260">
        <f>YEAR(Table1[[#This Row],[Accident Date]])</f>
        <v>2021</v>
      </c>
      <c r="V2260" t="str">
        <f>TEXT(Table1[[#This Row],[Accident Date]],"mmm")</f>
        <v>Oct</v>
      </c>
      <c r="W2260" t="str">
        <f>TEXT(Table1[[#This Row],[Time]],"h")</f>
        <v>13</v>
      </c>
    </row>
    <row r="2261" spans="1:23" x14ac:dyDescent="0.2">
      <c r="A2261" t="s">
        <v>2462</v>
      </c>
      <c r="B2261" s="4">
        <v>44369</v>
      </c>
      <c r="C2261" t="s">
        <v>72</v>
      </c>
      <c r="D2261" t="s">
        <v>73</v>
      </c>
      <c r="E2261" t="s">
        <v>226</v>
      </c>
      <c r="F2261" t="s">
        <v>27</v>
      </c>
      <c r="G2261">
        <v>53.399453999999999</v>
      </c>
      <c r="H2261" t="s">
        <v>51</v>
      </c>
      <c r="I2261" t="s">
        <v>417</v>
      </c>
      <c r="J2261">
        <v>-2.9243290000000002</v>
      </c>
      <c r="K2261">
        <v>1</v>
      </c>
      <c r="L2261">
        <v>3</v>
      </c>
      <c r="M2261" t="s">
        <v>231</v>
      </c>
      <c r="N2261" t="s">
        <v>31</v>
      </c>
      <c r="O2261" t="s">
        <v>32</v>
      </c>
      <c r="P2261">
        <v>30</v>
      </c>
      <c r="Q2261" t="s">
        <v>2237</v>
      </c>
      <c r="R2261" t="s">
        <v>34</v>
      </c>
      <c r="S2261" t="s">
        <v>35</v>
      </c>
      <c r="T2261" t="s">
        <v>36</v>
      </c>
      <c r="U2261">
        <f>YEAR(Table1[[#This Row],[Accident Date]])</f>
        <v>2021</v>
      </c>
      <c r="V2261" t="str">
        <f>TEXT(Table1[[#This Row],[Accident Date]],"mmm")</f>
        <v>Jun</v>
      </c>
      <c r="W2261" t="str">
        <f>TEXT(Table1[[#This Row],[Time]],"h")</f>
        <v>13</v>
      </c>
    </row>
    <row r="2262" spans="1:23" x14ac:dyDescent="0.2">
      <c r="A2262">
        <v>2010000000000</v>
      </c>
      <c r="B2262" s="4">
        <v>44392</v>
      </c>
      <c r="C2262" t="s">
        <v>92</v>
      </c>
      <c r="D2262" t="s">
        <v>56</v>
      </c>
      <c r="E2262" t="s">
        <v>44</v>
      </c>
      <c r="F2262" t="s">
        <v>27</v>
      </c>
      <c r="G2262">
        <v>53.735557</v>
      </c>
      <c r="H2262" t="s">
        <v>51</v>
      </c>
      <c r="I2262" t="s">
        <v>544</v>
      </c>
      <c r="J2262">
        <v>-1.687527</v>
      </c>
      <c r="K2262">
        <v>3</v>
      </c>
      <c r="L2262">
        <v>2</v>
      </c>
      <c r="M2262" t="s">
        <v>69</v>
      </c>
      <c r="N2262" t="s">
        <v>31</v>
      </c>
      <c r="O2262" t="s">
        <v>32</v>
      </c>
      <c r="P2262">
        <v>30</v>
      </c>
      <c r="Q2262" t="s">
        <v>2344</v>
      </c>
      <c r="R2262" t="s">
        <v>34</v>
      </c>
      <c r="S2262" t="s">
        <v>35</v>
      </c>
      <c r="T2262" t="s">
        <v>36</v>
      </c>
      <c r="U2262">
        <f>YEAR(Table1[[#This Row],[Accident Date]])</f>
        <v>2021</v>
      </c>
      <c r="V2262" t="str">
        <f>TEXT(Table1[[#This Row],[Accident Date]],"mmm")</f>
        <v>Jul</v>
      </c>
      <c r="W2262" t="str">
        <f>TEXT(Table1[[#This Row],[Time]],"h")</f>
        <v>13</v>
      </c>
    </row>
    <row r="2263" spans="1:23" x14ac:dyDescent="0.2">
      <c r="A2263" t="s">
        <v>2463</v>
      </c>
      <c r="B2263" s="4">
        <v>44628</v>
      </c>
      <c r="C2263" t="s">
        <v>72</v>
      </c>
      <c r="D2263" t="s">
        <v>56</v>
      </c>
      <c r="E2263" t="s">
        <v>44</v>
      </c>
      <c r="F2263" t="s">
        <v>27</v>
      </c>
      <c r="G2263">
        <v>53.481149000000002</v>
      </c>
      <c r="H2263" t="s">
        <v>51</v>
      </c>
      <c r="I2263" t="s">
        <v>1330</v>
      </c>
      <c r="J2263">
        <v>-2.290492</v>
      </c>
      <c r="K2263">
        <v>2</v>
      </c>
      <c r="L2263">
        <v>3</v>
      </c>
      <c r="M2263" t="s">
        <v>169</v>
      </c>
      <c r="N2263" t="s">
        <v>31</v>
      </c>
      <c r="O2263" t="s">
        <v>58</v>
      </c>
      <c r="P2263">
        <v>70</v>
      </c>
      <c r="Q2263" t="s">
        <v>2216</v>
      </c>
      <c r="R2263" t="s">
        <v>34</v>
      </c>
      <c r="S2263" t="s">
        <v>35</v>
      </c>
      <c r="T2263" t="s">
        <v>114</v>
      </c>
      <c r="U2263">
        <f>YEAR(Table1[[#This Row],[Accident Date]])</f>
        <v>2022</v>
      </c>
      <c r="V2263" t="str">
        <f>TEXT(Table1[[#This Row],[Accident Date]],"mmm")</f>
        <v>Mar</v>
      </c>
      <c r="W2263" t="str">
        <f>TEXT(Table1[[#This Row],[Time]],"h")</f>
        <v>13</v>
      </c>
    </row>
    <row r="2264" spans="1:23" x14ac:dyDescent="0.2">
      <c r="A2264" t="s">
        <v>2464</v>
      </c>
      <c r="B2264" s="4">
        <v>44899</v>
      </c>
      <c r="C2264" t="s">
        <v>79</v>
      </c>
      <c r="D2264" t="s">
        <v>73</v>
      </c>
      <c r="E2264" t="s">
        <v>39</v>
      </c>
      <c r="F2264" t="s">
        <v>27</v>
      </c>
      <c r="G2264">
        <v>51.633662999999999</v>
      </c>
      <c r="H2264" t="s">
        <v>51</v>
      </c>
      <c r="I2264" t="s">
        <v>383</v>
      </c>
      <c r="J2264">
        <v>-1.39514</v>
      </c>
      <c r="K2264">
        <v>1</v>
      </c>
      <c r="L2264">
        <v>2</v>
      </c>
      <c r="M2264" t="s">
        <v>99</v>
      </c>
      <c r="N2264" t="s">
        <v>31</v>
      </c>
      <c r="O2264" t="s">
        <v>32</v>
      </c>
      <c r="P2264">
        <v>30</v>
      </c>
      <c r="Q2264" t="s">
        <v>2237</v>
      </c>
      <c r="R2264" t="s">
        <v>49</v>
      </c>
      <c r="S2264" t="s">
        <v>35</v>
      </c>
      <c r="T2264" t="s">
        <v>36</v>
      </c>
      <c r="U2264">
        <f>YEAR(Table1[[#This Row],[Accident Date]])</f>
        <v>2022</v>
      </c>
      <c r="V2264" t="str">
        <f>TEXT(Table1[[#This Row],[Accident Date]],"mmm")</f>
        <v>Dec</v>
      </c>
      <c r="W2264" t="str">
        <f>TEXT(Table1[[#This Row],[Time]],"h")</f>
        <v>13</v>
      </c>
    </row>
    <row r="2265" spans="1:23" x14ac:dyDescent="0.2">
      <c r="A2265" t="s">
        <v>2465</v>
      </c>
      <c r="B2265" s="4">
        <v>44462</v>
      </c>
      <c r="C2265" t="s">
        <v>92</v>
      </c>
      <c r="D2265" t="s">
        <v>73</v>
      </c>
      <c r="E2265" t="s">
        <v>39</v>
      </c>
      <c r="F2265" t="s">
        <v>27</v>
      </c>
      <c r="G2265">
        <v>51.883139</v>
      </c>
      <c r="H2265" t="s">
        <v>51</v>
      </c>
      <c r="I2265" t="s">
        <v>995</v>
      </c>
      <c r="J2265">
        <v>-3.9926599999999999</v>
      </c>
      <c r="K2265">
        <v>1</v>
      </c>
      <c r="L2265">
        <v>1</v>
      </c>
      <c r="M2265" t="s">
        <v>358</v>
      </c>
      <c r="N2265" t="s">
        <v>31</v>
      </c>
      <c r="O2265" t="s">
        <v>32</v>
      </c>
      <c r="P2265">
        <v>30</v>
      </c>
      <c r="Q2265" t="s">
        <v>2218</v>
      </c>
      <c r="R2265" t="s">
        <v>49</v>
      </c>
      <c r="S2265" t="s">
        <v>35</v>
      </c>
      <c r="T2265" t="s">
        <v>36</v>
      </c>
      <c r="U2265">
        <f>YEAR(Table1[[#This Row],[Accident Date]])</f>
        <v>2021</v>
      </c>
      <c r="V2265" t="str">
        <f>TEXT(Table1[[#This Row],[Accident Date]],"mmm")</f>
        <v>Sep</v>
      </c>
      <c r="W2265" t="str">
        <f>TEXT(Table1[[#This Row],[Time]],"h")</f>
        <v>13</v>
      </c>
    </row>
    <row r="2266" spans="1:23" x14ac:dyDescent="0.2">
      <c r="A2266" t="s">
        <v>2466</v>
      </c>
      <c r="B2266" s="4">
        <v>44684</v>
      </c>
      <c r="C2266" t="s">
        <v>72</v>
      </c>
      <c r="D2266" t="s">
        <v>73</v>
      </c>
      <c r="E2266" t="s">
        <v>111</v>
      </c>
      <c r="F2266" t="s">
        <v>27</v>
      </c>
      <c r="G2266">
        <v>51.669170000000001</v>
      </c>
      <c r="H2266" t="s">
        <v>51</v>
      </c>
      <c r="I2266" t="s">
        <v>383</v>
      </c>
      <c r="J2266">
        <v>-1.3118099999999999</v>
      </c>
      <c r="K2266">
        <v>1</v>
      </c>
      <c r="L2266">
        <v>2</v>
      </c>
      <c r="M2266" t="s">
        <v>99</v>
      </c>
      <c r="N2266" t="s">
        <v>42</v>
      </c>
      <c r="O2266" t="s">
        <v>111</v>
      </c>
      <c r="P2266">
        <v>30</v>
      </c>
      <c r="Q2266" t="s">
        <v>2242</v>
      </c>
      <c r="R2266" t="s">
        <v>49</v>
      </c>
      <c r="S2266" t="s">
        <v>35</v>
      </c>
      <c r="T2266" t="s">
        <v>806</v>
      </c>
      <c r="U2266">
        <f>YEAR(Table1[[#This Row],[Accident Date]])</f>
        <v>2022</v>
      </c>
      <c r="V2266" t="str">
        <f>TEXT(Table1[[#This Row],[Accident Date]],"mmm")</f>
        <v>May</v>
      </c>
      <c r="W2266" t="str">
        <f>TEXT(Table1[[#This Row],[Time]],"h")</f>
        <v>13</v>
      </c>
    </row>
    <row r="2267" spans="1:23" x14ac:dyDescent="0.2">
      <c r="A2267">
        <v>2010000000000</v>
      </c>
      <c r="B2267" s="4">
        <v>44299</v>
      </c>
      <c r="C2267" t="s">
        <v>72</v>
      </c>
      <c r="D2267" t="s">
        <v>56</v>
      </c>
      <c r="E2267" t="s">
        <v>44</v>
      </c>
      <c r="F2267" t="s">
        <v>27</v>
      </c>
      <c r="G2267">
        <v>56.147863999999998</v>
      </c>
      <c r="H2267" t="s">
        <v>51</v>
      </c>
      <c r="I2267" t="s">
        <v>774</v>
      </c>
      <c r="J2267">
        <v>-4.0084879999999998</v>
      </c>
      <c r="K2267">
        <v>1</v>
      </c>
      <c r="L2267">
        <v>2</v>
      </c>
      <c r="M2267" t="s">
        <v>597</v>
      </c>
      <c r="N2267" t="s">
        <v>31</v>
      </c>
      <c r="O2267" t="s">
        <v>32</v>
      </c>
      <c r="P2267">
        <v>60</v>
      </c>
      <c r="Q2267" t="s">
        <v>2222</v>
      </c>
      <c r="R2267" t="s">
        <v>49</v>
      </c>
      <c r="S2267" t="s">
        <v>35</v>
      </c>
      <c r="T2267" t="s">
        <v>36</v>
      </c>
      <c r="U2267">
        <f>YEAR(Table1[[#This Row],[Accident Date]])</f>
        <v>2021</v>
      </c>
      <c r="V2267" t="str">
        <f>TEXT(Table1[[#This Row],[Accident Date]],"mmm")</f>
        <v>Apr</v>
      </c>
      <c r="W2267" t="str">
        <f>TEXT(Table1[[#This Row],[Time]],"h")</f>
        <v>13</v>
      </c>
    </row>
    <row r="2268" spans="1:23" x14ac:dyDescent="0.2">
      <c r="A2268" t="s">
        <v>2467</v>
      </c>
      <c r="B2268" s="4">
        <v>44685</v>
      </c>
      <c r="C2268" t="s">
        <v>123</v>
      </c>
      <c r="D2268" t="s">
        <v>73</v>
      </c>
      <c r="E2268" t="s">
        <v>39</v>
      </c>
      <c r="F2268" t="s">
        <v>27</v>
      </c>
      <c r="G2268">
        <v>52.418956000000001</v>
      </c>
      <c r="H2268" t="s">
        <v>51</v>
      </c>
      <c r="I2268" t="s">
        <v>171</v>
      </c>
      <c r="J2268">
        <v>-1.8576319999999999</v>
      </c>
      <c r="K2268">
        <v>1</v>
      </c>
      <c r="L2268">
        <v>2</v>
      </c>
      <c r="M2268" t="s">
        <v>172</v>
      </c>
      <c r="N2268" t="s">
        <v>31</v>
      </c>
      <c r="O2268" t="s">
        <v>32</v>
      </c>
      <c r="P2268">
        <v>30</v>
      </c>
      <c r="Q2268" t="s">
        <v>2279</v>
      </c>
      <c r="R2268" t="s">
        <v>34</v>
      </c>
      <c r="S2268" t="s">
        <v>35</v>
      </c>
      <c r="T2268" t="s">
        <v>183</v>
      </c>
      <c r="U2268">
        <f>YEAR(Table1[[#This Row],[Accident Date]])</f>
        <v>2022</v>
      </c>
      <c r="V2268" t="str">
        <f>TEXT(Table1[[#This Row],[Accident Date]],"mmm")</f>
        <v>May</v>
      </c>
      <c r="W2268" t="str">
        <f>TEXT(Table1[[#This Row],[Time]],"h")</f>
        <v>13</v>
      </c>
    </row>
    <row r="2269" spans="1:23" x14ac:dyDescent="0.2">
      <c r="A2269" t="s">
        <v>2468</v>
      </c>
      <c r="B2269" s="4">
        <v>44766</v>
      </c>
      <c r="C2269" t="s">
        <v>79</v>
      </c>
      <c r="D2269" t="s">
        <v>25</v>
      </c>
      <c r="E2269" t="s">
        <v>39</v>
      </c>
      <c r="F2269" t="s">
        <v>27</v>
      </c>
      <c r="G2269">
        <v>51.424221000000003</v>
      </c>
      <c r="H2269" t="s">
        <v>51</v>
      </c>
      <c r="I2269" t="s">
        <v>253</v>
      </c>
      <c r="J2269">
        <v>-7.5925999999999993E-2</v>
      </c>
      <c r="K2269">
        <v>1</v>
      </c>
      <c r="L2269">
        <v>2</v>
      </c>
      <c r="M2269" t="s">
        <v>30</v>
      </c>
      <c r="N2269" t="s">
        <v>31</v>
      </c>
      <c r="O2269" t="s">
        <v>32</v>
      </c>
      <c r="P2269">
        <v>30</v>
      </c>
      <c r="Q2269" t="s">
        <v>2222</v>
      </c>
      <c r="R2269" t="s">
        <v>34</v>
      </c>
      <c r="S2269" t="s">
        <v>35</v>
      </c>
      <c r="T2269" t="s">
        <v>36</v>
      </c>
      <c r="U2269">
        <f>YEAR(Table1[[#This Row],[Accident Date]])</f>
        <v>2022</v>
      </c>
      <c r="V2269" t="str">
        <f>TEXT(Table1[[#This Row],[Accident Date]],"mmm")</f>
        <v>Jul</v>
      </c>
      <c r="W2269" t="str">
        <f>TEXT(Table1[[#This Row],[Time]],"h")</f>
        <v>13</v>
      </c>
    </row>
    <row r="2270" spans="1:23" x14ac:dyDescent="0.2">
      <c r="A2270" t="s">
        <v>2469</v>
      </c>
      <c r="B2270" s="4">
        <v>44275</v>
      </c>
      <c r="C2270" t="s">
        <v>24</v>
      </c>
      <c r="D2270" t="s">
        <v>25</v>
      </c>
      <c r="E2270" t="s">
        <v>39</v>
      </c>
      <c r="F2270" t="s">
        <v>63</v>
      </c>
      <c r="G2270">
        <v>52.414237</v>
      </c>
      <c r="H2270" t="s">
        <v>51</v>
      </c>
      <c r="I2270" t="s">
        <v>202</v>
      </c>
      <c r="J2270">
        <v>-1.772078</v>
      </c>
      <c r="K2270">
        <v>1</v>
      </c>
      <c r="L2270">
        <v>2</v>
      </c>
      <c r="M2270" t="s">
        <v>172</v>
      </c>
      <c r="N2270" t="s">
        <v>31</v>
      </c>
      <c r="O2270" t="s">
        <v>58</v>
      </c>
      <c r="P2270">
        <v>30</v>
      </c>
      <c r="Q2270" t="s">
        <v>2218</v>
      </c>
      <c r="R2270" t="s">
        <v>34</v>
      </c>
      <c r="S2270" t="s">
        <v>35</v>
      </c>
      <c r="T2270" t="s">
        <v>36</v>
      </c>
      <c r="U2270">
        <f>YEAR(Table1[[#This Row],[Accident Date]])</f>
        <v>2021</v>
      </c>
      <c r="V2270" t="str">
        <f>TEXT(Table1[[#This Row],[Accident Date]],"mmm")</f>
        <v>Mar</v>
      </c>
      <c r="W2270" t="str">
        <f>TEXT(Table1[[#This Row],[Time]],"h")</f>
        <v>13</v>
      </c>
    </row>
    <row r="2271" spans="1:23" x14ac:dyDescent="0.2">
      <c r="A2271">
        <v>2010000000000</v>
      </c>
      <c r="B2271" s="4">
        <v>44551</v>
      </c>
      <c r="C2271" t="s">
        <v>72</v>
      </c>
      <c r="D2271" t="s">
        <v>44</v>
      </c>
      <c r="E2271" t="s">
        <v>44</v>
      </c>
      <c r="F2271" t="s">
        <v>27</v>
      </c>
      <c r="G2271">
        <v>53.242930999999999</v>
      </c>
      <c r="H2271" t="s">
        <v>51</v>
      </c>
      <c r="I2271" t="s">
        <v>555</v>
      </c>
      <c r="J2271">
        <v>-2.2962189999999998</v>
      </c>
      <c r="K2271">
        <v>1</v>
      </c>
      <c r="L2271">
        <v>2</v>
      </c>
      <c r="M2271" t="s">
        <v>261</v>
      </c>
      <c r="N2271" t="s">
        <v>127</v>
      </c>
      <c r="O2271" t="s">
        <v>32</v>
      </c>
      <c r="P2271">
        <v>50</v>
      </c>
      <c r="Q2271" t="s">
        <v>2335</v>
      </c>
      <c r="R2271" t="s">
        <v>49</v>
      </c>
      <c r="S2271" t="s">
        <v>35</v>
      </c>
      <c r="T2271" t="s">
        <v>36</v>
      </c>
      <c r="U2271">
        <f>YEAR(Table1[[#This Row],[Accident Date]])</f>
        <v>2021</v>
      </c>
      <c r="V2271" t="str">
        <f>TEXT(Table1[[#This Row],[Accident Date]],"mmm")</f>
        <v>Dec</v>
      </c>
      <c r="W2271" t="str">
        <f>TEXT(Table1[[#This Row],[Time]],"h")</f>
        <v>13</v>
      </c>
    </row>
    <row r="2272" spans="1:23" x14ac:dyDescent="0.2">
      <c r="A2272" t="s">
        <v>2470</v>
      </c>
      <c r="B2272" s="4">
        <v>44669</v>
      </c>
      <c r="C2272" t="s">
        <v>38</v>
      </c>
      <c r="D2272" t="s">
        <v>73</v>
      </c>
      <c r="E2272" t="s">
        <v>226</v>
      </c>
      <c r="F2272" t="s">
        <v>45</v>
      </c>
      <c r="G2272">
        <v>54.065894</v>
      </c>
      <c r="H2272" t="s">
        <v>51</v>
      </c>
      <c r="I2272" t="s">
        <v>243</v>
      </c>
      <c r="J2272">
        <v>-2.7948210000000002</v>
      </c>
      <c r="K2272">
        <v>1</v>
      </c>
      <c r="L2272">
        <v>2</v>
      </c>
      <c r="M2272" t="s">
        <v>41</v>
      </c>
      <c r="N2272" t="s">
        <v>31</v>
      </c>
      <c r="O2272" t="s">
        <v>32</v>
      </c>
      <c r="P2272">
        <v>30</v>
      </c>
      <c r="Q2272" t="s">
        <v>2306</v>
      </c>
      <c r="R2272" t="s">
        <v>34</v>
      </c>
      <c r="S2272" t="s">
        <v>35</v>
      </c>
      <c r="T2272" t="s">
        <v>360</v>
      </c>
      <c r="U2272">
        <f>YEAR(Table1[[#This Row],[Accident Date]])</f>
        <v>2022</v>
      </c>
      <c r="V2272" t="str">
        <f>TEXT(Table1[[#This Row],[Accident Date]],"mmm")</f>
        <v>Apr</v>
      </c>
      <c r="W2272" t="str">
        <f>TEXT(Table1[[#This Row],[Time]],"h")</f>
        <v>13</v>
      </c>
    </row>
    <row r="2273" spans="1:23" x14ac:dyDescent="0.2">
      <c r="A2273" t="s">
        <v>2471</v>
      </c>
      <c r="B2273" s="4">
        <v>44613</v>
      </c>
      <c r="C2273" t="s">
        <v>38</v>
      </c>
      <c r="D2273" t="s">
        <v>73</v>
      </c>
      <c r="E2273" t="s">
        <v>111</v>
      </c>
      <c r="F2273" t="s">
        <v>27</v>
      </c>
      <c r="G2273">
        <v>52.537005999999998</v>
      </c>
      <c r="H2273" t="s">
        <v>51</v>
      </c>
      <c r="I2273" t="s">
        <v>171</v>
      </c>
      <c r="J2273">
        <v>-1.865507</v>
      </c>
      <c r="K2273">
        <v>1</v>
      </c>
      <c r="L2273">
        <v>1</v>
      </c>
      <c r="M2273" t="s">
        <v>172</v>
      </c>
      <c r="N2273" t="s">
        <v>42</v>
      </c>
      <c r="O2273" t="s">
        <v>111</v>
      </c>
      <c r="P2273">
        <v>30</v>
      </c>
      <c r="Q2273" t="s">
        <v>2265</v>
      </c>
      <c r="R2273" t="s">
        <v>34</v>
      </c>
      <c r="S2273" t="s">
        <v>35</v>
      </c>
      <c r="T2273" t="s">
        <v>36</v>
      </c>
      <c r="U2273">
        <f>YEAR(Table1[[#This Row],[Accident Date]])</f>
        <v>2022</v>
      </c>
      <c r="V2273" t="str">
        <f>TEXT(Table1[[#This Row],[Accident Date]],"mmm")</f>
        <v>Feb</v>
      </c>
      <c r="W2273" t="str">
        <f>TEXT(Table1[[#This Row],[Time]],"h")</f>
        <v>13</v>
      </c>
    </row>
    <row r="2274" spans="1:23" x14ac:dyDescent="0.2">
      <c r="A2274" t="s">
        <v>2472</v>
      </c>
      <c r="B2274" s="4">
        <v>44799</v>
      </c>
      <c r="C2274" t="s">
        <v>67</v>
      </c>
      <c r="D2274" t="s">
        <v>56</v>
      </c>
      <c r="E2274" t="s">
        <v>44</v>
      </c>
      <c r="F2274" t="s">
        <v>27</v>
      </c>
      <c r="G2274">
        <v>51.877659000000001</v>
      </c>
      <c r="H2274" t="s">
        <v>51</v>
      </c>
      <c r="I2274" t="s">
        <v>1151</v>
      </c>
      <c r="J2274">
        <v>-0.415769</v>
      </c>
      <c r="K2274">
        <v>1</v>
      </c>
      <c r="L2274">
        <v>1</v>
      </c>
      <c r="M2274" t="s">
        <v>53</v>
      </c>
      <c r="N2274" t="s">
        <v>42</v>
      </c>
      <c r="O2274" t="s">
        <v>32</v>
      </c>
      <c r="P2274">
        <v>20</v>
      </c>
      <c r="Q2274" t="s">
        <v>2218</v>
      </c>
      <c r="R2274" t="s">
        <v>34</v>
      </c>
      <c r="S2274" t="s">
        <v>280</v>
      </c>
      <c r="T2274" t="s">
        <v>36</v>
      </c>
      <c r="U2274">
        <f>YEAR(Table1[[#This Row],[Accident Date]])</f>
        <v>2022</v>
      </c>
      <c r="V2274" t="str">
        <f>TEXT(Table1[[#This Row],[Accident Date]],"mmm")</f>
        <v>Aug</v>
      </c>
      <c r="W2274" t="str">
        <f>TEXT(Table1[[#This Row],[Time]],"h")</f>
        <v>13</v>
      </c>
    </row>
    <row r="2275" spans="1:23" x14ac:dyDescent="0.2">
      <c r="A2275" t="s">
        <v>2473</v>
      </c>
      <c r="B2275" s="4">
        <v>44528</v>
      </c>
      <c r="C2275" t="s">
        <v>79</v>
      </c>
      <c r="D2275" t="s">
        <v>73</v>
      </c>
      <c r="E2275" t="s">
        <v>39</v>
      </c>
      <c r="F2275" t="s">
        <v>27</v>
      </c>
      <c r="G2275">
        <v>51.487236000000003</v>
      </c>
      <c r="H2275" t="s">
        <v>51</v>
      </c>
      <c r="I2275" t="s">
        <v>647</v>
      </c>
      <c r="J2275">
        <v>2.6980000000000001E-2</v>
      </c>
      <c r="K2275">
        <v>2</v>
      </c>
      <c r="L2275">
        <v>2</v>
      </c>
      <c r="M2275" t="s">
        <v>30</v>
      </c>
      <c r="N2275" t="s">
        <v>31</v>
      </c>
      <c r="O2275" t="s">
        <v>32</v>
      </c>
      <c r="P2275">
        <v>30</v>
      </c>
      <c r="Q2275" t="s">
        <v>2222</v>
      </c>
      <c r="R2275" t="s">
        <v>34</v>
      </c>
      <c r="S2275" t="s">
        <v>35</v>
      </c>
      <c r="T2275" t="s">
        <v>36</v>
      </c>
      <c r="U2275">
        <f>YEAR(Table1[[#This Row],[Accident Date]])</f>
        <v>2021</v>
      </c>
      <c r="V2275" t="str">
        <f>TEXT(Table1[[#This Row],[Accident Date]],"mmm")</f>
        <v>Nov</v>
      </c>
      <c r="W2275" t="str">
        <f>TEXT(Table1[[#This Row],[Time]],"h")</f>
        <v>13</v>
      </c>
    </row>
    <row r="2276" spans="1:23" x14ac:dyDescent="0.2">
      <c r="A2276" t="s">
        <v>2474</v>
      </c>
      <c r="B2276" s="4">
        <v>44281</v>
      </c>
      <c r="C2276" t="s">
        <v>67</v>
      </c>
      <c r="D2276" t="s">
        <v>56</v>
      </c>
      <c r="E2276" t="s">
        <v>44</v>
      </c>
      <c r="F2276" t="s">
        <v>27</v>
      </c>
      <c r="G2276">
        <v>53.574306999999997</v>
      </c>
      <c r="H2276" t="s">
        <v>51</v>
      </c>
      <c r="I2276" t="s">
        <v>1055</v>
      </c>
      <c r="J2276">
        <v>-5.7154999999999997E-2</v>
      </c>
      <c r="K2276">
        <v>1</v>
      </c>
      <c r="L2276">
        <v>2</v>
      </c>
      <c r="M2276" t="s">
        <v>157</v>
      </c>
      <c r="N2276" t="s">
        <v>31</v>
      </c>
      <c r="O2276" t="s">
        <v>32</v>
      </c>
      <c r="P2276">
        <v>30</v>
      </c>
      <c r="Q2276" t="s">
        <v>2222</v>
      </c>
      <c r="R2276" t="s">
        <v>34</v>
      </c>
      <c r="S2276" t="s">
        <v>35</v>
      </c>
      <c r="T2276" t="s">
        <v>36</v>
      </c>
      <c r="U2276">
        <f>YEAR(Table1[[#This Row],[Accident Date]])</f>
        <v>2021</v>
      </c>
      <c r="V2276" t="str">
        <f>TEXT(Table1[[#This Row],[Accident Date]],"mmm")</f>
        <v>Mar</v>
      </c>
      <c r="W2276" t="str">
        <f>TEXT(Table1[[#This Row],[Time]],"h")</f>
        <v>13</v>
      </c>
    </row>
    <row r="2277" spans="1:23" x14ac:dyDescent="0.2">
      <c r="A2277" t="s">
        <v>2475</v>
      </c>
      <c r="B2277" s="4">
        <v>44355</v>
      </c>
      <c r="C2277" t="s">
        <v>72</v>
      </c>
      <c r="D2277" t="s">
        <v>56</v>
      </c>
      <c r="E2277" t="s">
        <v>44</v>
      </c>
      <c r="F2277" t="s">
        <v>63</v>
      </c>
      <c r="G2277">
        <v>53.302625999999997</v>
      </c>
      <c r="H2277" t="s">
        <v>51</v>
      </c>
      <c r="I2277" t="s">
        <v>2359</v>
      </c>
      <c r="J2277">
        <v>-1.6125149999999999</v>
      </c>
      <c r="K2277">
        <v>1</v>
      </c>
      <c r="L2277">
        <v>1</v>
      </c>
      <c r="M2277" t="s">
        <v>84</v>
      </c>
      <c r="N2277" t="s">
        <v>31</v>
      </c>
      <c r="O2277" t="s">
        <v>32</v>
      </c>
      <c r="P2277">
        <v>60</v>
      </c>
      <c r="Q2277" t="s">
        <v>2306</v>
      </c>
      <c r="R2277" t="s">
        <v>49</v>
      </c>
      <c r="S2277" t="s">
        <v>35</v>
      </c>
      <c r="T2277" t="s">
        <v>36</v>
      </c>
      <c r="U2277">
        <f>YEAR(Table1[[#This Row],[Accident Date]])</f>
        <v>2021</v>
      </c>
      <c r="V2277" t="str">
        <f>TEXT(Table1[[#This Row],[Accident Date]],"mmm")</f>
        <v>Jun</v>
      </c>
      <c r="W2277" t="str">
        <f>TEXT(Table1[[#This Row],[Time]],"h")</f>
        <v>13</v>
      </c>
    </row>
    <row r="2278" spans="1:23" x14ac:dyDescent="0.2">
      <c r="A2278" t="s">
        <v>2476</v>
      </c>
      <c r="B2278" s="4">
        <v>44691</v>
      </c>
      <c r="C2278" t="s">
        <v>72</v>
      </c>
      <c r="D2278" t="s">
        <v>56</v>
      </c>
      <c r="E2278" t="s">
        <v>44</v>
      </c>
      <c r="F2278" t="s">
        <v>27</v>
      </c>
      <c r="G2278">
        <v>51.468350000000001</v>
      </c>
      <c r="H2278" t="s">
        <v>51</v>
      </c>
      <c r="I2278" t="s">
        <v>29</v>
      </c>
      <c r="J2278">
        <v>-2.5690999999999999E-2</v>
      </c>
      <c r="K2278">
        <v>1</v>
      </c>
      <c r="L2278">
        <v>2</v>
      </c>
      <c r="M2278" t="s">
        <v>30</v>
      </c>
      <c r="N2278" t="s">
        <v>31</v>
      </c>
      <c r="O2278" t="s">
        <v>32</v>
      </c>
      <c r="P2278">
        <v>30</v>
      </c>
      <c r="Q2278" t="s">
        <v>2222</v>
      </c>
      <c r="R2278" t="s">
        <v>34</v>
      </c>
      <c r="S2278" t="s">
        <v>35</v>
      </c>
      <c r="T2278" t="s">
        <v>200</v>
      </c>
      <c r="U2278">
        <f>YEAR(Table1[[#This Row],[Accident Date]])</f>
        <v>2022</v>
      </c>
      <c r="V2278" t="str">
        <f>TEXT(Table1[[#This Row],[Accident Date]],"mmm")</f>
        <v>May</v>
      </c>
      <c r="W2278" t="str">
        <f>TEXT(Table1[[#This Row],[Time]],"h")</f>
        <v>13</v>
      </c>
    </row>
    <row r="2279" spans="1:23" x14ac:dyDescent="0.2">
      <c r="A2279" t="s">
        <v>2477</v>
      </c>
      <c r="B2279" s="4">
        <v>44601</v>
      </c>
      <c r="C2279" t="s">
        <v>123</v>
      </c>
      <c r="D2279" t="s">
        <v>73</v>
      </c>
      <c r="E2279" t="s">
        <v>39</v>
      </c>
      <c r="F2279" t="s">
        <v>27</v>
      </c>
      <c r="G2279">
        <v>53.444507000000002</v>
      </c>
      <c r="H2279" t="s">
        <v>51</v>
      </c>
      <c r="I2279" t="s">
        <v>1050</v>
      </c>
      <c r="J2279">
        <v>-2.313428</v>
      </c>
      <c r="K2279">
        <v>1</v>
      </c>
      <c r="L2279">
        <v>2</v>
      </c>
      <c r="M2279" t="s">
        <v>169</v>
      </c>
      <c r="N2279" t="s">
        <v>31</v>
      </c>
      <c r="O2279" t="s">
        <v>32</v>
      </c>
      <c r="P2279">
        <v>30</v>
      </c>
      <c r="Q2279" t="s">
        <v>2222</v>
      </c>
      <c r="R2279" t="s">
        <v>34</v>
      </c>
      <c r="S2279" t="s">
        <v>35</v>
      </c>
      <c r="T2279" t="s">
        <v>36</v>
      </c>
      <c r="U2279">
        <f>YEAR(Table1[[#This Row],[Accident Date]])</f>
        <v>2022</v>
      </c>
      <c r="V2279" t="str">
        <f>TEXT(Table1[[#This Row],[Accident Date]],"mmm")</f>
        <v>Feb</v>
      </c>
      <c r="W2279" t="str">
        <f>TEXT(Table1[[#This Row],[Time]],"h")</f>
        <v>13</v>
      </c>
    </row>
    <row r="2280" spans="1:23" x14ac:dyDescent="0.2">
      <c r="A2280" t="s">
        <v>2478</v>
      </c>
      <c r="B2280" s="4">
        <v>44440</v>
      </c>
      <c r="C2280" t="s">
        <v>123</v>
      </c>
      <c r="D2280" t="s">
        <v>56</v>
      </c>
      <c r="E2280" t="s">
        <v>44</v>
      </c>
      <c r="F2280" t="s">
        <v>27</v>
      </c>
      <c r="G2280">
        <v>51.898268999999999</v>
      </c>
      <c r="H2280" t="s">
        <v>51</v>
      </c>
      <c r="I2280" t="s">
        <v>1151</v>
      </c>
      <c r="J2280">
        <v>-0.471584</v>
      </c>
      <c r="K2280">
        <v>2</v>
      </c>
      <c r="L2280">
        <v>3</v>
      </c>
      <c r="M2280" t="s">
        <v>53</v>
      </c>
      <c r="N2280" t="s">
        <v>31</v>
      </c>
      <c r="O2280" t="s">
        <v>58</v>
      </c>
      <c r="P2280">
        <v>70</v>
      </c>
      <c r="Q2280" t="s">
        <v>2320</v>
      </c>
      <c r="R2280" t="s">
        <v>34</v>
      </c>
      <c r="S2280" t="s">
        <v>35</v>
      </c>
      <c r="T2280" t="s">
        <v>36</v>
      </c>
      <c r="U2280">
        <f>YEAR(Table1[[#This Row],[Accident Date]])</f>
        <v>2021</v>
      </c>
      <c r="V2280" t="str">
        <f>TEXT(Table1[[#This Row],[Accident Date]],"mmm")</f>
        <v>Sep</v>
      </c>
      <c r="W2280" t="str">
        <f>TEXT(Table1[[#This Row],[Time]],"h")</f>
        <v>13</v>
      </c>
    </row>
    <row r="2281" spans="1:23" x14ac:dyDescent="0.2">
      <c r="A2281">
        <v>2010000000000</v>
      </c>
      <c r="B2281" s="4">
        <v>44362</v>
      </c>
      <c r="C2281" t="s">
        <v>72</v>
      </c>
      <c r="D2281" t="s">
        <v>56</v>
      </c>
      <c r="E2281" t="s">
        <v>44</v>
      </c>
      <c r="F2281" t="s">
        <v>27</v>
      </c>
      <c r="G2281">
        <v>56.586604999999999</v>
      </c>
      <c r="H2281" t="s">
        <v>51</v>
      </c>
      <c r="I2281" t="s">
        <v>2479</v>
      </c>
      <c r="J2281">
        <v>-3.3393060000000001</v>
      </c>
      <c r="K2281">
        <v>1</v>
      </c>
      <c r="L2281">
        <v>1</v>
      </c>
      <c r="M2281" t="s">
        <v>1286</v>
      </c>
      <c r="N2281" t="s">
        <v>42</v>
      </c>
      <c r="O2281" t="s">
        <v>32</v>
      </c>
      <c r="P2281">
        <v>30</v>
      </c>
      <c r="Q2281" t="s">
        <v>2242</v>
      </c>
      <c r="R2281" t="s">
        <v>49</v>
      </c>
      <c r="S2281" t="s">
        <v>85</v>
      </c>
      <c r="T2281" t="s">
        <v>121</v>
      </c>
      <c r="U2281">
        <f>YEAR(Table1[[#This Row],[Accident Date]])</f>
        <v>2021</v>
      </c>
      <c r="V2281" t="str">
        <f>TEXT(Table1[[#This Row],[Accident Date]],"mmm")</f>
        <v>Jun</v>
      </c>
      <c r="W2281" t="str">
        <f>TEXT(Table1[[#This Row],[Time]],"h")</f>
        <v>13</v>
      </c>
    </row>
    <row r="2282" spans="1:23" x14ac:dyDescent="0.2">
      <c r="A2282" t="s">
        <v>2480</v>
      </c>
      <c r="B2282" s="4">
        <v>44245</v>
      </c>
      <c r="C2282" t="s">
        <v>92</v>
      </c>
      <c r="D2282" t="s">
        <v>56</v>
      </c>
      <c r="E2282" t="s">
        <v>44</v>
      </c>
      <c r="F2282" t="s">
        <v>27</v>
      </c>
      <c r="G2282">
        <v>51.864600000000003</v>
      </c>
      <c r="H2282" t="s">
        <v>51</v>
      </c>
      <c r="I2282" t="s">
        <v>512</v>
      </c>
      <c r="J2282">
        <v>-1.205138</v>
      </c>
      <c r="K2282">
        <v>1</v>
      </c>
      <c r="L2282">
        <v>2</v>
      </c>
      <c r="M2282" t="s">
        <v>99</v>
      </c>
      <c r="N2282" t="s">
        <v>42</v>
      </c>
      <c r="O2282" t="s">
        <v>58</v>
      </c>
      <c r="P2282">
        <v>70</v>
      </c>
      <c r="Q2282" t="s">
        <v>2273</v>
      </c>
      <c r="R2282" t="s">
        <v>49</v>
      </c>
      <c r="S2282" t="s">
        <v>85</v>
      </c>
      <c r="T2282" t="s">
        <v>36</v>
      </c>
      <c r="U2282">
        <f>YEAR(Table1[[#This Row],[Accident Date]])</f>
        <v>2021</v>
      </c>
      <c r="V2282" t="str">
        <f>TEXT(Table1[[#This Row],[Accident Date]],"mmm")</f>
        <v>Feb</v>
      </c>
      <c r="W2282" t="str">
        <f>TEXT(Table1[[#This Row],[Time]],"h")</f>
        <v>13</v>
      </c>
    </row>
    <row r="2283" spans="1:23" x14ac:dyDescent="0.2">
      <c r="A2283">
        <v>2010000000000</v>
      </c>
      <c r="B2283" s="4">
        <v>44381</v>
      </c>
      <c r="C2283" t="s">
        <v>79</v>
      </c>
      <c r="D2283" t="s">
        <v>44</v>
      </c>
      <c r="E2283" t="s">
        <v>44</v>
      </c>
      <c r="F2283" t="s">
        <v>27</v>
      </c>
      <c r="G2283">
        <v>53.371333999999997</v>
      </c>
      <c r="H2283" t="s">
        <v>51</v>
      </c>
      <c r="I2283" t="s">
        <v>369</v>
      </c>
      <c r="J2283">
        <v>-2.7559800000000001</v>
      </c>
      <c r="K2283">
        <v>1</v>
      </c>
      <c r="L2283">
        <v>2</v>
      </c>
      <c r="M2283" t="s">
        <v>261</v>
      </c>
      <c r="N2283" t="s">
        <v>31</v>
      </c>
      <c r="O2283" t="s">
        <v>32</v>
      </c>
      <c r="P2283">
        <v>30</v>
      </c>
      <c r="Q2283" t="s">
        <v>2481</v>
      </c>
      <c r="R2283" t="s">
        <v>34</v>
      </c>
      <c r="S2283" t="s">
        <v>35</v>
      </c>
      <c r="T2283" t="s">
        <v>36</v>
      </c>
      <c r="U2283">
        <f>YEAR(Table1[[#This Row],[Accident Date]])</f>
        <v>2021</v>
      </c>
      <c r="V2283" t="str">
        <f>TEXT(Table1[[#This Row],[Accident Date]],"mmm")</f>
        <v>Jul</v>
      </c>
      <c r="W2283" t="str">
        <f>TEXT(Table1[[#This Row],[Time]],"h")</f>
        <v>13</v>
      </c>
    </row>
    <row r="2284" spans="1:23" x14ac:dyDescent="0.2">
      <c r="A2284" t="s">
        <v>2482</v>
      </c>
      <c r="B2284" s="4">
        <v>44817</v>
      </c>
      <c r="C2284" t="s">
        <v>72</v>
      </c>
      <c r="D2284" t="s">
        <v>25</v>
      </c>
      <c r="E2284" t="s">
        <v>39</v>
      </c>
      <c r="F2284" t="s">
        <v>27</v>
      </c>
      <c r="G2284">
        <v>53.675082000000003</v>
      </c>
      <c r="H2284" t="s">
        <v>51</v>
      </c>
      <c r="I2284" t="s">
        <v>897</v>
      </c>
      <c r="J2284">
        <v>-2.306054</v>
      </c>
      <c r="K2284">
        <v>2</v>
      </c>
      <c r="L2284">
        <v>2</v>
      </c>
      <c r="M2284" t="s">
        <v>41</v>
      </c>
      <c r="N2284" t="s">
        <v>42</v>
      </c>
      <c r="O2284" t="s">
        <v>32</v>
      </c>
      <c r="P2284">
        <v>30</v>
      </c>
      <c r="Q2284" t="s">
        <v>2483</v>
      </c>
      <c r="R2284" t="s">
        <v>49</v>
      </c>
      <c r="S2284" t="s">
        <v>85</v>
      </c>
      <c r="T2284" t="s">
        <v>36</v>
      </c>
      <c r="U2284">
        <f>YEAR(Table1[[#This Row],[Accident Date]])</f>
        <v>2022</v>
      </c>
      <c r="V2284" t="str">
        <f>TEXT(Table1[[#This Row],[Accident Date]],"mmm")</f>
        <v>Sep</v>
      </c>
      <c r="W2284" t="str">
        <f>TEXT(Table1[[#This Row],[Time]],"h")</f>
        <v>14</v>
      </c>
    </row>
    <row r="2285" spans="1:23" x14ac:dyDescent="0.2">
      <c r="A2285" t="s">
        <v>2484</v>
      </c>
      <c r="B2285" s="4">
        <v>44397</v>
      </c>
      <c r="C2285" t="s">
        <v>72</v>
      </c>
      <c r="D2285" t="s">
        <v>25</v>
      </c>
      <c r="E2285" t="s">
        <v>26</v>
      </c>
      <c r="F2285" t="s">
        <v>63</v>
      </c>
      <c r="G2285">
        <v>51.403775000000003</v>
      </c>
      <c r="H2285" t="s">
        <v>51</v>
      </c>
      <c r="I2285" t="s">
        <v>749</v>
      </c>
      <c r="J2285">
        <v>-1.2594449999999999</v>
      </c>
      <c r="K2285">
        <v>1</v>
      </c>
      <c r="L2285">
        <v>1</v>
      </c>
      <c r="M2285" t="s">
        <v>99</v>
      </c>
      <c r="N2285" t="s">
        <v>31</v>
      </c>
      <c r="O2285" t="s">
        <v>32</v>
      </c>
      <c r="P2285">
        <v>30</v>
      </c>
      <c r="Q2285" t="s">
        <v>2485</v>
      </c>
      <c r="R2285" t="s">
        <v>34</v>
      </c>
      <c r="S2285" t="s">
        <v>35</v>
      </c>
      <c r="T2285" t="s">
        <v>36</v>
      </c>
      <c r="U2285">
        <f>YEAR(Table1[[#This Row],[Accident Date]])</f>
        <v>2021</v>
      </c>
      <c r="V2285" t="str">
        <f>TEXT(Table1[[#This Row],[Accident Date]],"mmm")</f>
        <v>Jul</v>
      </c>
      <c r="W2285" t="str">
        <f>TEXT(Table1[[#This Row],[Time]],"h")</f>
        <v>14</v>
      </c>
    </row>
    <row r="2286" spans="1:23" x14ac:dyDescent="0.2">
      <c r="A2286" t="s">
        <v>2486</v>
      </c>
      <c r="B2286" s="4">
        <v>44726</v>
      </c>
      <c r="C2286" t="s">
        <v>72</v>
      </c>
      <c r="D2286" t="s">
        <v>56</v>
      </c>
      <c r="E2286" t="s">
        <v>44</v>
      </c>
      <c r="F2286" t="s">
        <v>27</v>
      </c>
      <c r="G2286">
        <v>51.709536999999997</v>
      </c>
      <c r="H2286" t="s">
        <v>51</v>
      </c>
      <c r="I2286" t="s">
        <v>995</v>
      </c>
      <c r="J2286">
        <v>-4.1776840000000002</v>
      </c>
      <c r="K2286">
        <v>1</v>
      </c>
      <c r="L2286">
        <v>2</v>
      </c>
      <c r="M2286" t="s">
        <v>358</v>
      </c>
      <c r="N2286" t="s">
        <v>31</v>
      </c>
      <c r="O2286" t="s">
        <v>32</v>
      </c>
      <c r="P2286">
        <v>40</v>
      </c>
      <c r="Q2286" t="s">
        <v>2487</v>
      </c>
      <c r="R2286" t="s">
        <v>49</v>
      </c>
      <c r="S2286" t="s">
        <v>35</v>
      </c>
      <c r="T2286" t="s">
        <v>36</v>
      </c>
      <c r="U2286">
        <f>YEAR(Table1[[#This Row],[Accident Date]])</f>
        <v>2022</v>
      </c>
      <c r="V2286" t="str">
        <f>TEXT(Table1[[#This Row],[Accident Date]],"mmm")</f>
        <v>Jun</v>
      </c>
      <c r="W2286" t="str">
        <f>TEXT(Table1[[#This Row],[Time]],"h")</f>
        <v>14</v>
      </c>
    </row>
    <row r="2287" spans="1:23" x14ac:dyDescent="0.2">
      <c r="A2287">
        <v>2010000000000</v>
      </c>
      <c r="B2287" s="4">
        <v>44405</v>
      </c>
      <c r="C2287" t="s">
        <v>123</v>
      </c>
      <c r="D2287" t="s">
        <v>73</v>
      </c>
      <c r="E2287" t="s">
        <v>111</v>
      </c>
      <c r="F2287" t="s">
        <v>27</v>
      </c>
      <c r="G2287">
        <v>51.534022999999998</v>
      </c>
      <c r="H2287" t="s">
        <v>51</v>
      </c>
      <c r="I2287" t="s">
        <v>1232</v>
      </c>
      <c r="J2287">
        <v>-3.57437</v>
      </c>
      <c r="K2287">
        <v>1</v>
      </c>
      <c r="L2287">
        <v>2</v>
      </c>
      <c r="M2287" t="s">
        <v>245</v>
      </c>
      <c r="N2287" t="s">
        <v>31</v>
      </c>
      <c r="O2287" t="s">
        <v>204</v>
      </c>
      <c r="P2287">
        <v>70</v>
      </c>
      <c r="Q2287" t="s">
        <v>2488</v>
      </c>
      <c r="R2287" t="s">
        <v>49</v>
      </c>
      <c r="S2287" t="s">
        <v>35</v>
      </c>
      <c r="T2287" t="s">
        <v>36</v>
      </c>
      <c r="U2287">
        <f>YEAR(Table1[[#This Row],[Accident Date]])</f>
        <v>2021</v>
      </c>
      <c r="V2287" t="str">
        <f>TEXT(Table1[[#This Row],[Accident Date]],"mmm")</f>
        <v>Jul</v>
      </c>
      <c r="W2287" t="str">
        <f>TEXT(Table1[[#This Row],[Time]],"h")</f>
        <v>14</v>
      </c>
    </row>
    <row r="2288" spans="1:23" x14ac:dyDescent="0.2">
      <c r="A2288" t="s">
        <v>2489</v>
      </c>
      <c r="B2288" s="4">
        <v>44805</v>
      </c>
      <c r="C2288" t="s">
        <v>92</v>
      </c>
      <c r="D2288" t="s">
        <v>73</v>
      </c>
      <c r="E2288" t="s">
        <v>26</v>
      </c>
      <c r="F2288" t="s">
        <v>27</v>
      </c>
      <c r="G2288">
        <v>54.833770999999999</v>
      </c>
      <c r="H2288" t="s">
        <v>51</v>
      </c>
      <c r="I2288" t="s">
        <v>351</v>
      </c>
      <c r="J2288">
        <v>-1.354968</v>
      </c>
      <c r="K2288">
        <v>1</v>
      </c>
      <c r="L2288">
        <v>2</v>
      </c>
      <c r="M2288" t="s">
        <v>352</v>
      </c>
      <c r="N2288" t="s">
        <v>31</v>
      </c>
      <c r="O2288" t="s">
        <v>32</v>
      </c>
      <c r="P2288">
        <v>30</v>
      </c>
      <c r="Q2288" t="s">
        <v>2490</v>
      </c>
      <c r="R2288" t="s">
        <v>34</v>
      </c>
      <c r="S2288" t="s">
        <v>35</v>
      </c>
      <c r="T2288" t="s">
        <v>36</v>
      </c>
      <c r="U2288">
        <f>YEAR(Table1[[#This Row],[Accident Date]])</f>
        <v>2022</v>
      </c>
      <c r="V2288" t="str">
        <f>TEXT(Table1[[#This Row],[Accident Date]],"mmm")</f>
        <v>Sep</v>
      </c>
      <c r="W2288" t="str">
        <f>TEXT(Table1[[#This Row],[Time]],"h")</f>
        <v>14</v>
      </c>
    </row>
    <row r="2289" spans="1:23" x14ac:dyDescent="0.2">
      <c r="A2289" t="s">
        <v>2491</v>
      </c>
      <c r="B2289" s="4">
        <v>44223</v>
      </c>
      <c r="C2289" t="s">
        <v>123</v>
      </c>
      <c r="D2289" t="s">
        <v>73</v>
      </c>
      <c r="E2289" t="s">
        <v>39</v>
      </c>
      <c r="F2289" t="s">
        <v>63</v>
      </c>
      <c r="G2289">
        <v>51.445932999999997</v>
      </c>
      <c r="H2289" t="s">
        <v>51</v>
      </c>
      <c r="I2289" t="s">
        <v>98</v>
      </c>
      <c r="J2289">
        <v>-0.65999699999999994</v>
      </c>
      <c r="K2289">
        <v>4</v>
      </c>
      <c r="L2289">
        <v>4</v>
      </c>
      <c r="M2289" t="s">
        <v>99</v>
      </c>
      <c r="N2289" t="s">
        <v>31</v>
      </c>
      <c r="O2289" t="s">
        <v>32</v>
      </c>
      <c r="P2289">
        <v>60</v>
      </c>
      <c r="Q2289" t="s">
        <v>2492</v>
      </c>
      <c r="R2289" t="s">
        <v>49</v>
      </c>
      <c r="S2289" t="s">
        <v>35</v>
      </c>
      <c r="T2289" t="s">
        <v>36</v>
      </c>
      <c r="U2289">
        <f>YEAR(Table1[[#This Row],[Accident Date]])</f>
        <v>2021</v>
      </c>
      <c r="V2289" t="str">
        <f>TEXT(Table1[[#This Row],[Accident Date]],"mmm")</f>
        <v>Jan</v>
      </c>
      <c r="W2289" t="str">
        <f>TEXT(Table1[[#This Row],[Time]],"h")</f>
        <v>14</v>
      </c>
    </row>
    <row r="2290" spans="1:23" x14ac:dyDescent="0.2">
      <c r="A2290">
        <v>2010000000000</v>
      </c>
      <c r="B2290" s="4">
        <v>44293</v>
      </c>
      <c r="C2290" t="s">
        <v>123</v>
      </c>
      <c r="D2290" t="s">
        <v>73</v>
      </c>
      <c r="E2290" t="s">
        <v>39</v>
      </c>
      <c r="F2290" t="s">
        <v>27</v>
      </c>
      <c r="G2290">
        <v>53.815689999999996</v>
      </c>
      <c r="H2290" t="s">
        <v>51</v>
      </c>
      <c r="I2290" t="s">
        <v>68</v>
      </c>
      <c r="J2290">
        <v>-1.4913019999999999</v>
      </c>
      <c r="K2290">
        <v>1</v>
      </c>
      <c r="L2290">
        <v>1</v>
      </c>
      <c r="M2290" t="s">
        <v>69</v>
      </c>
      <c r="N2290" t="s">
        <v>31</v>
      </c>
      <c r="O2290" t="s">
        <v>32</v>
      </c>
      <c r="P2290">
        <v>30</v>
      </c>
      <c r="Q2290" t="s">
        <v>2493</v>
      </c>
      <c r="R2290" t="s">
        <v>34</v>
      </c>
      <c r="S2290" t="s">
        <v>35</v>
      </c>
      <c r="T2290" t="s">
        <v>36</v>
      </c>
      <c r="U2290">
        <f>YEAR(Table1[[#This Row],[Accident Date]])</f>
        <v>2021</v>
      </c>
      <c r="V2290" t="str">
        <f>TEXT(Table1[[#This Row],[Accident Date]],"mmm")</f>
        <v>Apr</v>
      </c>
      <c r="W2290" t="str">
        <f>TEXT(Table1[[#This Row],[Time]],"h")</f>
        <v>14</v>
      </c>
    </row>
    <row r="2291" spans="1:23" x14ac:dyDescent="0.2">
      <c r="A2291">
        <v>2010000000000</v>
      </c>
      <c r="B2291" s="4">
        <v>44386</v>
      </c>
      <c r="C2291" t="s">
        <v>67</v>
      </c>
      <c r="D2291" t="s">
        <v>44</v>
      </c>
      <c r="E2291" t="s">
        <v>44</v>
      </c>
      <c r="F2291" t="s">
        <v>63</v>
      </c>
      <c r="G2291">
        <v>50.828665000000001</v>
      </c>
      <c r="H2291" t="s">
        <v>51</v>
      </c>
      <c r="I2291" t="s">
        <v>394</v>
      </c>
      <c r="J2291">
        <v>-0.13559499999999999</v>
      </c>
      <c r="K2291">
        <v>1</v>
      </c>
      <c r="L2291">
        <v>1</v>
      </c>
      <c r="M2291" t="s">
        <v>102</v>
      </c>
      <c r="N2291" t="s">
        <v>31</v>
      </c>
      <c r="O2291" t="s">
        <v>32</v>
      </c>
      <c r="P2291">
        <v>20</v>
      </c>
      <c r="Q2291" t="s">
        <v>2494</v>
      </c>
      <c r="R2291" t="s">
        <v>34</v>
      </c>
      <c r="S2291" t="s">
        <v>35</v>
      </c>
      <c r="T2291" t="s">
        <v>36</v>
      </c>
      <c r="U2291">
        <f>YEAR(Table1[[#This Row],[Accident Date]])</f>
        <v>2021</v>
      </c>
      <c r="V2291" t="str">
        <f>TEXT(Table1[[#This Row],[Accident Date]],"mmm")</f>
        <v>Jul</v>
      </c>
      <c r="W2291" t="str">
        <f>TEXT(Table1[[#This Row],[Time]],"h")</f>
        <v>14</v>
      </c>
    </row>
    <row r="2292" spans="1:23" x14ac:dyDescent="0.2">
      <c r="A2292" t="s">
        <v>2495</v>
      </c>
      <c r="B2292" s="4">
        <v>44566</v>
      </c>
      <c r="C2292" t="s">
        <v>123</v>
      </c>
      <c r="D2292" t="s">
        <v>56</v>
      </c>
      <c r="E2292" t="s">
        <v>44</v>
      </c>
      <c r="F2292" t="s">
        <v>27</v>
      </c>
      <c r="G2292">
        <v>53.559643000000001</v>
      </c>
      <c r="H2292" t="s">
        <v>51</v>
      </c>
      <c r="I2292" t="s">
        <v>156</v>
      </c>
      <c r="J2292">
        <v>-0.66674800000000001</v>
      </c>
      <c r="K2292">
        <v>1</v>
      </c>
      <c r="L2292">
        <v>1</v>
      </c>
      <c r="M2292" t="s">
        <v>157</v>
      </c>
      <c r="N2292" t="s">
        <v>197</v>
      </c>
      <c r="O2292" t="s">
        <v>32</v>
      </c>
      <c r="P2292">
        <v>30</v>
      </c>
      <c r="Q2292" t="s">
        <v>2485</v>
      </c>
      <c r="R2292" t="s">
        <v>34</v>
      </c>
      <c r="S2292" t="s">
        <v>331</v>
      </c>
      <c r="T2292" t="s">
        <v>36</v>
      </c>
      <c r="U2292">
        <f>YEAR(Table1[[#This Row],[Accident Date]])</f>
        <v>2022</v>
      </c>
      <c r="V2292" t="str">
        <f>TEXT(Table1[[#This Row],[Accident Date]],"mmm")</f>
        <v>Jan</v>
      </c>
      <c r="W2292" t="str">
        <f>TEXT(Table1[[#This Row],[Time]],"h")</f>
        <v>14</v>
      </c>
    </row>
    <row r="2293" spans="1:23" x14ac:dyDescent="0.2">
      <c r="A2293">
        <v>2010000000000</v>
      </c>
      <c r="B2293" s="4">
        <v>44300</v>
      </c>
      <c r="C2293" t="s">
        <v>123</v>
      </c>
      <c r="D2293" t="s">
        <v>56</v>
      </c>
      <c r="E2293" t="s">
        <v>44</v>
      </c>
      <c r="F2293" t="s">
        <v>27</v>
      </c>
      <c r="G2293">
        <v>51.478887</v>
      </c>
      <c r="H2293" t="s">
        <v>51</v>
      </c>
      <c r="I2293" t="s">
        <v>1207</v>
      </c>
      <c r="J2293">
        <v>-2.4742989999999998</v>
      </c>
      <c r="K2293">
        <v>2</v>
      </c>
      <c r="L2293">
        <v>2</v>
      </c>
      <c r="M2293" t="s">
        <v>175</v>
      </c>
      <c r="N2293" t="s">
        <v>31</v>
      </c>
      <c r="O2293" t="s">
        <v>58</v>
      </c>
      <c r="P2293">
        <v>70</v>
      </c>
      <c r="Q2293" t="s">
        <v>2496</v>
      </c>
      <c r="R2293" t="s">
        <v>49</v>
      </c>
      <c r="S2293" t="s">
        <v>35</v>
      </c>
      <c r="T2293" t="s">
        <v>36</v>
      </c>
      <c r="U2293">
        <f>YEAR(Table1[[#This Row],[Accident Date]])</f>
        <v>2021</v>
      </c>
      <c r="V2293" t="str">
        <f>TEXT(Table1[[#This Row],[Accident Date]],"mmm")</f>
        <v>Apr</v>
      </c>
      <c r="W2293" t="str">
        <f>TEXT(Table1[[#This Row],[Time]],"h")</f>
        <v>14</v>
      </c>
    </row>
    <row r="2294" spans="1:23" x14ac:dyDescent="0.2">
      <c r="A2294" t="s">
        <v>2497</v>
      </c>
      <c r="B2294" s="4">
        <v>44268</v>
      </c>
      <c r="C2294" t="s">
        <v>24</v>
      </c>
      <c r="D2294" t="s">
        <v>56</v>
      </c>
      <c r="E2294" t="s">
        <v>44</v>
      </c>
      <c r="F2294" t="s">
        <v>45</v>
      </c>
      <c r="G2294">
        <v>56.556930000000001</v>
      </c>
      <c r="H2294" t="s">
        <v>51</v>
      </c>
      <c r="I2294" t="s">
        <v>1352</v>
      </c>
      <c r="J2294">
        <v>-5.3437210000000004</v>
      </c>
      <c r="K2294">
        <v>1</v>
      </c>
      <c r="L2294">
        <v>3</v>
      </c>
      <c r="M2294" t="s">
        <v>228</v>
      </c>
      <c r="N2294" t="s">
        <v>42</v>
      </c>
      <c r="O2294" t="s">
        <v>32</v>
      </c>
      <c r="P2294">
        <v>60</v>
      </c>
      <c r="Q2294" t="s">
        <v>2483</v>
      </c>
      <c r="R2294" t="s">
        <v>49</v>
      </c>
      <c r="S2294" t="s">
        <v>35</v>
      </c>
      <c r="T2294" t="s">
        <v>36</v>
      </c>
      <c r="U2294">
        <f>YEAR(Table1[[#This Row],[Accident Date]])</f>
        <v>2021</v>
      </c>
      <c r="V2294" t="str">
        <f>TEXT(Table1[[#This Row],[Accident Date]],"mmm")</f>
        <v>Mar</v>
      </c>
      <c r="W2294" t="str">
        <f>TEXT(Table1[[#This Row],[Time]],"h")</f>
        <v>14</v>
      </c>
    </row>
    <row r="2295" spans="1:23" x14ac:dyDescent="0.2">
      <c r="A2295">
        <v>2010000000000</v>
      </c>
      <c r="B2295" s="4">
        <v>44491</v>
      </c>
      <c r="C2295" t="s">
        <v>67</v>
      </c>
      <c r="D2295" t="s">
        <v>56</v>
      </c>
      <c r="E2295" t="s">
        <v>44</v>
      </c>
      <c r="F2295" t="s">
        <v>27</v>
      </c>
      <c r="G2295">
        <v>51.007398999999999</v>
      </c>
      <c r="H2295" t="s">
        <v>51</v>
      </c>
      <c r="I2295" t="s">
        <v>223</v>
      </c>
      <c r="J2295">
        <v>-3.1419609999999998</v>
      </c>
      <c r="K2295">
        <v>3</v>
      </c>
      <c r="L2295">
        <v>4</v>
      </c>
      <c r="M2295" t="s">
        <v>175</v>
      </c>
      <c r="N2295" t="s">
        <v>31</v>
      </c>
      <c r="O2295" t="s">
        <v>32</v>
      </c>
      <c r="P2295">
        <v>40</v>
      </c>
      <c r="Q2295" t="s">
        <v>2498</v>
      </c>
      <c r="R2295" t="s">
        <v>34</v>
      </c>
      <c r="S2295" t="s">
        <v>35</v>
      </c>
      <c r="T2295" t="s">
        <v>36</v>
      </c>
      <c r="U2295">
        <f>YEAR(Table1[[#This Row],[Accident Date]])</f>
        <v>2021</v>
      </c>
      <c r="V2295" t="str">
        <f>TEXT(Table1[[#This Row],[Accident Date]],"mmm")</f>
        <v>Oct</v>
      </c>
      <c r="W2295" t="str">
        <f>TEXT(Table1[[#This Row],[Time]],"h")</f>
        <v>14</v>
      </c>
    </row>
    <row r="2296" spans="1:23" x14ac:dyDescent="0.2">
      <c r="A2296" t="s">
        <v>2499</v>
      </c>
      <c r="B2296" s="4">
        <v>44616</v>
      </c>
      <c r="C2296" t="s">
        <v>92</v>
      </c>
      <c r="D2296" t="s">
        <v>56</v>
      </c>
      <c r="E2296" t="s">
        <v>44</v>
      </c>
      <c r="F2296" t="s">
        <v>27</v>
      </c>
      <c r="G2296">
        <v>51.910905999999997</v>
      </c>
      <c r="H2296" t="s">
        <v>51</v>
      </c>
      <c r="I2296" t="s">
        <v>64</v>
      </c>
      <c r="J2296">
        <v>-2.5790009999999999</v>
      </c>
      <c r="K2296">
        <v>1</v>
      </c>
      <c r="L2296">
        <v>3</v>
      </c>
      <c r="M2296" t="s">
        <v>65</v>
      </c>
      <c r="N2296" t="s">
        <v>31</v>
      </c>
      <c r="O2296" t="s">
        <v>32</v>
      </c>
      <c r="P2296">
        <v>30</v>
      </c>
      <c r="Q2296" t="s">
        <v>2500</v>
      </c>
      <c r="R2296" t="s">
        <v>34</v>
      </c>
      <c r="S2296" t="s">
        <v>35</v>
      </c>
      <c r="T2296" t="s">
        <v>36</v>
      </c>
      <c r="U2296">
        <f>YEAR(Table1[[#This Row],[Accident Date]])</f>
        <v>2022</v>
      </c>
      <c r="V2296" t="str">
        <f>TEXT(Table1[[#This Row],[Accident Date]],"mmm")</f>
        <v>Feb</v>
      </c>
      <c r="W2296" t="str">
        <f>TEXT(Table1[[#This Row],[Time]],"h")</f>
        <v>14</v>
      </c>
    </row>
    <row r="2297" spans="1:23" x14ac:dyDescent="0.2">
      <c r="A2297" t="s">
        <v>2501</v>
      </c>
      <c r="B2297" s="4">
        <v>44627</v>
      </c>
      <c r="C2297" t="s">
        <v>38</v>
      </c>
      <c r="D2297" t="s">
        <v>56</v>
      </c>
      <c r="E2297" t="s">
        <v>44</v>
      </c>
      <c r="F2297" t="s">
        <v>27</v>
      </c>
      <c r="G2297">
        <v>52.800381000000002</v>
      </c>
      <c r="H2297" t="s">
        <v>51</v>
      </c>
      <c r="I2297" t="s">
        <v>2502</v>
      </c>
      <c r="J2297">
        <v>-0.35929800000000001</v>
      </c>
      <c r="K2297">
        <v>1</v>
      </c>
      <c r="L2297">
        <v>1</v>
      </c>
      <c r="M2297" t="s">
        <v>523</v>
      </c>
      <c r="N2297" t="s">
        <v>42</v>
      </c>
      <c r="O2297" t="s">
        <v>32</v>
      </c>
      <c r="P2297">
        <v>60</v>
      </c>
      <c r="Q2297" t="s">
        <v>2490</v>
      </c>
      <c r="R2297" t="s">
        <v>49</v>
      </c>
      <c r="S2297" t="s">
        <v>35</v>
      </c>
      <c r="T2297" t="s">
        <v>806</v>
      </c>
      <c r="U2297">
        <f>YEAR(Table1[[#This Row],[Accident Date]])</f>
        <v>2022</v>
      </c>
      <c r="V2297" t="str">
        <f>TEXT(Table1[[#This Row],[Accident Date]],"mmm")</f>
        <v>Mar</v>
      </c>
      <c r="W2297" t="str">
        <f>TEXT(Table1[[#This Row],[Time]],"h")</f>
        <v>14</v>
      </c>
    </row>
    <row r="2298" spans="1:23" x14ac:dyDescent="0.2">
      <c r="A2298" t="s">
        <v>2503</v>
      </c>
      <c r="B2298" s="4">
        <v>44275</v>
      </c>
      <c r="C2298" t="s">
        <v>24</v>
      </c>
      <c r="D2298" t="s">
        <v>73</v>
      </c>
      <c r="E2298" t="s">
        <v>39</v>
      </c>
      <c r="F2298" t="s">
        <v>27</v>
      </c>
      <c r="G2298">
        <v>51.412534000000001</v>
      </c>
      <c r="H2298" t="s">
        <v>51</v>
      </c>
      <c r="I2298" t="s">
        <v>797</v>
      </c>
      <c r="J2298">
        <v>-0.36</v>
      </c>
      <c r="K2298">
        <v>2</v>
      </c>
      <c r="L2298">
        <v>3</v>
      </c>
      <c r="M2298" t="s">
        <v>30</v>
      </c>
      <c r="N2298" t="s">
        <v>31</v>
      </c>
      <c r="O2298" t="s">
        <v>32</v>
      </c>
      <c r="P2298">
        <v>30</v>
      </c>
      <c r="Q2298" t="s">
        <v>2485</v>
      </c>
      <c r="R2298" t="s">
        <v>34</v>
      </c>
      <c r="S2298" t="s">
        <v>35</v>
      </c>
      <c r="T2298" t="s">
        <v>36</v>
      </c>
      <c r="U2298">
        <f>YEAR(Table1[[#This Row],[Accident Date]])</f>
        <v>2021</v>
      </c>
      <c r="V2298" t="str">
        <f>TEXT(Table1[[#This Row],[Accident Date]],"mmm")</f>
        <v>Mar</v>
      </c>
      <c r="W2298" t="str">
        <f>TEXT(Table1[[#This Row],[Time]],"h")</f>
        <v>14</v>
      </c>
    </row>
    <row r="2299" spans="1:23" x14ac:dyDescent="0.2">
      <c r="A2299" t="s">
        <v>2504</v>
      </c>
      <c r="B2299" s="4">
        <v>44395</v>
      </c>
      <c r="C2299" t="s">
        <v>79</v>
      </c>
      <c r="D2299" t="s">
        <v>73</v>
      </c>
      <c r="E2299" t="s">
        <v>111</v>
      </c>
      <c r="F2299" t="s">
        <v>27</v>
      </c>
      <c r="G2299">
        <v>53.521289000000003</v>
      </c>
      <c r="H2299" t="s">
        <v>51</v>
      </c>
      <c r="I2299" t="s">
        <v>1055</v>
      </c>
      <c r="J2299">
        <v>-7.5271000000000005E-2</v>
      </c>
      <c r="K2299">
        <v>1</v>
      </c>
      <c r="L2299">
        <v>2</v>
      </c>
      <c r="M2299" t="s">
        <v>157</v>
      </c>
      <c r="N2299" t="s">
        <v>42</v>
      </c>
      <c r="O2299" t="s">
        <v>111</v>
      </c>
      <c r="P2299">
        <v>30</v>
      </c>
      <c r="Q2299" t="s">
        <v>2505</v>
      </c>
      <c r="R2299" t="s">
        <v>34</v>
      </c>
      <c r="S2299" t="s">
        <v>85</v>
      </c>
      <c r="T2299" t="s">
        <v>36</v>
      </c>
      <c r="U2299">
        <f>YEAR(Table1[[#This Row],[Accident Date]])</f>
        <v>2021</v>
      </c>
      <c r="V2299" t="str">
        <f>TEXT(Table1[[#This Row],[Accident Date]],"mmm")</f>
        <v>Jul</v>
      </c>
      <c r="W2299" t="str">
        <f>TEXT(Table1[[#This Row],[Time]],"h")</f>
        <v>14</v>
      </c>
    </row>
    <row r="2300" spans="1:23" x14ac:dyDescent="0.2">
      <c r="A2300" t="s">
        <v>2506</v>
      </c>
      <c r="B2300" s="4">
        <v>44264</v>
      </c>
      <c r="C2300" t="s">
        <v>72</v>
      </c>
      <c r="D2300" t="s">
        <v>56</v>
      </c>
      <c r="E2300" t="s">
        <v>44</v>
      </c>
      <c r="F2300" t="s">
        <v>27</v>
      </c>
      <c r="G2300">
        <v>51.461255000000001</v>
      </c>
      <c r="H2300" t="s">
        <v>51</v>
      </c>
      <c r="I2300" t="s">
        <v>187</v>
      </c>
      <c r="J2300">
        <v>-0.217032</v>
      </c>
      <c r="K2300">
        <v>1</v>
      </c>
      <c r="L2300">
        <v>2</v>
      </c>
      <c r="M2300" t="s">
        <v>30</v>
      </c>
      <c r="N2300" t="s">
        <v>31</v>
      </c>
      <c r="O2300" t="s">
        <v>32</v>
      </c>
      <c r="P2300">
        <v>30</v>
      </c>
      <c r="Q2300" t="s">
        <v>2507</v>
      </c>
      <c r="R2300" t="s">
        <v>34</v>
      </c>
      <c r="S2300" t="s">
        <v>35</v>
      </c>
      <c r="T2300" t="s">
        <v>36</v>
      </c>
      <c r="U2300">
        <f>YEAR(Table1[[#This Row],[Accident Date]])</f>
        <v>2021</v>
      </c>
      <c r="V2300" t="str">
        <f>TEXT(Table1[[#This Row],[Accident Date]],"mmm")</f>
        <v>Mar</v>
      </c>
      <c r="W2300" t="str">
        <f>TEXT(Table1[[#This Row],[Time]],"h")</f>
        <v>14</v>
      </c>
    </row>
    <row r="2301" spans="1:23" x14ac:dyDescent="0.2">
      <c r="A2301">
        <v>2010000000000</v>
      </c>
      <c r="B2301" s="4">
        <v>44362</v>
      </c>
      <c r="C2301" t="s">
        <v>72</v>
      </c>
      <c r="D2301" t="s">
        <v>73</v>
      </c>
      <c r="E2301" t="s">
        <v>26</v>
      </c>
      <c r="F2301" t="s">
        <v>27</v>
      </c>
      <c r="G2301">
        <v>52.610177</v>
      </c>
      <c r="H2301" t="s">
        <v>51</v>
      </c>
      <c r="I2301" t="s">
        <v>940</v>
      </c>
      <c r="J2301">
        <v>-1.0893600000000001</v>
      </c>
      <c r="K2301">
        <v>1</v>
      </c>
      <c r="L2301">
        <v>2</v>
      </c>
      <c r="M2301" t="s">
        <v>320</v>
      </c>
      <c r="N2301" t="s">
        <v>42</v>
      </c>
      <c r="O2301" t="s">
        <v>32</v>
      </c>
      <c r="P2301">
        <v>30</v>
      </c>
      <c r="Q2301" t="s">
        <v>2487</v>
      </c>
      <c r="R2301" t="s">
        <v>34</v>
      </c>
      <c r="S2301" t="s">
        <v>85</v>
      </c>
      <c r="T2301" t="s">
        <v>36</v>
      </c>
      <c r="U2301">
        <f>YEAR(Table1[[#This Row],[Accident Date]])</f>
        <v>2021</v>
      </c>
      <c r="V2301" t="str">
        <f>TEXT(Table1[[#This Row],[Accident Date]],"mmm")</f>
        <v>Jun</v>
      </c>
      <c r="W2301" t="str">
        <f>TEXT(Table1[[#This Row],[Time]],"h")</f>
        <v>14</v>
      </c>
    </row>
    <row r="2302" spans="1:23" x14ac:dyDescent="0.2">
      <c r="A2302" t="s">
        <v>2508</v>
      </c>
      <c r="B2302" s="4">
        <v>44778</v>
      </c>
      <c r="C2302" t="s">
        <v>67</v>
      </c>
      <c r="D2302" t="s">
        <v>73</v>
      </c>
      <c r="E2302" t="s">
        <v>39</v>
      </c>
      <c r="F2302" t="s">
        <v>27</v>
      </c>
      <c r="G2302">
        <v>52.352102000000002</v>
      </c>
      <c r="H2302" t="s">
        <v>51</v>
      </c>
      <c r="I2302" t="s">
        <v>236</v>
      </c>
      <c r="J2302">
        <v>0.57280699999999996</v>
      </c>
      <c r="K2302">
        <v>1</v>
      </c>
      <c r="L2302">
        <v>2</v>
      </c>
      <c r="M2302" t="s">
        <v>237</v>
      </c>
      <c r="N2302" t="s">
        <v>31</v>
      </c>
      <c r="O2302" t="s">
        <v>32</v>
      </c>
      <c r="P2302">
        <v>60</v>
      </c>
      <c r="Q2302" t="s">
        <v>2493</v>
      </c>
      <c r="R2302" t="s">
        <v>49</v>
      </c>
      <c r="S2302" t="s">
        <v>35</v>
      </c>
      <c r="T2302" t="s">
        <v>36</v>
      </c>
      <c r="U2302">
        <f>YEAR(Table1[[#This Row],[Accident Date]])</f>
        <v>2022</v>
      </c>
      <c r="V2302" t="str">
        <f>TEXT(Table1[[#This Row],[Accident Date]],"mmm")</f>
        <v>Aug</v>
      </c>
      <c r="W2302" t="str">
        <f>TEXT(Table1[[#This Row],[Time]],"h")</f>
        <v>14</v>
      </c>
    </row>
    <row r="2303" spans="1:23" x14ac:dyDescent="0.2">
      <c r="A2303" t="s">
        <v>2509</v>
      </c>
      <c r="B2303" s="4">
        <v>44796</v>
      </c>
      <c r="C2303" t="s">
        <v>72</v>
      </c>
      <c r="D2303" t="s">
        <v>25</v>
      </c>
      <c r="E2303" t="s">
        <v>39</v>
      </c>
      <c r="F2303" t="s">
        <v>27</v>
      </c>
      <c r="G2303">
        <v>51.453574000000003</v>
      </c>
      <c r="H2303" t="s">
        <v>51</v>
      </c>
      <c r="I2303" t="s">
        <v>187</v>
      </c>
      <c r="J2303">
        <v>-0.220498</v>
      </c>
      <c r="K2303">
        <v>1</v>
      </c>
      <c r="L2303">
        <v>2</v>
      </c>
      <c r="M2303" t="s">
        <v>30</v>
      </c>
      <c r="N2303" t="s">
        <v>31</v>
      </c>
      <c r="O2303" t="s">
        <v>32</v>
      </c>
      <c r="P2303">
        <v>30</v>
      </c>
      <c r="Q2303" t="s">
        <v>2493</v>
      </c>
      <c r="R2303" t="s">
        <v>34</v>
      </c>
      <c r="S2303" t="s">
        <v>35</v>
      </c>
      <c r="T2303" t="s">
        <v>36</v>
      </c>
      <c r="U2303">
        <f>YEAR(Table1[[#This Row],[Accident Date]])</f>
        <v>2022</v>
      </c>
      <c r="V2303" t="str">
        <f>TEXT(Table1[[#This Row],[Accident Date]],"mmm")</f>
        <v>Aug</v>
      </c>
      <c r="W2303" t="str">
        <f>TEXT(Table1[[#This Row],[Time]],"h")</f>
        <v>14</v>
      </c>
    </row>
    <row r="2304" spans="1:23" x14ac:dyDescent="0.2">
      <c r="A2304">
        <v>2010000000000</v>
      </c>
      <c r="B2304" s="4">
        <v>44535</v>
      </c>
      <c r="C2304" t="s">
        <v>79</v>
      </c>
      <c r="D2304" t="s">
        <v>73</v>
      </c>
      <c r="E2304" t="s">
        <v>155</v>
      </c>
      <c r="F2304" t="s">
        <v>27</v>
      </c>
      <c r="G2304">
        <v>52.797893999999999</v>
      </c>
      <c r="H2304" t="s">
        <v>51</v>
      </c>
      <c r="I2304" t="s">
        <v>1941</v>
      </c>
      <c r="J2304">
        <v>-1.150409</v>
      </c>
      <c r="K2304">
        <v>1</v>
      </c>
      <c r="L2304">
        <v>2</v>
      </c>
      <c r="M2304" t="s">
        <v>320</v>
      </c>
      <c r="N2304" t="s">
        <v>31</v>
      </c>
      <c r="O2304" t="s">
        <v>32</v>
      </c>
      <c r="P2304">
        <v>30</v>
      </c>
      <c r="Q2304" t="s">
        <v>2485</v>
      </c>
      <c r="R2304" t="s">
        <v>49</v>
      </c>
      <c r="S2304" t="s">
        <v>35</v>
      </c>
      <c r="T2304" t="s">
        <v>36</v>
      </c>
      <c r="U2304">
        <f>YEAR(Table1[[#This Row],[Accident Date]])</f>
        <v>2021</v>
      </c>
      <c r="V2304" t="str">
        <f>TEXT(Table1[[#This Row],[Accident Date]],"mmm")</f>
        <v>Dec</v>
      </c>
      <c r="W2304" t="str">
        <f>TEXT(Table1[[#This Row],[Time]],"h")</f>
        <v>14</v>
      </c>
    </row>
    <row r="2305" spans="1:23" x14ac:dyDescent="0.2">
      <c r="A2305">
        <v>2010000000000</v>
      </c>
      <c r="B2305" s="4">
        <v>44379</v>
      </c>
      <c r="C2305" t="s">
        <v>67</v>
      </c>
      <c r="D2305" t="s">
        <v>56</v>
      </c>
      <c r="E2305" t="s">
        <v>44</v>
      </c>
      <c r="F2305" t="s">
        <v>27</v>
      </c>
      <c r="G2305">
        <v>51.742055999999998</v>
      </c>
      <c r="H2305" t="s">
        <v>51</v>
      </c>
      <c r="I2305" t="s">
        <v>402</v>
      </c>
      <c r="J2305">
        <v>-3.3776510000000002</v>
      </c>
      <c r="K2305">
        <v>1</v>
      </c>
      <c r="L2305">
        <v>1</v>
      </c>
      <c r="M2305" t="s">
        <v>245</v>
      </c>
      <c r="N2305" t="s">
        <v>31</v>
      </c>
      <c r="O2305" t="s">
        <v>32</v>
      </c>
      <c r="P2305">
        <v>30</v>
      </c>
      <c r="Q2305" t="s">
        <v>2510</v>
      </c>
      <c r="R2305" t="s">
        <v>34</v>
      </c>
      <c r="S2305" t="s">
        <v>35</v>
      </c>
      <c r="T2305" t="s">
        <v>36</v>
      </c>
      <c r="U2305">
        <f>YEAR(Table1[[#This Row],[Accident Date]])</f>
        <v>2021</v>
      </c>
      <c r="V2305" t="str">
        <f>TEXT(Table1[[#This Row],[Accident Date]],"mmm")</f>
        <v>Jul</v>
      </c>
      <c r="W2305" t="str">
        <f>TEXT(Table1[[#This Row],[Time]],"h")</f>
        <v>14</v>
      </c>
    </row>
    <row r="2306" spans="1:23" x14ac:dyDescent="0.2">
      <c r="A2306">
        <v>2010000000000</v>
      </c>
      <c r="B2306" s="4">
        <v>44346</v>
      </c>
      <c r="C2306" t="s">
        <v>79</v>
      </c>
      <c r="D2306" t="s">
        <v>25</v>
      </c>
      <c r="E2306" t="s">
        <v>26</v>
      </c>
      <c r="F2306" t="s">
        <v>27</v>
      </c>
      <c r="G2306">
        <v>53.796629000000003</v>
      </c>
      <c r="H2306" t="s">
        <v>51</v>
      </c>
      <c r="I2306" t="s">
        <v>68</v>
      </c>
      <c r="J2306">
        <v>-1.534041</v>
      </c>
      <c r="K2306">
        <v>1</v>
      </c>
      <c r="L2306">
        <v>1</v>
      </c>
      <c r="M2306" t="s">
        <v>69</v>
      </c>
      <c r="N2306" t="s">
        <v>31</v>
      </c>
      <c r="O2306" t="s">
        <v>58</v>
      </c>
      <c r="P2306">
        <v>30</v>
      </c>
      <c r="Q2306" t="s">
        <v>2511</v>
      </c>
      <c r="R2306" t="s">
        <v>34</v>
      </c>
      <c r="S2306" t="s">
        <v>35</v>
      </c>
      <c r="T2306" t="s">
        <v>36</v>
      </c>
      <c r="U2306">
        <f>YEAR(Table1[[#This Row],[Accident Date]])</f>
        <v>2021</v>
      </c>
      <c r="V2306" t="str">
        <f>TEXT(Table1[[#This Row],[Accident Date]],"mmm")</f>
        <v>May</v>
      </c>
      <c r="W2306" t="str">
        <f>TEXT(Table1[[#This Row],[Time]],"h")</f>
        <v>14</v>
      </c>
    </row>
    <row r="2307" spans="1:23" x14ac:dyDescent="0.2">
      <c r="A2307" t="s">
        <v>2512</v>
      </c>
      <c r="B2307" s="4">
        <v>44768</v>
      </c>
      <c r="C2307" t="s">
        <v>72</v>
      </c>
      <c r="D2307" t="s">
        <v>73</v>
      </c>
      <c r="E2307" t="s">
        <v>39</v>
      </c>
      <c r="F2307" t="s">
        <v>27</v>
      </c>
      <c r="G2307">
        <v>53.869022000000001</v>
      </c>
      <c r="H2307" t="s">
        <v>51</v>
      </c>
      <c r="I2307" t="s">
        <v>777</v>
      </c>
      <c r="J2307">
        <v>-2.9922900000000001</v>
      </c>
      <c r="K2307">
        <v>1</v>
      </c>
      <c r="L2307">
        <v>2</v>
      </c>
      <c r="M2307" t="s">
        <v>41</v>
      </c>
      <c r="N2307" t="s">
        <v>31</v>
      </c>
      <c r="O2307" t="s">
        <v>32</v>
      </c>
      <c r="P2307">
        <v>30</v>
      </c>
      <c r="Q2307" t="s">
        <v>2513</v>
      </c>
      <c r="R2307" t="s">
        <v>34</v>
      </c>
      <c r="S2307" t="s">
        <v>35</v>
      </c>
      <c r="T2307" t="s">
        <v>36</v>
      </c>
      <c r="U2307">
        <f>YEAR(Table1[[#This Row],[Accident Date]])</f>
        <v>2022</v>
      </c>
      <c r="V2307" t="str">
        <f>TEXT(Table1[[#This Row],[Accident Date]],"mmm")</f>
        <v>Jul</v>
      </c>
      <c r="W2307" t="str">
        <f>TEXT(Table1[[#This Row],[Time]],"h")</f>
        <v>14</v>
      </c>
    </row>
    <row r="2308" spans="1:23" x14ac:dyDescent="0.2">
      <c r="A2308" t="s">
        <v>2514</v>
      </c>
      <c r="B2308" s="4">
        <v>44736</v>
      </c>
      <c r="C2308" t="s">
        <v>67</v>
      </c>
      <c r="D2308" t="s">
        <v>73</v>
      </c>
      <c r="E2308" t="s">
        <v>39</v>
      </c>
      <c r="F2308" t="s">
        <v>27</v>
      </c>
      <c r="G2308">
        <v>51.531835999999998</v>
      </c>
      <c r="H2308" t="s">
        <v>51</v>
      </c>
      <c r="I2308" t="s">
        <v>119</v>
      </c>
      <c r="J2308">
        <v>2.2040000000000001E-2</v>
      </c>
      <c r="K2308">
        <v>1</v>
      </c>
      <c r="L2308">
        <v>2</v>
      </c>
      <c r="M2308" t="s">
        <v>30</v>
      </c>
      <c r="N2308" t="s">
        <v>31</v>
      </c>
      <c r="O2308" t="s">
        <v>32</v>
      </c>
      <c r="P2308">
        <v>30</v>
      </c>
      <c r="Q2308" t="s">
        <v>2515</v>
      </c>
      <c r="R2308" t="s">
        <v>34</v>
      </c>
      <c r="S2308" t="s">
        <v>35</v>
      </c>
      <c r="T2308" t="s">
        <v>36</v>
      </c>
      <c r="U2308">
        <f>YEAR(Table1[[#This Row],[Accident Date]])</f>
        <v>2022</v>
      </c>
      <c r="V2308" t="str">
        <f>TEXT(Table1[[#This Row],[Accident Date]],"mmm")</f>
        <v>Jun</v>
      </c>
      <c r="W2308" t="str">
        <f>TEXT(Table1[[#This Row],[Time]],"h")</f>
        <v>14</v>
      </c>
    </row>
    <row r="2309" spans="1:23" x14ac:dyDescent="0.2">
      <c r="A2309" t="s">
        <v>2516</v>
      </c>
      <c r="B2309" s="4">
        <v>44772</v>
      </c>
      <c r="C2309" t="s">
        <v>24</v>
      </c>
      <c r="D2309" t="s">
        <v>56</v>
      </c>
      <c r="E2309" t="s">
        <v>44</v>
      </c>
      <c r="F2309" t="s">
        <v>27</v>
      </c>
      <c r="G2309">
        <v>53.356394999999999</v>
      </c>
      <c r="H2309" t="s">
        <v>51</v>
      </c>
      <c r="I2309" t="s">
        <v>1114</v>
      </c>
      <c r="J2309">
        <v>-3.1424669999999999</v>
      </c>
      <c r="K2309">
        <v>2</v>
      </c>
      <c r="L2309">
        <v>1</v>
      </c>
      <c r="M2309" t="s">
        <v>231</v>
      </c>
      <c r="N2309" t="s">
        <v>42</v>
      </c>
      <c r="O2309" t="s">
        <v>32</v>
      </c>
      <c r="P2309">
        <v>40</v>
      </c>
      <c r="Q2309" t="s">
        <v>2493</v>
      </c>
      <c r="R2309" t="s">
        <v>49</v>
      </c>
      <c r="S2309" t="s">
        <v>85</v>
      </c>
      <c r="T2309" t="s">
        <v>36</v>
      </c>
      <c r="U2309">
        <f>YEAR(Table1[[#This Row],[Accident Date]])</f>
        <v>2022</v>
      </c>
      <c r="V2309" t="str">
        <f>TEXT(Table1[[#This Row],[Accident Date]],"mmm")</f>
        <v>Jul</v>
      </c>
      <c r="W2309" t="str">
        <f>TEXT(Table1[[#This Row],[Time]],"h")</f>
        <v>14</v>
      </c>
    </row>
    <row r="2310" spans="1:23" x14ac:dyDescent="0.2">
      <c r="A2310">
        <v>2010000000000</v>
      </c>
      <c r="B2310" s="4">
        <v>44619</v>
      </c>
      <c r="C2310" t="s">
        <v>79</v>
      </c>
      <c r="D2310" t="s">
        <v>56</v>
      </c>
      <c r="E2310" t="s">
        <v>44</v>
      </c>
      <c r="F2310" t="s">
        <v>27</v>
      </c>
      <c r="G2310">
        <v>51.479993999999998</v>
      </c>
      <c r="H2310" t="s">
        <v>51</v>
      </c>
      <c r="I2310" t="s">
        <v>1232</v>
      </c>
      <c r="J2310">
        <v>-3.7143630000000001</v>
      </c>
      <c r="K2310">
        <v>1</v>
      </c>
      <c r="L2310">
        <v>2</v>
      </c>
      <c r="M2310" t="s">
        <v>245</v>
      </c>
      <c r="N2310" t="s">
        <v>31</v>
      </c>
      <c r="O2310" t="s">
        <v>32</v>
      </c>
      <c r="P2310">
        <v>30</v>
      </c>
      <c r="Q2310" t="s">
        <v>2517</v>
      </c>
      <c r="R2310" t="s">
        <v>34</v>
      </c>
      <c r="S2310" t="s">
        <v>35</v>
      </c>
      <c r="T2310" t="s">
        <v>36</v>
      </c>
      <c r="U2310">
        <f>YEAR(Table1[[#This Row],[Accident Date]])</f>
        <v>2022</v>
      </c>
      <c r="V2310" t="str">
        <f>TEXT(Table1[[#This Row],[Accident Date]],"mmm")</f>
        <v>Feb</v>
      </c>
      <c r="W2310" t="str">
        <f>TEXT(Table1[[#This Row],[Time]],"h")</f>
        <v>14</v>
      </c>
    </row>
    <row r="2311" spans="1:23" x14ac:dyDescent="0.2">
      <c r="A2311">
        <v>2010000000000</v>
      </c>
      <c r="B2311" s="4">
        <v>44744</v>
      </c>
      <c r="C2311" t="s">
        <v>24</v>
      </c>
      <c r="D2311" t="s">
        <v>73</v>
      </c>
      <c r="E2311" t="s">
        <v>111</v>
      </c>
      <c r="F2311" t="s">
        <v>63</v>
      </c>
      <c r="G2311">
        <v>53.990051000000001</v>
      </c>
      <c r="H2311" t="s">
        <v>51</v>
      </c>
      <c r="I2311" t="s">
        <v>343</v>
      </c>
      <c r="J2311">
        <v>-1.0242899999999999</v>
      </c>
      <c r="K2311">
        <v>1</v>
      </c>
      <c r="L2311">
        <v>2</v>
      </c>
      <c r="M2311" t="s">
        <v>48</v>
      </c>
      <c r="N2311" t="s">
        <v>31</v>
      </c>
      <c r="O2311" t="s">
        <v>111</v>
      </c>
      <c r="P2311">
        <v>40</v>
      </c>
      <c r="Q2311" t="s">
        <v>2507</v>
      </c>
      <c r="R2311" t="s">
        <v>49</v>
      </c>
      <c r="S2311" t="s">
        <v>35</v>
      </c>
      <c r="T2311" t="s">
        <v>200</v>
      </c>
      <c r="U2311">
        <f>YEAR(Table1[[#This Row],[Accident Date]])</f>
        <v>2022</v>
      </c>
      <c r="V2311" t="str">
        <f>TEXT(Table1[[#This Row],[Accident Date]],"mmm")</f>
        <v>Jul</v>
      </c>
      <c r="W2311" t="str">
        <f>TEXT(Table1[[#This Row],[Time]],"h")</f>
        <v>14</v>
      </c>
    </row>
    <row r="2312" spans="1:23" x14ac:dyDescent="0.2">
      <c r="A2312" t="s">
        <v>2518</v>
      </c>
      <c r="B2312" s="4">
        <v>44782</v>
      </c>
      <c r="C2312" t="s">
        <v>72</v>
      </c>
      <c r="D2312" t="s">
        <v>73</v>
      </c>
      <c r="E2312" t="s">
        <v>39</v>
      </c>
      <c r="F2312" t="s">
        <v>27</v>
      </c>
      <c r="G2312">
        <v>50.456465999999999</v>
      </c>
      <c r="H2312" t="s">
        <v>51</v>
      </c>
      <c r="I2312" t="s">
        <v>456</v>
      </c>
      <c r="J2312">
        <v>-4.9199029999999997</v>
      </c>
      <c r="K2312">
        <v>1</v>
      </c>
      <c r="L2312">
        <v>2</v>
      </c>
      <c r="M2312" t="s">
        <v>136</v>
      </c>
      <c r="N2312" t="s">
        <v>42</v>
      </c>
      <c r="O2312" t="s">
        <v>32</v>
      </c>
      <c r="P2312">
        <v>60</v>
      </c>
      <c r="Q2312" t="s">
        <v>2515</v>
      </c>
      <c r="R2312" t="s">
        <v>49</v>
      </c>
      <c r="S2312" t="s">
        <v>35</v>
      </c>
      <c r="T2312" t="s">
        <v>36</v>
      </c>
      <c r="U2312">
        <f>YEAR(Table1[[#This Row],[Accident Date]])</f>
        <v>2022</v>
      </c>
      <c r="V2312" t="str">
        <f>TEXT(Table1[[#This Row],[Accident Date]],"mmm")</f>
        <v>Aug</v>
      </c>
      <c r="W2312" t="str">
        <f>TEXT(Table1[[#This Row],[Time]],"h")</f>
        <v>14</v>
      </c>
    </row>
    <row r="2313" spans="1:23" x14ac:dyDescent="0.2">
      <c r="A2313">
        <v>2010000000000</v>
      </c>
      <c r="B2313" s="4">
        <v>44768</v>
      </c>
      <c r="C2313" t="s">
        <v>72</v>
      </c>
      <c r="D2313" t="s">
        <v>73</v>
      </c>
      <c r="E2313" t="s">
        <v>39</v>
      </c>
      <c r="F2313" t="s">
        <v>27</v>
      </c>
      <c r="G2313">
        <v>52.714745999999998</v>
      </c>
      <c r="H2313" t="s">
        <v>51</v>
      </c>
      <c r="I2313" t="s">
        <v>1941</v>
      </c>
      <c r="J2313">
        <v>-1.1270070000000001</v>
      </c>
      <c r="K2313">
        <v>1</v>
      </c>
      <c r="L2313">
        <v>2</v>
      </c>
      <c r="M2313" t="s">
        <v>320</v>
      </c>
      <c r="N2313" t="s">
        <v>31</v>
      </c>
      <c r="O2313" t="s">
        <v>32</v>
      </c>
      <c r="P2313">
        <v>40</v>
      </c>
      <c r="Q2313" t="s">
        <v>2490</v>
      </c>
      <c r="R2313" t="s">
        <v>49</v>
      </c>
      <c r="S2313" t="s">
        <v>35</v>
      </c>
      <c r="T2313" t="s">
        <v>114</v>
      </c>
      <c r="U2313">
        <f>YEAR(Table1[[#This Row],[Accident Date]])</f>
        <v>2022</v>
      </c>
      <c r="V2313" t="str">
        <f>TEXT(Table1[[#This Row],[Accident Date]],"mmm")</f>
        <v>Jul</v>
      </c>
      <c r="W2313" t="str">
        <f>TEXT(Table1[[#This Row],[Time]],"h")</f>
        <v>14</v>
      </c>
    </row>
    <row r="2314" spans="1:23" x14ac:dyDescent="0.2">
      <c r="A2314" t="s">
        <v>2519</v>
      </c>
      <c r="B2314" s="4">
        <v>44771</v>
      </c>
      <c r="C2314" t="s">
        <v>67</v>
      </c>
      <c r="D2314" t="s">
        <v>44</v>
      </c>
      <c r="E2314" t="s">
        <v>44</v>
      </c>
      <c r="F2314" t="s">
        <v>27</v>
      </c>
      <c r="G2314">
        <v>50.435777000000002</v>
      </c>
      <c r="H2314" t="s">
        <v>51</v>
      </c>
      <c r="I2314" t="s">
        <v>478</v>
      </c>
      <c r="J2314">
        <v>-3.5679219999999998</v>
      </c>
      <c r="K2314">
        <v>1</v>
      </c>
      <c r="L2314">
        <v>1</v>
      </c>
      <c r="M2314" t="s">
        <v>136</v>
      </c>
      <c r="N2314" t="s">
        <v>31</v>
      </c>
      <c r="O2314" t="s">
        <v>32</v>
      </c>
      <c r="P2314">
        <v>30</v>
      </c>
      <c r="Q2314" t="s">
        <v>2492</v>
      </c>
      <c r="R2314" t="s">
        <v>34</v>
      </c>
      <c r="S2314" t="s">
        <v>35</v>
      </c>
      <c r="T2314" t="s">
        <v>36</v>
      </c>
      <c r="U2314">
        <f>YEAR(Table1[[#This Row],[Accident Date]])</f>
        <v>2022</v>
      </c>
      <c r="V2314" t="str">
        <f>TEXT(Table1[[#This Row],[Accident Date]],"mmm")</f>
        <v>Jul</v>
      </c>
      <c r="W2314" t="str">
        <f>TEXT(Table1[[#This Row],[Time]],"h")</f>
        <v>14</v>
      </c>
    </row>
    <row r="2315" spans="1:23" x14ac:dyDescent="0.2">
      <c r="A2315" t="s">
        <v>2520</v>
      </c>
      <c r="B2315" s="4">
        <v>44795</v>
      </c>
      <c r="C2315" t="s">
        <v>38</v>
      </c>
      <c r="D2315" t="s">
        <v>73</v>
      </c>
      <c r="E2315" t="s">
        <v>39</v>
      </c>
      <c r="F2315" t="s">
        <v>27</v>
      </c>
      <c r="G2315">
        <v>53.49953</v>
      </c>
      <c r="H2315" t="s">
        <v>51</v>
      </c>
      <c r="I2315" t="s">
        <v>165</v>
      </c>
      <c r="J2315">
        <v>-1.3372539999999999</v>
      </c>
      <c r="K2315">
        <v>1</v>
      </c>
      <c r="L2315">
        <v>2</v>
      </c>
      <c r="M2315" t="s">
        <v>166</v>
      </c>
      <c r="N2315" t="s">
        <v>31</v>
      </c>
      <c r="O2315" t="s">
        <v>32</v>
      </c>
      <c r="P2315">
        <v>30</v>
      </c>
      <c r="Q2315" t="s">
        <v>2521</v>
      </c>
      <c r="R2315" t="s">
        <v>34</v>
      </c>
      <c r="S2315" t="s">
        <v>35</v>
      </c>
      <c r="T2315" t="s">
        <v>36</v>
      </c>
      <c r="U2315">
        <f>YEAR(Table1[[#This Row],[Accident Date]])</f>
        <v>2022</v>
      </c>
      <c r="V2315" t="str">
        <f>TEXT(Table1[[#This Row],[Accident Date]],"mmm")</f>
        <v>Aug</v>
      </c>
      <c r="W2315" t="str">
        <f>TEXT(Table1[[#This Row],[Time]],"h")</f>
        <v>14</v>
      </c>
    </row>
    <row r="2316" spans="1:23" x14ac:dyDescent="0.2">
      <c r="A2316">
        <v>2010000000000</v>
      </c>
      <c r="B2316" s="4">
        <v>44855</v>
      </c>
      <c r="C2316" t="s">
        <v>67</v>
      </c>
      <c r="D2316" t="s">
        <v>73</v>
      </c>
      <c r="E2316" t="s">
        <v>39</v>
      </c>
      <c r="F2316" t="s">
        <v>27</v>
      </c>
      <c r="G2316">
        <v>52.594410000000003</v>
      </c>
      <c r="H2316" t="s">
        <v>51</v>
      </c>
      <c r="I2316" t="s">
        <v>1046</v>
      </c>
      <c r="J2316">
        <v>-1.7777879999999999</v>
      </c>
      <c r="K2316">
        <v>1</v>
      </c>
      <c r="L2316">
        <v>2</v>
      </c>
      <c r="M2316" t="s">
        <v>143</v>
      </c>
      <c r="N2316" t="s">
        <v>31</v>
      </c>
      <c r="O2316" t="s">
        <v>58</v>
      </c>
      <c r="P2316">
        <v>60</v>
      </c>
      <c r="Q2316" t="s">
        <v>2490</v>
      </c>
      <c r="R2316" t="s">
        <v>49</v>
      </c>
      <c r="S2316" t="s">
        <v>35</v>
      </c>
      <c r="T2316" t="s">
        <v>209</v>
      </c>
      <c r="U2316">
        <f>YEAR(Table1[[#This Row],[Accident Date]])</f>
        <v>2022</v>
      </c>
      <c r="V2316" t="str">
        <f>TEXT(Table1[[#This Row],[Accident Date]],"mmm")</f>
        <v>Oct</v>
      </c>
      <c r="W2316" t="str">
        <f>TEXT(Table1[[#This Row],[Time]],"h")</f>
        <v>14</v>
      </c>
    </row>
    <row r="2317" spans="1:23" x14ac:dyDescent="0.2">
      <c r="A2317" t="s">
        <v>2522</v>
      </c>
      <c r="B2317" s="4">
        <v>44393</v>
      </c>
      <c r="C2317" t="s">
        <v>67</v>
      </c>
      <c r="D2317" t="s">
        <v>25</v>
      </c>
      <c r="E2317" t="s">
        <v>39</v>
      </c>
      <c r="F2317" t="s">
        <v>27</v>
      </c>
      <c r="G2317">
        <v>53.461725000000001</v>
      </c>
      <c r="H2317" t="s">
        <v>51</v>
      </c>
      <c r="I2317" t="s">
        <v>417</v>
      </c>
      <c r="J2317">
        <v>-2.961379</v>
      </c>
      <c r="K2317">
        <v>3</v>
      </c>
      <c r="L2317">
        <v>2</v>
      </c>
      <c r="M2317" t="s">
        <v>231</v>
      </c>
      <c r="N2317" t="s">
        <v>42</v>
      </c>
      <c r="O2317" t="s">
        <v>32</v>
      </c>
      <c r="P2317">
        <v>30</v>
      </c>
      <c r="Q2317" t="s">
        <v>2523</v>
      </c>
      <c r="R2317" t="s">
        <v>34</v>
      </c>
      <c r="S2317" t="s">
        <v>35</v>
      </c>
      <c r="T2317" t="s">
        <v>121</v>
      </c>
      <c r="U2317">
        <f>YEAR(Table1[[#This Row],[Accident Date]])</f>
        <v>2021</v>
      </c>
      <c r="V2317" t="str">
        <f>TEXT(Table1[[#This Row],[Accident Date]],"mmm")</f>
        <v>Jul</v>
      </c>
      <c r="W2317" t="str">
        <f>TEXT(Table1[[#This Row],[Time]],"h")</f>
        <v>14</v>
      </c>
    </row>
    <row r="2318" spans="1:23" x14ac:dyDescent="0.2">
      <c r="A2318" t="s">
        <v>2524</v>
      </c>
      <c r="B2318" s="4">
        <v>44454</v>
      </c>
      <c r="C2318" t="s">
        <v>123</v>
      </c>
      <c r="D2318" t="s">
        <v>73</v>
      </c>
      <c r="E2318" t="s">
        <v>111</v>
      </c>
      <c r="F2318" t="s">
        <v>27</v>
      </c>
      <c r="G2318">
        <v>51.516437000000003</v>
      </c>
      <c r="H2318" t="s">
        <v>51</v>
      </c>
      <c r="I2318" t="s">
        <v>240</v>
      </c>
      <c r="J2318">
        <v>-0.40195900000000001</v>
      </c>
      <c r="K2318">
        <v>2</v>
      </c>
      <c r="L2318">
        <v>2</v>
      </c>
      <c r="M2318" t="s">
        <v>30</v>
      </c>
      <c r="N2318" t="s">
        <v>42</v>
      </c>
      <c r="O2318" t="s">
        <v>58</v>
      </c>
      <c r="P2318">
        <v>40</v>
      </c>
      <c r="Q2318" t="s">
        <v>2525</v>
      </c>
      <c r="R2318" t="s">
        <v>34</v>
      </c>
      <c r="S2318" t="s">
        <v>85</v>
      </c>
      <c r="T2318" t="s">
        <v>36</v>
      </c>
      <c r="U2318">
        <f>YEAR(Table1[[#This Row],[Accident Date]])</f>
        <v>2021</v>
      </c>
      <c r="V2318" t="str">
        <f>TEXT(Table1[[#This Row],[Accident Date]],"mmm")</f>
        <v>Sep</v>
      </c>
      <c r="W2318" t="str">
        <f>TEXT(Table1[[#This Row],[Time]],"h")</f>
        <v>14</v>
      </c>
    </row>
    <row r="2319" spans="1:23" x14ac:dyDescent="0.2">
      <c r="A2319" t="s">
        <v>2526</v>
      </c>
      <c r="B2319" s="4">
        <v>44528</v>
      </c>
      <c r="C2319" t="s">
        <v>79</v>
      </c>
      <c r="D2319" t="s">
        <v>73</v>
      </c>
      <c r="E2319" t="s">
        <v>39</v>
      </c>
      <c r="F2319" t="s">
        <v>27</v>
      </c>
      <c r="G2319">
        <v>54.068899999999999</v>
      </c>
      <c r="H2319" t="s">
        <v>51</v>
      </c>
      <c r="I2319" t="s">
        <v>243</v>
      </c>
      <c r="J2319">
        <v>-2.8546279999999999</v>
      </c>
      <c r="K2319">
        <v>1</v>
      </c>
      <c r="L2319">
        <v>2</v>
      </c>
      <c r="M2319" t="s">
        <v>41</v>
      </c>
      <c r="N2319" t="s">
        <v>31</v>
      </c>
      <c r="O2319" t="s">
        <v>32</v>
      </c>
      <c r="P2319">
        <v>30</v>
      </c>
      <c r="Q2319" t="s">
        <v>2527</v>
      </c>
      <c r="R2319" t="s">
        <v>34</v>
      </c>
      <c r="S2319" t="s">
        <v>35</v>
      </c>
      <c r="T2319" t="s">
        <v>360</v>
      </c>
      <c r="U2319">
        <f>YEAR(Table1[[#This Row],[Accident Date]])</f>
        <v>2021</v>
      </c>
      <c r="V2319" t="str">
        <f>TEXT(Table1[[#This Row],[Accident Date]],"mmm")</f>
        <v>Nov</v>
      </c>
      <c r="W2319" t="str">
        <f>TEXT(Table1[[#This Row],[Time]],"h")</f>
        <v>14</v>
      </c>
    </row>
    <row r="2320" spans="1:23" x14ac:dyDescent="0.2">
      <c r="A2320">
        <v>2010000000000</v>
      </c>
      <c r="B2320" s="4">
        <v>44308</v>
      </c>
      <c r="C2320" t="s">
        <v>92</v>
      </c>
      <c r="D2320" t="s">
        <v>73</v>
      </c>
      <c r="E2320" t="s">
        <v>39</v>
      </c>
      <c r="F2320" t="s">
        <v>63</v>
      </c>
      <c r="G2320">
        <v>51.439993999999999</v>
      </c>
      <c r="H2320" t="s">
        <v>51</v>
      </c>
      <c r="I2320" t="s">
        <v>783</v>
      </c>
      <c r="J2320">
        <v>0.36895</v>
      </c>
      <c r="K2320">
        <v>1</v>
      </c>
      <c r="L2320">
        <v>1</v>
      </c>
      <c r="M2320" t="s">
        <v>131</v>
      </c>
      <c r="N2320" t="s">
        <v>31</v>
      </c>
      <c r="O2320" t="s">
        <v>76</v>
      </c>
      <c r="P2320">
        <v>30</v>
      </c>
      <c r="Q2320" t="s">
        <v>2528</v>
      </c>
      <c r="R2320" t="s">
        <v>34</v>
      </c>
      <c r="S2320" t="s">
        <v>35</v>
      </c>
      <c r="T2320" t="s">
        <v>36</v>
      </c>
      <c r="U2320">
        <f>YEAR(Table1[[#This Row],[Accident Date]])</f>
        <v>2021</v>
      </c>
      <c r="V2320" t="str">
        <f>TEXT(Table1[[#This Row],[Accident Date]],"mmm")</f>
        <v>Apr</v>
      </c>
      <c r="W2320" t="str">
        <f>TEXT(Table1[[#This Row],[Time]],"h")</f>
        <v>14</v>
      </c>
    </row>
    <row r="2321" spans="1:23" x14ac:dyDescent="0.2">
      <c r="A2321" t="s">
        <v>2529</v>
      </c>
      <c r="B2321" s="4">
        <v>44735</v>
      </c>
      <c r="C2321" t="s">
        <v>92</v>
      </c>
      <c r="D2321" t="s">
        <v>73</v>
      </c>
      <c r="E2321" t="s">
        <v>26</v>
      </c>
      <c r="F2321" t="s">
        <v>27</v>
      </c>
      <c r="G2321">
        <v>51.796301999999997</v>
      </c>
      <c r="H2321" t="s">
        <v>51</v>
      </c>
      <c r="I2321" t="s">
        <v>181</v>
      </c>
      <c r="J2321">
        <v>-0.18687699999999999</v>
      </c>
      <c r="K2321">
        <v>1</v>
      </c>
      <c r="L2321">
        <v>2</v>
      </c>
      <c r="M2321" t="s">
        <v>182</v>
      </c>
      <c r="N2321" t="s">
        <v>31</v>
      </c>
      <c r="O2321" t="s">
        <v>32</v>
      </c>
      <c r="P2321">
        <v>30</v>
      </c>
      <c r="Q2321" t="s">
        <v>2530</v>
      </c>
      <c r="R2321" t="s">
        <v>34</v>
      </c>
      <c r="S2321" t="s">
        <v>35</v>
      </c>
      <c r="T2321" t="s">
        <v>36</v>
      </c>
      <c r="U2321">
        <f>YEAR(Table1[[#This Row],[Accident Date]])</f>
        <v>2022</v>
      </c>
      <c r="V2321" t="str">
        <f>TEXT(Table1[[#This Row],[Accident Date]],"mmm")</f>
        <v>Jun</v>
      </c>
      <c r="W2321" t="str">
        <f>TEXT(Table1[[#This Row],[Time]],"h")</f>
        <v>14</v>
      </c>
    </row>
    <row r="2322" spans="1:23" x14ac:dyDescent="0.2">
      <c r="A2322" t="s">
        <v>2531</v>
      </c>
      <c r="B2322" s="4">
        <v>44768</v>
      </c>
      <c r="C2322" t="s">
        <v>72</v>
      </c>
      <c r="D2322" t="s">
        <v>56</v>
      </c>
      <c r="E2322" t="s">
        <v>44</v>
      </c>
      <c r="F2322" t="s">
        <v>27</v>
      </c>
      <c r="G2322">
        <v>51.615710999999997</v>
      </c>
      <c r="H2322" t="s">
        <v>51</v>
      </c>
      <c r="I2322" t="s">
        <v>1966</v>
      </c>
      <c r="J2322">
        <v>-0.60646999999999995</v>
      </c>
      <c r="K2322">
        <v>1</v>
      </c>
      <c r="L2322">
        <v>1</v>
      </c>
      <c r="M2322" t="s">
        <v>99</v>
      </c>
      <c r="N2322" t="s">
        <v>31</v>
      </c>
      <c r="O2322" t="s">
        <v>32</v>
      </c>
      <c r="P2322">
        <v>30</v>
      </c>
      <c r="Q2322" t="s">
        <v>2532</v>
      </c>
      <c r="R2322" t="s">
        <v>49</v>
      </c>
      <c r="S2322" t="s">
        <v>35</v>
      </c>
      <c r="T2322" t="s">
        <v>36</v>
      </c>
      <c r="U2322">
        <f>YEAR(Table1[[#This Row],[Accident Date]])</f>
        <v>2022</v>
      </c>
      <c r="V2322" t="str">
        <f>TEXT(Table1[[#This Row],[Accident Date]],"mmm")</f>
        <v>Jul</v>
      </c>
      <c r="W2322" t="str">
        <f>TEXT(Table1[[#This Row],[Time]],"h")</f>
        <v>14</v>
      </c>
    </row>
    <row r="2323" spans="1:23" x14ac:dyDescent="0.2">
      <c r="A2323" t="s">
        <v>2533</v>
      </c>
      <c r="B2323" s="4">
        <v>44310</v>
      </c>
      <c r="C2323" t="s">
        <v>24</v>
      </c>
      <c r="D2323" t="s">
        <v>25</v>
      </c>
      <c r="E2323" t="s">
        <v>204</v>
      </c>
      <c r="F2323" t="s">
        <v>27</v>
      </c>
      <c r="G2323">
        <v>51.355516999999999</v>
      </c>
      <c r="H2323" t="s">
        <v>51</v>
      </c>
      <c r="I2323" t="s">
        <v>706</v>
      </c>
      <c r="J2323">
        <v>-0.68001500000000004</v>
      </c>
      <c r="K2323">
        <v>1</v>
      </c>
      <c r="L2323">
        <v>4</v>
      </c>
      <c r="M2323" t="s">
        <v>147</v>
      </c>
      <c r="N2323" t="s">
        <v>31</v>
      </c>
      <c r="O2323" t="s">
        <v>58</v>
      </c>
      <c r="P2323">
        <v>70</v>
      </c>
      <c r="Q2323" t="s">
        <v>2483</v>
      </c>
      <c r="R2323" t="s">
        <v>49</v>
      </c>
      <c r="S2323" t="s">
        <v>35</v>
      </c>
      <c r="T2323" t="s">
        <v>86</v>
      </c>
      <c r="U2323">
        <f>YEAR(Table1[[#This Row],[Accident Date]])</f>
        <v>2021</v>
      </c>
      <c r="V2323" t="str">
        <f>TEXT(Table1[[#This Row],[Accident Date]],"mmm")</f>
        <v>Apr</v>
      </c>
      <c r="W2323" t="str">
        <f>TEXT(Table1[[#This Row],[Time]],"h")</f>
        <v>14</v>
      </c>
    </row>
    <row r="2324" spans="1:23" x14ac:dyDescent="0.2">
      <c r="A2324">
        <v>2010000000000</v>
      </c>
      <c r="B2324" s="4">
        <v>44410</v>
      </c>
      <c r="C2324" t="s">
        <v>38</v>
      </c>
      <c r="D2324" t="s">
        <v>56</v>
      </c>
      <c r="E2324" t="s">
        <v>44</v>
      </c>
      <c r="F2324" t="s">
        <v>27</v>
      </c>
      <c r="G2324">
        <v>52.097014999999999</v>
      </c>
      <c r="H2324" t="s">
        <v>51</v>
      </c>
      <c r="I2324" t="s">
        <v>140</v>
      </c>
      <c r="J2324">
        <v>-1.7139930000000001</v>
      </c>
      <c r="K2324">
        <v>1</v>
      </c>
      <c r="L2324">
        <v>1</v>
      </c>
      <c r="M2324" t="s">
        <v>141</v>
      </c>
      <c r="N2324" t="s">
        <v>31</v>
      </c>
      <c r="O2324" t="s">
        <v>32</v>
      </c>
      <c r="P2324">
        <v>60</v>
      </c>
      <c r="Q2324" t="s">
        <v>2534</v>
      </c>
      <c r="R2324" t="s">
        <v>49</v>
      </c>
      <c r="S2324" t="s">
        <v>35</v>
      </c>
      <c r="T2324" t="s">
        <v>36</v>
      </c>
      <c r="U2324">
        <f>YEAR(Table1[[#This Row],[Accident Date]])</f>
        <v>2021</v>
      </c>
      <c r="V2324" t="str">
        <f>TEXT(Table1[[#This Row],[Accident Date]],"mmm")</f>
        <v>Aug</v>
      </c>
      <c r="W2324" t="str">
        <f>TEXT(Table1[[#This Row],[Time]],"h")</f>
        <v>14</v>
      </c>
    </row>
    <row r="2325" spans="1:23" x14ac:dyDescent="0.2">
      <c r="A2325" t="s">
        <v>2535</v>
      </c>
      <c r="B2325" s="4">
        <v>44276</v>
      </c>
      <c r="C2325" t="s">
        <v>79</v>
      </c>
      <c r="D2325" t="s">
        <v>56</v>
      </c>
      <c r="E2325" t="s">
        <v>44</v>
      </c>
      <c r="F2325" t="s">
        <v>27</v>
      </c>
      <c r="G2325">
        <v>51.516565</v>
      </c>
      <c r="H2325" t="s">
        <v>51</v>
      </c>
      <c r="I2325" t="s">
        <v>216</v>
      </c>
      <c r="J2325">
        <v>0.191303</v>
      </c>
      <c r="K2325">
        <v>2</v>
      </c>
      <c r="L2325">
        <v>2</v>
      </c>
      <c r="M2325" t="s">
        <v>30</v>
      </c>
      <c r="N2325" t="s">
        <v>31</v>
      </c>
      <c r="O2325" t="s">
        <v>32</v>
      </c>
      <c r="P2325">
        <v>30</v>
      </c>
      <c r="Q2325" t="s">
        <v>2536</v>
      </c>
      <c r="R2325" t="s">
        <v>34</v>
      </c>
      <c r="S2325" t="s">
        <v>35</v>
      </c>
      <c r="T2325" t="s">
        <v>36</v>
      </c>
      <c r="U2325">
        <f>YEAR(Table1[[#This Row],[Accident Date]])</f>
        <v>2021</v>
      </c>
      <c r="V2325" t="str">
        <f>TEXT(Table1[[#This Row],[Accident Date]],"mmm")</f>
        <v>Mar</v>
      </c>
      <c r="W2325" t="str">
        <f>TEXT(Table1[[#This Row],[Time]],"h")</f>
        <v>14</v>
      </c>
    </row>
    <row r="2326" spans="1:23" x14ac:dyDescent="0.2">
      <c r="A2326" t="s">
        <v>2537</v>
      </c>
      <c r="B2326" s="4">
        <v>44601</v>
      </c>
      <c r="C2326" t="s">
        <v>123</v>
      </c>
      <c r="D2326" t="s">
        <v>73</v>
      </c>
      <c r="E2326" t="s">
        <v>155</v>
      </c>
      <c r="F2326" t="s">
        <v>27</v>
      </c>
      <c r="G2326">
        <v>52.896647999999999</v>
      </c>
      <c r="H2326" t="s">
        <v>51</v>
      </c>
      <c r="I2326" t="s">
        <v>494</v>
      </c>
      <c r="J2326">
        <v>-1.1825209999999999</v>
      </c>
      <c r="K2326">
        <v>1</v>
      </c>
      <c r="L2326">
        <v>2</v>
      </c>
      <c r="M2326" t="s">
        <v>288</v>
      </c>
      <c r="N2326" t="s">
        <v>42</v>
      </c>
      <c r="O2326" t="s">
        <v>32</v>
      </c>
      <c r="P2326">
        <v>30</v>
      </c>
      <c r="Q2326" t="s">
        <v>2513</v>
      </c>
      <c r="R2326" t="s">
        <v>34</v>
      </c>
      <c r="S2326" t="s">
        <v>280</v>
      </c>
      <c r="T2326" t="s">
        <v>114</v>
      </c>
      <c r="U2326">
        <f>YEAR(Table1[[#This Row],[Accident Date]])</f>
        <v>2022</v>
      </c>
      <c r="V2326" t="str">
        <f>TEXT(Table1[[#This Row],[Accident Date]],"mmm")</f>
        <v>Feb</v>
      </c>
      <c r="W2326" t="str">
        <f>TEXT(Table1[[#This Row],[Time]],"h")</f>
        <v>14</v>
      </c>
    </row>
    <row r="2327" spans="1:23" x14ac:dyDescent="0.2">
      <c r="A2327" t="s">
        <v>2538</v>
      </c>
      <c r="B2327" s="4">
        <v>44706</v>
      </c>
      <c r="C2327" t="s">
        <v>123</v>
      </c>
      <c r="D2327" t="s">
        <v>44</v>
      </c>
      <c r="E2327" t="s">
        <v>44</v>
      </c>
      <c r="F2327" t="s">
        <v>27</v>
      </c>
      <c r="G2327">
        <v>53.383851</v>
      </c>
      <c r="H2327" t="s">
        <v>51</v>
      </c>
      <c r="I2327" t="s">
        <v>185</v>
      </c>
      <c r="J2327">
        <v>-1.4641390000000001</v>
      </c>
      <c r="K2327">
        <v>1</v>
      </c>
      <c r="L2327">
        <v>1</v>
      </c>
      <c r="M2327" t="s">
        <v>166</v>
      </c>
      <c r="N2327" t="s">
        <v>31</v>
      </c>
      <c r="O2327" t="s">
        <v>32</v>
      </c>
      <c r="P2327">
        <v>30</v>
      </c>
      <c r="Q2327" t="s">
        <v>2539</v>
      </c>
      <c r="R2327" t="s">
        <v>34</v>
      </c>
      <c r="S2327" t="s">
        <v>35</v>
      </c>
      <c r="T2327" t="s">
        <v>36</v>
      </c>
      <c r="U2327">
        <f>YEAR(Table1[[#This Row],[Accident Date]])</f>
        <v>2022</v>
      </c>
      <c r="V2327" t="str">
        <f>TEXT(Table1[[#This Row],[Accident Date]],"mmm")</f>
        <v>May</v>
      </c>
      <c r="W2327" t="str">
        <f>TEXT(Table1[[#This Row],[Time]],"h")</f>
        <v>14</v>
      </c>
    </row>
    <row r="2328" spans="1:23" x14ac:dyDescent="0.2">
      <c r="A2328" t="s">
        <v>2540</v>
      </c>
      <c r="B2328" s="4">
        <v>44835</v>
      </c>
      <c r="C2328" t="s">
        <v>24</v>
      </c>
      <c r="D2328" t="s">
        <v>73</v>
      </c>
      <c r="E2328" t="s">
        <v>39</v>
      </c>
      <c r="F2328" t="s">
        <v>27</v>
      </c>
      <c r="G2328">
        <v>51.516998999999998</v>
      </c>
      <c r="H2328" t="s">
        <v>51</v>
      </c>
      <c r="I2328" t="s">
        <v>57</v>
      </c>
      <c r="J2328">
        <v>-0.135437</v>
      </c>
      <c r="K2328">
        <v>1</v>
      </c>
      <c r="L2328">
        <v>2</v>
      </c>
      <c r="M2328" t="s">
        <v>30</v>
      </c>
      <c r="N2328" t="s">
        <v>42</v>
      </c>
      <c r="O2328" t="s">
        <v>32</v>
      </c>
      <c r="P2328">
        <v>30</v>
      </c>
      <c r="Q2328" t="s">
        <v>2528</v>
      </c>
      <c r="R2328" t="s">
        <v>34</v>
      </c>
      <c r="S2328" t="s">
        <v>85</v>
      </c>
      <c r="T2328" t="s">
        <v>36</v>
      </c>
      <c r="U2328">
        <f>YEAR(Table1[[#This Row],[Accident Date]])</f>
        <v>2022</v>
      </c>
      <c r="V2328" t="str">
        <f>TEXT(Table1[[#This Row],[Accident Date]],"mmm")</f>
        <v>Oct</v>
      </c>
      <c r="W2328" t="str">
        <f>TEXT(Table1[[#This Row],[Time]],"h")</f>
        <v>14</v>
      </c>
    </row>
    <row r="2329" spans="1:23" x14ac:dyDescent="0.2">
      <c r="A2329" t="s">
        <v>2541</v>
      </c>
      <c r="B2329" s="4">
        <v>44384</v>
      </c>
      <c r="C2329" t="s">
        <v>123</v>
      </c>
      <c r="D2329" t="s">
        <v>73</v>
      </c>
      <c r="E2329" t="s">
        <v>26</v>
      </c>
      <c r="F2329" t="s">
        <v>27</v>
      </c>
      <c r="G2329">
        <v>53.485546999999997</v>
      </c>
      <c r="H2329" t="s">
        <v>51</v>
      </c>
      <c r="I2329" t="s">
        <v>1304</v>
      </c>
      <c r="J2329">
        <v>-1.224291</v>
      </c>
      <c r="K2329">
        <v>1</v>
      </c>
      <c r="L2329">
        <v>1</v>
      </c>
      <c r="M2329" t="s">
        <v>166</v>
      </c>
      <c r="N2329" t="s">
        <v>42</v>
      </c>
      <c r="O2329" t="s">
        <v>76</v>
      </c>
      <c r="P2329">
        <v>30</v>
      </c>
      <c r="Q2329" t="s">
        <v>2483</v>
      </c>
      <c r="R2329" t="s">
        <v>34</v>
      </c>
      <c r="S2329" t="s">
        <v>85</v>
      </c>
      <c r="T2329" t="s">
        <v>200</v>
      </c>
      <c r="U2329">
        <f>YEAR(Table1[[#This Row],[Accident Date]])</f>
        <v>2021</v>
      </c>
      <c r="V2329" t="str">
        <f>TEXT(Table1[[#This Row],[Accident Date]],"mmm")</f>
        <v>Jul</v>
      </c>
      <c r="W2329" t="str">
        <f>TEXT(Table1[[#This Row],[Time]],"h")</f>
        <v>14</v>
      </c>
    </row>
    <row r="2330" spans="1:23" x14ac:dyDescent="0.2">
      <c r="A2330" t="s">
        <v>2542</v>
      </c>
      <c r="B2330" s="4">
        <v>44731</v>
      </c>
      <c r="C2330" t="s">
        <v>79</v>
      </c>
      <c r="D2330" t="s">
        <v>73</v>
      </c>
      <c r="E2330" t="s">
        <v>39</v>
      </c>
      <c r="F2330" t="s">
        <v>63</v>
      </c>
      <c r="G2330">
        <v>53.400908999999999</v>
      </c>
      <c r="H2330" t="s">
        <v>51</v>
      </c>
      <c r="I2330" t="s">
        <v>417</v>
      </c>
      <c r="J2330">
        <v>-2.9675280000000002</v>
      </c>
      <c r="K2330">
        <v>1</v>
      </c>
      <c r="L2330">
        <v>2</v>
      </c>
      <c r="M2330" t="s">
        <v>231</v>
      </c>
      <c r="N2330" t="s">
        <v>31</v>
      </c>
      <c r="O2330" t="s">
        <v>32</v>
      </c>
      <c r="P2330">
        <v>30</v>
      </c>
      <c r="Q2330" t="s">
        <v>2487</v>
      </c>
      <c r="R2330" t="s">
        <v>34</v>
      </c>
      <c r="S2330" t="s">
        <v>35</v>
      </c>
      <c r="T2330" t="s">
        <v>36</v>
      </c>
      <c r="U2330">
        <f>YEAR(Table1[[#This Row],[Accident Date]])</f>
        <v>2022</v>
      </c>
      <c r="V2330" t="str">
        <f>TEXT(Table1[[#This Row],[Accident Date]],"mmm")</f>
        <v>Jun</v>
      </c>
      <c r="W2330" t="str">
        <f>TEXT(Table1[[#This Row],[Time]],"h")</f>
        <v>14</v>
      </c>
    </row>
    <row r="2331" spans="1:23" x14ac:dyDescent="0.2">
      <c r="A2331">
        <v>2010000000000</v>
      </c>
      <c r="B2331" s="4">
        <v>44361</v>
      </c>
      <c r="C2331" t="s">
        <v>38</v>
      </c>
      <c r="D2331" t="s">
        <v>56</v>
      </c>
      <c r="E2331" t="s">
        <v>44</v>
      </c>
      <c r="F2331" t="s">
        <v>27</v>
      </c>
      <c r="G2331">
        <v>51.379846000000001</v>
      </c>
      <c r="H2331" t="s">
        <v>51</v>
      </c>
      <c r="I2331" t="s">
        <v>490</v>
      </c>
      <c r="J2331">
        <v>0.55626600000000004</v>
      </c>
      <c r="K2331">
        <v>1</v>
      </c>
      <c r="L2331">
        <v>3</v>
      </c>
      <c r="M2331" t="s">
        <v>131</v>
      </c>
      <c r="N2331" t="s">
        <v>31</v>
      </c>
      <c r="O2331" t="s">
        <v>32</v>
      </c>
      <c r="P2331">
        <v>30</v>
      </c>
      <c r="Q2331" t="s">
        <v>2523</v>
      </c>
      <c r="R2331" t="s">
        <v>34</v>
      </c>
      <c r="S2331" t="s">
        <v>35</v>
      </c>
      <c r="T2331" t="s">
        <v>36</v>
      </c>
      <c r="U2331">
        <f>YEAR(Table1[[#This Row],[Accident Date]])</f>
        <v>2021</v>
      </c>
      <c r="V2331" t="str">
        <f>TEXT(Table1[[#This Row],[Accident Date]],"mmm")</f>
        <v>Jun</v>
      </c>
      <c r="W2331" t="str">
        <f>TEXT(Table1[[#This Row],[Time]],"h")</f>
        <v>14</v>
      </c>
    </row>
    <row r="2332" spans="1:23" x14ac:dyDescent="0.2">
      <c r="A2332" t="s">
        <v>2543</v>
      </c>
      <c r="B2332" s="4">
        <v>44346</v>
      </c>
      <c r="C2332" t="s">
        <v>79</v>
      </c>
      <c r="D2332" t="s">
        <v>73</v>
      </c>
      <c r="E2332" t="s">
        <v>39</v>
      </c>
      <c r="F2332" t="s">
        <v>27</v>
      </c>
      <c r="G2332">
        <v>52.900402999999997</v>
      </c>
      <c r="H2332" t="s">
        <v>51</v>
      </c>
      <c r="I2332" t="s">
        <v>702</v>
      </c>
      <c r="J2332">
        <v>-1.2764089999999999</v>
      </c>
      <c r="K2332">
        <v>1</v>
      </c>
      <c r="L2332">
        <v>2</v>
      </c>
      <c r="M2332" t="s">
        <v>84</v>
      </c>
      <c r="N2332" t="s">
        <v>31</v>
      </c>
      <c r="O2332" t="s">
        <v>32</v>
      </c>
      <c r="P2332">
        <v>30</v>
      </c>
      <c r="Q2332" t="s">
        <v>2515</v>
      </c>
      <c r="R2332" t="s">
        <v>34</v>
      </c>
      <c r="S2332" t="s">
        <v>35</v>
      </c>
      <c r="T2332" t="s">
        <v>36</v>
      </c>
      <c r="U2332">
        <f>YEAR(Table1[[#This Row],[Accident Date]])</f>
        <v>2021</v>
      </c>
      <c r="V2332" t="str">
        <f>TEXT(Table1[[#This Row],[Accident Date]],"mmm")</f>
        <v>May</v>
      </c>
      <c r="W2332" t="str">
        <f>TEXT(Table1[[#This Row],[Time]],"h")</f>
        <v>14</v>
      </c>
    </row>
    <row r="2333" spans="1:23" x14ac:dyDescent="0.2">
      <c r="A2333" t="s">
        <v>2544</v>
      </c>
      <c r="B2333" s="4">
        <v>44716</v>
      </c>
      <c r="C2333" t="s">
        <v>24</v>
      </c>
      <c r="D2333" t="s">
        <v>73</v>
      </c>
      <c r="E2333" t="s">
        <v>39</v>
      </c>
      <c r="F2333" t="s">
        <v>27</v>
      </c>
      <c r="G2333">
        <v>53.621994000000001</v>
      </c>
      <c r="H2333" t="s">
        <v>51</v>
      </c>
      <c r="I2333" t="s">
        <v>621</v>
      </c>
      <c r="J2333">
        <v>-2.1455609999999998</v>
      </c>
      <c r="K2333">
        <v>1</v>
      </c>
      <c r="L2333">
        <v>1</v>
      </c>
      <c r="M2333" t="s">
        <v>169</v>
      </c>
      <c r="N2333" t="s">
        <v>31</v>
      </c>
      <c r="O2333" t="s">
        <v>32</v>
      </c>
      <c r="P2333">
        <v>30</v>
      </c>
      <c r="Q2333" t="s">
        <v>2523</v>
      </c>
      <c r="R2333" t="s">
        <v>34</v>
      </c>
      <c r="S2333" t="s">
        <v>35</v>
      </c>
      <c r="T2333" t="s">
        <v>36</v>
      </c>
      <c r="U2333">
        <f>YEAR(Table1[[#This Row],[Accident Date]])</f>
        <v>2022</v>
      </c>
      <c r="V2333" t="str">
        <f>TEXT(Table1[[#This Row],[Accident Date]],"mmm")</f>
        <v>Jun</v>
      </c>
      <c r="W2333" t="str">
        <f>TEXT(Table1[[#This Row],[Time]],"h")</f>
        <v>14</v>
      </c>
    </row>
    <row r="2334" spans="1:23" x14ac:dyDescent="0.2">
      <c r="A2334" t="s">
        <v>2545</v>
      </c>
      <c r="B2334" s="4">
        <v>44909</v>
      </c>
      <c r="C2334" t="s">
        <v>123</v>
      </c>
      <c r="D2334" t="s">
        <v>73</v>
      </c>
      <c r="E2334" t="s">
        <v>39</v>
      </c>
      <c r="F2334" t="s">
        <v>27</v>
      </c>
      <c r="G2334">
        <v>51.318534999999997</v>
      </c>
      <c r="H2334" t="s">
        <v>51</v>
      </c>
      <c r="I2334" t="s">
        <v>146</v>
      </c>
      <c r="J2334">
        <v>-0.60057099999999997</v>
      </c>
      <c r="K2334">
        <v>1</v>
      </c>
      <c r="L2334">
        <v>4</v>
      </c>
      <c r="M2334" t="s">
        <v>147</v>
      </c>
      <c r="N2334" t="s">
        <v>42</v>
      </c>
      <c r="O2334" t="s">
        <v>32</v>
      </c>
      <c r="P2334">
        <v>50</v>
      </c>
      <c r="Q2334" t="s">
        <v>2546</v>
      </c>
      <c r="R2334" t="s">
        <v>34</v>
      </c>
      <c r="S2334" t="s">
        <v>35</v>
      </c>
      <c r="T2334" t="s">
        <v>36</v>
      </c>
      <c r="U2334">
        <f>YEAR(Table1[[#This Row],[Accident Date]])</f>
        <v>2022</v>
      </c>
      <c r="V2334" t="str">
        <f>TEXT(Table1[[#This Row],[Accident Date]],"mmm")</f>
        <v>Dec</v>
      </c>
      <c r="W2334" t="str">
        <f>TEXT(Table1[[#This Row],[Time]],"h")</f>
        <v>14</v>
      </c>
    </row>
    <row r="2335" spans="1:23" x14ac:dyDescent="0.2">
      <c r="A2335" t="s">
        <v>2547</v>
      </c>
      <c r="B2335" s="4">
        <v>44341</v>
      </c>
      <c r="C2335" t="s">
        <v>72</v>
      </c>
      <c r="D2335" t="s">
        <v>73</v>
      </c>
      <c r="E2335" t="s">
        <v>39</v>
      </c>
      <c r="F2335" t="s">
        <v>27</v>
      </c>
      <c r="G2335">
        <v>53.434593</v>
      </c>
      <c r="H2335" t="s">
        <v>51</v>
      </c>
      <c r="I2335" t="s">
        <v>1624</v>
      </c>
      <c r="J2335">
        <v>-0.55023699999999998</v>
      </c>
      <c r="K2335">
        <v>1</v>
      </c>
      <c r="L2335">
        <v>1</v>
      </c>
      <c r="M2335" t="s">
        <v>523</v>
      </c>
      <c r="N2335" t="s">
        <v>42</v>
      </c>
      <c r="O2335" t="s">
        <v>32</v>
      </c>
      <c r="P2335">
        <v>60</v>
      </c>
      <c r="Q2335" t="s">
        <v>2483</v>
      </c>
      <c r="R2335" t="s">
        <v>49</v>
      </c>
      <c r="S2335" t="s">
        <v>280</v>
      </c>
      <c r="T2335" t="s">
        <v>36</v>
      </c>
      <c r="U2335">
        <f>YEAR(Table1[[#This Row],[Accident Date]])</f>
        <v>2021</v>
      </c>
      <c r="V2335" t="str">
        <f>TEXT(Table1[[#This Row],[Accident Date]],"mmm")</f>
        <v>May</v>
      </c>
      <c r="W2335" t="str">
        <f>TEXT(Table1[[#This Row],[Time]],"h")</f>
        <v>14</v>
      </c>
    </row>
    <row r="2336" spans="1:23" x14ac:dyDescent="0.2">
      <c r="A2336" t="s">
        <v>2548</v>
      </c>
      <c r="B2336" s="4">
        <v>44846</v>
      </c>
      <c r="C2336" t="s">
        <v>123</v>
      </c>
      <c r="D2336" t="s">
        <v>73</v>
      </c>
      <c r="E2336" t="s">
        <v>111</v>
      </c>
      <c r="F2336" t="s">
        <v>27</v>
      </c>
      <c r="G2336">
        <v>54.562626999999999</v>
      </c>
      <c r="H2336" t="s">
        <v>51</v>
      </c>
      <c r="I2336" t="s">
        <v>139</v>
      </c>
      <c r="J2336">
        <v>-1.2307399999999999</v>
      </c>
      <c r="K2336">
        <v>2</v>
      </c>
      <c r="L2336">
        <v>2</v>
      </c>
      <c r="M2336" t="s">
        <v>89</v>
      </c>
      <c r="N2336" t="s">
        <v>31</v>
      </c>
      <c r="O2336" t="s">
        <v>32</v>
      </c>
      <c r="P2336">
        <v>30</v>
      </c>
      <c r="Q2336" t="s">
        <v>2523</v>
      </c>
      <c r="R2336" t="s">
        <v>34</v>
      </c>
      <c r="S2336" t="s">
        <v>35</v>
      </c>
      <c r="T2336" t="s">
        <v>36</v>
      </c>
      <c r="U2336">
        <f>YEAR(Table1[[#This Row],[Accident Date]])</f>
        <v>2022</v>
      </c>
      <c r="V2336" t="str">
        <f>TEXT(Table1[[#This Row],[Accident Date]],"mmm")</f>
        <v>Oct</v>
      </c>
      <c r="W2336" t="str">
        <f>TEXT(Table1[[#This Row],[Time]],"h")</f>
        <v>14</v>
      </c>
    </row>
    <row r="2337" spans="1:23" x14ac:dyDescent="0.2">
      <c r="A2337" t="s">
        <v>2549</v>
      </c>
      <c r="B2337" s="4">
        <v>44434</v>
      </c>
      <c r="C2337" t="s">
        <v>92</v>
      </c>
      <c r="D2337" t="s">
        <v>73</v>
      </c>
      <c r="E2337" t="s">
        <v>111</v>
      </c>
      <c r="F2337" t="s">
        <v>27</v>
      </c>
      <c r="G2337">
        <v>50.549252000000003</v>
      </c>
      <c r="H2337" t="s">
        <v>51</v>
      </c>
      <c r="I2337" t="s">
        <v>839</v>
      </c>
      <c r="J2337">
        <v>-4.1449420000000003</v>
      </c>
      <c r="K2337">
        <v>1</v>
      </c>
      <c r="L2337">
        <v>1</v>
      </c>
      <c r="M2337" t="s">
        <v>136</v>
      </c>
      <c r="N2337" t="s">
        <v>42</v>
      </c>
      <c r="O2337" t="s">
        <v>111</v>
      </c>
      <c r="P2337">
        <v>30</v>
      </c>
      <c r="Q2337" t="s">
        <v>2483</v>
      </c>
      <c r="R2337" t="s">
        <v>34</v>
      </c>
      <c r="S2337" t="s">
        <v>311</v>
      </c>
      <c r="T2337" t="s">
        <v>36</v>
      </c>
      <c r="U2337">
        <f>YEAR(Table1[[#This Row],[Accident Date]])</f>
        <v>2021</v>
      </c>
      <c r="V2337" t="str">
        <f>TEXT(Table1[[#This Row],[Accident Date]],"mmm")</f>
        <v>Aug</v>
      </c>
      <c r="W2337" t="str">
        <f>TEXT(Table1[[#This Row],[Time]],"h")</f>
        <v>14</v>
      </c>
    </row>
    <row r="2338" spans="1:23" x14ac:dyDescent="0.2">
      <c r="A2338" t="s">
        <v>2550</v>
      </c>
      <c r="B2338" s="4">
        <v>44817</v>
      </c>
      <c r="C2338" t="s">
        <v>72</v>
      </c>
      <c r="D2338" t="s">
        <v>56</v>
      </c>
      <c r="E2338" t="s">
        <v>44</v>
      </c>
      <c r="F2338" t="s">
        <v>27</v>
      </c>
      <c r="G2338">
        <v>51.929426999999997</v>
      </c>
      <c r="H2338" t="s">
        <v>51</v>
      </c>
      <c r="I2338" t="s">
        <v>949</v>
      </c>
      <c r="J2338">
        <v>-0.49612400000000001</v>
      </c>
      <c r="K2338">
        <v>1</v>
      </c>
      <c r="L2338">
        <v>2</v>
      </c>
      <c r="M2338" t="s">
        <v>53</v>
      </c>
      <c r="N2338" t="s">
        <v>31</v>
      </c>
      <c r="O2338" t="s">
        <v>58</v>
      </c>
      <c r="P2338">
        <v>70</v>
      </c>
      <c r="Q2338" t="s">
        <v>2532</v>
      </c>
      <c r="R2338" t="s">
        <v>49</v>
      </c>
      <c r="S2338" t="s">
        <v>35</v>
      </c>
      <c r="T2338" t="s">
        <v>209</v>
      </c>
      <c r="U2338">
        <f>YEAR(Table1[[#This Row],[Accident Date]])</f>
        <v>2022</v>
      </c>
      <c r="V2338" t="str">
        <f>TEXT(Table1[[#This Row],[Accident Date]],"mmm")</f>
        <v>Sep</v>
      </c>
      <c r="W2338" t="str">
        <f>TEXT(Table1[[#This Row],[Time]],"h")</f>
        <v>14</v>
      </c>
    </row>
    <row r="2339" spans="1:23" x14ac:dyDescent="0.2">
      <c r="A2339" t="s">
        <v>2551</v>
      </c>
      <c r="B2339" s="4">
        <v>44548</v>
      </c>
      <c r="C2339" t="s">
        <v>24</v>
      </c>
      <c r="D2339" t="s">
        <v>73</v>
      </c>
      <c r="E2339" t="s">
        <v>431</v>
      </c>
      <c r="F2339" t="s">
        <v>27</v>
      </c>
      <c r="G2339">
        <v>52.929710999999998</v>
      </c>
      <c r="H2339" t="s">
        <v>51</v>
      </c>
      <c r="I2339" t="s">
        <v>83</v>
      </c>
      <c r="J2339">
        <v>-1.4833019999999999</v>
      </c>
      <c r="K2339">
        <v>1</v>
      </c>
      <c r="L2339">
        <v>1</v>
      </c>
      <c r="M2339" t="s">
        <v>84</v>
      </c>
      <c r="N2339" t="s">
        <v>127</v>
      </c>
      <c r="O2339" t="s">
        <v>76</v>
      </c>
      <c r="P2339">
        <v>30</v>
      </c>
      <c r="Q2339" t="s">
        <v>2523</v>
      </c>
      <c r="R2339" t="s">
        <v>34</v>
      </c>
      <c r="S2339" t="s">
        <v>35</v>
      </c>
      <c r="T2339" t="s">
        <v>200</v>
      </c>
      <c r="U2339">
        <f>YEAR(Table1[[#This Row],[Accident Date]])</f>
        <v>2021</v>
      </c>
      <c r="V2339" t="str">
        <f>TEXT(Table1[[#This Row],[Accident Date]],"mmm")</f>
        <v>Dec</v>
      </c>
      <c r="W2339" t="str">
        <f>TEXT(Table1[[#This Row],[Time]],"h")</f>
        <v>14</v>
      </c>
    </row>
    <row r="2340" spans="1:23" x14ac:dyDescent="0.2">
      <c r="A2340" t="s">
        <v>2552</v>
      </c>
      <c r="B2340" s="4">
        <v>44467</v>
      </c>
      <c r="C2340" t="s">
        <v>72</v>
      </c>
      <c r="D2340" t="s">
        <v>25</v>
      </c>
      <c r="E2340" t="s">
        <v>111</v>
      </c>
      <c r="F2340" t="s">
        <v>27</v>
      </c>
      <c r="G2340">
        <v>52.920293000000001</v>
      </c>
      <c r="H2340" t="s">
        <v>51</v>
      </c>
      <c r="I2340" t="s">
        <v>306</v>
      </c>
      <c r="J2340">
        <v>-1.265368</v>
      </c>
      <c r="K2340">
        <v>1</v>
      </c>
      <c r="L2340">
        <v>2</v>
      </c>
      <c r="M2340" t="s">
        <v>288</v>
      </c>
      <c r="N2340" t="s">
        <v>31</v>
      </c>
      <c r="O2340" t="s">
        <v>111</v>
      </c>
      <c r="P2340">
        <v>40</v>
      </c>
      <c r="Q2340" t="s">
        <v>2525</v>
      </c>
      <c r="R2340" t="s">
        <v>49</v>
      </c>
      <c r="S2340" t="s">
        <v>35</v>
      </c>
      <c r="T2340" t="s">
        <v>209</v>
      </c>
      <c r="U2340">
        <f>YEAR(Table1[[#This Row],[Accident Date]])</f>
        <v>2021</v>
      </c>
      <c r="V2340" t="str">
        <f>TEXT(Table1[[#This Row],[Accident Date]],"mmm")</f>
        <v>Sep</v>
      </c>
      <c r="W2340" t="str">
        <f>TEXT(Table1[[#This Row],[Time]],"h")</f>
        <v>14</v>
      </c>
    </row>
    <row r="2341" spans="1:23" x14ac:dyDescent="0.2">
      <c r="A2341" t="s">
        <v>2553</v>
      </c>
      <c r="B2341" s="4">
        <v>44403</v>
      </c>
      <c r="C2341" t="s">
        <v>38</v>
      </c>
      <c r="D2341" t="s">
        <v>56</v>
      </c>
      <c r="E2341" t="s">
        <v>44</v>
      </c>
      <c r="F2341" t="s">
        <v>27</v>
      </c>
      <c r="G2341">
        <v>53.399273999999998</v>
      </c>
      <c r="H2341" t="s">
        <v>51</v>
      </c>
      <c r="I2341" t="s">
        <v>1477</v>
      </c>
      <c r="J2341">
        <v>-2.813177</v>
      </c>
      <c r="K2341">
        <v>1</v>
      </c>
      <c r="L2341">
        <v>1</v>
      </c>
      <c r="M2341" t="s">
        <v>231</v>
      </c>
      <c r="N2341" t="s">
        <v>42</v>
      </c>
      <c r="O2341" t="s">
        <v>32</v>
      </c>
      <c r="P2341">
        <v>40</v>
      </c>
      <c r="Q2341" t="s">
        <v>2554</v>
      </c>
      <c r="R2341" t="s">
        <v>49</v>
      </c>
      <c r="S2341" t="s">
        <v>35</v>
      </c>
      <c r="T2341" t="s">
        <v>36</v>
      </c>
      <c r="U2341">
        <f>YEAR(Table1[[#This Row],[Accident Date]])</f>
        <v>2021</v>
      </c>
      <c r="V2341" t="str">
        <f>TEXT(Table1[[#This Row],[Accident Date]],"mmm")</f>
        <v>Jul</v>
      </c>
      <c r="W2341" t="str">
        <f>TEXT(Table1[[#This Row],[Time]],"h")</f>
        <v>14</v>
      </c>
    </row>
    <row r="2342" spans="1:23" x14ac:dyDescent="0.2">
      <c r="A2342" t="s">
        <v>2555</v>
      </c>
      <c r="B2342" s="4">
        <v>44240</v>
      </c>
      <c r="C2342" t="s">
        <v>24</v>
      </c>
      <c r="D2342" t="s">
        <v>73</v>
      </c>
      <c r="E2342" t="s">
        <v>39</v>
      </c>
      <c r="F2342" t="s">
        <v>27</v>
      </c>
      <c r="G2342">
        <v>53.746448000000001</v>
      </c>
      <c r="H2342" t="s">
        <v>51</v>
      </c>
      <c r="I2342" t="s">
        <v>875</v>
      </c>
      <c r="J2342">
        <v>-0.34343600000000002</v>
      </c>
      <c r="K2342">
        <v>1</v>
      </c>
      <c r="L2342">
        <v>1</v>
      </c>
      <c r="M2342" t="s">
        <v>157</v>
      </c>
      <c r="N2342" t="s">
        <v>31</v>
      </c>
      <c r="O2342" t="s">
        <v>32</v>
      </c>
      <c r="P2342">
        <v>30</v>
      </c>
      <c r="Q2342" t="s">
        <v>2490</v>
      </c>
      <c r="R2342" t="s">
        <v>34</v>
      </c>
      <c r="S2342" t="s">
        <v>35</v>
      </c>
      <c r="T2342" t="s">
        <v>36</v>
      </c>
      <c r="U2342">
        <f>YEAR(Table1[[#This Row],[Accident Date]])</f>
        <v>2021</v>
      </c>
      <c r="V2342" t="str">
        <f>TEXT(Table1[[#This Row],[Accident Date]],"mmm")</f>
        <v>Feb</v>
      </c>
      <c r="W2342" t="str">
        <f>TEXT(Table1[[#This Row],[Time]],"h")</f>
        <v>14</v>
      </c>
    </row>
    <row r="2343" spans="1:23" x14ac:dyDescent="0.2">
      <c r="A2343">
        <v>2010000000000</v>
      </c>
      <c r="B2343" s="4">
        <v>44271</v>
      </c>
      <c r="C2343" t="s">
        <v>72</v>
      </c>
      <c r="D2343" t="s">
        <v>73</v>
      </c>
      <c r="E2343" t="s">
        <v>155</v>
      </c>
      <c r="F2343" t="s">
        <v>27</v>
      </c>
      <c r="G2343">
        <v>52.721789999999999</v>
      </c>
      <c r="H2343" t="s">
        <v>51</v>
      </c>
      <c r="I2343" t="s">
        <v>712</v>
      </c>
      <c r="J2343">
        <v>-1.3569519999999999</v>
      </c>
      <c r="K2343">
        <v>1</v>
      </c>
      <c r="L2343">
        <v>2</v>
      </c>
      <c r="M2343" t="s">
        <v>320</v>
      </c>
      <c r="N2343" t="s">
        <v>31</v>
      </c>
      <c r="O2343" t="s">
        <v>32</v>
      </c>
      <c r="P2343">
        <v>30</v>
      </c>
      <c r="Q2343" t="s">
        <v>2507</v>
      </c>
      <c r="R2343" t="s">
        <v>34</v>
      </c>
      <c r="S2343" t="s">
        <v>35</v>
      </c>
      <c r="T2343" t="s">
        <v>360</v>
      </c>
      <c r="U2343">
        <f>YEAR(Table1[[#This Row],[Accident Date]])</f>
        <v>2021</v>
      </c>
      <c r="V2343" t="str">
        <f>TEXT(Table1[[#This Row],[Accident Date]],"mmm")</f>
        <v>Mar</v>
      </c>
      <c r="W2343" t="str">
        <f>TEXT(Table1[[#This Row],[Time]],"h")</f>
        <v>14</v>
      </c>
    </row>
    <row r="2344" spans="1:23" x14ac:dyDescent="0.2">
      <c r="A2344">
        <v>2010000000000</v>
      </c>
      <c r="B2344" s="4">
        <v>44924</v>
      </c>
      <c r="C2344" t="s">
        <v>92</v>
      </c>
      <c r="D2344" t="s">
        <v>56</v>
      </c>
      <c r="E2344" t="s">
        <v>44</v>
      </c>
      <c r="F2344" t="s">
        <v>27</v>
      </c>
      <c r="G2344">
        <v>52.539192</v>
      </c>
      <c r="H2344" t="s">
        <v>51</v>
      </c>
      <c r="I2344" t="s">
        <v>1641</v>
      </c>
      <c r="J2344">
        <v>1.0756129999999999</v>
      </c>
      <c r="K2344">
        <v>2</v>
      </c>
      <c r="L2344">
        <v>2</v>
      </c>
      <c r="M2344" t="s">
        <v>179</v>
      </c>
      <c r="N2344" t="s">
        <v>42</v>
      </c>
      <c r="O2344" t="s">
        <v>58</v>
      </c>
      <c r="P2344">
        <v>70</v>
      </c>
      <c r="Q2344" t="s">
        <v>2525</v>
      </c>
      <c r="R2344" t="s">
        <v>49</v>
      </c>
      <c r="S2344" t="s">
        <v>280</v>
      </c>
      <c r="T2344" t="s">
        <v>36</v>
      </c>
      <c r="U2344">
        <f>YEAR(Table1[[#This Row],[Accident Date]])</f>
        <v>2022</v>
      </c>
      <c r="V2344" t="str">
        <f>TEXT(Table1[[#This Row],[Accident Date]],"mmm")</f>
        <v>Dec</v>
      </c>
      <c r="W2344" t="str">
        <f>TEXT(Table1[[#This Row],[Time]],"h")</f>
        <v>14</v>
      </c>
    </row>
    <row r="2345" spans="1:23" x14ac:dyDescent="0.2">
      <c r="A2345" t="s">
        <v>2556</v>
      </c>
      <c r="B2345" s="4">
        <v>44688</v>
      </c>
      <c r="C2345" t="s">
        <v>24</v>
      </c>
      <c r="D2345" t="s">
        <v>56</v>
      </c>
      <c r="E2345" t="s">
        <v>44</v>
      </c>
      <c r="F2345" t="s">
        <v>45</v>
      </c>
      <c r="G2345">
        <v>53.474606000000001</v>
      </c>
      <c r="H2345" t="s">
        <v>51</v>
      </c>
      <c r="I2345" t="s">
        <v>1330</v>
      </c>
      <c r="J2345">
        <v>-2.2827639999999998</v>
      </c>
      <c r="K2345">
        <v>1</v>
      </c>
      <c r="L2345">
        <v>2</v>
      </c>
      <c r="M2345" t="s">
        <v>169</v>
      </c>
      <c r="N2345" t="s">
        <v>31</v>
      </c>
      <c r="O2345" t="s">
        <v>58</v>
      </c>
      <c r="P2345">
        <v>30</v>
      </c>
      <c r="Q2345" t="s">
        <v>2530</v>
      </c>
      <c r="R2345" t="s">
        <v>34</v>
      </c>
      <c r="S2345" t="s">
        <v>35</v>
      </c>
      <c r="T2345" t="s">
        <v>36</v>
      </c>
      <c r="U2345">
        <f>YEAR(Table1[[#This Row],[Accident Date]])</f>
        <v>2022</v>
      </c>
      <c r="V2345" t="str">
        <f>TEXT(Table1[[#This Row],[Accident Date]],"mmm")</f>
        <v>May</v>
      </c>
      <c r="W2345" t="str">
        <f>TEXT(Table1[[#This Row],[Time]],"h")</f>
        <v>14</v>
      </c>
    </row>
    <row r="2346" spans="1:23" x14ac:dyDescent="0.2">
      <c r="A2346" t="s">
        <v>2557</v>
      </c>
      <c r="B2346" s="4">
        <v>44483</v>
      </c>
      <c r="C2346" t="s">
        <v>92</v>
      </c>
      <c r="D2346" t="s">
        <v>44</v>
      </c>
      <c r="E2346" t="s">
        <v>44</v>
      </c>
      <c r="F2346" t="s">
        <v>27</v>
      </c>
      <c r="G2346">
        <v>50.634492000000002</v>
      </c>
      <c r="H2346" t="s">
        <v>51</v>
      </c>
      <c r="I2346" t="s">
        <v>839</v>
      </c>
      <c r="J2346">
        <v>-4.0969179999999996</v>
      </c>
      <c r="K2346">
        <v>2</v>
      </c>
      <c r="L2346">
        <v>2</v>
      </c>
      <c r="M2346" t="s">
        <v>136</v>
      </c>
      <c r="N2346" t="s">
        <v>31</v>
      </c>
      <c r="O2346" t="s">
        <v>32</v>
      </c>
      <c r="P2346">
        <v>60</v>
      </c>
      <c r="Q2346" t="s">
        <v>2515</v>
      </c>
      <c r="R2346" t="s">
        <v>49</v>
      </c>
      <c r="S2346" t="s">
        <v>35</v>
      </c>
      <c r="T2346" t="s">
        <v>36</v>
      </c>
      <c r="U2346">
        <f>YEAR(Table1[[#This Row],[Accident Date]])</f>
        <v>2021</v>
      </c>
      <c r="V2346" t="str">
        <f>TEXT(Table1[[#This Row],[Accident Date]],"mmm")</f>
        <v>Oct</v>
      </c>
      <c r="W2346" t="str">
        <f>TEXT(Table1[[#This Row],[Time]],"h")</f>
        <v>14</v>
      </c>
    </row>
    <row r="2347" spans="1:23" x14ac:dyDescent="0.2">
      <c r="A2347" t="s">
        <v>2558</v>
      </c>
      <c r="B2347" s="4">
        <v>44545</v>
      </c>
      <c r="C2347" t="s">
        <v>123</v>
      </c>
      <c r="D2347" t="s">
        <v>73</v>
      </c>
      <c r="E2347" t="s">
        <v>111</v>
      </c>
      <c r="F2347" t="s">
        <v>27</v>
      </c>
      <c r="G2347">
        <v>52.018993000000002</v>
      </c>
      <c r="H2347" t="s">
        <v>51</v>
      </c>
      <c r="I2347" t="s">
        <v>322</v>
      </c>
      <c r="J2347">
        <v>-0.76783400000000002</v>
      </c>
      <c r="K2347">
        <v>2</v>
      </c>
      <c r="L2347">
        <v>2</v>
      </c>
      <c r="M2347" t="s">
        <v>99</v>
      </c>
      <c r="N2347" t="s">
        <v>31</v>
      </c>
      <c r="O2347" t="s">
        <v>111</v>
      </c>
      <c r="P2347">
        <v>60</v>
      </c>
      <c r="Q2347" t="s">
        <v>2487</v>
      </c>
      <c r="R2347" t="s">
        <v>49</v>
      </c>
      <c r="S2347" t="s">
        <v>35</v>
      </c>
      <c r="T2347" t="s">
        <v>36</v>
      </c>
      <c r="U2347">
        <f>YEAR(Table1[[#This Row],[Accident Date]])</f>
        <v>2021</v>
      </c>
      <c r="V2347" t="str">
        <f>TEXT(Table1[[#This Row],[Accident Date]],"mmm")</f>
        <v>Dec</v>
      </c>
      <c r="W2347" t="str">
        <f>TEXT(Table1[[#This Row],[Time]],"h")</f>
        <v>14</v>
      </c>
    </row>
    <row r="2348" spans="1:23" x14ac:dyDescent="0.2">
      <c r="A2348" t="s">
        <v>2559</v>
      </c>
      <c r="B2348" s="4">
        <v>44251</v>
      </c>
      <c r="C2348" t="s">
        <v>123</v>
      </c>
      <c r="D2348" t="s">
        <v>73</v>
      </c>
      <c r="E2348" t="s">
        <v>155</v>
      </c>
      <c r="F2348" t="s">
        <v>27</v>
      </c>
      <c r="G2348">
        <v>50.444018</v>
      </c>
      <c r="H2348" t="s">
        <v>51</v>
      </c>
      <c r="I2348" t="s">
        <v>478</v>
      </c>
      <c r="J2348">
        <v>-3.563688</v>
      </c>
      <c r="K2348">
        <v>1</v>
      </c>
      <c r="L2348">
        <v>2</v>
      </c>
      <c r="M2348" t="s">
        <v>136</v>
      </c>
      <c r="N2348" t="s">
        <v>31</v>
      </c>
      <c r="O2348" t="s">
        <v>32</v>
      </c>
      <c r="P2348">
        <v>30</v>
      </c>
      <c r="Q2348" t="s">
        <v>2483</v>
      </c>
      <c r="R2348" t="s">
        <v>34</v>
      </c>
      <c r="S2348" t="s">
        <v>35</v>
      </c>
      <c r="T2348" t="s">
        <v>200</v>
      </c>
      <c r="U2348">
        <f>YEAR(Table1[[#This Row],[Accident Date]])</f>
        <v>2021</v>
      </c>
      <c r="V2348" t="str">
        <f>TEXT(Table1[[#This Row],[Accident Date]],"mmm")</f>
        <v>Feb</v>
      </c>
      <c r="W2348" t="str">
        <f>TEXT(Table1[[#This Row],[Time]],"h")</f>
        <v>14</v>
      </c>
    </row>
    <row r="2349" spans="1:23" x14ac:dyDescent="0.2">
      <c r="A2349" t="s">
        <v>2560</v>
      </c>
      <c r="B2349" s="4">
        <v>44345</v>
      </c>
      <c r="C2349" t="s">
        <v>24</v>
      </c>
      <c r="D2349" t="s">
        <v>73</v>
      </c>
      <c r="E2349" t="s">
        <v>39</v>
      </c>
      <c r="F2349" t="s">
        <v>27</v>
      </c>
      <c r="G2349">
        <v>51.759123000000002</v>
      </c>
      <c r="H2349" t="s">
        <v>51</v>
      </c>
      <c r="I2349" t="s">
        <v>993</v>
      </c>
      <c r="J2349">
        <v>-0.56090799999999996</v>
      </c>
      <c r="K2349">
        <v>1</v>
      </c>
      <c r="L2349">
        <v>2</v>
      </c>
      <c r="M2349" t="s">
        <v>182</v>
      </c>
      <c r="N2349" t="s">
        <v>31</v>
      </c>
      <c r="O2349" t="s">
        <v>32</v>
      </c>
      <c r="P2349">
        <v>30</v>
      </c>
      <c r="Q2349" t="s">
        <v>2523</v>
      </c>
      <c r="R2349" t="s">
        <v>34</v>
      </c>
      <c r="S2349" t="s">
        <v>35</v>
      </c>
      <c r="T2349" t="s">
        <v>183</v>
      </c>
      <c r="U2349">
        <f>YEAR(Table1[[#This Row],[Accident Date]])</f>
        <v>2021</v>
      </c>
      <c r="V2349" t="str">
        <f>TEXT(Table1[[#This Row],[Accident Date]],"mmm")</f>
        <v>May</v>
      </c>
      <c r="W2349" t="str">
        <f>TEXT(Table1[[#This Row],[Time]],"h")</f>
        <v>14</v>
      </c>
    </row>
    <row r="2350" spans="1:23" x14ac:dyDescent="0.2">
      <c r="A2350" t="s">
        <v>2561</v>
      </c>
      <c r="B2350" s="4">
        <v>44899</v>
      </c>
      <c r="C2350" t="s">
        <v>79</v>
      </c>
      <c r="D2350" t="s">
        <v>56</v>
      </c>
      <c r="E2350" t="s">
        <v>44</v>
      </c>
      <c r="F2350" t="s">
        <v>27</v>
      </c>
      <c r="G2350">
        <v>51.566110999999999</v>
      </c>
      <c r="H2350" t="s">
        <v>51</v>
      </c>
      <c r="I2350" t="s">
        <v>113</v>
      </c>
      <c r="J2350">
        <v>-0.22909299999999999</v>
      </c>
      <c r="K2350">
        <v>1</v>
      </c>
      <c r="L2350">
        <v>1</v>
      </c>
      <c r="M2350" t="s">
        <v>30</v>
      </c>
      <c r="N2350" t="s">
        <v>31</v>
      </c>
      <c r="O2350" t="s">
        <v>32</v>
      </c>
      <c r="P2350">
        <v>30</v>
      </c>
      <c r="Q2350" t="s">
        <v>2513</v>
      </c>
      <c r="R2350" t="s">
        <v>34</v>
      </c>
      <c r="S2350" t="s">
        <v>35</v>
      </c>
      <c r="T2350" t="s">
        <v>121</v>
      </c>
      <c r="U2350">
        <f>YEAR(Table1[[#This Row],[Accident Date]])</f>
        <v>2022</v>
      </c>
      <c r="V2350" t="str">
        <f>TEXT(Table1[[#This Row],[Accident Date]],"mmm")</f>
        <v>Dec</v>
      </c>
      <c r="W2350" t="str">
        <f>TEXT(Table1[[#This Row],[Time]],"h")</f>
        <v>14</v>
      </c>
    </row>
    <row r="2351" spans="1:23" x14ac:dyDescent="0.2">
      <c r="A2351">
        <v>2010000000000</v>
      </c>
      <c r="B2351" s="4">
        <v>44265</v>
      </c>
      <c r="C2351" t="s">
        <v>123</v>
      </c>
      <c r="D2351" t="s">
        <v>73</v>
      </c>
      <c r="E2351" t="s">
        <v>26</v>
      </c>
      <c r="F2351" t="s">
        <v>63</v>
      </c>
      <c r="G2351">
        <v>53.200009000000001</v>
      </c>
      <c r="H2351" t="s">
        <v>51</v>
      </c>
      <c r="I2351" t="s">
        <v>2562</v>
      </c>
      <c r="J2351">
        <v>-2.8974259999999998</v>
      </c>
      <c r="K2351">
        <v>2</v>
      </c>
      <c r="L2351">
        <v>1</v>
      </c>
      <c r="M2351" t="s">
        <v>261</v>
      </c>
      <c r="N2351" t="s">
        <v>31</v>
      </c>
      <c r="O2351" t="s">
        <v>32</v>
      </c>
      <c r="P2351">
        <v>30</v>
      </c>
      <c r="Q2351" t="s">
        <v>2563</v>
      </c>
      <c r="R2351" t="s">
        <v>34</v>
      </c>
      <c r="S2351" t="s">
        <v>35</v>
      </c>
      <c r="T2351" t="s">
        <v>114</v>
      </c>
      <c r="U2351">
        <f>YEAR(Table1[[#This Row],[Accident Date]])</f>
        <v>2021</v>
      </c>
      <c r="V2351" t="str">
        <f>TEXT(Table1[[#This Row],[Accident Date]],"mmm")</f>
        <v>Mar</v>
      </c>
      <c r="W2351" t="str">
        <f>TEXT(Table1[[#This Row],[Time]],"h")</f>
        <v>14</v>
      </c>
    </row>
    <row r="2352" spans="1:23" x14ac:dyDescent="0.2">
      <c r="A2352" t="s">
        <v>2564</v>
      </c>
      <c r="B2352" s="4">
        <v>44590</v>
      </c>
      <c r="C2352" t="s">
        <v>24</v>
      </c>
      <c r="D2352" t="s">
        <v>25</v>
      </c>
      <c r="E2352" t="s">
        <v>111</v>
      </c>
      <c r="F2352" t="s">
        <v>27</v>
      </c>
      <c r="G2352">
        <v>52.059002999999997</v>
      </c>
      <c r="H2352" t="s">
        <v>51</v>
      </c>
      <c r="I2352" t="s">
        <v>322</v>
      </c>
      <c r="J2352">
        <v>-0.70080299999999995</v>
      </c>
      <c r="K2352">
        <v>1</v>
      </c>
      <c r="L2352">
        <v>2</v>
      </c>
      <c r="M2352" t="s">
        <v>99</v>
      </c>
      <c r="N2352" t="s">
        <v>31</v>
      </c>
      <c r="O2352" t="s">
        <v>111</v>
      </c>
      <c r="P2352">
        <v>40</v>
      </c>
      <c r="Q2352" t="s">
        <v>2521</v>
      </c>
      <c r="R2352" t="s">
        <v>49</v>
      </c>
      <c r="S2352" t="s">
        <v>35</v>
      </c>
      <c r="T2352" t="s">
        <v>36</v>
      </c>
      <c r="U2352">
        <f>YEAR(Table1[[#This Row],[Accident Date]])</f>
        <v>2022</v>
      </c>
      <c r="V2352" t="str">
        <f>TEXT(Table1[[#This Row],[Accident Date]],"mmm")</f>
        <v>Jan</v>
      </c>
      <c r="W2352" t="str">
        <f>TEXT(Table1[[#This Row],[Time]],"h")</f>
        <v>14</v>
      </c>
    </row>
    <row r="2353" spans="1:23" x14ac:dyDescent="0.2">
      <c r="A2353">
        <v>2010000000000</v>
      </c>
      <c r="B2353" s="4">
        <v>44648</v>
      </c>
      <c r="C2353" t="s">
        <v>38</v>
      </c>
      <c r="D2353" t="s">
        <v>73</v>
      </c>
      <c r="E2353" t="s">
        <v>39</v>
      </c>
      <c r="F2353" t="s">
        <v>27</v>
      </c>
      <c r="G2353">
        <v>51.445970000000003</v>
      </c>
      <c r="H2353" t="s">
        <v>51</v>
      </c>
      <c r="I2353" t="s">
        <v>174</v>
      </c>
      <c r="J2353">
        <v>-2.5577049999999999</v>
      </c>
      <c r="K2353">
        <v>1</v>
      </c>
      <c r="L2353">
        <v>2</v>
      </c>
      <c r="M2353" t="s">
        <v>175</v>
      </c>
      <c r="N2353" t="s">
        <v>31</v>
      </c>
      <c r="O2353" t="s">
        <v>32</v>
      </c>
      <c r="P2353">
        <v>30</v>
      </c>
      <c r="Q2353" t="s">
        <v>2539</v>
      </c>
      <c r="R2353" t="s">
        <v>34</v>
      </c>
      <c r="S2353" t="s">
        <v>35</v>
      </c>
      <c r="T2353" t="s">
        <v>183</v>
      </c>
      <c r="U2353">
        <f>YEAR(Table1[[#This Row],[Accident Date]])</f>
        <v>2022</v>
      </c>
      <c r="V2353" t="str">
        <f>TEXT(Table1[[#This Row],[Accident Date]],"mmm")</f>
        <v>Mar</v>
      </c>
      <c r="W2353" t="str">
        <f>TEXT(Table1[[#This Row],[Time]],"h")</f>
        <v>14</v>
      </c>
    </row>
    <row r="2354" spans="1:23" x14ac:dyDescent="0.2">
      <c r="A2354">
        <v>2010000000000</v>
      </c>
      <c r="B2354" s="4">
        <v>44313</v>
      </c>
      <c r="C2354" t="s">
        <v>72</v>
      </c>
      <c r="D2354" t="s">
        <v>25</v>
      </c>
      <c r="E2354" t="s">
        <v>226</v>
      </c>
      <c r="F2354" t="s">
        <v>63</v>
      </c>
      <c r="G2354">
        <v>54.905436999999999</v>
      </c>
      <c r="H2354" t="s">
        <v>51</v>
      </c>
      <c r="I2354" t="s">
        <v>189</v>
      </c>
      <c r="J2354">
        <v>-1.3803369999999999</v>
      </c>
      <c r="K2354">
        <v>2</v>
      </c>
      <c r="L2354">
        <v>1</v>
      </c>
      <c r="M2354" t="s">
        <v>190</v>
      </c>
      <c r="N2354" t="s">
        <v>42</v>
      </c>
      <c r="O2354" t="s">
        <v>76</v>
      </c>
      <c r="P2354">
        <v>20</v>
      </c>
      <c r="Q2354" t="s">
        <v>2523</v>
      </c>
      <c r="R2354" t="s">
        <v>34</v>
      </c>
      <c r="S2354" t="s">
        <v>280</v>
      </c>
      <c r="T2354" t="s">
        <v>36</v>
      </c>
      <c r="U2354">
        <f>YEAR(Table1[[#This Row],[Accident Date]])</f>
        <v>2021</v>
      </c>
      <c r="V2354" t="str">
        <f>TEXT(Table1[[#This Row],[Accident Date]],"mmm")</f>
        <v>Apr</v>
      </c>
      <c r="W2354" t="str">
        <f>TEXT(Table1[[#This Row],[Time]],"h")</f>
        <v>14</v>
      </c>
    </row>
    <row r="2355" spans="1:23" x14ac:dyDescent="0.2">
      <c r="A2355">
        <v>2010000000000</v>
      </c>
      <c r="B2355" s="4">
        <v>44638</v>
      </c>
      <c r="C2355" t="s">
        <v>67</v>
      </c>
      <c r="D2355" t="s">
        <v>73</v>
      </c>
      <c r="E2355" t="s">
        <v>39</v>
      </c>
      <c r="F2355" t="s">
        <v>63</v>
      </c>
      <c r="G2355">
        <v>51.298062000000002</v>
      </c>
      <c r="H2355" t="s">
        <v>51</v>
      </c>
      <c r="I2355" t="s">
        <v>347</v>
      </c>
      <c r="J2355">
        <v>0.34728799999999999</v>
      </c>
      <c r="K2355">
        <v>3</v>
      </c>
      <c r="L2355">
        <v>2</v>
      </c>
      <c r="M2355" t="s">
        <v>131</v>
      </c>
      <c r="N2355" t="s">
        <v>31</v>
      </c>
      <c r="O2355" t="s">
        <v>32</v>
      </c>
      <c r="P2355">
        <v>50</v>
      </c>
      <c r="Q2355" t="s">
        <v>2485</v>
      </c>
      <c r="R2355" t="s">
        <v>49</v>
      </c>
      <c r="S2355" t="s">
        <v>35</v>
      </c>
      <c r="T2355" t="s">
        <v>36</v>
      </c>
      <c r="U2355">
        <f>YEAR(Table1[[#This Row],[Accident Date]])</f>
        <v>2022</v>
      </c>
      <c r="V2355" t="str">
        <f>TEXT(Table1[[#This Row],[Accident Date]],"mmm")</f>
        <v>Mar</v>
      </c>
      <c r="W2355" t="str">
        <f>TEXT(Table1[[#This Row],[Time]],"h")</f>
        <v>14</v>
      </c>
    </row>
    <row r="2356" spans="1:23" x14ac:dyDescent="0.2">
      <c r="A2356" t="s">
        <v>2565</v>
      </c>
      <c r="B2356" s="4">
        <v>44844</v>
      </c>
      <c r="C2356" t="s">
        <v>38</v>
      </c>
      <c r="D2356" t="s">
        <v>44</v>
      </c>
      <c r="E2356" t="s">
        <v>44</v>
      </c>
      <c r="F2356" t="s">
        <v>27</v>
      </c>
      <c r="G2356">
        <v>53.438625000000002</v>
      </c>
      <c r="H2356" t="s">
        <v>51</v>
      </c>
      <c r="I2356" t="s">
        <v>165</v>
      </c>
      <c r="J2356">
        <v>-1.266996</v>
      </c>
      <c r="K2356">
        <v>2</v>
      </c>
      <c r="L2356">
        <v>1</v>
      </c>
      <c r="M2356" t="s">
        <v>166</v>
      </c>
      <c r="N2356" t="s">
        <v>31</v>
      </c>
      <c r="O2356" t="s">
        <v>32</v>
      </c>
      <c r="P2356">
        <v>40</v>
      </c>
      <c r="Q2356" t="s">
        <v>2527</v>
      </c>
      <c r="R2356" t="s">
        <v>34</v>
      </c>
      <c r="S2356" t="s">
        <v>35</v>
      </c>
      <c r="T2356" t="s">
        <v>36</v>
      </c>
      <c r="U2356">
        <f>YEAR(Table1[[#This Row],[Accident Date]])</f>
        <v>2022</v>
      </c>
      <c r="V2356" t="str">
        <f>TEXT(Table1[[#This Row],[Accident Date]],"mmm")</f>
        <v>Oct</v>
      </c>
      <c r="W2356" t="str">
        <f>TEXT(Table1[[#This Row],[Time]],"h")</f>
        <v>14</v>
      </c>
    </row>
    <row r="2357" spans="1:23" x14ac:dyDescent="0.2">
      <c r="A2357">
        <v>2010000000000</v>
      </c>
      <c r="B2357" s="4">
        <v>44720</v>
      </c>
      <c r="C2357" t="s">
        <v>123</v>
      </c>
      <c r="D2357" t="s">
        <v>73</v>
      </c>
      <c r="E2357" t="s">
        <v>26</v>
      </c>
      <c r="F2357" t="s">
        <v>27</v>
      </c>
      <c r="G2357">
        <v>52.624940000000002</v>
      </c>
      <c r="H2357" t="s">
        <v>51</v>
      </c>
      <c r="I2357" t="s">
        <v>319</v>
      </c>
      <c r="J2357">
        <v>-1.1524319999999999</v>
      </c>
      <c r="K2357">
        <v>2</v>
      </c>
      <c r="L2357">
        <v>2</v>
      </c>
      <c r="M2357" t="s">
        <v>320</v>
      </c>
      <c r="N2357" t="s">
        <v>42</v>
      </c>
      <c r="O2357" t="s">
        <v>32</v>
      </c>
      <c r="P2357">
        <v>30</v>
      </c>
      <c r="Q2357" t="s">
        <v>2566</v>
      </c>
      <c r="R2357" t="s">
        <v>34</v>
      </c>
      <c r="S2357" t="s">
        <v>85</v>
      </c>
      <c r="T2357" t="s">
        <v>36</v>
      </c>
      <c r="U2357">
        <f>YEAR(Table1[[#This Row],[Accident Date]])</f>
        <v>2022</v>
      </c>
      <c r="V2357" t="str">
        <f>TEXT(Table1[[#This Row],[Accident Date]],"mmm")</f>
        <v>Jun</v>
      </c>
      <c r="W2357" t="str">
        <f>TEXT(Table1[[#This Row],[Time]],"h")</f>
        <v>14</v>
      </c>
    </row>
    <row r="2358" spans="1:23" x14ac:dyDescent="0.2">
      <c r="A2358">
        <v>2010000000000</v>
      </c>
      <c r="B2358" s="4">
        <v>44439</v>
      </c>
      <c r="C2358" t="s">
        <v>72</v>
      </c>
      <c r="D2358" t="s">
        <v>73</v>
      </c>
      <c r="E2358" t="s">
        <v>155</v>
      </c>
      <c r="F2358" t="s">
        <v>27</v>
      </c>
      <c r="G2358">
        <v>50.818765999999997</v>
      </c>
      <c r="H2358" t="s">
        <v>51</v>
      </c>
      <c r="I2358" t="s">
        <v>501</v>
      </c>
      <c r="J2358">
        <v>-1.3732200000000001</v>
      </c>
      <c r="K2358">
        <v>1</v>
      </c>
      <c r="L2358">
        <v>2</v>
      </c>
      <c r="M2358" t="s">
        <v>407</v>
      </c>
      <c r="N2358" t="s">
        <v>31</v>
      </c>
      <c r="O2358" t="s">
        <v>32</v>
      </c>
      <c r="P2358">
        <v>30</v>
      </c>
      <c r="Q2358" t="s">
        <v>2515</v>
      </c>
      <c r="R2358" t="s">
        <v>34</v>
      </c>
      <c r="S2358" t="s">
        <v>35</v>
      </c>
      <c r="T2358" t="s">
        <v>183</v>
      </c>
      <c r="U2358">
        <f>YEAR(Table1[[#This Row],[Accident Date]])</f>
        <v>2021</v>
      </c>
      <c r="V2358" t="str">
        <f>TEXT(Table1[[#This Row],[Accident Date]],"mmm")</f>
        <v>Aug</v>
      </c>
      <c r="W2358" t="str">
        <f>TEXT(Table1[[#This Row],[Time]],"h")</f>
        <v>14</v>
      </c>
    </row>
    <row r="2359" spans="1:23" x14ac:dyDescent="0.2">
      <c r="A2359">
        <v>2010000000000</v>
      </c>
      <c r="B2359" s="4">
        <v>44527</v>
      </c>
      <c r="C2359" t="s">
        <v>24</v>
      </c>
      <c r="D2359" t="s">
        <v>73</v>
      </c>
      <c r="E2359" t="s">
        <v>39</v>
      </c>
      <c r="F2359" t="s">
        <v>27</v>
      </c>
      <c r="G2359">
        <v>52.646056999999999</v>
      </c>
      <c r="H2359" t="s">
        <v>51</v>
      </c>
      <c r="I2359" t="s">
        <v>1122</v>
      </c>
      <c r="J2359">
        <v>-1.202869</v>
      </c>
      <c r="K2359">
        <v>1</v>
      </c>
      <c r="L2359">
        <v>2</v>
      </c>
      <c r="M2359" t="s">
        <v>320</v>
      </c>
      <c r="N2359" t="s">
        <v>31</v>
      </c>
      <c r="O2359" t="s">
        <v>32</v>
      </c>
      <c r="P2359">
        <v>30</v>
      </c>
      <c r="Q2359" t="s">
        <v>2567</v>
      </c>
      <c r="R2359" t="s">
        <v>34</v>
      </c>
      <c r="S2359" t="s">
        <v>35</v>
      </c>
      <c r="T2359" t="s">
        <v>36</v>
      </c>
      <c r="U2359">
        <f>YEAR(Table1[[#This Row],[Accident Date]])</f>
        <v>2021</v>
      </c>
      <c r="V2359" t="str">
        <f>TEXT(Table1[[#This Row],[Accident Date]],"mmm")</f>
        <v>Nov</v>
      </c>
      <c r="W2359" t="str">
        <f>TEXT(Table1[[#This Row],[Time]],"h")</f>
        <v>14</v>
      </c>
    </row>
    <row r="2360" spans="1:23" x14ac:dyDescent="0.2">
      <c r="A2360" t="s">
        <v>2568</v>
      </c>
      <c r="B2360" s="4">
        <v>44852</v>
      </c>
      <c r="C2360" t="s">
        <v>72</v>
      </c>
      <c r="D2360" t="s">
        <v>73</v>
      </c>
      <c r="E2360" t="s">
        <v>155</v>
      </c>
      <c r="F2360" t="s">
        <v>27</v>
      </c>
      <c r="G2360">
        <v>54.705565999999997</v>
      </c>
      <c r="H2360" t="s">
        <v>51</v>
      </c>
      <c r="I2360" t="s">
        <v>351</v>
      </c>
      <c r="J2360">
        <v>-1.5652740000000001</v>
      </c>
      <c r="K2360">
        <v>2</v>
      </c>
      <c r="L2360">
        <v>2</v>
      </c>
      <c r="M2360" t="s">
        <v>352</v>
      </c>
      <c r="N2360" t="s">
        <v>31</v>
      </c>
      <c r="O2360" t="s">
        <v>32</v>
      </c>
      <c r="P2360">
        <v>60</v>
      </c>
      <c r="Q2360" t="s">
        <v>2492</v>
      </c>
      <c r="R2360" t="s">
        <v>49</v>
      </c>
      <c r="S2360" t="s">
        <v>35</v>
      </c>
      <c r="T2360" t="s">
        <v>200</v>
      </c>
      <c r="U2360">
        <f>YEAR(Table1[[#This Row],[Accident Date]])</f>
        <v>2022</v>
      </c>
      <c r="V2360" t="str">
        <f>TEXT(Table1[[#This Row],[Accident Date]],"mmm")</f>
        <v>Oct</v>
      </c>
      <c r="W2360" t="str">
        <f>TEXT(Table1[[#This Row],[Time]],"h")</f>
        <v>14</v>
      </c>
    </row>
    <row r="2361" spans="1:23" x14ac:dyDescent="0.2">
      <c r="A2361">
        <v>2010000000000</v>
      </c>
      <c r="B2361" s="4">
        <v>44287</v>
      </c>
      <c r="C2361" t="s">
        <v>92</v>
      </c>
      <c r="D2361" t="s">
        <v>73</v>
      </c>
      <c r="E2361" t="s">
        <v>39</v>
      </c>
      <c r="F2361" t="s">
        <v>27</v>
      </c>
      <c r="G2361">
        <v>54.166477999999998</v>
      </c>
      <c r="H2361" t="s">
        <v>51</v>
      </c>
      <c r="I2361" t="s">
        <v>234</v>
      </c>
      <c r="J2361">
        <v>-1.4677089999999999</v>
      </c>
      <c r="K2361">
        <v>2</v>
      </c>
      <c r="L2361">
        <v>2</v>
      </c>
      <c r="M2361" t="s">
        <v>48</v>
      </c>
      <c r="N2361" t="s">
        <v>31</v>
      </c>
      <c r="O2361" t="s">
        <v>32</v>
      </c>
      <c r="P2361">
        <v>60</v>
      </c>
      <c r="Q2361" t="s">
        <v>2521</v>
      </c>
      <c r="R2361" t="s">
        <v>49</v>
      </c>
      <c r="S2361" t="s">
        <v>35</v>
      </c>
      <c r="T2361" t="s">
        <v>36</v>
      </c>
      <c r="U2361">
        <f>YEAR(Table1[[#This Row],[Accident Date]])</f>
        <v>2021</v>
      </c>
      <c r="V2361" t="str">
        <f>TEXT(Table1[[#This Row],[Accident Date]],"mmm")</f>
        <v>Apr</v>
      </c>
      <c r="W2361" t="str">
        <f>TEXT(Table1[[#This Row],[Time]],"h")</f>
        <v>14</v>
      </c>
    </row>
    <row r="2362" spans="1:23" x14ac:dyDescent="0.2">
      <c r="A2362" t="s">
        <v>2569</v>
      </c>
      <c r="B2362" s="4">
        <v>44286</v>
      </c>
      <c r="C2362" t="s">
        <v>123</v>
      </c>
      <c r="D2362" t="s">
        <v>56</v>
      </c>
      <c r="E2362" t="s">
        <v>44</v>
      </c>
      <c r="F2362" t="s">
        <v>27</v>
      </c>
      <c r="G2362">
        <v>51.326123000000003</v>
      </c>
      <c r="H2362" t="s">
        <v>51</v>
      </c>
      <c r="I2362" t="s">
        <v>706</v>
      </c>
      <c r="J2362">
        <v>-0.75491900000000001</v>
      </c>
      <c r="K2362">
        <v>3</v>
      </c>
      <c r="L2362">
        <v>2</v>
      </c>
      <c r="M2362" t="s">
        <v>147</v>
      </c>
      <c r="N2362" t="s">
        <v>31</v>
      </c>
      <c r="O2362" t="s">
        <v>32</v>
      </c>
      <c r="P2362">
        <v>30</v>
      </c>
      <c r="Q2362" t="s">
        <v>2570</v>
      </c>
      <c r="R2362" t="s">
        <v>34</v>
      </c>
      <c r="S2362" t="s">
        <v>35</v>
      </c>
      <c r="T2362" t="s">
        <v>36</v>
      </c>
      <c r="U2362">
        <f>YEAR(Table1[[#This Row],[Accident Date]])</f>
        <v>2021</v>
      </c>
      <c r="V2362" t="str">
        <f>TEXT(Table1[[#This Row],[Accident Date]],"mmm")</f>
        <v>Mar</v>
      </c>
      <c r="W2362" t="str">
        <f>TEXT(Table1[[#This Row],[Time]],"h")</f>
        <v>14</v>
      </c>
    </row>
    <row r="2363" spans="1:23" x14ac:dyDescent="0.2">
      <c r="A2363" t="s">
        <v>2571</v>
      </c>
      <c r="B2363" s="4">
        <v>44900</v>
      </c>
      <c r="C2363" t="s">
        <v>38</v>
      </c>
      <c r="D2363" t="s">
        <v>73</v>
      </c>
      <c r="E2363" t="s">
        <v>111</v>
      </c>
      <c r="F2363" t="s">
        <v>63</v>
      </c>
      <c r="G2363">
        <v>53.807713999999997</v>
      </c>
      <c r="H2363" t="s">
        <v>51</v>
      </c>
      <c r="I2363" t="s">
        <v>682</v>
      </c>
      <c r="J2363">
        <v>-2.8900049999999999</v>
      </c>
      <c r="K2363">
        <v>2</v>
      </c>
      <c r="L2363">
        <v>1</v>
      </c>
      <c r="M2363" t="s">
        <v>41</v>
      </c>
      <c r="N2363" t="s">
        <v>127</v>
      </c>
      <c r="O2363" t="s">
        <v>111</v>
      </c>
      <c r="P2363">
        <v>40</v>
      </c>
      <c r="Q2363" t="s">
        <v>2494</v>
      </c>
      <c r="R2363" t="s">
        <v>49</v>
      </c>
      <c r="S2363" t="s">
        <v>35</v>
      </c>
      <c r="T2363" t="s">
        <v>36</v>
      </c>
      <c r="U2363">
        <f>YEAR(Table1[[#This Row],[Accident Date]])</f>
        <v>2022</v>
      </c>
      <c r="V2363" t="str">
        <f>TEXT(Table1[[#This Row],[Accident Date]],"mmm")</f>
        <v>Dec</v>
      </c>
      <c r="W2363" t="str">
        <f>TEXT(Table1[[#This Row],[Time]],"h")</f>
        <v>14</v>
      </c>
    </row>
    <row r="2364" spans="1:23" x14ac:dyDescent="0.2">
      <c r="A2364" t="s">
        <v>2572</v>
      </c>
      <c r="B2364" s="4">
        <v>44533</v>
      </c>
      <c r="C2364" t="s">
        <v>67</v>
      </c>
      <c r="D2364" t="s">
        <v>56</v>
      </c>
      <c r="E2364" t="s">
        <v>44</v>
      </c>
      <c r="F2364" t="s">
        <v>27</v>
      </c>
      <c r="G2364">
        <v>52.396301999999999</v>
      </c>
      <c r="H2364" t="s">
        <v>51</v>
      </c>
      <c r="I2364" t="s">
        <v>2573</v>
      </c>
      <c r="J2364">
        <v>-2.1413479999999998</v>
      </c>
      <c r="K2364">
        <v>1</v>
      </c>
      <c r="L2364">
        <v>2</v>
      </c>
      <c r="M2364" t="s">
        <v>65</v>
      </c>
      <c r="N2364" t="s">
        <v>31</v>
      </c>
      <c r="O2364" t="s">
        <v>32</v>
      </c>
      <c r="P2364">
        <v>60</v>
      </c>
      <c r="Q2364" t="s">
        <v>2523</v>
      </c>
      <c r="R2364" t="s">
        <v>49</v>
      </c>
      <c r="S2364" t="s">
        <v>35</v>
      </c>
      <c r="T2364" t="s">
        <v>36</v>
      </c>
      <c r="U2364">
        <f>YEAR(Table1[[#This Row],[Accident Date]])</f>
        <v>2021</v>
      </c>
      <c r="V2364" t="str">
        <f>TEXT(Table1[[#This Row],[Accident Date]],"mmm")</f>
        <v>Dec</v>
      </c>
      <c r="W2364" t="str">
        <f>TEXT(Table1[[#This Row],[Time]],"h")</f>
        <v>14</v>
      </c>
    </row>
    <row r="2365" spans="1:23" x14ac:dyDescent="0.2">
      <c r="A2365">
        <v>2010000000000</v>
      </c>
      <c r="B2365" s="4">
        <v>44562</v>
      </c>
      <c r="C2365" t="s">
        <v>24</v>
      </c>
      <c r="D2365" t="s">
        <v>56</v>
      </c>
      <c r="E2365" t="s">
        <v>44</v>
      </c>
      <c r="F2365" t="s">
        <v>63</v>
      </c>
      <c r="G2365">
        <v>50.595804999999999</v>
      </c>
      <c r="H2365" t="s">
        <v>51</v>
      </c>
      <c r="I2365" t="s">
        <v>1481</v>
      </c>
      <c r="J2365">
        <v>-1.320659</v>
      </c>
      <c r="K2365">
        <v>1</v>
      </c>
      <c r="L2365">
        <v>1</v>
      </c>
      <c r="M2365" t="s">
        <v>407</v>
      </c>
      <c r="N2365" t="s">
        <v>127</v>
      </c>
      <c r="O2365" t="s">
        <v>32</v>
      </c>
      <c r="P2365">
        <v>30</v>
      </c>
      <c r="Q2365" t="s">
        <v>2528</v>
      </c>
      <c r="R2365" t="s">
        <v>49</v>
      </c>
      <c r="S2365" t="s">
        <v>35</v>
      </c>
      <c r="T2365" t="s">
        <v>36</v>
      </c>
      <c r="U2365">
        <f>YEAR(Table1[[#This Row],[Accident Date]])</f>
        <v>2022</v>
      </c>
      <c r="V2365" t="str">
        <f>TEXT(Table1[[#This Row],[Accident Date]],"mmm")</f>
        <v>Jan</v>
      </c>
      <c r="W2365" t="str">
        <f>TEXT(Table1[[#This Row],[Time]],"h")</f>
        <v>14</v>
      </c>
    </row>
    <row r="2366" spans="1:23" x14ac:dyDescent="0.2">
      <c r="A2366" t="s">
        <v>2574</v>
      </c>
      <c r="B2366" s="4">
        <v>44788</v>
      </c>
      <c r="C2366" t="s">
        <v>38</v>
      </c>
      <c r="D2366" t="s">
        <v>56</v>
      </c>
      <c r="E2366" t="s">
        <v>44</v>
      </c>
      <c r="F2366" t="s">
        <v>27</v>
      </c>
      <c r="G2366">
        <v>52.907797000000002</v>
      </c>
      <c r="H2366" t="s">
        <v>51</v>
      </c>
      <c r="I2366" t="s">
        <v>986</v>
      </c>
      <c r="J2366">
        <v>-3.5346500000000001</v>
      </c>
      <c r="K2366">
        <v>1</v>
      </c>
      <c r="L2366">
        <v>1</v>
      </c>
      <c r="M2366" t="s">
        <v>117</v>
      </c>
      <c r="N2366" t="s">
        <v>31</v>
      </c>
      <c r="O2366" t="s">
        <v>32</v>
      </c>
      <c r="P2366">
        <v>60</v>
      </c>
      <c r="Q2366" t="s">
        <v>2485</v>
      </c>
      <c r="R2366" t="s">
        <v>49</v>
      </c>
      <c r="S2366" t="s">
        <v>35</v>
      </c>
      <c r="T2366" t="s">
        <v>36</v>
      </c>
      <c r="U2366">
        <f>YEAR(Table1[[#This Row],[Accident Date]])</f>
        <v>2022</v>
      </c>
      <c r="V2366" t="str">
        <f>TEXT(Table1[[#This Row],[Accident Date]],"mmm")</f>
        <v>Aug</v>
      </c>
      <c r="W2366" t="str">
        <f>TEXT(Table1[[#This Row],[Time]],"h")</f>
        <v>14</v>
      </c>
    </row>
    <row r="2367" spans="1:23" x14ac:dyDescent="0.2">
      <c r="A2367" t="s">
        <v>2575</v>
      </c>
      <c r="B2367" s="4">
        <v>44252</v>
      </c>
      <c r="C2367" t="s">
        <v>92</v>
      </c>
      <c r="D2367" t="s">
        <v>44</v>
      </c>
      <c r="E2367" t="s">
        <v>44</v>
      </c>
      <c r="F2367" t="s">
        <v>27</v>
      </c>
      <c r="G2367">
        <v>50.994365000000002</v>
      </c>
      <c r="H2367" t="s">
        <v>51</v>
      </c>
      <c r="I2367" t="s">
        <v>830</v>
      </c>
      <c r="J2367">
        <v>-4.2779920000000002</v>
      </c>
      <c r="K2367">
        <v>1</v>
      </c>
      <c r="L2367">
        <v>2</v>
      </c>
      <c r="M2367" t="s">
        <v>136</v>
      </c>
      <c r="N2367" t="s">
        <v>42</v>
      </c>
      <c r="O2367" t="s">
        <v>32</v>
      </c>
      <c r="P2367">
        <v>30</v>
      </c>
      <c r="Q2367" t="s">
        <v>2515</v>
      </c>
      <c r="R2367" t="s">
        <v>49</v>
      </c>
      <c r="S2367" t="s">
        <v>35</v>
      </c>
      <c r="T2367" t="s">
        <v>36</v>
      </c>
      <c r="U2367">
        <f>YEAR(Table1[[#This Row],[Accident Date]])</f>
        <v>2021</v>
      </c>
      <c r="V2367" t="str">
        <f>TEXT(Table1[[#This Row],[Accident Date]],"mmm")</f>
        <v>Feb</v>
      </c>
      <c r="W2367" t="str">
        <f>TEXT(Table1[[#This Row],[Time]],"h")</f>
        <v>14</v>
      </c>
    </row>
    <row r="2368" spans="1:23" x14ac:dyDescent="0.2">
      <c r="A2368" t="s">
        <v>2576</v>
      </c>
      <c r="B2368" s="4">
        <v>44760</v>
      </c>
      <c r="C2368" t="s">
        <v>38</v>
      </c>
      <c r="D2368" t="s">
        <v>73</v>
      </c>
      <c r="E2368" t="s">
        <v>26</v>
      </c>
      <c r="F2368" t="s">
        <v>63</v>
      </c>
      <c r="G2368">
        <v>51.572485999999998</v>
      </c>
      <c r="H2368" t="s">
        <v>51</v>
      </c>
      <c r="I2368" t="s">
        <v>1228</v>
      </c>
      <c r="J2368">
        <v>-0.37113299999999999</v>
      </c>
      <c r="K2368">
        <v>1</v>
      </c>
      <c r="L2368">
        <v>1</v>
      </c>
      <c r="M2368" t="s">
        <v>30</v>
      </c>
      <c r="N2368" t="s">
        <v>31</v>
      </c>
      <c r="O2368" t="s">
        <v>32</v>
      </c>
      <c r="P2368">
        <v>30</v>
      </c>
      <c r="Q2368" t="s">
        <v>2487</v>
      </c>
      <c r="R2368" t="s">
        <v>34</v>
      </c>
      <c r="S2368" t="s">
        <v>35</v>
      </c>
      <c r="T2368" t="s">
        <v>36</v>
      </c>
      <c r="U2368">
        <f>YEAR(Table1[[#This Row],[Accident Date]])</f>
        <v>2022</v>
      </c>
      <c r="V2368" t="str">
        <f>TEXT(Table1[[#This Row],[Accident Date]],"mmm")</f>
        <v>Jul</v>
      </c>
      <c r="W2368" t="str">
        <f>TEXT(Table1[[#This Row],[Time]],"h")</f>
        <v>14</v>
      </c>
    </row>
    <row r="2369" spans="1:23" x14ac:dyDescent="0.2">
      <c r="A2369" t="s">
        <v>2577</v>
      </c>
      <c r="B2369" s="4">
        <v>44437</v>
      </c>
      <c r="C2369" t="s">
        <v>79</v>
      </c>
      <c r="D2369" t="s">
        <v>73</v>
      </c>
      <c r="E2369" t="s">
        <v>39</v>
      </c>
      <c r="F2369" t="s">
        <v>27</v>
      </c>
      <c r="G2369">
        <v>53.513517999999998</v>
      </c>
      <c r="H2369" t="s">
        <v>51</v>
      </c>
      <c r="I2369" t="s">
        <v>1330</v>
      </c>
      <c r="J2369">
        <v>-2.3827029999999998</v>
      </c>
      <c r="K2369">
        <v>1</v>
      </c>
      <c r="L2369">
        <v>2</v>
      </c>
      <c r="M2369" t="s">
        <v>169</v>
      </c>
      <c r="N2369" t="s">
        <v>31</v>
      </c>
      <c r="O2369" t="s">
        <v>32</v>
      </c>
      <c r="P2369">
        <v>30</v>
      </c>
      <c r="Q2369" t="s">
        <v>2483</v>
      </c>
      <c r="R2369" t="s">
        <v>34</v>
      </c>
      <c r="S2369" t="s">
        <v>35</v>
      </c>
      <c r="T2369" t="s">
        <v>36</v>
      </c>
      <c r="U2369">
        <f>YEAR(Table1[[#This Row],[Accident Date]])</f>
        <v>2021</v>
      </c>
      <c r="V2369" t="str">
        <f>TEXT(Table1[[#This Row],[Accident Date]],"mmm")</f>
        <v>Aug</v>
      </c>
      <c r="W2369" t="str">
        <f>TEXT(Table1[[#This Row],[Time]],"h")</f>
        <v>14</v>
      </c>
    </row>
    <row r="2370" spans="1:23" x14ac:dyDescent="0.2">
      <c r="A2370">
        <v>2010000000000</v>
      </c>
      <c r="B2370" s="4">
        <v>44731</v>
      </c>
      <c r="C2370" t="s">
        <v>79</v>
      </c>
      <c r="D2370" t="s">
        <v>73</v>
      </c>
      <c r="E2370" t="s">
        <v>39</v>
      </c>
      <c r="F2370" t="s">
        <v>27</v>
      </c>
      <c r="G2370">
        <v>52.700074999999998</v>
      </c>
      <c r="H2370" t="s">
        <v>51</v>
      </c>
      <c r="I2370" t="s">
        <v>1263</v>
      </c>
      <c r="J2370">
        <v>1.675427</v>
      </c>
      <c r="K2370">
        <v>2</v>
      </c>
      <c r="L2370">
        <v>2</v>
      </c>
      <c r="M2370" t="s">
        <v>179</v>
      </c>
      <c r="N2370" t="s">
        <v>42</v>
      </c>
      <c r="O2370" t="s">
        <v>32</v>
      </c>
      <c r="P2370">
        <v>30</v>
      </c>
      <c r="Q2370" t="s">
        <v>2578</v>
      </c>
      <c r="R2370" t="s">
        <v>49</v>
      </c>
      <c r="S2370" t="s">
        <v>280</v>
      </c>
      <c r="T2370" t="s">
        <v>183</v>
      </c>
      <c r="U2370">
        <f>YEAR(Table1[[#This Row],[Accident Date]])</f>
        <v>2022</v>
      </c>
      <c r="V2370" t="str">
        <f>TEXT(Table1[[#This Row],[Accident Date]],"mmm")</f>
        <v>Jun</v>
      </c>
      <c r="W2370" t="str">
        <f>TEXT(Table1[[#This Row],[Time]],"h")</f>
        <v>14</v>
      </c>
    </row>
    <row r="2371" spans="1:23" x14ac:dyDescent="0.2">
      <c r="A2371" t="s">
        <v>2579</v>
      </c>
      <c r="B2371" s="4">
        <v>44907</v>
      </c>
      <c r="C2371" t="s">
        <v>38</v>
      </c>
      <c r="D2371" t="s">
        <v>73</v>
      </c>
      <c r="E2371" t="s">
        <v>39</v>
      </c>
      <c r="F2371" t="s">
        <v>27</v>
      </c>
      <c r="G2371">
        <v>51.402138999999998</v>
      </c>
      <c r="H2371" t="s">
        <v>51</v>
      </c>
      <c r="I2371" t="s">
        <v>310</v>
      </c>
      <c r="J2371">
        <v>-0.53231899999999999</v>
      </c>
      <c r="K2371">
        <v>1</v>
      </c>
      <c r="L2371">
        <v>1</v>
      </c>
      <c r="M2371" t="s">
        <v>147</v>
      </c>
      <c r="N2371" t="s">
        <v>42</v>
      </c>
      <c r="O2371" t="s">
        <v>32</v>
      </c>
      <c r="P2371">
        <v>60</v>
      </c>
      <c r="Q2371" t="s">
        <v>2523</v>
      </c>
      <c r="R2371" t="s">
        <v>49</v>
      </c>
      <c r="S2371" t="s">
        <v>280</v>
      </c>
      <c r="T2371" t="s">
        <v>36</v>
      </c>
      <c r="U2371">
        <f>YEAR(Table1[[#This Row],[Accident Date]])</f>
        <v>2022</v>
      </c>
      <c r="V2371" t="str">
        <f>TEXT(Table1[[#This Row],[Accident Date]],"mmm")</f>
        <v>Dec</v>
      </c>
      <c r="W2371" t="str">
        <f>TEXT(Table1[[#This Row],[Time]],"h")</f>
        <v>14</v>
      </c>
    </row>
    <row r="2372" spans="1:23" x14ac:dyDescent="0.2">
      <c r="A2372" t="s">
        <v>2580</v>
      </c>
      <c r="B2372" s="4">
        <v>44426</v>
      </c>
      <c r="C2372" t="s">
        <v>123</v>
      </c>
      <c r="D2372" t="s">
        <v>73</v>
      </c>
      <c r="E2372" t="s">
        <v>39</v>
      </c>
      <c r="F2372" t="s">
        <v>27</v>
      </c>
      <c r="G2372">
        <v>51.347053000000002</v>
      </c>
      <c r="H2372" t="s">
        <v>51</v>
      </c>
      <c r="I2372" t="s">
        <v>126</v>
      </c>
      <c r="J2372">
        <v>-0.80460900000000002</v>
      </c>
      <c r="K2372">
        <v>1</v>
      </c>
      <c r="L2372">
        <v>2</v>
      </c>
      <c r="M2372" t="s">
        <v>99</v>
      </c>
      <c r="N2372" t="s">
        <v>31</v>
      </c>
      <c r="O2372" t="s">
        <v>32</v>
      </c>
      <c r="P2372">
        <v>30</v>
      </c>
      <c r="Q2372" t="s">
        <v>2492</v>
      </c>
      <c r="R2372" t="s">
        <v>34</v>
      </c>
      <c r="S2372" t="s">
        <v>35</v>
      </c>
      <c r="T2372" t="s">
        <v>36</v>
      </c>
      <c r="U2372">
        <f>YEAR(Table1[[#This Row],[Accident Date]])</f>
        <v>2021</v>
      </c>
      <c r="V2372" t="str">
        <f>TEXT(Table1[[#This Row],[Accident Date]],"mmm")</f>
        <v>Aug</v>
      </c>
      <c r="W2372" t="str">
        <f>TEXT(Table1[[#This Row],[Time]],"h")</f>
        <v>14</v>
      </c>
    </row>
    <row r="2373" spans="1:23" x14ac:dyDescent="0.2">
      <c r="A2373">
        <v>2010000000000</v>
      </c>
      <c r="B2373" s="4">
        <v>44809</v>
      </c>
      <c r="C2373" t="s">
        <v>38</v>
      </c>
      <c r="D2373" t="s">
        <v>73</v>
      </c>
      <c r="E2373" t="s">
        <v>26</v>
      </c>
      <c r="F2373" t="s">
        <v>27</v>
      </c>
      <c r="G2373">
        <v>50.833201000000003</v>
      </c>
      <c r="H2373" t="s">
        <v>51</v>
      </c>
      <c r="I2373" t="s">
        <v>394</v>
      </c>
      <c r="J2373">
        <v>-0.1837</v>
      </c>
      <c r="K2373">
        <v>1</v>
      </c>
      <c r="L2373">
        <v>2</v>
      </c>
      <c r="M2373" t="s">
        <v>102</v>
      </c>
      <c r="N2373" t="s">
        <v>31</v>
      </c>
      <c r="O2373" t="s">
        <v>32</v>
      </c>
      <c r="P2373">
        <v>30</v>
      </c>
      <c r="Q2373" t="s">
        <v>2507</v>
      </c>
      <c r="R2373" t="s">
        <v>34</v>
      </c>
      <c r="S2373" t="s">
        <v>35</v>
      </c>
      <c r="T2373" t="s">
        <v>36</v>
      </c>
      <c r="U2373">
        <f>YEAR(Table1[[#This Row],[Accident Date]])</f>
        <v>2022</v>
      </c>
      <c r="V2373" t="str">
        <f>TEXT(Table1[[#This Row],[Accident Date]],"mmm")</f>
        <v>Sep</v>
      </c>
      <c r="W2373" t="str">
        <f>TEXT(Table1[[#This Row],[Time]],"h")</f>
        <v>14</v>
      </c>
    </row>
    <row r="2374" spans="1:23" x14ac:dyDescent="0.2">
      <c r="A2374" t="s">
        <v>2581</v>
      </c>
      <c r="B2374" s="4">
        <v>44782</v>
      </c>
      <c r="C2374" t="s">
        <v>72</v>
      </c>
      <c r="D2374" t="s">
        <v>73</v>
      </c>
      <c r="E2374" t="s">
        <v>226</v>
      </c>
      <c r="F2374" t="s">
        <v>27</v>
      </c>
      <c r="G2374">
        <v>51.515649000000003</v>
      </c>
      <c r="H2374" t="s">
        <v>51</v>
      </c>
      <c r="I2374" t="s">
        <v>74</v>
      </c>
      <c r="J2374">
        <v>0.38123499999999999</v>
      </c>
      <c r="K2374">
        <v>1</v>
      </c>
      <c r="L2374">
        <v>2</v>
      </c>
      <c r="M2374" t="s">
        <v>75</v>
      </c>
      <c r="N2374" t="s">
        <v>31</v>
      </c>
      <c r="O2374" t="s">
        <v>58</v>
      </c>
      <c r="P2374">
        <v>50</v>
      </c>
      <c r="Q2374" t="s">
        <v>2582</v>
      </c>
      <c r="R2374" t="s">
        <v>49</v>
      </c>
      <c r="S2374" t="s">
        <v>35</v>
      </c>
      <c r="T2374" t="s">
        <v>121</v>
      </c>
      <c r="U2374">
        <f>YEAR(Table1[[#This Row],[Accident Date]])</f>
        <v>2022</v>
      </c>
      <c r="V2374" t="str">
        <f>TEXT(Table1[[#This Row],[Accident Date]],"mmm")</f>
        <v>Aug</v>
      </c>
      <c r="W2374" t="str">
        <f>TEXT(Table1[[#This Row],[Time]],"h")</f>
        <v>14</v>
      </c>
    </row>
    <row r="2375" spans="1:23" x14ac:dyDescent="0.2">
      <c r="A2375" t="s">
        <v>2583</v>
      </c>
      <c r="B2375" s="4">
        <v>44786</v>
      </c>
      <c r="C2375" t="s">
        <v>24</v>
      </c>
      <c r="D2375" t="s">
        <v>73</v>
      </c>
      <c r="E2375" t="s">
        <v>39</v>
      </c>
      <c r="F2375" t="s">
        <v>27</v>
      </c>
      <c r="G2375">
        <v>51.705347000000003</v>
      </c>
      <c r="H2375" t="s">
        <v>51</v>
      </c>
      <c r="I2375" t="s">
        <v>680</v>
      </c>
      <c r="J2375">
        <v>-0.25535600000000003</v>
      </c>
      <c r="K2375">
        <v>3</v>
      </c>
      <c r="L2375">
        <v>3</v>
      </c>
      <c r="M2375" t="s">
        <v>182</v>
      </c>
      <c r="N2375" t="s">
        <v>42</v>
      </c>
      <c r="O2375" t="s">
        <v>32</v>
      </c>
      <c r="P2375">
        <v>60</v>
      </c>
      <c r="Q2375" t="s">
        <v>2493</v>
      </c>
      <c r="R2375" t="s">
        <v>49</v>
      </c>
      <c r="S2375" t="s">
        <v>85</v>
      </c>
      <c r="T2375" t="s">
        <v>36</v>
      </c>
      <c r="U2375">
        <f>YEAR(Table1[[#This Row],[Accident Date]])</f>
        <v>2022</v>
      </c>
      <c r="V2375" t="str">
        <f>TEXT(Table1[[#This Row],[Accident Date]],"mmm")</f>
        <v>Aug</v>
      </c>
      <c r="W2375" t="str">
        <f>TEXT(Table1[[#This Row],[Time]],"h")</f>
        <v>14</v>
      </c>
    </row>
    <row r="2376" spans="1:23" x14ac:dyDescent="0.2">
      <c r="A2376" t="s">
        <v>2584</v>
      </c>
      <c r="B2376" s="4">
        <v>44420</v>
      </c>
      <c r="C2376" t="s">
        <v>92</v>
      </c>
      <c r="D2376" t="s">
        <v>25</v>
      </c>
      <c r="E2376" t="s">
        <v>39</v>
      </c>
      <c r="F2376" t="s">
        <v>27</v>
      </c>
      <c r="G2376">
        <v>53.490178</v>
      </c>
      <c r="H2376" t="s">
        <v>51</v>
      </c>
      <c r="I2376" t="s">
        <v>2145</v>
      </c>
      <c r="J2376">
        <v>-2.1014010000000001</v>
      </c>
      <c r="K2376">
        <v>2</v>
      </c>
      <c r="L2376">
        <v>2</v>
      </c>
      <c r="M2376" t="s">
        <v>169</v>
      </c>
      <c r="N2376" t="s">
        <v>31</v>
      </c>
      <c r="O2376" t="s">
        <v>58</v>
      </c>
      <c r="P2376">
        <v>30</v>
      </c>
      <c r="Q2376" t="s">
        <v>2585</v>
      </c>
      <c r="R2376" t="s">
        <v>34</v>
      </c>
      <c r="S2376" t="s">
        <v>35</v>
      </c>
      <c r="T2376" t="s">
        <v>36</v>
      </c>
      <c r="U2376">
        <f>YEAR(Table1[[#This Row],[Accident Date]])</f>
        <v>2021</v>
      </c>
      <c r="V2376" t="str">
        <f>TEXT(Table1[[#This Row],[Accident Date]],"mmm")</f>
        <v>Aug</v>
      </c>
      <c r="W2376" t="str">
        <f>TEXT(Table1[[#This Row],[Time]],"h")</f>
        <v>14</v>
      </c>
    </row>
    <row r="2377" spans="1:23" x14ac:dyDescent="0.2">
      <c r="A2377" t="s">
        <v>2586</v>
      </c>
      <c r="B2377" s="4">
        <v>44799</v>
      </c>
      <c r="C2377" t="s">
        <v>67</v>
      </c>
      <c r="D2377" t="s">
        <v>73</v>
      </c>
      <c r="E2377" t="s">
        <v>39</v>
      </c>
      <c r="F2377" t="s">
        <v>27</v>
      </c>
      <c r="G2377">
        <v>51.489592000000002</v>
      </c>
      <c r="H2377" t="s">
        <v>51</v>
      </c>
      <c r="I2377" t="s">
        <v>647</v>
      </c>
      <c r="J2377">
        <v>6.7130999999999996E-2</v>
      </c>
      <c r="K2377">
        <v>1</v>
      </c>
      <c r="L2377">
        <v>1</v>
      </c>
      <c r="M2377" t="s">
        <v>30</v>
      </c>
      <c r="N2377" t="s">
        <v>31</v>
      </c>
      <c r="O2377" t="s">
        <v>32</v>
      </c>
      <c r="P2377">
        <v>30</v>
      </c>
      <c r="Q2377" t="s">
        <v>2507</v>
      </c>
      <c r="R2377" t="s">
        <v>34</v>
      </c>
      <c r="S2377" t="s">
        <v>35</v>
      </c>
      <c r="T2377" t="s">
        <v>36</v>
      </c>
      <c r="U2377">
        <f>YEAR(Table1[[#This Row],[Accident Date]])</f>
        <v>2022</v>
      </c>
      <c r="V2377" t="str">
        <f>TEXT(Table1[[#This Row],[Accident Date]],"mmm")</f>
        <v>Aug</v>
      </c>
      <c r="W2377" t="str">
        <f>TEXT(Table1[[#This Row],[Time]],"h")</f>
        <v>14</v>
      </c>
    </row>
    <row r="2378" spans="1:23" x14ac:dyDescent="0.2">
      <c r="A2378" t="s">
        <v>2587</v>
      </c>
      <c r="B2378" s="4">
        <v>44449</v>
      </c>
      <c r="C2378" t="s">
        <v>67</v>
      </c>
      <c r="D2378" t="s">
        <v>73</v>
      </c>
      <c r="E2378" t="s">
        <v>39</v>
      </c>
      <c r="F2378" t="s">
        <v>27</v>
      </c>
      <c r="G2378">
        <v>50.69699</v>
      </c>
      <c r="H2378" t="s">
        <v>51</v>
      </c>
      <c r="I2378" t="s">
        <v>1544</v>
      </c>
      <c r="J2378">
        <v>-3.2360720000000001</v>
      </c>
      <c r="K2378">
        <v>2</v>
      </c>
      <c r="L2378">
        <v>3</v>
      </c>
      <c r="M2378" t="s">
        <v>136</v>
      </c>
      <c r="N2378" t="s">
        <v>31</v>
      </c>
      <c r="O2378" t="s">
        <v>32</v>
      </c>
      <c r="P2378">
        <v>30</v>
      </c>
      <c r="Q2378" t="s">
        <v>2490</v>
      </c>
      <c r="R2378" t="s">
        <v>34</v>
      </c>
      <c r="S2378" t="s">
        <v>35</v>
      </c>
      <c r="T2378" t="s">
        <v>36</v>
      </c>
      <c r="U2378">
        <f>YEAR(Table1[[#This Row],[Accident Date]])</f>
        <v>2021</v>
      </c>
      <c r="V2378" t="str">
        <f>TEXT(Table1[[#This Row],[Accident Date]],"mmm")</f>
        <v>Sep</v>
      </c>
      <c r="W2378" t="str">
        <f>TEXT(Table1[[#This Row],[Time]],"h")</f>
        <v>14</v>
      </c>
    </row>
    <row r="2379" spans="1:23" x14ac:dyDescent="0.2">
      <c r="A2379">
        <v>2010000000000</v>
      </c>
      <c r="B2379" s="4">
        <v>44589</v>
      </c>
      <c r="C2379" t="s">
        <v>67</v>
      </c>
      <c r="D2379" t="s">
        <v>44</v>
      </c>
      <c r="E2379" t="s">
        <v>44</v>
      </c>
      <c r="F2379" t="s">
        <v>63</v>
      </c>
      <c r="G2379">
        <v>53.372171000000002</v>
      </c>
      <c r="H2379" t="s">
        <v>51</v>
      </c>
      <c r="I2379" t="s">
        <v>369</v>
      </c>
      <c r="J2379">
        <v>-2.722477</v>
      </c>
      <c r="K2379">
        <v>1</v>
      </c>
      <c r="L2379">
        <v>3</v>
      </c>
      <c r="M2379" t="s">
        <v>261</v>
      </c>
      <c r="N2379" t="s">
        <v>31</v>
      </c>
      <c r="O2379" t="s">
        <v>32</v>
      </c>
      <c r="P2379">
        <v>30</v>
      </c>
      <c r="Q2379" t="s">
        <v>2515</v>
      </c>
      <c r="R2379" t="s">
        <v>34</v>
      </c>
      <c r="S2379" t="s">
        <v>35</v>
      </c>
      <c r="T2379" t="s">
        <v>36</v>
      </c>
      <c r="U2379">
        <f>YEAR(Table1[[#This Row],[Accident Date]])</f>
        <v>2022</v>
      </c>
      <c r="V2379" t="str">
        <f>TEXT(Table1[[#This Row],[Accident Date]],"mmm")</f>
        <v>Jan</v>
      </c>
      <c r="W2379" t="str">
        <f>TEXT(Table1[[#This Row],[Time]],"h")</f>
        <v>14</v>
      </c>
    </row>
    <row r="2380" spans="1:23" x14ac:dyDescent="0.2">
      <c r="A2380" t="s">
        <v>2588</v>
      </c>
      <c r="B2380" s="4">
        <v>44811</v>
      </c>
      <c r="C2380" t="s">
        <v>123</v>
      </c>
      <c r="D2380" t="s">
        <v>73</v>
      </c>
      <c r="E2380" t="s">
        <v>109</v>
      </c>
      <c r="F2380" t="s">
        <v>27</v>
      </c>
      <c r="G2380">
        <v>51.749578999999997</v>
      </c>
      <c r="H2380" t="s">
        <v>51</v>
      </c>
      <c r="I2380" t="s">
        <v>264</v>
      </c>
      <c r="J2380">
        <v>-1.13835</v>
      </c>
      <c r="K2380">
        <v>1</v>
      </c>
      <c r="L2380">
        <v>2</v>
      </c>
      <c r="M2380" t="s">
        <v>99</v>
      </c>
      <c r="N2380" t="s">
        <v>42</v>
      </c>
      <c r="O2380" t="s">
        <v>111</v>
      </c>
      <c r="P2380">
        <v>30</v>
      </c>
      <c r="Q2380" t="s">
        <v>2589</v>
      </c>
      <c r="R2380" t="s">
        <v>49</v>
      </c>
      <c r="S2380" t="s">
        <v>85</v>
      </c>
      <c r="T2380" t="s">
        <v>36</v>
      </c>
      <c r="U2380">
        <f>YEAR(Table1[[#This Row],[Accident Date]])</f>
        <v>2022</v>
      </c>
      <c r="V2380" t="str">
        <f>TEXT(Table1[[#This Row],[Accident Date]],"mmm")</f>
        <v>Sep</v>
      </c>
      <c r="W2380" t="str">
        <f>TEXT(Table1[[#This Row],[Time]],"h")</f>
        <v>14</v>
      </c>
    </row>
    <row r="2381" spans="1:23" x14ac:dyDescent="0.2">
      <c r="A2381" t="s">
        <v>2590</v>
      </c>
      <c r="B2381" s="4">
        <v>44575</v>
      </c>
      <c r="C2381" t="s">
        <v>67</v>
      </c>
      <c r="D2381" t="s">
        <v>73</v>
      </c>
      <c r="E2381" t="s">
        <v>39</v>
      </c>
      <c r="F2381" t="s">
        <v>27</v>
      </c>
      <c r="G2381">
        <v>53.5456</v>
      </c>
      <c r="H2381" t="s">
        <v>51</v>
      </c>
      <c r="I2381" t="s">
        <v>449</v>
      </c>
      <c r="J2381">
        <v>-2.1391110000000002</v>
      </c>
      <c r="K2381">
        <v>1</v>
      </c>
      <c r="L2381">
        <v>2</v>
      </c>
      <c r="M2381" t="s">
        <v>169</v>
      </c>
      <c r="N2381" t="s">
        <v>127</v>
      </c>
      <c r="O2381" t="s">
        <v>32</v>
      </c>
      <c r="P2381">
        <v>30</v>
      </c>
      <c r="Q2381" t="s">
        <v>2523</v>
      </c>
      <c r="R2381" t="s">
        <v>34</v>
      </c>
      <c r="S2381" t="s">
        <v>331</v>
      </c>
      <c r="T2381" t="s">
        <v>36</v>
      </c>
      <c r="U2381">
        <f>YEAR(Table1[[#This Row],[Accident Date]])</f>
        <v>2022</v>
      </c>
      <c r="V2381" t="str">
        <f>TEXT(Table1[[#This Row],[Accident Date]],"mmm")</f>
        <v>Jan</v>
      </c>
      <c r="W2381" t="str">
        <f>TEXT(Table1[[#This Row],[Time]],"h")</f>
        <v>14</v>
      </c>
    </row>
    <row r="2382" spans="1:23" x14ac:dyDescent="0.2">
      <c r="A2382" t="s">
        <v>2591</v>
      </c>
      <c r="B2382" s="4">
        <v>44330</v>
      </c>
      <c r="C2382" t="s">
        <v>67</v>
      </c>
      <c r="D2382" t="s">
        <v>73</v>
      </c>
      <c r="E2382" t="s">
        <v>39</v>
      </c>
      <c r="F2382" t="s">
        <v>27</v>
      </c>
      <c r="G2382">
        <v>53.403899000000003</v>
      </c>
      <c r="H2382" t="s">
        <v>51</v>
      </c>
      <c r="I2382" t="s">
        <v>1050</v>
      </c>
      <c r="J2382">
        <v>-2.338851</v>
      </c>
      <c r="K2382">
        <v>1</v>
      </c>
      <c r="L2382">
        <v>1</v>
      </c>
      <c r="M2382" t="s">
        <v>169</v>
      </c>
      <c r="N2382" t="s">
        <v>31</v>
      </c>
      <c r="O2382" t="s">
        <v>32</v>
      </c>
      <c r="P2382">
        <v>30</v>
      </c>
      <c r="Q2382" t="s">
        <v>2507</v>
      </c>
      <c r="R2382" t="s">
        <v>34</v>
      </c>
      <c r="S2382" t="s">
        <v>35</v>
      </c>
      <c r="T2382" t="s">
        <v>36</v>
      </c>
      <c r="U2382">
        <f>YEAR(Table1[[#This Row],[Accident Date]])</f>
        <v>2021</v>
      </c>
      <c r="V2382" t="str">
        <f>TEXT(Table1[[#This Row],[Accident Date]],"mmm")</f>
        <v>May</v>
      </c>
      <c r="W2382" t="str">
        <f>TEXT(Table1[[#This Row],[Time]],"h")</f>
        <v>14</v>
      </c>
    </row>
    <row r="2383" spans="1:23" x14ac:dyDescent="0.2">
      <c r="A2383" t="s">
        <v>2592</v>
      </c>
      <c r="B2383" s="4">
        <v>44863</v>
      </c>
      <c r="C2383" t="s">
        <v>24</v>
      </c>
      <c r="D2383" t="s">
        <v>73</v>
      </c>
      <c r="E2383" t="s">
        <v>26</v>
      </c>
      <c r="F2383" t="s">
        <v>27</v>
      </c>
      <c r="G2383">
        <v>53.898634000000001</v>
      </c>
      <c r="H2383" t="s">
        <v>51</v>
      </c>
      <c r="I2383" t="s">
        <v>930</v>
      </c>
      <c r="J2383">
        <v>-0.60499199999999997</v>
      </c>
      <c r="K2383">
        <v>1</v>
      </c>
      <c r="L2383">
        <v>2</v>
      </c>
      <c r="M2383" t="s">
        <v>157</v>
      </c>
      <c r="N2383" t="s">
        <v>31</v>
      </c>
      <c r="O2383" t="s">
        <v>32</v>
      </c>
      <c r="P2383">
        <v>60</v>
      </c>
      <c r="Q2383" t="s">
        <v>2593</v>
      </c>
      <c r="R2383" t="s">
        <v>49</v>
      </c>
      <c r="S2383" t="s">
        <v>35</v>
      </c>
      <c r="T2383" t="s">
        <v>183</v>
      </c>
      <c r="U2383">
        <f>YEAR(Table1[[#This Row],[Accident Date]])</f>
        <v>2022</v>
      </c>
      <c r="V2383" t="str">
        <f>TEXT(Table1[[#This Row],[Accident Date]],"mmm")</f>
        <v>Oct</v>
      </c>
      <c r="W2383" t="str">
        <f>TEXT(Table1[[#This Row],[Time]],"h")</f>
        <v>14</v>
      </c>
    </row>
    <row r="2384" spans="1:23" x14ac:dyDescent="0.2">
      <c r="A2384">
        <v>2010000000000</v>
      </c>
      <c r="B2384" s="4">
        <v>44408</v>
      </c>
      <c r="C2384" t="s">
        <v>24</v>
      </c>
      <c r="D2384" t="s">
        <v>25</v>
      </c>
      <c r="E2384" t="s">
        <v>39</v>
      </c>
      <c r="F2384" t="s">
        <v>27</v>
      </c>
      <c r="G2384">
        <v>53.816695000000003</v>
      </c>
      <c r="H2384" t="s">
        <v>51</v>
      </c>
      <c r="I2384" t="s">
        <v>68</v>
      </c>
      <c r="J2384">
        <v>-1.5171110000000001</v>
      </c>
      <c r="K2384">
        <v>1</v>
      </c>
      <c r="L2384">
        <v>3</v>
      </c>
      <c r="M2384" t="s">
        <v>69</v>
      </c>
      <c r="N2384" t="s">
        <v>31</v>
      </c>
      <c r="O2384" t="s">
        <v>58</v>
      </c>
      <c r="P2384">
        <v>30</v>
      </c>
      <c r="Q2384" t="s">
        <v>2523</v>
      </c>
      <c r="R2384" t="s">
        <v>34</v>
      </c>
      <c r="S2384" t="s">
        <v>35</v>
      </c>
      <c r="T2384" t="s">
        <v>36</v>
      </c>
      <c r="U2384">
        <f>YEAR(Table1[[#This Row],[Accident Date]])</f>
        <v>2021</v>
      </c>
      <c r="V2384" t="str">
        <f>TEXT(Table1[[#This Row],[Accident Date]],"mmm")</f>
        <v>Jul</v>
      </c>
      <c r="W2384" t="str">
        <f>TEXT(Table1[[#This Row],[Time]],"h")</f>
        <v>14</v>
      </c>
    </row>
    <row r="2385" spans="1:23" x14ac:dyDescent="0.2">
      <c r="A2385" t="s">
        <v>2594</v>
      </c>
      <c r="B2385" s="4">
        <v>44220</v>
      </c>
      <c r="C2385" t="s">
        <v>79</v>
      </c>
      <c r="D2385" t="s">
        <v>73</v>
      </c>
      <c r="E2385" t="s">
        <v>39</v>
      </c>
      <c r="F2385" t="s">
        <v>27</v>
      </c>
      <c r="G2385">
        <v>51.479342000000003</v>
      </c>
      <c r="H2385" t="s">
        <v>51</v>
      </c>
      <c r="I2385" t="s">
        <v>187</v>
      </c>
      <c r="J2385">
        <v>-0.17110600000000001</v>
      </c>
      <c r="K2385">
        <v>1</v>
      </c>
      <c r="L2385">
        <v>3</v>
      </c>
      <c r="M2385" t="s">
        <v>30</v>
      </c>
      <c r="N2385" t="s">
        <v>31</v>
      </c>
      <c r="O2385" t="s">
        <v>32</v>
      </c>
      <c r="P2385">
        <v>30</v>
      </c>
      <c r="Q2385" t="s">
        <v>2507</v>
      </c>
      <c r="R2385" t="s">
        <v>34</v>
      </c>
      <c r="S2385" t="s">
        <v>35</v>
      </c>
      <c r="T2385" t="s">
        <v>36</v>
      </c>
      <c r="U2385">
        <f>YEAR(Table1[[#This Row],[Accident Date]])</f>
        <v>2021</v>
      </c>
      <c r="V2385" t="str">
        <f>TEXT(Table1[[#This Row],[Accident Date]],"mmm")</f>
        <v>Jan</v>
      </c>
      <c r="W2385" t="str">
        <f>TEXT(Table1[[#This Row],[Time]],"h")</f>
        <v>14</v>
      </c>
    </row>
    <row r="2386" spans="1:23" x14ac:dyDescent="0.2">
      <c r="A2386">
        <v>2010000000000</v>
      </c>
      <c r="B2386" s="4">
        <v>44914</v>
      </c>
      <c r="C2386" t="s">
        <v>38</v>
      </c>
      <c r="D2386" t="s">
        <v>56</v>
      </c>
      <c r="E2386" t="s">
        <v>44</v>
      </c>
      <c r="F2386" t="s">
        <v>27</v>
      </c>
      <c r="G2386">
        <v>55.120230999999997</v>
      </c>
      <c r="H2386" t="s">
        <v>51</v>
      </c>
      <c r="I2386" t="s">
        <v>853</v>
      </c>
      <c r="J2386">
        <v>-1.5015130000000001</v>
      </c>
      <c r="K2386">
        <v>1</v>
      </c>
      <c r="L2386">
        <v>1</v>
      </c>
      <c r="M2386" t="s">
        <v>190</v>
      </c>
      <c r="N2386" t="s">
        <v>197</v>
      </c>
      <c r="O2386" t="s">
        <v>32</v>
      </c>
      <c r="P2386">
        <v>30</v>
      </c>
      <c r="Q2386" t="s">
        <v>2546</v>
      </c>
      <c r="R2386" t="s">
        <v>34</v>
      </c>
      <c r="S2386" t="s">
        <v>331</v>
      </c>
      <c r="T2386" t="s">
        <v>36</v>
      </c>
      <c r="U2386">
        <f>YEAR(Table1[[#This Row],[Accident Date]])</f>
        <v>2022</v>
      </c>
      <c r="V2386" t="str">
        <f>TEXT(Table1[[#This Row],[Accident Date]],"mmm")</f>
        <v>Dec</v>
      </c>
      <c r="W2386" t="str">
        <f>TEXT(Table1[[#This Row],[Time]],"h")</f>
        <v>14</v>
      </c>
    </row>
    <row r="2387" spans="1:23" x14ac:dyDescent="0.2">
      <c r="A2387" t="s">
        <v>2595</v>
      </c>
      <c r="B2387" s="4">
        <v>44540</v>
      </c>
      <c r="C2387" t="s">
        <v>67</v>
      </c>
      <c r="D2387" t="s">
        <v>56</v>
      </c>
      <c r="E2387" t="s">
        <v>44</v>
      </c>
      <c r="F2387" t="s">
        <v>27</v>
      </c>
      <c r="G2387">
        <v>55.890937000000001</v>
      </c>
      <c r="H2387" t="s">
        <v>51</v>
      </c>
      <c r="I2387" t="s">
        <v>227</v>
      </c>
      <c r="J2387">
        <v>-4.3855849999999998</v>
      </c>
      <c r="K2387">
        <v>1</v>
      </c>
      <c r="L2387">
        <v>1</v>
      </c>
      <c r="M2387" t="s">
        <v>228</v>
      </c>
      <c r="N2387" t="s">
        <v>31</v>
      </c>
      <c r="O2387" t="s">
        <v>32</v>
      </c>
      <c r="P2387">
        <v>30</v>
      </c>
      <c r="Q2387" t="s">
        <v>2485</v>
      </c>
      <c r="R2387" t="s">
        <v>34</v>
      </c>
      <c r="S2387" t="s">
        <v>35</v>
      </c>
      <c r="T2387" t="s">
        <v>36</v>
      </c>
      <c r="U2387">
        <f>YEAR(Table1[[#This Row],[Accident Date]])</f>
        <v>2021</v>
      </c>
      <c r="V2387" t="str">
        <f>TEXT(Table1[[#This Row],[Accident Date]],"mmm")</f>
        <v>Dec</v>
      </c>
      <c r="W2387" t="str">
        <f>TEXT(Table1[[#This Row],[Time]],"h")</f>
        <v>14</v>
      </c>
    </row>
    <row r="2388" spans="1:23" x14ac:dyDescent="0.2">
      <c r="A2388" t="s">
        <v>2596</v>
      </c>
      <c r="B2388" s="4">
        <v>44421</v>
      </c>
      <c r="C2388" t="s">
        <v>67</v>
      </c>
      <c r="D2388" t="s">
        <v>56</v>
      </c>
      <c r="E2388" t="s">
        <v>44</v>
      </c>
      <c r="F2388" t="s">
        <v>63</v>
      </c>
      <c r="G2388">
        <v>51.582892000000001</v>
      </c>
      <c r="H2388" t="s">
        <v>51</v>
      </c>
      <c r="I2388" t="s">
        <v>113</v>
      </c>
      <c r="J2388">
        <v>-0.26279400000000003</v>
      </c>
      <c r="K2388">
        <v>1</v>
      </c>
      <c r="L2388">
        <v>1</v>
      </c>
      <c r="M2388" t="s">
        <v>30</v>
      </c>
      <c r="N2388" t="s">
        <v>31</v>
      </c>
      <c r="O2388" t="s">
        <v>32</v>
      </c>
      <c r="P2388">
        <v>30</v>
      </c>
      <c r="Q2388" t="s">
        <v>2523</v>
      </c>
      <c r="R2388" t="s">
        <v>34</v>
      </c>
      <c r="S2388" t="s">
        <v>35</v>
      </c>
      <c r="T2388" t="s">
        <v>36</v>
      </c>
      <c r="U2388">
        <f>YEAR(Table1[[#This Row],[Accident Date]])</f>
        <v>2021</v>
      </c>
      <c r="V2388" t="str">
        <f>TEXT(Table1[[#This Row],[Accident Date]],"mmm")</f>
        <v>Aug</v>
      </c>
      <c r="W2388" t="str">
        <f>TEXT(Table1[[#This Row],[Time]],"h")</f>
        <v>14</v>
      </c>
    </row>
    <row r="2389" spans="1:23" x14ac:dyDescent="0.2">
      <c r="A2389" t="s">
        <v>2597</v>
      </c>
      <c r="B2389" s="4">
        <v>44752</v>
      </c>
      <c r="C2389" t="s">
        <v>79</v>
      </c>
      <c r="D2389" t="s">
        <v>73</v>
      </c>
      <c r="E2389" t="s">
        <v>39</v>
      </c>
      <c r="F2389" t="s">
        <v>27</v>
      </c>
      <c r="G2389">
        <v>52.108049999999999</v>
      </c>
      <c r="H2389" t="s">
        <v>51</v>
      </c>
      <c r="I2389" t="s">
        <v>512</v>
      </c>
      <c r="J2389">
        <v>-1.284778</v>
      </c>
      <c r="K2389">
        <v>1</v>
      </c>
      <c r="L2389">
        <v>2</v>
      </c>
      <c r="M2389" t="s">
        <v>99</v>
      </c>
      <c r="N2389" t="s">
        <v>31</v>
      </c>
      <c r="O2389" t="s">
        <v>32</v>
      </c>
      <c r="P2389">
        <v>60</v>
      </c>
      <c r="Q2389" t="s">
        <v>2507</v>
      </c>
      <c r="R2389" t="s">
        <v>49</v>
      </c>
      <c r="S2389" t="s">
        <v>35</v>
      </c>
      <c r="T2389" t="s">
        <v>183</v>
      </c>
      <c r="U2389">
        <f>YEAR(Table1[[#This Row],[Accident Date]])</f>
        <v>2022</v>
      </c>
      <c r="V2389" t="str">
        <f>TEXT(Table1[[#This Row],[Accident Date]],"mmm")</f>
        <v>Jul</v>
      </c>
      <c r="W2389" t="str">
        <f>TEXT(Table1[[#This Row],[Time]],"h")</f>
        <v>14</v>
      </c>
    </row>
    <row r="2390" spans="1:23" x14ac:dyDescent="0.2">
      <c r="A2390" t="s">
        <v>2598</v>
      </c>
      <c r="B2390" s="4">
        <v>44543</v>
      </c>
      <c r="C2390" t="s">
        <v>38</v>
      </c>
      <c r="D2390" t="s">
        <v>56</v>
      </c>
      <c r="E2390" t="s">
        <v>44</v>
      </c>
      <c r="F2390" t="s">
        <v>27</v>
      </c>
      <c r="G2390">
        <v>51.533031999999999</v>
      </c>
      <c r="H2390" t="s">
        <v>51</v>
      </c>
      <c r="I2390" t="s">
        <v>240</v>
      </c>
      <c r="J2390">
        <v>-0.45256200000000002</v>
      </c>
      <c r="K2390">
        <v>3</v>
      </c>
      <c r="L2390">
        <v>2</v>
      </c>
      <c r="M2390" t="s">
        <v>30</v>
      </c>
      <c r="N2390" t="s">
        <v>31</v>
      </c>
      <c r="O2390" t="s">
        <v>32</v>
      </c>
      <c r="P2390">
        <v>30</v>
      </c>
      <c r="Q2390" t="s">
        <v>2528</v>
      </c>
      <c r="R2390" t="s">
        <v>34</v>
      </c>
      <c r="S2390" t="s">
        <v>35</v>
      </c>
      <c r="T2390" t="s">
        <v>36</v>
      </c>
      <c r="U2390">
        <f>YEAR(Table1[[#This Row],[Accident Date]])</f>
        <v>2021</v>
      </c>
      <c r="V2390" t="str">
        <f>TEXT(Table1[[#This Row],[Accident Date]],"mmm")</f>
        <v>Dec</v>
      </c>
      <c r="W2390" t="str">
        <f>TEXT(Table1[[#This Row],[Time]],"h")</f>
        <v>14</v>
      </c>
    </row>
    <row r="2391" spans="1:23" x14ac:dyDescent="0.2">
      <c r="A2391">
        <v>2010000000000</v>
      </c>
      <c r="B2391" s="4">
        <v>44338</v>
      </c>
      <c r="C2391" t="s">
        <v>24</v>
      </c>
      <c r="D2391" t="s">
        <v>56</v>
      </c>
      <c r="E2391" t="s">
        <v>44</v>
      </c>
      <c r="F2391" t="s">
        <v>27</v>
      </c>
      <c r="G2391">
        <v>55.086067999999997</v>
      </c>
      <c r="H2391" t="s">
        <v>51</v>
      </c>
      <c r="I2391" t="s">
        <v>853</v>
      </c>
      <c r="J2391">
        <v>-2.1066509999999998</v>
      </c>
      <c r="K2391">
        <v>1</v>
      </c>
      <c r="L2391">
        <v>2</v>
      </c>
      <c r="M2391" t="s">
        <v>190</v>
      </c>
      <c r="N2391" t="s">
        <v>31</v>
      </c>
      <c r="O2391" t="s">
        <v>32</v>
      </c>
      <c r="P2391">
        <v>60</v>
      </c>
      <c r="Q2391" t="s">
        <v>2490</v>
      </c>
      <c r="R2391" t="s">
        <v>49</v>
      </c>
      <c r="S2391" t="s">
        <v>35</v>
      </c>
      <c r="T2391" t="s">
        <v>36</v>
      </c>
      <c r="U2391">
        <f>YEAR(Table1[[#This Row],[Accident Date]])</f>
        <v>2021</v>
      </c>
      <c r="V2391" t="str">
        <f>TEXT(Table1[[#This Row],[Accident Date]],"mmm")</f>
        <v>May</v>
      </c>
      <c r="W2391" t="str">
        <f>TEXT(Table1[[#This Row],[Time]],"h")</f>
        <v>14</v>
      </c>
    </row>
    <row r="2392" spans="1:23" x14ac:dyDescent="0.2">
      <c r="A2392">
        <v>2010000000000</v>
      </c>
      <c r="B2392" s="4">
        <v>44838</v>
      </c>
      <c r="C2392" t="s">
        <v>72</v>
      </c>
      <c r="D2392" t="s">
        <v>56</v>
      </c>
      <c r="E2392" t="s">
        <v>44</v>
      </c>
      <c r="F2392" t="s">
        <v>27</v>
      </c>
      <c r="G2392">
        <v>55.085428999999998</v>
      </c>
      <c r="H2392" t="s">
        <v>51</v>
      </c>
      <c r="I2392" t="s">
        <v>853</v>
      </c>
      <c r="J2392">
        <v>-1.7599640000000001</v>
      </c>
      <c r="K2392">
        <v>1</v>
      </c>
      <c r="L2392">
        <v>1</v>
      </c>
      <c r="M2392" t="s">
        <v>190</v>
      </c>
      <c r="N2392" t="s">
        <v>31</v>
      </c>
      <c r="O2392" t="s">
        <v>32</v>
      </c>
      <c r="P2392">
        <v>60</v>
      </c>
      <c r="Q2392" t="s">
        <v>2483</v>
      </c>
      <c r="R2392" t="s">
        <v>49</v>
      </c>
      <c r="S2392" t="s">
        <v>35</v>
      </c>
      <c r="T2392" t="s">
        <v>36</v>
      </c>
      <c r="U2392">
        <f>YEAR(Table1[[#This Row],[Accident Date]])</f>
        <v>2022</v>
      </c>
      <c r="V2392" t="str">
        <f>TEXT(Table1[[#This Row],[Accident Date]],"mmm")</f>
        <v>Oct</v>
      </c>
      <c r="W2392" t="str">
        <f>TEXT(Table1[[#This Row],[Time]],"h")</f>
        <v>14</v>
      </c>
    </row>
    <row r="2393" spans="1:23" x14ac:dyDescent="0.2">
      <c r="A2393">
        <v>2010000000000</v>
      </c>
      <c r="B2393" s="4">
        <v>44903</v>
      </c>
      <c r="C2393" t="s">
        <v>92</v>
      </c>
      <c r="D2393" t="s">
        <v>73</v>
      </c>
      <c r="E2393" t="s">
        <v>111</v>
      </c>
      <c r="F2393" t="s">
        <v>27</v>
      </c>
      <c r="G2393">
        <v>52.626638999999997</v>
      </c>
      <c r="H2393" t="s">
        <v>51</v>
      </c>
      <c r="I2393" t="s">
        <v>572</v>
      </c>
      <c r="J2393">
        <v>-0.109303</v>
      </c>
      <c r="K2393">
        <v>1</v>
      </c>
      <c r="L2393">
        <v>2</v>
      </c>
      <c r="M2393" t="s">
        <v>149</v>
      </c>
      <c r="N2393" t="s">
        <v>31</v>
      </c>
      <c r="O2393" t="s">
        <v>111</v>
      </c>
      <c r="P2393">
        <v>70</v>
      </c>
      <c r="Q2393" t="s">
        <v>2599</v>
      </c>
      <c r="R2393" t="s">
        <v>49</v>
      </c>
      <c r="S2393" t="s">
        <v>35</v>
      </c>
      <c r="T2393" t="s">
        <v>36</v>
      </c>
      <c r="U2393">
        <f>YEAR(Table1[[#This Row],[Accident Date]])</f>
        <v>2022</v>
      </c>
      <c r="V2393" t="str">
        <f>TEXT(Table1[[#This Row],[Accident Date]],"mmm")</f>
        <v>Dec</v>
      </c>
      <c r="W2393" t="str">
        <f>TEXT(Table1[[#This Row],[Time]],"h")</f>
        <v>14</v>
      </c>
    </row>
    <row r="2394" spans="1:23" x14ac:dyDescent="0.2">
      <c r="A2394">
        <v>2010000000000</v>
      </c>
      <c r="B2394" s="4">
        <v>44868</v>
      </c>
      <c r="C2394" t="s">
        <v>92</v>
      </c>
      <c r="D2394" t="s">
        <v>73</v>
      </c>
      <c r="E2394" t="s">
        <v>26</v>
      </c>
      <c r="F2394" t="s">
        <v>27</v>
      </c>
      <c r="G2394">
        <v>52.624988999999999</v>
      </c>
      <c r="H2394" t="s">
        <v>51</v>
      </c>
      <c r="I2394" t="s">
        <v>319</v>
      </c>
      <c r="J2394">
        <v>-1.0982130000000001</v>
      </c>
      <c r="K2394">
        <v>2</v>
      </c>
      <c r="L2394">
        <v>2</v>
      </c>
      <c r="M2394" t="s">
        <v>320</v>
      </c>
      <c r="N2394" t="s">
        <v>42</v>
      </c>
      <c r="O2394" t="s">
        <v>32</v>
      </c>
      <c r="P2394">
        <v>30</v>
      </c>
      <c r="Q2394" t="s">
        <v>2507</v>
      </c>
      <c r="R2394" t="s">
        <v>34</v>
      </c>
      <c r="S2394" t="s">
        <v>85</v>
      </c>
      <c r="T2394" t="s">
        <v>36</v>
      </c>
      <c r="U2394">
        <f>YEAR(Table1[[#This Row],[Accident Date]])</f>
        <v>2022</v>
      </c>
      <c r="V2394" t="str">
        <f>TEXT(Table1[[#This Row],[Accident Date]],"mmm")</f>
        <v>Nov</v>
      </c>
      <c r="W2394" t="str">
        <f>TEXT(Table1[[#This Row],[Time]],"h")</f>
        <v>14</v>
      </c>
    </row>
    <row r="2395" spans="1:23" x14ac:dyDescent="0.2">
      <c r="A2395" t="s">
        <v>2600</v>
      </c>
      <c r="B2395" s="4">
        <v>44622</v>
      </c>
      <c r="C2395" t="s">
        <v>123</v>
      </c>
      <c r="D2395" t="s">
        <v>73</v>
      </c>
      <c r="E2395" t="s">
        <v>39</v>
      </c>
      <c r="F2395" t="s">
        <v>27</v>
      </c>
      <c r="G2395">
        <v>53.381874000000003</v>
      </c>
      <c r="H2395" t="s">
        <v>51</v>
      </c>
      <c r="I2395" t="s">
        <v>1477</v>
      </c>
      <c r="J2395">
        <v>-2.8074330000000001</v>
      </c>
      <c r="K2395">
        <v>1</v>
      </c>
      <c r="L2395">
        <v>2</v>
      </c>
      <c r="M2395" t="s">
        <v>231</v>
      </c>
      <c r="N2395" t="s">
        <v>31</v>
      </c>
      <c r="O2395" t="s">
        <v>32</v>
      </c>
      <c r="P2395">
        <v>30</v>
      </c>
      <c r="Q2395" t="s">
        <v>2485</v>
      </c>
      <c r="R2395" t="s">
        <v>49</v>
      </c>
      <c r="S2395" t="s">
        <v>35</v>
      </c>
      <c r="T2395" t="s">
        <v>36</v>
      </c>
      <c r="U2395">
        <f>YEAR(Table1[[#This Row],[Accident Date]])</f>
        <v>2022</v>
      </c>
      <c r="V2395" t="str">
        <f>TEXT(Table1[[#This Row],[Accident Date]],"mmm")</f>
        <v>Mar</v>
      </c>
      <c r="W2395" t="str">
        <f>TEXT(Table1[[#This Row],[Time]],"h")</f>
        <v>14</v>
      </c>
    </row>
    <row r="2396" spans="1:23" x14ac:dyDescent="0.2">
      <c r="A2396" t="s">
        <v>2601</v>
      </c>
      <c r="B2396" s="4">
        <v>44456</v>
      </c>
      <c r="C2396" t="s">
        <v>67</v>
      </c>
      <c r="D2396" t="s">
        <v>73</v>
      </c>
      <c r="E2396" t="s">
        <v>39</v>
      </c>
      <c r="F2396" t="s">
        <v>63</v>
      </c>
      <c r="G2396">
        <v>51.658687</v>
      </c>
      <c r="H2396" t="s">
        <v>51</v>
      </c>
      <c r="I2396" t="s">
        <v>256</v>
      </c>
      <c r="J2396">
        <v>-9.9553000000000003E-2</v>
      </c>
      <c r="K2396">
        <v>1</v>
      </c>
      <c r="L2396">
        <v>1</v>
      </c>
      <c r="M2396" t="s">
        <v>30</v>
      </c>
      <c r="N2396" t="s">
        <v>31</v>
      </c>
      <c r="O2396" t="s">
        <v>32</v>
      </c>
      <c r="P2396">
        <v>30</v>
      </c>
      <c r="Q2396" t="s">
        <v>2528</v>
      </c>
      <c r="R2396" t="s">
        <v>34</v>
      </c>
      <c r="S2396" t="s">
        <v>35</v>
      </c>
      <c r="T2396" t="s">
        <v>121</v>
      </c>
      <c r="U2396">
        <f>YEAR(Table1[[#This Row],[Accident Date]])</f>
        <v>2021</v>
      </c>
      <c r="V2396" t="str">
        <f>TEXT(Table1[[#This Row],[Accident Date]],"mmm")</f>
        <v>Sep</v>
      </c>
      <c r="W2396" t="str">
        <f>TEXT(Table1[[#This Row],[Time]],"h")</f>
        <v>14</v>
      </c>
    </row>
    <row r="2397" spans="1:23" x14ac:dyDescent="0.2">
      <c r="A2397">
        <v>2010000000000</v>
      </c>
      <c r="B2397" s="4">
        <v>44462</v>
      </c>
      <c r="C2397" t="s">
        <v>92</v>
      </c>
      <c r="D2397" t="s">
        <v>56</v>
      </c>
      <c r="E2397" t="s">
        <v>44</v>
      </c>
      <c r="F2397" t="s">
        <v>27</v>
      </c>
      <c r="G2397">
        <v>53.857850999999997</v>
      </c>
      <c r="H2397" t="s">
        <v>51</v>
      </c>
      <c r="I2397" t="s">
        <v>133</v>
      </c>
      <c r="J2397">
        <v>-1.796692</v>
      </c>
      <c r="K2397">
        <v>2</v>
      </c>
      <c r="L2397">
        <v>2</v>
      </c>
      <c r="M2397" t="s">
        <v>69</v>
      </c>
      <c r="N2397" t="s">
        <v>31</v>
      </c>
      <c r="O2397" t="s">
        <v>32</v>
      </c>
      <c r="P2397">
        <v>50</v>
      </c>
      <c r="Q2397" t="s">
        <v>2507</v>
      </c>
      <c r="R2397" t="s">
        <v>49</v>
      </c>
      <c r="S2397" t="s">
        <v>35</v>
      </c>
      <c r="T2397" t="s">
        <v>36</v>
      </c>
      <c r="U2397">
        <f>YEAR(Table1[[#This Row],[Accident Date]])</f>
        <v>2021</v>
      </c>
      <c r="V2397" t="str">
        <f>TEXT(Table1[[#This Row],[Accident Date]],"mmm")</f>
        <v>Sep</v>
      </c>
      <c r="W2397" t="str">
        <f>TEXT(Table1[[#This Row],[Time]],"h")</f>
        <v>14</v>
      </c>
    </row>
    <row r="2398" spans="1:23" x14ac:dyDescent="0.2">
      <c r="A2398">
        <v>2010000000000</v>
      </c>
      <c r="B2398" s="4">
        <v>44877</v>
      </c>
      <c r="C2398" t="s">
        <v>24</v>
      </c>
      <c r="D2398" t="s">
        <v>73</v>
      </c>
      <c r="E2398" t="s">
        <v>39</v>
      </c>
      <c r="F2398" t="s">
        <v>27</v>
      </c>
      <c r="G2398">
        <v>52.631905000000003</v>
      </c>
      <c r="H2398" t="s">
        <v>51</v>
      </c>
      <c r="I2398" t="s">
        <v>319</v>
      </c>
      <c r="J2398">
        <v>-1.133532</v>
      </c>
      <c r="K2398">
        <v>1</v>
      </c>
      <c r="L2398">
        <v>1</v>
      </c>
      <c r="M2398" t="s">
        <v>320</v>
      </c>
      <c r="N2398" t="s">
        <v>31</v>
      </c>
      <c r="O2398" t="s">
        <v>76</v>
      </c>
      <c r="P2398">
        <v>30</v>
      </c>
      <c r="Q2398" t="s">
        <v>2492</v>
      </c>
      <c r="R2398" t="s">
        <v>34</v>
      </c>
      <c r="S2398" t="s">
        <v>35</v>
      </c>
      <c r="T2398" t="s">
        <v>36</v>
      </c>
      <c r="U2398">
        <f>YEAR(Table1[[#This Row],[Accident Date]])</f>
        <v>2022</v>
      </c>
      <c r="V2398" t="str">
        <f>TEXT(Table1[[#This Row],[Accident Date]],"mmm")</f>
        <v>Nov</v>
      </c>
      <c r="W2398" t="str">
        <f>TEXT(Table1[[#This Row],[Time]],"h")</f>
        <v>14</v>
      </c>
    </row>
    <row r="2399" spans="1:23" x14ac:dyDescent="0.2">
      <c r="A2399" t="s">
        <v>2602</v>
      </c>
      <c r="B2399" s="4">
        <v>44702</v>
      </c>
      <c r="C2399" t="s">
        <v>24</v>
      </c>
      <c r="D2399" t="s">
        <v>73</v>
      </c>
      <c r="E2399" t="s">
        <v>111</v>
      </c>
      <c r="F2399" t="s">
        <v>27</v>
      </c>
      <c r="G2399">
        <v>53.265101999999999</v>
      </c>
      <c r="H2399" t="s">
        <v>51</v>
      </c>
      <c r="I2399" t="s">
        <v>116</v>
      </c>
      <c r="J2399">
        <v>-3.503482</v>
      </c>
      <c r="K2399">
        <v>1</v>
      </c>
      <c r="L2399">
        <v>2</v>
      </c>
      <c r="M2399" t="s">
        <v>117</v>
      </c>
      <c r="N2399" t="s">
        <v>31</v>
      </c>
      <c r="O2399" t="s">
        <v>111</v>
      </c>
      <c r="P2399">
        <v>30</v>
      </c>
      <c r="Q2399" t="s">
        <v>2528</v>
      </c>
      <c r="R2399" t="s">
        <v>49</v>
      </c>
      <c r="S2399" t="s">
        <v>35</v>
      </c>
      <c r="T2399" t="s">
        <v>36</v>
      </c>
      <c r="U2399">
        <f>YEAR(Table1[[#This Row],[Accident Date]])</f>
        <v>2022</v>
      </c>
      <c r="V2399" t="str">
        <f>TEXT(Table1[[#This Row],[Accident Date]],"mmm")</f>
        <v>May</v>
      </c>
      <c r="W2399" t="str">
        <f>TEXT(Table1[[#This Row],[Time]],"h")</f>
        <v>14</v>
      </c>
    </row>
    <row r="2400" spans="1:23" x14ac:dyDescent="0.2">
      <c r="A2400">
        <v>2010000000000</v>
      </c>
      <c r="B2400" s="4">
        <v>44525</v>
      </c>
      <c r="C2400" t="s">
        <v>92</v>
      </c>
      <c r="D2400" t="s">
        <v>56</v>
      </c>
      <c r="E2400" t="s">
        <v>44</v>
      </c>
      <c r="F2400" t="s">
        <v>27</v>
      </c>
      <c r="G2400">
        <v>51.453094999999998</v>
      </c>
      <c r="H2400" t="s">
        <v>51</v>
      </c>
      <c r="I2400" t="s">
        <v>1216</v>
      </c>
      <c r="J2400">
        <v>0.20927599999999999</v>
      </c>
      <c r="K2400">
        <v>2</v>
      </c>
      <c r="L2400">
        <v>2</v>
      </c>
      <c r="M2400" t="s">
        <v>131</v>
      </c>
      <c r="N2400" t="s">
        <v>31</v>
      </c>
      <c r="O2400" t="s">
        <v>32</v>
      </c>
      <c r="P2400">
        <v>30</v>
      </c>
      <c r="Q2400" t="s">
        <v>2603</v>
      </c>
      <c r="R2400" t="s">
        <v>34</v>
      </c>
      <c r="S2400" t="s">
        <v>35</v>
      </c>
      <c r="T2400" t="s">
        <v>36</v>
      </c>
      <c r="U2400">
        <f>YEAR(Table1[[#This Row],[Accident Date]])</f>
        <v>2021</v>
      </c>
      <c r="V2400" t="str">
        <f>TEXT(Table1[[#This Row],[Accident Date]],"mmm")</f>
        <v>Nov</v>
      </c>
      <c r="W2400" t="str">
        <f>TEXT(Table1[[#This Row],[Time]],"h")</f>
        <v>14</v>
      </c>
    </row>
    <row r="2401" spans="1:23" x14ac:dyDescent="0.2">
      <c r="A2401">
        <v>2010000000000</v>
      </c>
      <c r="B2401" s="4">
        <v>44404</v>
      </c>
      <c r="C2401" t="s">
        <v>72</v>
      </c>
      <c r="D2401" t="s">
        <v>56</v>
      </c>
      <c r="E2401" t="s">
        <v>44</v>
      </c>
      <c r="F2401" t="s">
        <v>27</v>
      </c>
      <c r="G2401">
        <v>54.921143000000001</v>
      </c>
      <c r="H2401" t="s">
        <v>51</v>
      </c>
      <c r="I2401" t="s">
        <v>826</v>
      </c>
      <c r="J2401">
        <v>-2.9442110000000001</v>
      </c>
      <c r="K2401">
        <v>2</v>
      </c>
      <c r="L2401">
        <v>3</v>
      </c>
      <c r="M2401" t="s">
        <v>60</v>
      </c>
      <c r="N2401" t="s">
        <v>42</v>
      </c>
      <c r="O2401" t="s">
        <v>32</v>
      </c>
      <c r="P2401">
        <v>30</v>
      </c>
      <c r="Q2401" t="s">
        <v>2523</v>
      </c>
      <c r="R2401" t="s">
        <v>34</v>
      </c>
      <c r="S2401" t="s">
        <v>35</v>
      </c>
      <c r="T2401" t="s">
        <v>36</v>
      </c>
      <c r="U2401">
        <f>YEAR(Table1[[#This Row],[Accident Date]])</f>
        <v>2021</v>
      </c>
      <c r="V2401" t="str">
        <f>TEXT(Table1[[#This Row],[Accident Date]],"mmm")</f>
        <v>Jul</v>
      </c>
      <c r="W2401" t="str">
        <f>TEXT(Table1[[#This Row],[Time]],"h")</f>
        <v>14</v>
      </c>
    </row>
    <row r="2402" spans="1:23" x14ac:dyDescent="0.2">
      <c r="A2402">
        <v>2010000000000</v>
      </c>
      <c r="B2402" s="4">
        <v>44222</v>
      </c>
      <c r="C2402" t="s">
        <v>72</v>
      </c>
      <c r="D2402" t="s">
        <v>73</v>
      </c>
      <c r="E2402" t="s">
        <v>226</v>
      </c>
      <c r="F2402" t="s">
        <v>27</v>
      </c>
      <c r="G2402">
        <v>53.779687000000003</v>
      </c>
      <c r="H2402" t="s">
        <v>51</v>
      </c>
      <c r="I2402" t="s">
        <v>133</v>
      </c>
      <c r="J2402">
        <v>-1.8169500000000001</v>
      </c>
      <c r="K2402">
        <v>1</v>
      </c>
      <c r="L2402">
        <v>2</v>
      </c>
      <c r="M2402" t="s">
        <v>69</v>
      </c>
      <c r="N2402" t="s">
        <v>31</v>
      </c>
      <c r="O2402" t="s">
        <v>32</v>
      </c>
      <c r="P2402">
        <v>30</v>
      </c>
      <c r="Q2402" t="s">
        <v>2507</v>
      </c>
      <c r="R2402" t="s">
        <v>34</v>
      </c>
      <c r="S2402" t="s">
        <v>35</v>
      </c>
      <c r="T2402" t="s">
        <v>36</v>
      </c>
      <c r="U2402">
        <f>YEAR(Table1[[#This Row],[Accident Date]])</f>
        <v>2021</v>
      </c>
      <c r="V2402" t="str">
        <f>TEXT(Table1[[#This Row],[Accident Date]],"mmm")</f>
        <v>Jan</v>
      </c>
      <c r="W2402" t="str">
        <f>TEXT(Table1[[#This Row],[Time]],"h")</f>
        <v>14</v>
      </c>
    </row>
    <row r="2403" spans="1:23" x14ac:dyDescent="0.2">
      <c r="A2403">
        <v>2010000000000</v>
      </c>
      <c r="B2403" s="4">
        <v>44233</v>
      </c>
      <c r="C2403" t="s">
        <v>24</v>
      </c>
      <c r="D2403" t="s">
        <v>56</v>
      </c>
      <c r="E2403" t="s">
        <v>44</v>
      </c>
      <c r="F2403" t="s">
        <v>27</v>
      </c>
      <c r="G2403">
        <v>51.339078000000001</v>
      </c>
      <c r="H2403" t="s">
        <v>51</v>
      </c>
      <c r="I2403" t="s">
        <v>406</v>
      </c>
      <c r="J2403">
        <v>-1.3753379999999999</v>
      </c>
      <c r="K2403">
        <v>1</v>
      </c>
      <c r="L2403">
        <v>2</v>
      </c>
      <c r="M2403" t="s">
        <v>407</v>
      </c>
      <c r="N2403" t="s">
        <v>31</v>
      </c>
      <c r="O2403" t="s">
        <v>32</v>
      </c>
      <c r="P2403">
        <v>50</v>
      </c>
      <c r="Q2403" t="s">
        <v>2536</v>
      </c>
      <c r="R2403" t="s">
        <v>49</v>
      </c>
      <c r="S2403" t="s">
        <v>35</v>
      </c>
      <c r="T2403" t="s">
        <v>36</v>
      </c>
      <c r="U2403">
        <f>YEAR(Table1[[#This Row],[Accident Date]])</f>
        <v>2021</v>
      </c>
      <c r="V2403" t="str">
        <f>TEXT(Table1[[#This Row],[Accident Date]],"mmm")</f>
        <v>Feb</v>
      </c>
      <c r="W2403" t="str">
        <f>TEXT(Table1[[#This Row],[Time]],"h")</f>
        <v>14</v>
      </c>
    </row>
    <row r="2404" spans="1:23" x14ac:dyDescent="0.2">
      <c r="A2404">
        <v>2010000000000</v>
      </c>
      <c r="B2404" s="4">
        <v>44270</v>
      </c>
      <c r="C2404" t="s">
        <v>38</v>
      </c>
      <c r="D2404" t="s">
        <v>73</v>
      </c>
      <c r="E2404" t="s">
        <v>39</v>
      </c>
      <c r="F2404" t="s">
        <v>27</v>
      </c>
      <c r="G2404">
        <v>51.452236999999997</v>
      </c>
      <c r="H2404" t="s">
        <v>51</v>
      </c>
      <c r="I2404" t="s">
        <v>1207</v>
      </c>
      <c r="J2404">
        <v>-2.385802</v>
      </c>
      <c r="K2404">
        <v>1</v>
      </c>
      <c r="L2404">
        <v>2</v>
      </c>
      <c r="M2404" t="s">
        <v>175</v>
      </c>
      <c r="N2404" t="s">
        <v>31</v>
      </c>
      <c r="O2404" t="s">
        <v>32</v>
      </c>
      <c r="P2404">
        <v>60</v>
      </c>
      <c r="Q2404" t="s">
        <v>2604</v>
      </c>
      <c r="R2404" t="s">
        <v>49</v>
      </c>
      <c r="S2404" t="s">
        <v>35</v>
      </c>
      <c r="T2404" t="s">
        <v>36</v>
      </c>
      <c r="U2404">
        <f>YEAR(Table1[[#This Row],[Accident Date]])</f>
        <v>2021</v>
      </c>
      <c r="V2404" t="str">
        <f>TEXT(Table1[[#This Row],[Accident Date]],"mmm")</f>
        <v>Mar</v>
      </c>
      <c r="W2404" t="str">
        <f>TEXT(Table1[[#This Row],[Time]],"h")</f>
        <v>14</v>
      </c>
    </row>
    <row r="2405" spans="1:23" x14ac:dyDescent="0.2">
      <c r="A2405" t="s">
        <v>2605</v>
      </c>
      <c r="B2405" s="4">
        <v>44860</v>
      </c>
      <c r="C2405" t="s">
        <v>123</v>
      </c>
      <c r="D2405" t="s">
        <v>73</v>
      </c>
      <c r="E2405" t="s">
        <v>26</v>
      </c>
      <c r="F2405" t="s">
        <v>27</v>
      </c>
      <c r="G2405">
        <v>51.506531000000003</v>
      </c>
      <c r="H2405" t="s">
        <v>51</v>
      </c>
      <c r="I2405" t="s">
        <v>74</v>
      </c>
      <c r="J2405">
        <v>0.27426099999999998</v>
      </c>
      <c r="K2405">
        <v>2</v>
      </c>
      <c r="L2405">
        <v>2</v>
      </c>
      <c r="M2405" t="s">
        <v>75</v>
      </c>
      <c r="N2405" t="s">
        <v>42</v>
      </c>
      <c r="O2405" t="s">
        <v>32</v>
      </c>
      <c r="P2405">
        <v>30</v>
      </c>
      <c r="Q2405" t="s">
        <v>2566</v>
      </c>
      <c r="R2405" t="s">
        <v>34</v>
      </c>
      <c r="S2405" t="s">
        <v>85</v>
      </c>
      <c r="T2405" t="s">
        <v>36</v>
      </c>
      <c r="U2405">
        <f>YEAR(Table1[[#This Row],[Accident Date]])</f>
        <v>2022</v>
      </c>
      <c r="V2405" t="str">
        <f>TEXT(Table1[[#This Row],[Accident Date]],"mmm")</f>
        <v>Oct</v>
      </c>
      <c r="W2405" t="str">
        <f>TEXT(Table1[[#This Row],[Time]],"h")</f>
        <v>14</v>
      </c>
    </row>
    <row r="2406" spans="1:23" x14ac:dyDescent="0.2">
      <c r="A2406">
        <v>2010000000000</v>
      </c>
      <c r="B2406" s="4">
        <v>44790</v>
      </c>
      <c r="C2406" t="s">
        <v>123</v>
      </c>
      <c r="D2406" t="s">
        <v>73</v>
      </c>
      <c r="E2406" t="s">
        <v>39</v>
      </c>
      <c r="F2406" t="s">
        <v>27</v>
      </c>
      <c r="G2406">
        <v>50.828963999999999</v>
      </c>
      <c r="H2406" t="s">
        <v>51</v>
      </c>
      <c r="I2406" t="s">
        <v>394</v>
      </c>
      <c r="J2406">
        <v>-0.20630100000000001</v>
      </c>
      <c r="K2406">
        <v>1</v>
      </c>
      <c r="L2406">
        <v>3</v>
      </c>
      <c r="M2406" t="s">
        <v>102</v>
      </c>
      <c r="N2406" t="s">
        <v>42</v>
      </c>
      <c r="O2406" t="s">
        <v>32</v>
      </c>
      <c r="P2406">
        <v>30</v>
      </c>
      <c r="Q2406" t="s">
        <v>2521</v>
      </c>
      <c r="R2406" t="s">
        <v>34</v>
      </c>
      <c r="S2406" t="s">
        <v>35</v>
      </c>
      <c r="T2406" t="s">
        <v>36</v>
      </c>
      <c r="U2406">
        <f>YEAR(Table1[[#This Row],[Accident Date]])</f>
        <v>2022</v>
      </c>
      <c r="V2406" t="str">
        <f>TEXT(Table1[[#This Row],[Accident Date]],"mmm")</f>
        <v>Aug</v>
      </c>
      <c r="W2406" t="str">
        <f>TEXT(Table1[[#This Row],[Time]],"h")</f>
        <v>14</v>
      </c>
    </row>
    <row r="2407" spans="1:23" x14ac:dyDescent="0.2">
      <c r="A2407">
        <v>2010000000000</v>
      </c>
      <c r="B2407" s="4">
        <v>44536</v>
      </c>
      <c r="C2407" t="s">
        <v>38</v>
      </c>
      <c r="D2407" t="s">
        <v>56</v>
      </c>
      <c r="E2407" t="s">
        <v>44</v>
      </c>
      <c r="F2407" t="s">
        <v>27</v>
      </c>
      <c r="G2407">
        <v>55.356777000000001</v>
      </c>
      <c r="H2407" t="s">
        <v>51</v>
      </c>
      <c r="I2407" t="s">
        <v>853</v>
      </c>
      <c r="J2407">
        <v>-1.854382</v>
      </c>
      <c r="K2407">
        <v>2</v>
      </c>
      <c r="L2407">
        <v>1</v>
      </c>
      <c r="M2407" t="s">
        <v>190</v>
      </c>
      <c r="N2407" t="s">
        <v>42</v>
      </c>
      <c r="O2407" t="s">
        <v>32</v>
      </c>
      <c r="P2407">
        <v>60</v>
      </c>
      <c r="Q2407" t="s">
        <v>2483</v>
      </c>
      <c r="R2407" t="s">
        <v>49</v>
      </c>
      <c r="S2407" t="s">
        <v>35</v>
      </c>
      <c r="T2407" t="s">
        <v>36</v>
      </c>
      <c r="U2407">
        <f>YEAR(Table1[[#This Row],[Accident Date]])</f>
        <v>2021</v>
      </c>
      <c r="V2407" t="str">
        <f>TEXT(Table1[[#This Row],[Accident Date]],"mmm")</f>
        <v>Dec</v>
      </c>
      <c r="W2407" t="str">
        <f>TEXT(Table1[[#This Row],[Time]],"h")</f>
        <v>14</v>
      </c>
    </row>
    <row r="2408" spans="1:23" x14ac:dyDescent="0.2">
      <c r="A2408" t="s">
        <v>2606</v>
      </c>
      <c r="B2408" s="4">
        <v>44550</v>
      </c>
      <c r="C2408" t="s">
        <v>38</v>
      </c>
      <c r="D2408" t="s">
        <v>56</v>
      </c>
      <c r="E2408" t="s">
        <v>44</v>
      </c>
      <c r="F2408" t="s">
        <v>27</v>
      </c>
      <c r="G2408">
        <v>52.146126000000002</v>
      </c>
      <c r="H2408" t="s">
        <v>51</v>
      </c>
      <c r="I2408" t="s">
        <v>1846</v>
      </c>
      <c r="J2408">
        <v>1.0634920000000001</v>
      </c>
      <c r="K2408">
        <v>1</v>
      </c>
      <c r="L2408">
        <v>1</v>
      </c>
      <c r="M2408" t="s">
        <v>237</v>
      </c>
      <c r="N2408" t="s">
        <v>127</v>
      </c>
      <c r="O2408" t="s">
        <v>32</v>
      </c>
      <c r="P2408">
        <v>60</v>
      </c>
      <c r="Q2408" t="s">
        <v>2483</v>
      </c>
      <c r="R2408" t="s">
        <v>49</v>
      </c>
      <c r="S2408" t="s">
        <v>280</v>
      </c>
      <c r="T2408" t="s">
        <v>36</v>
      </c>
      <c r="U2408">
        <f>YEAR(Table1[[#This Row],[Accident Date]])</f>
        <v>2021</v>
      </c>
      <c r="V2408" t="str">
        <f>TEXT(Table1[[#This Row],[Accident Date]],"mmm")</f>
        <v>Dec</v>
      </c>
      <c r="W2408" t="str">
        <f>TEXT(Table1[[#This Row],[Time]],"h")</f>
        <v>14</v>
      </c>
    </row>
    <row r="2409" spans="1:23" x14ac:dyDescent="0.2">
      <c r="A2409">
        <v>2010000000000</v>
      </c>
      <c r="B2409" s="4">
        <v>44398</v>
      </c>
      <c r="C2409" t="s">
        <v>123</v>
      </c>
      <c r="D2409" t="s">
        <v>56</v>
      </c>
      <c r="E2409" t="s">
        <v>44</v>
      </c>
      <c r="F2409" t="s">
        <v>27</v>
      </c>
      <c r="G2409">
        <v>52.372326999999999</v>
      </c>
      <c r="H2409" t="s">
        <v>51</v>
      </c>
      <c r="I2409" t="s">
        <v>1641</v>
      </c>
      <c r="J2409">
        <v>1.114692</v>
      </c>
      <c r="K2409">
        <v>1</v>
      </c>
      <c r="L2409">
        <v>3</v>
      </c>
      <c r="M2409" t="s">
        <v>179</v>
      </c>
      <c r="N2409" t="s">
        <v>42</v>
      </c>
      <c r="O2409" t="s">
        <v>32</v>
      </c>
      <c r="P2409">
        <v>30</v>
      </c>
      <c r="Q2409" t="s">
        <v>2492</v>
      </c>
      <c r="R2409" t="s">
        <v>49</v>
      </c>
      <c r="S2409" t="s">
        <v>280</v>
      </c>
      <c r="T2409" t="s">
        <v>36</v>
      </c>
      <c r="U2409">
        <f>YEAR(Table1[[#This Row],[Accident Date]])</f>
        <v>2021</v>
      </c>
      <c r="V2409" t="str">
        <f>TEXT(Table1[[#This Row],[Accident Date]],"mmm")</f>
        <v>Jul</v>
      </c>
      <c r="W2409" t="str">
        <f>TEXT(Table1[[#This Row],[Time]],"h")</f>
        <v>14</v>
      </c>
    </row>
    <row r="2410" spans="1:23" x14ac:dyDescent="0.2">
      <c r="A2410">
        <v>2010000000000</v>
      </c>
      <c r="B2410" s="4">
        <v>44604</v>
      </c>
      <c r="C2410" t="s">
        <v>24</v>
      </c>
      <c r="D2410" t="s">
        <v>56</v>
      </c>
      <c r="E2410" t="s">
        <v>44</v>
      </c>
      <c r="F2410" t="s">
        <v>27</v>
      </c>
      <c r="G2410">
        <v>52.722862999999997</v>
      </c>
      <c r="H2410" t="s">
        <v>51</v>
      </c>
      <c r="I2410" t="s">
        <v>1397</v>
      </c>
      <c r="J2410">
        <v>-2.098131</v>
      </c>
      <c r="K2410">
        <v>1</v>
      </c>
      <c r="L2410">
        <v>2</v>
      </c>
      <c r="M2410" t="s">
        <v>143</v>
      </c>
      <c r="N2410" t="s">
        <v>42</v>
      </c>
      <c r="O2410" t="s">
        <v>58</v>
      </c>
      <c r="P2410">
        <v>30</v>
      </c>
      <c r="Q2410" t="s">
        <v>2523</v>
      </c>
      <c r="R2410" t="s">
        <v>49</v>
      </c>
      <c r="S2410" t="s">
        <v>35</v>
      </c>
      <c r="T2410" t="s">
        <v>209</v>
      </c>
      <c r="U2410">
        <f>YEAR(Table1[[#This Row],[Accident Date]])</f>
        <v>2022</v>
      </c>
      <c r="V2410" t="str">
        <f>TEXT(Table1[[#This Row],[Accident Date]],"mmm")</f>
        <v>Feb</v>
      </c>
      <c r="W2410" t="str">
        <f>TEXT(Table1[[#This Row],[Time]],"h")</f>
        <v>14</v>
      </c>
    </row>
    <row r="2411" spans="1:23" x14ac:dyDescent="0.2">
      <c r="A2411" t="s">
        <v>2607</v>
      </c>
      <c r="B2411" s="4">
        <v>44710</v>
      </c>
      <c r="C2411" t="s">
        <v>79</v>
      </c>
      <c r="D2411" t="s">
        <v>73</v>
      </c>
      <c r="E2411" t="s">
        <v>39</v>
      </c>
      <c r="F2411" t="s">
        <v>27</v>
      </c>
      <c r="G2411">
        <v>54.573022999999999</v>
      </c>
      <c r="H2411" t="s">
        <v>51</v>
      </c>
      <c r="I2411" t="s">
        <v>139</v>
      </c>
      <c r="J2411">
        <v>-1.226213</v>
      </c>
      <c r="K2411">
        <v>1</v>
      </c>
      <c r="L2411">
        <v>1</v>
      </c>
      <c r="M2411" t="s">
        <v>89</v>
      </c>
      <c r="N2411" t="s">
        <v>31</v>
      </c>
      <c r="O2411" t="s">
        <v>32</v>
      </c>
      <c r="P2411">
        <v>30</v>
      </c>
      <c r="Q2411" t="s">
        <v>2608</v>
      </c>
      <c r="R2411" t="s">
        <v>34</v>
      </c>
      <c r="S2411" t="s">
        <v>35</v>
      </c>
      <c r="T2411" t="s">
        <v>36</v>
      </c>
      <c r="U2411">
        <f>YEAR(Table1[[#This Row],[Accident Date]])</f>
        <v>2022</v>
      </c>
      <c r="V2411" t="str">
        <f>TEXT(Table1[[#This Row],[Accident Date]],"mmm")</f>
        <v>May</v>
      </c>
      <c r="W2411" t="str">
        <f>TEXT(Table1[[#This Row],[Time]],"h")</f>
        <v>14</v>
      </c>
    </row>
    <row r="2412" spans="1:23" x14ac:dyDescent="0.2">
      <c r="A2412">
        <v>2010000000000</v>
      </c>
      <c r="B2412" s="4">
        <v>44421</v>
      </c>
      <c r="C2412" t="s">
        <v>67</v>
      </c>
      <c r="D2412" t="s">
        <v>73</v>
      </c>
      <c r="E2412" t="s">
        <v>39</v>
      </c>
      <c r="F2412" t="s">
        <v>27</v>
      </c>
      <c r="G2412">
        <v>54.926209999999998</v>
      </c>
      <c r="H2412" t="s">
        <v>51</v>
      </c>
      <c r="I2412" t="s">
        <v>189</v>
      </c>
      <c r="J2412">
        <v>-1.4385330000000001</v>
      </c>
      <c r="K2412">
        <v>1</v>
      </c>
      <c r="L2412">
        <v>2</v>
      </c>
      <c r="M2412" t="s">
        <v>190</v>
      </c>
      <c r="N2412" t="s">
        <v>31</v>
      </c>
      <c r="O2412" t="s">
        <v>32</v>
      </c>
      <c r="P2412">
        <v>30</v>
      </c>
      <c r="Q2412" t="s">
        <v>2507</v>
      </c>
      <c r="R2412" t="s">
        <v>34</v>
      </c>
      <c r="S2412" t="s">
        <v>35</v>
      </c>
      <c r="T2412" t="s">
        <v>209</v>
      </c>
      <c r="U2412">
        <f>YEAR(Table1[[#This Row],[Accident Date]])</f>
        <v>2021</v>
      </c>
      <c r="V2412" t="str">
        <f>TEXT(Table1[[#This Row],[Accident Date]],"mmm")</f>
        <v>Aug</v>
      </c>
      <c r="W2412" t="str">
        <f>TEXT(Table1[[#This Row],[Time]],"h")</f>
        <v>14</v>
      </c>
    </row>
    <row r="2413" spans="1:23" x14ac:dyDescent="0.2">
      <c r="A2413">
        <v>2010000000000</v>
      </c>
      <c r="B2413" s="4">
        <v>44743</v>
      </c>
      <c r="C2413" t="s">
        <v>67</v>
      </c>
      <c r="D2413" t="s">
        <v>56</v>
      </c>
      <c r="E2413" t="s">
        <v>44</v>
      </c>
      <c r="F2413" t="s">
        <v>27</v>
      </c>
      <c r="G2413">
        <v>50.939024000000003</v>
      </c>
      <c r="H2413" t="s">
        <v>51</v>
      </c>
      <c r="I2413" t="s">
        <v>474</v>
      </c>
      <c r="J2413">
        <v>-2.638722</v>
      </c>
      <c r="K2413">
        <v>1</v>
      </c>
      <c r="L2413">
        <v>2</v>
      </c>
      <c r="M2413" t="s">
        <v>175</v>
      </c>
      <c r="N2413" t="s">
        <v>31</v>
      </c>
      <c r="O2413" t="s">
        <v>58</v>
      </c>
      <c r="P2413">
        <v>40</v>
      </c>
      <c r="Q2413" t="s">
        <v>2523</v>
      </c>
      <c r="R2413" t="s">
        <v>34</v>
      </c>
      <c r="S2413" t="s">
        <v>35</v>
      </c>
      <c r="T2413" t="s">
        <v>36</v>
      </c>
      <c r="U2413">
        <f>YEAR(Table1[[#This Row],[Accident Date]])</f>
        <v>2022</v>
      </c>
      <c r="V2413" t="str">
        <f>TEXT(Table1[[#This Row],[Accident Date]],"mmm")</f>
        <v>Jul</v>
      </c>
      <c r="W2413" t="str">
        <f>TEXT(Table1[[#This Row],[Time]],"h")</f>
        <v>14</v>
      </c>
    </row>
    <row r="2414" spans="1:23" x14ac:dyDescent="0.2">
      <c r="A2414" t="s">
        <v>2609</v>
      </c>
      <c r="B2414" s="4">
        <v>44280</v>
      </c>
      <c r="C2414" t="s">
        <v>92</v>
      </c>
      <c r="D2414" t="s">
        <v>56</v>
      </c>
      <c r="E2414" t="s">
        <v>44</v>
      </c>
      <c r="F2414" t="s">
        <v>27</v>
      </c>
      <c r="G2414">
        <v>52.506331000000003</v>
      </c>
      <c r="H2414" t="s">
        <v>51</v>
      </c>
      <c r="I2414" t="s">
        <v>202</v>
      </c>
      <c r="J2414">
        <v>-1.7449349999999999</v>
      </c>
      <c r="K2414">
        <v>1</v>
      </c>
      <c r="L2414">
        <v>2</v>
      </c>
      <c r="M2414" t="s">
        <v>172</v>
      </c>
      <c r="N2414" t="s">
        <v>31</v>
      </c>
      <c r="O2414" t="s">
        <v>32</v>
      </c>
      <c r="P2414">
        <v>30</v>
      </c>
      <c r="Q2414" t="s">
        <v>2523</v>
      </c>
      <c r="R2414" t="s">
        <v>34</v>
      </c>
      <c r="S2414" t="s">
        <v>285</v>
      </c>
      <c r="T2414" t="s">
        <v>36</v>
      </c>
      <c r="U2414">
        <f>YEAR(Table1[[#This Row],[Accident Date]])</f>
        <v>2021</v>
      </c>
      <c r="V2414" t="str">
        <f>TEXT(Table1[[#This Row],[Accident Date]],"mmm")</f>
        <v>Mar</v>
      </c>
      <c r="W2414" t="str">
        <f>TEXT(Table1[[#This Row],[Time]],"h")</f>
        <v>14</v>
      </c>
    </row>
    <row r="2415" spans="1:23" x14ac:dyDescent="0.2">
      <c r="A2415" t="s">
        <v>2610</v>
      </c>
      <c r="B2415" s="4">
        <v>44219</v>
      </c>
      <c r="C2415" t="s">
        <v>24</v>
      </c>
      <c r="D2415" t="s">
        <v>44</v>
      </c>
      <c r="E2415" t="s">
        <v>44</v>
      </c>
      <c r="F2415" t="s">
        <v>27</v>
      </c>
      <c r="G2415">
        <v>51.782896000000001</v>
      </c>
      <c r="H2415" t="s">
        <v>51</v>
      </c>
      <c r="I2415" t="s">
        <v>2226</v>
      </c>
      <c r="J2415">
        <v>8.9792999999999998E-2</v>
      </c>
      <c r="K2415">
        <v>2</v>
      </c>
      <c r="L2415">
        <v>2</v>
      </c>
      <c r="M2415" t="s">
        <v>75</v>
      </c>
      <c r="N2415" t="s">
        <v>42</v>
      </c>
      <c r="O2415" t="s">
        <v>32</v>
      </c>
      <c r="P2415">
        <v>40</v>
      </c>
      <c r="Q2415" t="s">
        <v>2523</v>
      </c>
      <c r="R2415" t="s">
        <v>49</v>
      </c>
      <c r="S2415" t="s">
        <v>280</v>
      </c>
      <c r="T2415" t="s">
        <v>200</v>
      </c>
      <c r="U2415">
        <f>YEAR(Table1[[#This Row],[Accident Date]])</f>
        <v>2021</v>
      </c>
      <c r="V2415" t="str">
        <f>TEXT(Table1[[#This Row],[Accident Date]],"mmm")</f>
        <v>Jan</v>
      </c>
      <c r="W2415" t="str">
        <f>TEXT(Table1[[#This Row],[Time]],"h")</f>
        <v>14</v>
      </c>
    </row>
    <row r="2416" spans="1:23" x14ac:dyDescent="0.2">
      <c r="A2416">
        <v>2010000000000</v>
      </c>
      <c r="B2416" s="4">
        <v>44467</v>
      </c>
      <c r="C2416" t="s">
        <v>72</v>
      </c>
      <c r="D2416" t="s">
        <v>56</v>
      </c>
      <c r="E2416" t="s">
        <v>155</v>
      </c>
      <c r="F2416" t="s">
        <v>27</v>
      </c>
      <c r="G2416">
        <v>51.868729999999999</v>
      </c>
      <c r="H2416" t="s">
        <v>51</v>
      </c>
      <c r="I2416" t="s">
        <v>1485</v>
      </c>
      <c r="J2416">
        <v>-2.322981</v>
      </c>
      <c r="K2416">
        <v>3</v>
      </c>
      <c r="L2416">
        <v>2</v>
      </c>
      <c r="M2416" t="s">
        <v>336</v>
      </c>
      <c r="N2416" t="s">
        <v>31</v>
      </c>
      <c r="O2416" t="s">
        <v>32</v>
      </c>
      <c r="P2416">
        <v>50</v>
      </c>
      <c r="Q2416" t="s">
        <v>2507</v>
      </c>
      <c r="R2416" t="s">
        <v>49</v>
      </c>
      <c r="S2416" t="s">
        <v>35</v>
      </c>
      <c r="T2416" t="s">
        <v>36</v>
      </c>
      <c r="U2416">
        <f>YEAR(Table1[[#This Row],[Accident Date]])</f>
        <v>2021</v>
      </c>
      <c r="V2416" t="str">
        <f>TEXT(Table1[[#This Row],[Accident Date]],"mmm")</f>
        <v>Sep</v>
      </c>
      <c r="W2416" t="str">
        <f>TEXT(Table1[[#This Row],[Time]],"h")</f>
        <v>14</v>
      </c>
    </row>
    <row r="2417" spans="1:23" x14ac:dyDescent="0.2">
      <c r="A2417" t="s">
        <v>2611</v>
      </c>
      <c r="B2417" s="4">
        <v>44887</v>
      </c>
      <c r="C2417" t="s">
        <v>72</v>
      </c>
      <c r="D2417" t="s">
        <v>56</v>
      </c>
      <c r="E2417" t="s">
        <v>44</v>
      </c>
      <c r="F2417" t="s">
        <v>63</v>
      </c>
      <c r="G2417">
        <v>52.414363999999999</v>
      </c>
      <c r="H2417" t="s">
        <v>51</v>
      </c>
      <c r="I2417" t="s">
        <v>171</v>
      </c>
      <c r="J2417">
        <v>-1.9715910000000001</v>
      </c>
      <c r="K2417">
        <v>1</v>
      </c>
      <c r="L2417">
        <v>1</v>
      </c>
      <c r="M2417" t="s">
        <v>172</v>
      </c>
      <c r="N2417" t="s">
        <v>31</v>
      </c>
      <c r="O2417" t="s">
        <v>32</v>
      </c>
      <c r="P2417">
        <v>30</v>
      </c>
      <c r="Q2417" t="s">
        <v>2490</v>
      </c>
      <c r="R2417" t="s">
        <v>34</v>
      </c>
      <c r="S2417" t="s">
        <v>35</v>
      </c>
      <c r="T2417" t="s">
        <v>36</v>
      </c>
      <c r="U2417">
        <f>YEAR(Table1[[#This Row],[Accident Date]])</f>
        <v>2022</v>
      </c>
      <c r="V2417" t="str">
        <f>TEXT(Table1[[#This Row],[Accident Date]],"mmm")</f>
        <v>Nov</v>
      </c>
      <c r="W2417" t="str">
        <f>TEXT(Table1[[#This Row],[Time]],"h")</f>
        <v>14</v>
      </c>
    </row>
    <row r="2418" spans="1:23" x14ac:dyDescent="0.2">
      <c r="A2418">
        <v>2010000000000</v>
      </c>
      <c r="B2418" s="4">
        <v>44297</v>
      </c>
      <c r="C2418" t="s">
        <v>79</v>
      </c>
      <c r="D2418" t="s">
        <v>25</v>
      </c>
      <c r="E2418" t="s">
        <v>26</v>
      </c>
      <c r="F2418" t="s">
        <v>27</v>
      </c>
      <c r="G2418">
        <v>56.477856000000003</v>
      </c>
      <c r="H2418" t="s">
        <v>51</v>
      </c>
      <c r="I2418" t="s">
        <v>1435</v>
      </c>
      <c r="J2418">
        <v>-2.9531170000000002</v>
      </c>
      <c r="K2418">
        <v>1</v>
      </c>
      <c r="L2418">
        <v>3</v>
      </c>
      <c r="M2418" t="s">
        <v>1286</v>
      </c>
      <c r="N2418" t="s">
        <v>31</v>
      </c>
      <c r="O2418" t="s">
        <v>32</v>
      </c>
      <c r="P2418">
        <v>30</v>
      </c>
      <c r="Q2418" t="s">
        <v>2490</v>
      </c>
      <c r="R2418" t="s">
        <v>34</v>
      </c>
      <c r="S2418" t="s">
        <v>35</v>
      </c>
      <c r="T2418" t="s">
        <v>114</v>
      </c>
      <c r="U2418">
        <f>YEAR(Table1[[#This Row],[Accident Date]])</f>
        <v>2021</v>
      </c>
      <c r="V2418" t="str">
        <f>TEXT(Table1[[#This Row],[Accident Date]],"mmm")</f>
        <v>Apr</v>
      </c>
      <c r="W2418" t="str">
        <f>TEXT(Table1[[#This Row],[Time]],"h")</f>
        <v>14</v>
      </c>
    </row>
    <row r="2419" spans="1:23" x14ac:dyDescent="0.2">
      <c r="A2419" t="s">
        <v>2612</v>
      </c>
      <c r="B2419" s="4">
        <v>44925</v>
      </c>
      <c r="C2419" t="s">
        <v>67</v>
      </c>
      <c r="D2419" t="s">
        <v>73</v>
      </c>
      <c r="E2419" t="s">
        <v>26</v>
      </c>
      <c r="F2419" t="s">
        <v>27</v>
      </c>
      <c r="G2419">
        <v>51.561855000000001</v>
      </c>
      <c r="H2419" t="s">
        <v>51</v>
      </c>
      <c r="I2419" t="s">
        <v>1228</v>
      </c>
      <c r="J2419">
        <v>-0.35679699999999998</v>
      </c>
      <c r="K2419">
        <v>2</v>
      </c>
      <c r="L2419">
        <v>2</v>
      </c>
      <c r="M2419" t="s">
        <v>30</v>
      </c>
      <c r="N2419" t="s">
        <v>42</v>
      </c>
      <c r="O2419" t="s">
        <v>32</v>
      </c>
      <c r="P2419">
        <v>30</v>
      </c>
      <c r="Q2419" t="s">
        <v>2523</v>
      </c>
      <c r="R2419" t="s">
        <v>34</v>
      </c>
      <c r="S2419" t="s">
        <v>35</v>
      </c>
      <c r="T2419" t="s">
        <v>36</v>
      </c>
      <c r="U2419">
        <f>YEAR(Table1[[#This Row],[Accident Date]])</f>
        <v>2022</v>
      </c>
      <c r="V2419" t="str">
        <f>TEXT(Table1[[#This Row],[Accident Date]],"mmm")</f>
        <v>Dec</v>
      </c>
      <c r="W2419" t="str">
        <f>TEXT(Table1[[#This Row],[Time]],"h")</f>
        <v>14</v>
      </c>
    </row>
    <row r="2420" spans="1:23" x14ac:dyDescent="0.2">
      <c r="A2420" t="s">
        <v>2613</v>
      </c>
      <c r="B2420" s="4">
        <v>44442</v>
      </c>
      <c r="C2420" t="s">
        <v>67</v>
      </c>
      <c r="D2420" t="s">
        <v>25</v>
      </c>
      <c r="E2420" t="s">
        <v>26</v>
      </c>
      <c r="F2420" t="s">
        <v>63</v>
      </c>
      <c r="G2420">
        <v>51.468994000000002</v>
      </c>
      <c r="H2420" t="s">
        <v>51</v>
      </c>
      <c r="I2420" t="s">
        <v>318</v>
      </c>
      <c r="J2420">
        <v>-0.119542</v>
      </c>
      <c r="K2420">
        <v>1</v>
      </c>
      <c r="L2420">
        <v>1</v>
      </c>
      <c r="M2420" t="s">
        <v>30</v>
      </c>
      <c r="N2420" t="s">
        <v>31</v>
      </c>
      <c r="O2420" t="s">
        <v>32</v>
      </c>
      <c r="P2420">
        <v>30</v>
      </c>
      <c r="Q2420" t="s">
        <v>2523</v>
      </c>
      <c r="R2420" t="s">
        <v>34</v>
      </c>
      <c r="S2420" t="s">
        <v>35</v>
      </c>
      <c r="T2420" t="s">
        <v>36</v>
      </c>
      <c r="U2420">
        <f>YEAR(Table1[[#This Row],[Accident Date]])</f>
        <v>2021</v>
      </c>
      <c r="V2420" t="str">
        <f>TEXT(Table1[[#This Row],[Accident Date]],"mmm")</f>
        <v>Sep</v>
      </c>
      <c r="W2420" t="str">
        <f>TEXT(Table1[[#This Row],[Time]],"h")</f>
        <v>14</v>
      </c>
    </row>
    <row r="2421" spans="1:23" x14ac:dyDescent="0.2">
      <c r="A2421" t="s">
        <v>2614</v>
      </c>
      <c r="B2421" s="4">
        <v>44410</v>
      </c>
      <c r="C2421" t="s">
        <v>38</v>
      </c>
      <c r="D2421" t="s">
        <v>73</v>
      </c>
      <c r="E2421" t="s">
        <v>39</v>
      </c>
      <c r="F2421" t="s">
        <v>27</v>
      </c>
      <c r="G2421">
        <v>51.555228</v>
      </c>
      <c r="H2421" t="s">
        <v>51</v>
      </c>
      <c r="I2421" t="s">
        <v>618</v>
      </c>
      <c r="J2421">
        <v>1.0959E-2</v>
      </c>
      <c r="K2421">
        <v>1</v>
      </c>
      <c r="L2421">
        <v>2</v>
      </c>
      <c r="M2421" t="s">
        <v>30</v>
      </c>
      <c r="N2421" t="s">
        <v>31</v>
      </c>
      <c r="O2421" t="s">
        <v>32</v>
      </c>
      <c r="P2421">
        <v>30</v>
      </c>
      <c r="Q2421" t="s">
        <v>2483</v>
      </c>
      <c r="R2421" t="s">
        <v>34</v>
      </c>
      <c r="S2421" t="s">
        <v>35</v>
      </c>
      <c r="T2421" t="s">
        <v>36</v>
      </c>
      <c r="U2421">
        <f>YEAR(Table1[[#This Row],[Accident Date]])</f>
        <v>2021</v>
      </c>
      <c r="V2421" t="str">
        <f>TEXT(Table1[[#This Row],[Accident Date]],"mmm")</f>
        <v>Aug</v>
      </c>
      <c r="W2421" t="str">
        <f>TEXT(Table1[[#This Row],[Time]],"h")</f>
        <v>14</v>
      </c>
    </row>
    <row r="2422" spans="1:23" x14ac:dyDescent="0.2">
      <c r="A2422" t="s">
        <v>2615</v>
      </c>
      <c r="B2422" s="4">
        <v>44212</v>
      </c>
      <c r="C2422" t="s">
        <v>24</v>
      </c>
      <c r="D2422" t="s">
        <v>56</v>
      </c>
      <c r="E2422" t="s">
        <v>44</v>
      </c>
      <c r="F2422" t="s">
        <v>27</v>
      </c>
      <c r="G2422">
        <v>52.402416000000002</v>
      </c>
      <c r="H2422" t="s">
        <v>51</v>
      </c>
      <c r="I2422" t="s">
        <v>1074</v>
      </c>
      <c r="J2422">
        <v>-0.737923</v>
      </c>
      <c r="K2422">
        <v>2</v>
      </c>
      <c r="L2422">
        <v>3</v>
      </c>
      <c r="M2422" t="s">
        <v>106</v>
      </c>
      <c r="N2422" t="s">
        <v>42</v>
      </c>
      <c r="O2422" t="s">
        <v>32</v>
      </c>
      <c r="P2422">
        <v>30</v>
      </c>
      <c r="Q2422" t="s">
        <v>2521</v>
      </c>
      <c r="R2422" t="s">
        <v>34</v>
      </c>
      <c r="S2422" t="s">
        <v>35</v>
      </c>
      <c r="T2422" t="s">
        <v>36</v>
      </c>
      <c r="U2422">
        <f>YEAR(Table1[[#This Row],[Accident Date]])</f>
        <v>2021</v>
      </c>
      <c r="V2422" t="str">
        <f>TEXT(Table1[[#This Row],[Accident Date]],"mmm")</f>
        <v>Jan</v>
      </c>
      <c r="W2422" t="str">
        <f>TEXT(Table1[[#This Row],[Time]],"h")</f>
        <v>14</v>
      </c>
    </row>
    <row r="2423" spans="1:23" x14ac:dyDescent="0.2">
      <c r="A2423" t="s">
        <v>2616</v>
      </c>
      <c r="B2423" s="4">
        <v>44268</v>
      </c>
      <c r="C2423" t="s">
        <v>24</v>
      </c>
      <c r="D2423" t="s">
        <v>73</v>
      </c>
      <c r="E2423" t="s">
        <v>155</v>
      </c>
      <c r="F2423" t="s">
        <v>27</v>
      </c>
      <c r="G2423">
        <v>53.041646</v>
      </c>
      <c r="H2423" t="s">
        <v>51</v>
      </c>
      <c r="I2423" t="s">
        <v>287</v>
      </c>
      <c r="J2423">
        <v>-0.87385999999999997</v>
      </c>
      <c r="K2423">
        <v>1</v>
      </c>
      <c r="L2423">
        <v>2</v>
      </c>
      <c r="M2423" t="s">
        <v>288</v>
      </c>
      <c r="N2423" t="s">
        <v>31</v>
      </c>
      <c r="O2423" t="s">
        <v>32</v>
      </c>
      <c r="P2423">
        <v>40</v>
      </c>
      <c r="Q2423" t="s">
        <v>2617</v>
      </c>
      <c r="R2423" t="s">
        <v>49</v>
      </c>
      <c r="S2423" t="s">
        <v>35</v>
      </c>
      <c r="T2423" t="s">
        <v>36</v>
      </c>
      <c r="U2423">
        <f>YEAR(Table1[[#This Row],[Accident Date]])</f>
        <v>2021</v>
      </c>
      <c r="V2423" t="str">
        <f>TEXT(Table1[[#This Row],[Accident Date]],"mmm")</f>
        <v>Mar</v>
      </c>
      <c r="W2423" t="str">
        <f>TEXT(Table1[[#This Row],[Time]],"h")</f>
        <v>14</v>
      </c>
    </row>
    <row r="2424" spans="1:23" x14ac:dyDescent="0.2">
      <c r="A2424">
        <v>2010000000000</v>
      </c>
      <c r="B2424" s="4">
        <v>44713</v>
      </c>
      <c r="C2424" t="s">
        <v>123</v>
      </c>
      <c r="D2424" t="s">
        <v>73</v>
      </c>
      <c r="E2424" t="s">
        <v>39</v>
      </c>
      <c r="F2424" t="s">
        <v>27</v>
      </c>
      <c r="G2424">
        <v>54.012568000000002</v>
      </c>
      <c r="H2424" t="s">
        <v>51</v>
      </c>
      <c r="I2424" t="s">
        <v>234</v>
      </c>
      <c r="J2424">
        <v>-1.5227809999999999</v>
      </c>
      <c r="K2424">
        <v>2</v>
      </c>
      <c r="L2424">
        <v>2</v>
      </c>
      <c r="M2424" t="s">
        <v>48</v>
      </c>
      <c r="N2424" t="s">
        <v>31</v>
      </c>
      <c r="O2424" t="s">
        <v>32</v>
      </c>
      <c r="P2424">
        <v>30</v>
      </c>
      <c r="Q2424" t="s">
        <v>2490</v>
      </c>
      <c r="R2424" t="s">
        <v>34</v>
      </c>
      <c r="S2424" t="s">
        <v>35</v>
      </c>
      <c r="T2424" t="s">
        <v>36</v>
      </c>
      <c r="U2424">
        <f>YEAR(Table1[[#This Row],[Accident Date]])</f>
        <v>2022</v>
      </c>
      <c r="V2424" t="str">
        <f>TEXT(Table1[[#This Row],[Accident Date]],"mmm")</f>
        <v>Jun</v>
      </c>
      <c r="W2424" t="str">
        <f>TEXT(Table1[[#This Row],[Time]],"h")</f>
        <v>14</v>
      </c>
    </row>
    <row r="2425" spans="1:23" x14ac:dyDescent="0.2">
      <c r="A2425">
        <v>2010000000000</v>
      </c>
      <c r="B2425" s="4">
        <v>44227</v>
      </c>
      <c r="C2425" t="s">
        <v>79</v>
      </c>
      <c r="D2425" t="s">
        <v>25</v>
      </c>
      <c r="E2425" t="s">
        <v>111</v>
      </c>
      <c r="F2425" t="s">
        <v>27</v>
      </c>
      <c r="G2425">
        <v>53.805926999999997</v>
      </c>
      <c r="H2425" t="s">
        <v>51</v>
      </c>
      <c r="I2425" t="s">
        <v>68</v>
      </c>
      <c r="J2425">
        <v>-1.6842699999999999</v>
      </c>
      <c r="K2425">
        <v>1</v>
      </c>
      <c r="L2425">
        <v>2</v>
      </c>
      <c r="M2425" t="s">
        <v>69</v>
      </c>
      <c r="N2425" t="s">
        <v>31</v>
      </c>
      <c r="O2425" t="s">
        <v>111</v>
      </c>
      <c r="P2425">
        <v>30</v>
      </c>
      <c r="Q2425" t="s">
        <v>2523</v>
      </c>
      <c r="R2425" t="s">
        <v>49</v>
      </c>
      <c r="S2425" t="s">
        <v>35</v>
      </c>
      <c r="T2425" t="s">
        <v>36</v>
      </c>
      <c r="U2425">
        <f>YEAR(Table1[[#This Row],[Accident Date]])</f>
        <v>2021</v>
      </c>
      <c r="V2425" t="str">
        <f>TEXT(Table1[[#This Row],[Accident Date]],"mmm")</f>
        <v>Jan</v>
      </c>
      <c r="W2425" t="str">
        <f>TEXT(Table1[[#This Row],[Time]],"h")</f>
        <v>14</v>
      </c>
    </row>
    <row r="2426" spans="1:23" x14ac:dyDescent="0.2">
      <c r="A2426">
        <v>2010000000000</v>
      </c>
      <c r="B2426" s="4">
        <v>44263</v>
      </c>
      <c r="C2426" t="s">
        <v>38</v>
      </c>
      <c r="D2426" t="s">
        <v>44</v>
      </c>
      <c r="E2426" t="s">
        <v>44</v>
      </c>
      <c r="F2426" t="s">
        <v>27</v>
      </c>
      <c r="G2426">
        <v>50.952840999999999</v>
      </c>
      <c r="H2426" t="s">
        <v>51</v>
      </c>
      <c r="I2426" t="s">
        <v>601</v>
      </c>
      <c r="J2426">
        <v>-0.15099000000000001</v>
      </c>
      <c r="K2426">
        <v>2</v>
      </c>
      <c r="L2426">
        <v>2</v>
      </c>
      <c r="M2426" t="s">
        <v>102</v>
      </c>
      <c r="N2426" t="s">
        <v>42</v>
      </c>
      <c r="O2426" t="s">
        <v>32</v>
      </c>
      <c r="P2426">
        <v>30</v>
      </c>
      <c r="Q2426" t="s">
        <v>2507</v>
      </c>
      <c r="R2426" t="s">
        <v>34</v>
      </c>
      <c r="S2426" t="s">
        <v>85</v>
      </c>
      <c r="T2426" t="s">
        <v>36</v>
      </c>
      <c r="U2426">
        <f>YEAR(Table1[[#This Row],[Accident Date]])</f>
        <v>2021</v>
      </c>
      <c r="V2426" t="str">
        <f>TEXT(Table1[[#This Row],[Accident Date]],"mmm")</f>
        <v>Mar</v>
      </c>
      <c r="W2426" t="str">
        <f>TEXT(Table1[[#This Row],[Time]],"h")</f>
        <v>14</v>
      </c>
    </row>
    <row r="2427" spans="1:23" x14ac:dyDescent="0.2">
      <c r="A2427" t="s">
        <v>2618</v>
      </c>
      <c r="B2427" s="4">
        <v>44259</v>
      </c>
      <c r="C2427" t="s">
        <v>92</v>
      </c>
      <c r="D2427" t="s">
        <v>73</v>
      </c>
      <c r="E2427" t="s">
        <v>39</v>
      </c>
      <c r="F2427" t="s">
        <v>27</v>
      </c>
      <c r="G2427">
        <v>54.523963000000002</v>
      </c>
      <c r="H2427" t="s">
        <v>51</v>
      </c>
      <c r="I2427" t="s">
        <v>859</v>
      </c>
      <c r="J2427">
        <v>-1.547274</v>
      </c>
      <c r="K2427">
        <v>1</v>
      </c>
      <c r="L2427">
        <v>2</v>
      </c>
      <c r="M2427" t="s">
        <v>352</v>
      </c>
      <c r="N2427" t="s">
        <v>31</v>
      </c>
      <c r="O2427" t="s">
        <v>32</v>
      </c>
      <c r="P2427">
        <v>30</v>
      </c>
      <c r="Q2427" t="s">
        <v>2485</v>
      </c>
      <c r="R2427" t="s">
        <v>34</v>
      </c>
      <c r="S2427" t="s">
        <v>35</v>
      </c>
      <c r="T2427" t="s">
        <v>36</v>
      </c>
      <c r="U2427">
        <f>YEAR(Table1[[#This Row],[Accident Date]])</f>
        <v>2021</v>
      </c>
      <c r="V2427" t="str">
        <f>TEXT(Table1[[#This Row],[Accident Date]],"mmm")</f>
        <v>Mar</v>
      </c>
      <c r="W2427" t="str">
        <f>TEXT(Table1[[#This Row],[Time]],"h")</f>
        <v>14</v>
      </c>
    </row>
    <row r="2428" spans="1:23" x14ac:dyDescent="0.2">
      <c r="A2428">
        <v>2010000000000</v>
      </c>
      <c r="B2428" s="4">
        <v>44198</v>
      </c>
      <c r="C2428" t="s">
        <v>24</v>
      </c>
      <c r="D2428" t="s">
        <v>73</v>
      </c>
      <c r="E2428" t="s">
        <v>39</v>
      </c>
      <c r="F2428" t="s">
        <v>63</v>
      </c>
      <c r="G2428">
        <v>54.274597999999997</v>
      </c>
      <c r="H2428" t="s">
        <v>51</v>
      </c>
      <c r="I2428" t="s">
        <v>750</v>
      </c>
      <c r="J2428">
        <v>-1.3738669999999999</v>
      </c>
      <c r="K2428">
        <v>1</v>
      </c>
      <c r="L2428">
        <v>2</v>
      </c>
      <c r="M2428" t="s">
        <v>48</v>
      </c>
      <c r="N2428" t="s">
        <v>42</v>
      </c>
      <c r="O2428" t="s">
        <v>32</v>
      </c>
      <c r="P2428">
        <v>60</v>
      </c>
      <c r="Q2428" t="s">
        <v>2483</v>
      </c>
      <c r="R2428" t="s">
        <v>49</v>
      </c>
      <c r="S2428" t="s">
        <v>35</v>
      </c>
      <c r="T2428" t="s">
        <v>36</v>
      </c>
      <c r="U2428">
        <f>YEAR(Table1[[#This Row],[Accident Date]])</f>
        <v>2021</v>
      </c>
      <c r="V2428" t="str">
        <f>TEXT(Table1[[#This Row],[Accident Date]],"mmm")</f>
        <v>Jan</v>
      </c>
      <c r="W2428" t="str">
        <f>TEXT(Table1[[#This Row],[Time]],"h")</f>
        <v>14</v>
      </c>
    </row>
    <row r="2429" spans="1:23" x14ac:dyDescent="0.2">
      <c r="A2429" t="s">
        <v>2619</v>
      </c>
      <c r="B2429" s="4">
        <v>44317</v>
      </c>
      <c r="C2429" t="s">
        <v>24</v>
      </c>
      <c r="D2429" t="s">
        <v>44</v>
      </c>
      <c r="E2429" t="s">
        <v>44</v>
      </c>
      <c r="F2429" t="s">
        <v>27</v>
      </c>
      <c r="G2429">
        <v>50.519292</v>
      </c>
      <c r="H2429" t="s">
        <v>51</v>
      </c>
      <c r="I2429" t="s">
        <v>456</v>
      </c>
      <c r="J2429">
        <v>-4.8199370000000004</v>
      </c>
      <c r="K2429">
        <v>1</v>
      </c>
      <c r="L2429">
        <v>1</v>
      </c>
      <c r="M2429" t="s">
        <v>136</v>
      </c>
      <c r="N2429" t="s">
        <v>42</v>
      </c>
      <c r="O2429" t="s">
        <v>32</v>
      </c>
      <c r="P2429">
        <v>60</v>
      </c>
      <c r="Q2429" t="s">
        <v>2620</v>
      </c>
      <c r="R2429" t="s">
        <v>49</v>
      </c>
      <c r="S2429" t="s">
        <v>85</v>
      </c>
      <c r="T2429" t="s">
        <v>36</v>
      </c>
      <c r="U2429">
        <f>YEAR(Table1[[#This Row],[Accident Date]])</f>
        <v>2021</v>
      </c>
      <c r="V2429" t="str">
        <f>TEXT(Table1[[#This Row],[Accident Date]],"mmm")</f>
        <v>May</v>
      </c>
      <c r="W2429" t="str">
        <f>TEXT(Table1[[#This Row],[Time]],"h")</f>
        <v>14</v>
      </c>
    </row>
    <row r="2430" spans="1:23" x14ac:dyDescent="0.2">
      <c r="A2430" t="s">
        <v>2621</v>
      </c>
      <c r="B2430" s="4">
        <v>44875</v>
      </c>
      <c r="C2430" t="s">
        <v>92</v>
      </c>
      <c r="D2430" t="s">
        <v>56</v>
      </c>
      <c r="E2430" t="s">
        <v>44</v>
      </c>
      <c r="F2430" t="s">
        <v>27</v>
      </c>
      <c r="G2430">
        <v>54.689205000000001</v>
      </c>
      <c r="H2430" t="s">
        <v>51</v>
      </c>
      <c r="I2430" t="s">
        <v>351</v>
      </c>
      <c r="J2430">
        <v>-1.6171070000000001</v>
      </c>
      <c r="K2430">
        <v>1</v>
      </c>
      <c r="L2430">
        <v>1</v>
      </c>
      <c r="M2430" t="s">
        <v>352</v>
      </c>
      <c r="N2430" t="s">
        <v>42</v>
      </c>
      <c r="O2430" t="s">
        <v>32</v>
      </c>
      <c r="P2430">
        <v>30</v>
      </c>
      <c r="Q2430" t="s">
        <v>2622</v>
      </c>
      <c r="R2430" t="s">
        <v>34</v>
      </c>
      <c r="S2430" t="s">
        <v>35</v>
      </c>
      <c r="T2430" t="s">
        <v>36</v>
      </c>
      <c r="U2430">
        <f>YEAR(Table1[[#This Row],[Accident Date]])</f>
        <v>2022</v>
      </c>
      <c r="V2430" t="str">
        <f>TEXT(Table1[[#This Row],[Accident Date]],"mmm")</f>
        <v>Nov</v>
      </c>
      <c r="W2430" t="str">
        <f>TEXT(Table1[[#This Row],[Time]],"h")</f>
        <v>14</v>
      </c>
    </row>
    <row r="2431" spans="1:23" x14ac:dyDescent="0.2">
      <c r="A2431">
        <v>2010000000000</v>
      </c>
      <c r="B2431" s="4">
        <v>44915</v>
      </c>
      <c r="C2431" t="s">
        <v>72</v>
      </c>
      <c r="D2431" t="s">
        <v>56</v>
      </c>
      <c r="E2431" t="s">
        <v>44</v>
      </c>
      <c r="F2431" t="s">
        <v>27</v>
      </c>
      <c r="G2431">
        <v>54.993322999999997</v>
      </c>
      <c r="H2431" t="s">
        <v>346</v>
      </c>
      <c r="I2431" t="s">
        <v>532</v>
      </c>
      <c r="J2431">
        <v>-1.683146</v>
      </c>
      <c r="K2431">
        <v>1</v>
      </c>
      <c r="L2431">
        <v>2</v>
      </c>
      <c r="M2431" t="s">
        <v>190</v>
      </c>
      <c r="N2431" t="s">
        <v>127</v>
      </c>
      <c r="O2431" t="s">
        <v>204</v>
      </c>
      <c r="P2431">
        <v>50</v>
      </c>
      <c r="Q2431" t="s">
        <v>2490</v>
      </c>
      <c r="R2431" t="s">
        <v>34</v>
      </c>
      <c r="S2431" t="s">
        <v>35</v>
      </c>
      <c r="T2431" t="s">
        <v>36</v>
      </c>
      <c r="U2431">
        <f>YEAR(Table1[[#This Row],[Accident Date]])</f>
        <v>2022</v>
      </c>
      <c r="V2431" t="str">
        <f>TEXT(Table1[[#This Row],[Accident Date]],"mmm")</f>
        <v>Dec</v>
      </c>
      <c r="W2431" t="str">
        <f>TEXT(Table1[[#This Row],[Time]],"h")</f>
        <v>14</v>
      </c>
    </row>
    <row r="2432" spans="1:23" x14ac:dyDescent="0.2">
      <c r="A2432" t="s">
        <v>2623</v>
      </c>
      <c r="B2432" s="4">
        <v>44373</v>
      </c>
      <c r="C2432" t="s">
        <v>24</v>
      </c>
      <c r="D2432" t="s">
        <v>56</v>
      </c>
      <c r="E2432" t="s">
        <v>44</v>
      </c>
      <c r="F2432" t="s">
        <v>27</v>
      </c>
      <c r="G2432">
        <v>53.854402</v>
      </c>
      <c r="H2432" t="s">
        <v>51</v>
      </c>
      <c r="I2432" t="s">
        <v>777</v>
      </c>
      <c r="J2432">
        <v>-2.7949130000000002</v>
      </c>
      <c r="K2432">
        <v>1</v>
      </c>
      <c r="L2432">
        <v>2</v>
      </c>
      <c r="M2432" t="s">
        <v>41</v>
      </c>
      <c r="N2432" t="s">
        <v>31</v>
      </c>
      <c r="O2432" t="s">
        <v>32</v>
      </c>
      <c r="P2432">
        <v>60</v>
      </c>
      <c r="Q2432" t="s">
        <v>2490</v>
      </c>
      <c r="R2432" t="s">
        <v>49</v>
      </c>
      <c r="S2432" t="s">
        <v>35</v>
      </c>
      <c r="T2432" t="s">
        <v>36</v>
      </c>
      <c r="U2432">
        <f>YEAR(Table1[[#This Row],[Accident Date]])</f>
        <v>2021</v>
      </c>
      <c r="V2432" t="str">
        <f>TEXT(Table1[[#This Row],[Accident Date]],"mmm")</f>
        <v>Jun</v>
      </c>
      <c r="W2432" t="str">
        <f>TEXT(Table1[[#This Row],[Time]],"h")</f>
        <v>14</v>
      </c>
    </row>
    <row r="2433" spans="1:23" x14ac:dyDescent="0.2">
      <c r="A2433" t="s">
        <v>2624</v>
      </c>
      <c r="B2433" s="4">
        <v>44793</v>
      </c>
      <c r="C2433" t="s">
        <v>24</v>
      </c>
      <c r="D2433" t="s">
        <v>73</v>
      </c>
      <c r="E2433" t="s">
        <v>39</v>
      </c>
      <c r="F2433" t="s">
        <v>27</v>
      </c>
      <c r="G2433">
        <v>52.416809000000001</v>
      </c>
      <c r="H2433" t="s">
        <v>51</v>
      </c>
      <c r="I2433" t="s">
        <v>1702</v>
      </c>
      <c r="J2433">
        <v>-3.8084090000000002</v>
      </c>
      <c r="K2433">
        <v>3</v>
      </c>
      <c r="L2433">
        <v>2</v>
      </c>
      <c r="M2433" t="s">
        <v>358</v>
      </c>
      <c r="N2433" t="s">
        <v>42</v>
      </c>
      <c r="O2433" t="s">
        <v>32</v>
      </c>
      <c r="P2433">
        <v>60</v>
      </c>
      <c r="Q2433" t="s">
        <v>2515</v>
      </c>
      <c r="R2433" t="s">
        <v>49</v>
      </c>
      <c r="S2433" t="s">
        <v>35</v>
      </c>
      <c r="T2433" t="s">
        <v>36</v>
      </c>
      <c r="U2433">
        <f>YEAR(Table1[[#This Row],[Accident Date]])</f>
        <v>2022</v>
      </c>
      <c r="V2433" t="str">
        <f>TEXT(Table1[[#This Row],[Accident Date]],"mmm")</f>
        <v>Aug</v>
      </c>
      <c r="W2433" t="str">
        <f>TEXT(Table1[[#This Row],[Time]],"h")</f>
        <v>14</v>
      </c>
    </row>
    <row r="2434" spans="1:23" x14ac:dyDescent="0.2">
      <c r="A2434">
        <v>2010000000000</v>
      </c>
      <c r="B2434" s="4">
        <v>44756</v>
      </c>
      <c r="C2434" t="s">
        <v>92</v>
      </c>
      <c r="D2434" t="s">
        <v>25</v>
      </c>
      <c r="E2434" t="s">
        <v>26</v>
      </c>
      <c r="F2434" t="s">
        <v>27</v>
      </c>
      <c r="G2434">
        <v>52.639974000000002</v>
      </c>
      <c r="H2434" t="s">
        <v>51</v>
      </c>
      <c r="I2434" t="s">
        <v>319</v>
      </c>
      <c r="J2434">
        <v>-1.1182989999999999</v>
      </c>
      <c r="K2434">
        <v>3</v>
      </c>
      <c r="L2434">
        <v>3</v>
      </c>
      <c r="M2434" t="s">
        <v>320</v>
      </c>
      <c r="N2434" t="s">
        <v>31</v>
      </c>
      <c r="O2434" t="s">
        <v>32</v>
      </c>
      <c r="P2434">
        <v>30</v>
      </c>
      <c r="Q2434" t="s">
        <v>2485</v>
      </c>
      <c r="R2434" t="s">
        <v>34</v>
      </c>
      <c r="S2434" t="s">
        <v>35</v>
      </c>
      <c r="T2434" t="s">
        <v>163</v>
      </c>
      <c r="U2434">
        <f>YEAR(Table1[[#This Row],[Accident Date]])</f>
        <v>2022</v>
      </c>
      <c r="V2434" t="str">
        <f>TEXT(Table1[[#This Row],[Accident Date]],"mmm")</f>
        <v>Jul</v>
      </c>
      <c r="W2434" t="str">
        <f>TEXT(Table1[[#This Row],[Time]],"h")</f>
        <v>14</v>
      </c>
    </row>
    <row r="2435" spans="1:23" x14ac:dyDescent="0.2">
      <c r="A2435" t="s">
        <v>2625</v>
      </c>
      <c r="B2435" s="4">
        <v>44357</v>
      </c>
      <c r="C2435" t="s">
        <v>92</v>
      </c>
      <c r="D2435" t="s">
        <v>73</v>
      </c>
      <c r="E2435" t="s">
        <v>39</v>
      </c>
      <c r="F2435" t="s">
        <v>27</v>
      </c>
      <c r="G2435">
        <v>51.556393</v>
      </c>
      <c r="H2435" t="s">
        <v>51</v>
      </c>
      <c r="I2435" t="s">
        <v>757</v>
      </c>
      <c r="J2435">
        <v>-7.4536000000000005E-2</v>
      </c>
      <c r="K2435">
        <v>1</v>
      </c>
      <c r="L2435">
        <v>3</v>
      </c>
      <c r="M2435" t="s">
        <v>30</v>
      </c>
      <c r="N2435" t="s">
        <v>31</v>
      </c>
      <c r="O2435" t="s">
        <v>32</v>
      </c>
      <c r="P2435">
        <v>30</v>
      </c>
      <c r="Q2435" t="s">
        <v>2626</v>
      </c>
      <c r="R2435" t="s">
        <v>34</v>
      </c>
      <c r="S2435" t="s">
        <v>35</v>
      </c>
      <c r="T2435" t="s">
        <v>36</v>
      </c>
      <c r="U2435">
        <f>YEAR(Table1[[#This Row],[Accident Date]])</f>
        <v>2021</v>
      </c>
      <c r="V2435" t="str">
        <f>TEXT(Table1[[#This Row],[Accident Date]],"mmm")</f>
        <v>Jun</v>
      </c>
      <c r="W2435" t="str">
        <f>TEXT(Table1[[#This Row],[Time]],"h")</f>
        <v>14</v>
      </c>
    </row>
    <row r="2436" spans="1:23" x14ac:dyDescent="0.2">
      <c r="A2436">
        <v>2010000000000</v>
      </c>
      <c r="B2436" s="4">
        <v>44704</v>
      </c>
      <c r="C2436" t="s">
        <v>38</v>
      </c>
      <c r="D2436" t="s">
        <v>56</v>
      </c>
      <c r="E2436" t="s">
        <v>44</v>
      </c>
      <c r="F2436" t="s">
        <v>27</v>
      </c>
      <c r="G2436">
        <v>50.84516</v>
      </c>
      <c r="H2436" t="s">
        <v>51</v>
      </c>
      <c r="I2436" t="s">
        <v>1254</v>
      </c>
      <c r="J2436">
        <v>0.40758299999999997</v>
      </c>
      <c r="K2436">
        <v>3</v>
      </c>
      <c r="L2436">
        <v>2</v>
      </c>
      <c r="M2436" t="s">
        <v>102</v>
      </c>
      <c r="N2436" t="s">
        <v>31</v>
      </c>
      <c r="O2436" t="s">
        <v>32</v>
      </c>
      <c r="P2436">
        <v>60</v>
      </c>
      <c r="Q2436" t="s">
        <v>2515</v>
      </c>
      <c r="R2436" t="s">
        <v>49</v>
      </c>
      <c r="S2436" t="s">
        <v>35</v>
      </c>
      <c r="T2436" t="s">
        <v>36</v>
      </c>
      <c r="U2436">
        <f>YEAR(Table1[[#This Row],[Accident Date]])</f>
        <v>2022</v>
      </c>
      <c r="V2436" t="str">
        <f>TEXT(Table1[[#This Row],[Accident Date]],"mmm")</f>
        <v>May</v>
      </c>
      <c r="W2436" t="str">
        <f>TEXT(Table1[[#This Row],[Time]],"h")</f>
        <v>14</v>
      </c>
    </row>
    <row r="2437" spans="1:23" x14ac:dyDescent="0.2">
      <c r="A2437" t="s">
        <v>2627</v>
      </c>
      <c r="B2437" s="4">
        <v>44397</v>
      </c>
      <c r="C2437" t="s">
        <v>72</v>
      </c>
      <c r="D2437" t="s">
        <v>73</v>
      </c>
      <c r="E2437" t="s">
        <v>39</v>
      </c>
      <c r="F2437" t="s">
        <v>27</v>
      </c>
      <c r="G2437">
        <v>51.520071000000002</v>
      </c>
      <c r="H2437" t="s">
        <v>51</v>
      </c>
      <c r="I2437" t="s">
        <v>119</v>
      </c>
      <c r="J2437">
        <v>4.7032999999999998E-2</v>
      </c>
      <c r="K2437">
        <v>1</v>
      </c>
      <c r="L2437">
        <v>2</v>
      </c>
      <c r="M2437" t="s">
        <v>30</v>
      </c>
      <c r="N2437" t="s">
        <v>31</v>
      </c>
      <c r="O2437" t="s">
        <v>58</v>
      </c>
      <c r="P2437">
        <v>50</v>
      </c>
      <c r="Q2437" t="s">
        <v>2527</v>
      </c>
      <c r="R2437" t="s">
        <v>34</v>
      </c>
      <c r="S2437" t="s">
        <v>35</v>
      </c>
      <c r="T2437" t="s">
        <v>36</v>
      </c>
      <c r="U2437">
        <f>YEAR(Table1[[#This Row],[Accident Date]])</f>
        <v>2021</v>
      </c>
      <c r="V2437" t="str">
        <f>TEXT(Table1[[#This Row],[Accident Date]],"mmm")</f>
        <v>Jul</v>
      </c>
      <c r="W2437" t="str">
        <f>TEXT(Table1[[#This Row],[Time]],"h")</f>
        <v>14</v>
      </c>
    </row>
    <row r="2438" spans="1:23" x14ac:dyDescent="0.2">
      <c r="A2438">
        <v>2010000000000</v>
      </c>
      <c r="B2438" s="4">
        <v>44621</v>
      </c>
      <c r="C2438" t="s">
        <v>72</v>
      </c>
      <c r="D2438" t="s">
        <v>73</v>
      </c>
      <c r="E2438" t="s">
        <v>111</v>
      </c>
      <c r="F2438" t="s">
        <v>27</v>
      </c>
      <c r="G2438">
        <v>50.991871000000003</v>
      </c>
      <c r="H2438" t="s">
        <v>51</v>
      </c>
      <c r="I2438" t="s">
        <v>601</v>
      </c>
      <c r="J2438">
        <v>-8.9445999999999998E-2</v>
      </c>
      <c r="K2438">
        <v>3</v>
      </c>
      <c r="L2438">
        <v>2</v>
      </c>
      <c r="M2438" t="s">
        <v>102</v>
      </c>
      <c r="N2438" t="s">
        <v>31</v>
      </c>
      <c r="O2438" t="s">
        <v>111</v>
      </c>
      <c r="P2438">
        <v>30</v>
      </c>
      <c r="Q2438" t="s">
        <v>2490</v>
      </c>
      <c r="R2438" t="s">
        <v>34</v>
      </c>
      <c r="S2438" t="s">
        <v>35</v>
      </c>
      <c r="T2438" t="s">
        <v>121</v>
      </c>
      <c r="U2438">
        <f>YEAR(Table1[[#This Row],[Accident Date]])</f>
        <v>2022</v>
      </c>
      <c r="V2438" t="str">
        <f>TEXT(Table1[[#This Row],[Accident Date]],"mmm")</f>
        <v>Mar</v>
      </c>
      <c r="W2438" t="str">
        <f>TEXT(Table1[[#This Row],[Time]],"h")</f>
        <v>14</v>
      </c>
    </row>
    <row r="2439" spans="1:23" x14ac:dyDescent="0.2">
      <c r="A2439">
        <v>2010000000000</v>
      </c>
      <c r="B2439" s="4">
        <v>44291</v>
      </c>
      <c r="C2439" t="s">
        <v>38</v>
      </c>
      <c r="D2439" t="s">
        <v>25</v>
      </c>
      <c r="E2439" t="s">
        <v>39</v>
      </c>
      <c r="F2439" t="s">
        <v>27</v>
      </c>
      <c r="G2439">
        <v>50.918177</v>
      </c>
      <c r="H2439" t="s">
        <v>51</v>
      </c>
      <c r="I2439" t="s">
        <v>778</v>
      </c>
      <c r="J2439">
        <v>-1.453117</v>
      </c>
      <c r="K2439">
        <v>1</v>
      </c>
      <c r="L2439">
        <v>2</v>
      </c>
      <c r="M2439" t="s">
        <v>407</v>
      </c>
      <c r="N2439" t="s">
        <v>31</v>
      </c>
      <c r="O2439" t="s">
        <v>58</v>
      </c>
      <c r="P2439">
        <v>50</v>
      </c>
      <c r="Q2439" t="s">
        <v>2507</v>
      </c>
      <c r="R2439" t="s">
        <v>34</v>
      </c>
      <c r="S2439" t="s">
        <v>35</v>
      </c>
      <c r="T2439" t="s">
        <v>36</v>
      </c>
      <c r="U2439">
        <f>YEAR(Table1[[#This Row],[Accident Date]])</f>
        <v>2021</v>
      </c>
      <c r="V2439" t="str">
        <f>TEXT(Table1[[#This Row],[Accident Date]],"mmm")</f>
        <v>Apr</v>
      </c>
      <c r="W2439" t="str">
        <f>TEXT(Table1[[#This Row],[Time]],"h")</f>
        <v>14</v>
      </c>
    </row>
    <row r="2440" spans="1:23" x14ac:dyDescent="0.2">
      <c r="A2440" t="s">
        <v>2628</v>
      </c>
      <c r="B2440" s="4">
        <v>44492</v>
      </c>
      <c r="C2440" t="s">
        <v>24</v>
      </c>
      <c r="D2440" t="s">
        <v>73</v>
      </c>
      <c r="E2440" t="s">
        <v>39</v>
      </c>
      <c r="F2440" t="s">
        <v>27</v>
      </c>
      <c r="G2440">
        <v>51.436915999999997</v>
      </c>
      <c r="H2440" t="s">
        <v>51</v>
      </c>
      <c r="I2440" t="s">
        <v>647</v>
      </c>
      <c r="J2440">
        <v>7.0938000000000001E-2</v>
      </c>
      <c r="K2440">
        <v>1</v>
      </c>
      <c r="L2440">
        <v>2</v>
      </c>
      <c r="M2440" t="s">
        <v>30</v>
      </c>
      <c r="N2440" t="s">
        <v>31</v>
      </c>
      <c r="O2440" t="s">
        <v>32</v>
      </c>
      <c r="P2440">
        <v>30</v>
      </c>
      <c r="Q2440" t="s">
        <v>2629</v>
      </c>
      <c r="R2440" t="s">
        <v>34</v>
      </c>
      <c r="S2440" t="s">
        <v>35</v>
      </c>
      <c r="T2440" t="s">
        <v>36</v>
      </c>
      <c r="U2440">
        <f>YEAR(Table1[[#This Row],[Accident Date]])</f>
        <v>2021</v>
      </c>
      <c r="V2440" t="str">
        <f>TEXT(Table1[[#This Row],[Accident Date]],"mmm")</f>
        <v>Oct</v>
      </c>
      <c r="W2440" t="str">
        <f>TEXT(Table1[[#This Row],[Time]],"h")</f>
        <v>14</v>
      </c>
    </row>
    <row r="2441" spans="1:23" x14ac:dyDescent="0.2">
      <c r="A2441" t="s">
        <v>2630</v>
      </c>
      <c r="B2441" s="4">
        <v>44313</v>
      </c>
      <c r="C2441" t="s">
        <v>72</v>
      </c>
      <c r="D2441" t="s">
        <v>56</v>
      </c>
      <c r="E2441" t="s">
        <v>44</v>
      </c>
      <c r="F2441" t="s">
        <v>27</v>
      </c>
      <c r="G2441">
        <v>54.624352000000002</v>
      </c>
      <c r="H2441" t="s">
        <v>51</v>
      </c>
      <c r="I2441" t="s">
        <v>351</v>
      </c>
      <c r="J2441">
        <v>-1.7287669999999999</v>
      </c>
      <c r="K2441">
        <v>2</v>
      </c>
      <c r="L2441">
        <v>1</v>
      </c>
      <c r="M2441" t="s">
        <v>352</v>
      </c>
      <c r="N2441" t="s">
        <v>31</v>
      </c>
      <c r="O2441" t="s">
        <v>32</v>
      </c>
      <c r="P2441">
        <v>60</v>
      </c>
      <c r="Q2441" t="s">
        <v>2530</v>
      </c>
      <c r="R2441" t="s">
        <v>49</v>
      </c>
      <c r="S2441" t="s">
        <v>35</v>
      </c>
      <c r="T2441" t="s">
        <v>114</v>
      </c>
      <c r="U2441">
        <f>YEAR(Table1[[#This Row],[Accident Date]])</f>
        <v>2021</v>
      </c>
      <c r="V2441" t="str">
        <f>TEXT(Table1[[#This Row],[Accident Date]],"mmm")</f>
        <v>Apr</v>
      </c>
      <c r="W2441" t="str">
        <f>TEXT(Table1[[#This Row],[Time]],"h")</f>
        <v>14</v>
      </c>
    </row>
    <row r="2442" spans="1:23" x14ac:dyDescent="0.2">
      <c r="A2442">
        <v>2010000000000</v>
      </c>
      <c r="B2442" s="4">
        <v>44889</v>
      </c>
      <c r="C2442" t="s">
        <v>92</v>
      </c>
      <c r="D2442" t="s">
        <v>73</v>
      </c>
      <c r="E2442" t="s">
        <v>39</v>
      </c>
      <c r="F2442" t="s">
        <v>63</v>
      </c>
      <c r="G2442">
        <v>51.281849000000001</v>
      </c>
      <c r="H2442" t="s">
        <v>51</v>
      </c>
      <c r="I2442" t="s">
        <v>911</v>
      </c>
      <c r="J2442">
        <v>-0.83942499999999998</v>
      </c>
      <c r="K2442">
        <v>2</v>
      </c>
      <c r="L2442">
        <v>2</v>
      </c>
      <c r="M2442" t="s">
        <v>407</v>
      </c>
      <c r="N2442" t="s">
        <v>31</v>
      </c>
      <c r="O2442" t="s">
        <v>32</v>
      </c>
      <c r="P2442">
        <v>30</v>
      </c>
      <c r="Q2442" t="s">
        <v>2493</v>
      </c>
      <c r="R2442" t="s">
        <v>34</v>
      </c>
      <c r="S2442" t="s">
        <v>35</v>
      </c>
      <c r="T2442" t="s">
        <v>36</v>
      </c>
      <c r="U2442">
        <f>YEAR(Table1[[#This Row],[Accident Date]])</f>
        <v>2022</v>
      </c>
      <c r="V2442" t="str">
        <f>TEXT(Table1[[#This Row],[Accident Date]],"mmm")</f>
        <v>Nov</v>
      </c>
      <c r="W2442" t="str">
        <f>TEXT(Table1[[#This Row],[Time]],"h")</f>
        <v>14</v>
      </c>
    </row>
    <row r="2443" spans="1:23" x14ac:dyDescent="0.2">
      <c r="A2443" t="s">
        <v>2631</v>
      </c>
      <c r="B2443" s="4">
        <v>44433</v>
      </c>
      <c r="C2443" t="s">
        <v>123</v>
      </c>
      <c r="D2443" t="s">
        <v>25</v>
      </c>
      <c r="E2443" t="s">
        <v>111</v>
      </c>
      <c r="F2443" t="s">
        <v>27</v>
      </c>
      <c r="G2443">
        <v>51.491562000000002</v>
      </c>
      <c r="H2443" t="s">
        <v>51</v>
      </c>
      <c r="I2443" t="s">
        <v>205</v>
      </c>
      <c r="J2443">
        <v>-0.41104000000000002</v>
      </c>
      <c r="K2443">
        <v>1</v>
      </c>
      <c r="L2443">
        <v>3</v>
      </c>
      <c r="M2443" t="s">
        <v>30</v>
      </c>
      <c r="N2443" t="s">
        <v>31</v>
      </c>
      <c r="O2443" t="s">
        <v>111</v>
      </c>
      <c r="P2443">
        <v>40</v>
      </c>
      <c r="Q2443" t="s">
        <v>2490</v>
      </c>
      <c r="R2443" t="s">
        <v>34</v>
      </c>
      <c r="S2443" t="s">
        <v>35</v>
      </c>
      <c r="T2443" t="s">
        <v>36</v>
      </c>
      <c r="U2443">
        <f>YEAR(Table1[[#This Row],[Accident Date]])</f>
        <v>2021</v>
      </c>
      <c r="V2443" t="str">
        <f>TEXT(Table1[[#This Row],[Accident Date]],"mmm")</f>
        <v>Aug</v>
      </c>
      <c r="W2443" t="str">
        <f>TEXT(Table1[[#This Row],[Time]],"h")</f>
        <v>14</v>
      </c>
    </row>
    <row r="2444" spans="1:23" x14ac:dyDescent="0.2">
      <c r="A2444">
        <v>2010000000000</v>
      </c>
      <c r="B2444" s="4">
        <v>44612</v>
      </c>
      <c r="C2444" t="s">
        <v>79</v>
      </c>
      <c r="D2444" t="s">
        <v>25</v>
      </c>
      <c r="E2444" t="s">
        <v>39</v>
      </c>
      <c r="F2444" t="s">
        <v>27</v>
      </c>
      <c r="G2444">
        <v>52.651144000000002</v>
      </c>
      <c r="H2444" t="s">
        <v>51</v>
      </c>
      <c r="I2444" t="s">
        <v>319</v>
      </c>
      <c r="J2444">
        <v>-1.121326</v>
      </c>
      <c r="K2444">
        <v>1</v>
      </c>
      <c r="L2444">
        <v>1</v>
      </c>
      <c r="M2444" t="s">
        <v>320</v>
      </c>
      <c r="N2444" t="s">
        <v>31</v>
      </c>
      <c r="O2444" t="s">
        <v>32</v>
      </c>
      <c r="P2444">
        <v>30</v>
      </c>
      <c r="Q2444" t="s">
        <v>2490</v>
      </c>
      <c r="R2444" t="s">
        <v>34</v>
      </c>
      <c r="S2444" t="s">
        <v>35</v>
      </c>
      <c r="T2444" t="s">
        <v>36</v>
      </c>
      <c r="U2444">
        <f>YEAR(Table1[[#This Row],[Accident Date]])</f>
        <v>2022</v>
      </c>
      <c r="V2444" t="str">
        <f>TEXT(Table1[[#This Row],[Accident Date]],"mmm")</f>
        <v>Feb</v>
      </c>
      <c r="W2444" t="str">
        <f>TEXT(Table1[[#This Row],[Time]],"h")</f>
        <v>14</v>
      </c>
    </row>
    <row r="2445" spans="1:23" x14ac:dyDescent="0.2">
      <c r="A2445">
        <v>2010000000000</v>
      </c>
      <c r="B2445" s="4">
        <v>44923</v>
      </c>
      <c r="C2445" t="s">
        <v>123</v>
      </c>
      <c r="D2445" t="s">
        <v>73</v>
      </c>
      <c r="E2445" t="s">
        <v>39</v>
      </c>
      <c r="F2445" t="s">
        <v>27</v>
      </c>
      <c r="G2445">
        <v>52.939107999999997</v>
      </c>
      <c r="H2445" t="s">
        <v>51</v>
      </c>
      <c r="I2445" t="s">
        <v>437</v>
      </c>
      <c r="J2445">
        <v>-1.857121</v>
      </c>
      <c r="K2445">
        <v>2</v>
      </c>
      <c r="L2445">
        <v>3</v>
      </c>
      <c r="M2445" t="s">
        <v>143</v>
      </c>
      <c r="N2445" t="s">
        <v>42</v>
      </c>
      <c r="O2445" t="s">
        <v>58</v>
      </c>
      <c r="P2445">
        <v>60</v>
      </c>
      <c r="Q2445" t="s">
        <v>2563</v>
      </c>
      <c r="R2445" t="s">
        <v>49</v>
      </c>
      <c r="S2445" t="s">
        <v>35</v>
      </c>
      <c r="T2445" t="s">
        <v>36</v>
      </c>
      <c r="U2445">
        <f>YEAR(Table1[[#This Row],[Accident Date]])</f>
        <v>2022</v>
      </c>
      <c r="V2445" t="str">
        <f>TEXT(Table1[[#This Row],[Accident Date]],"mmm")</f>
        <v>Dec</v>
      </c>
      <c r="W2445" t="str">
        <f>TEXT(Table1[[#This Row],[Time]],"h")</f>
        <v>14</v>
      </c>
    </row>
    <row r="2446" spans="1:23" x14ac:dyDescent="0.2">
      <c r="A2446">
        <v>2010000000000</v>
      </c>
      <c r="B2446" s="4">
        <v>44511</v>
      </c>
      <c r="C2446" t="s">
        <v>92</v>
      </c>
      <c r="D2446" t="s">
        <v>73</v>
      </c>
      <c r="E2446" t="s">
        <v>204</v>
      </c>
      <c r="F2446" t="s">
        <v>27</v>
      </c>
      <c r="G2446">
        <v>53.710476</v>
      </c>
      <c r="H2446" t="s">
        <v>51</v>
      </c>
      <c r="I2446" t="s">
        <v>132</v>
      </c>
      <c r="J2446">
        <v>-1.3025800000000001</v>
      </c>
      <c r="K2446">
        <v>1</v>
      </c>
      <c r="L2446">
        <v>3</v>
      </c>
      <c r="M2446" t="s">
        <v>69</v>
      </c>
      <c r="N2446" t="s">
        <v>31</v>
      </c>
      <c r="O2446" t="s">
        <v>204</v>
      </c>
      <c r="P2446">
        <v>70</v>
      </c>
      <c r="Q2446" t="s">
        <v>2632</v>
      </c>
      <c r="R2446" t="s">
        <v>49</v>
      </c>
      <c r="S2446" t="s">
        <v>35</v>
      </c>
      <c r="T2446" t="s">
        <v>36</v>
      </c>
      <c r="U2446">
        <f>YEAR(Table1[[#This Row],[Accident Date]])</f>
        <v>2021</v>
      </c>
      <c r="V2446" t="str">
        <f>TEXT(Table1[[#This Row],[Accident Date]],"mmm")</f>
        <v>Nov</v>
      </c>
      <c r="W2446" t="str">
        <f>TEXT(Table1[[#This Row],[Time]],"h")</f>
        <v>14</v>
      </c>
    </row>
    <row r="2447" spans="1:23" x14ac:dyDescent="0.2">
      <c r="A2447" t="s">
        <v>2633</v>
      </c>
      <c r="B2447" s="4">
        <v>44727</v>
      </c>
      <c r="C2447" t="s">
        <v>123</v>
      </c>
      <c r="D2447" t="s">
        <v>73</v>
      </c>
      <c r="E2447" t="s">
        <v>39</v>
      </c>
      <c r="F2447" t="s">
        <v>63</v>
      </c>
      <c r="G2447">
        <v>51.506427000000002</v>
      </c>
      <c r="H2447" t="s">
        <v>51</v>
      </c>
      <c r="I2447" t="s">
        <v>57</v>
      </c>
      <c r="J2447">
        <v>-0.132267</v>
      </c>
      <c r="K2447">
        <v>1</v>
      </c>
      <c r="L2447">
        <v>1</v>
      </c>
      <c r="M2447" t="s">
        <v>30</v>
      </c>
      <c r="N2447" t="s">
        <v>31</v>
      </c>
      <c r="O2447" t="s">
        <v>58</v>
      </c>
      <c r="P2447">
        <v>30</v>
      </c>
      <c r="Q2447" t="s">
        <v>2485</v>
      </c>
      <c r="R2447" t="s">
        <v>34</v>
      </c>
      <c r="S2447" t="s">
        <v>35</v>
      </c>
      <c r="T2447" t="s">
        <v>36</v>
      </c>
      <c r="U2447">
        <f>YEAR(Table1[[#This Row],[Accident Date]])</f>
        <v>2022</v>
      </c>
      <c r="V2447" t="str">
        <f>TEXT(Table1[[#This Row],[Accident Date]],"mmm")</f>
        <v>Jun</v>
      </c>
      <c r="W2447" t="str">
        <f>TEXT(Table1[[#This Row],[Time]],"h")</f>
        <v>14</v>
      </c>
    </row>
    <row r="2448" spans="1:23" x14ac:dyDescent="0.2">
      <c r="A2448" t="s">
        <v>2634</v>
      </c>
      <c r="B2448" s="4">
        <v>44451</v>
      </c>
      <c r="C2448" t="s">
        <v>79</v>
      </c>
      <c r="D2448" t="s">
        <v>56</v>
      </c>
      <c r="E2448" t="s">
        <v>44</v>
      </c>
      <c r="F2448" t="s">
        <v>63</v>
      </c>
      <c r="G2448">
        <v>52.551250000000003</v>
      </c>
      <c r="H2448" t="s">
        <v>51</v>
      </c>
      <c r="I2448" t="s">
        <v>171</v>
      </c>
      <c r="J2448">
        <v>-1.9072009999999999</v>
      </c>
      <c r="K2448">
        <v>1</v>
      </c>
      <c r="L2448">
        <v>3</v>
      </c>
      <c r="M2448" t="s">
        <v>172</v>
      </c>
      <c r="N2448" t="s">
        <v>31</v>
      </c>
      <c r="O2448" t="s">
        <v>32</v>
      </c>
      <c r="P2448">
        <v>30</v>
      </c>
      <c r="Q2448" t="s">
        <v>2507</v>
      </c>
      <c r="R2448" t="s">
        <v>34</v>
      </c>
      <c r="S2448" t="s">
        <v>35</v>
      </c>
      <c r="T2448" t="s">
        <v>36</v>
      </c>
      <c r="U2448">
        <f>YEAR(Table1[[#This Row],[Accident Date]])</f>
        <v>2021</v>
      </c>
      <c r="V2448" t="str">
        <f>TEXT(Table1[[#This Row],[Accident Date]],"mmm")</f>
        <v>Sep</v>
      </c>
      <c r="W2448" t="str">
        <f>TEXT(Table1[[#This Row],[Time]],"h")</f>
        <v>14</v>
      </c>
    </row>
    <row r="2449" spans="1:23" x14ac:dyDescent="0.2">
      <c r="A2449" t="s">
        <v>2635</v>
      </c>
      <c r="B2449" s="4">
        <v>44502</v>
      </c>
      <c r="C2449" t="s">
        <v>72</v>
      </c>
      <c r="D2449" t="s">
        <v>73</v>
      </c>
      <c r="E2449" t="s">
        <v>39</v>
      </c>
      <c r="F2449" t="s">
        <v>27</v>
      </c>
      <c r="G2449">
        <v>51.462181999999999</v>
      </c>
      <c r="H2449" t="s">
        <v>51</v>
      </c>
      <c r="I2449" t="s">
        <v>318</v>
      </c>
      <c r="J2449">
        <v>-0.115359</v>
      </c>
      <c r="K2449">
        <v>1</v>
      </c>
      <c r="L2449">
        <v>1</v>
      </c>
      <c r="M2449" t="s">
        <v>30</v>
      </c>
      <c r="N2449" t="s">
        <v>31</v>
      </c>
      <c r="O2449" t="s">
        <v>58</v>
      </c>
      <c r="P2449">
        <v>30</v>
      </c>
      <c r="Q2449" t="s">
        <v>2485</v>
      </c>
      <c r="R2449" t="s">
        <v>34</v>
      </c>
      <c r="S2449" t="s">
        <v>35</v>
      </c>
      <c r="T2449" t="s">
        <v>36</v>
      </c>
      <c r="U2449">
        <f>YEAR(Table1[[#This Row],[Accident Date]])</f>
        <v>2021</v>
      </c>
      <c r="V2449" t="str">
        <f>TEXT(Table1[[#This Row],[Accident Date]],"mmm")</f>
        <v>Nov</v>
      </c>
      <c r="W2449" t="str">
        <f>TEXT(Table1[[#This Row],[Time]],"h")</f>
        <v>14</v>
      </c>
    </row>
    <row r="2450" spans="1:23" x14ac:dyDescent="0.2">
      <c r="A2450" t="s">
        <v>2636</v>
      </c>
      <c r="B2450" s="4">
        <v>44511</v>
      </c>
      <c r="C2450" t="s">
        <v>92</v>
      </c>
      <c r="D2450" t="s">
        <v>56</v>
      </c>
      <c r="E2450" t="s">
        <v>44</v>
      </c>
      <c r="F2450" t="s">
        <v>27</v>
      </c>
      <c r="G2450">
        <v>52.512180000000001</v>
      </c>
      <c r="H2450" t="s">
        <v>51</v>
      </c>
      <c r="I2450" t="s">
        <v>802</v>
      </c>
      <c r="J2450">
        <v>-2.0091030000000001</v>
      </c>
      <c r="K2450">
        <v>2</v>
      </c>
      <c r="L2450">
        <v>3</v>
      </c>
      <c r="M2450" t="s">
        <v>172</v>
      </c>
      <c r="N2450" t="s">
        <v>31</v>
      </c>
      <c r="O2450" t="s">
        <v>32</v>
      </c>
      <c r="P2450">
        <v>30</v>
      </c>
      <c r="Q2450" t="s">
        <v>2492</v>
      </c>
      <c r="R2450" t="s">
        <v>34</v>
      </c>
      <c r="S2450" t="s">
        <v>35</v>
      </c>
      <c r="T2450" t="s">
        <v>36</v>
      </c>
      <c r="U2450">
        <f>YEAR(Table1[[#This Row],[Accident Date]])</f>
        <v>2021</v>
      </c>
      <c r="V2450" t="str">
        <f>TEXT(Table1[[#This Row],[Accident Date]],"mmm")</f>
        <v>Nov</v>
      </c>
      <c r="W2450" t="str">
        <f>TEXT(Table1[[#This Row],[Time]],"h")</f>
        <v>14</v>
      </c>
    </row>
    <row r="2451" spans="1:23" x14ac:dyDescent="0.2">
      <c r="A2451" t="s">
        <v>2637</v>
      </c>
      <c r="B2451" s="4">
        <v>44912</v>
      </c>
      <c r="C2451" t="s">
        <v>24</v>
      </c>
      <c r="D2451" t="s">
        <v>25</v>
      </c>
      <c r="E2451" t="s">
        <v>39</v>
      </c>
      <c r="F2451" t="s">
        <v>63</v>
      </c>
      <c r="G2451">
        <v>51.447786999999998</v>
      </c>
      <c r="H2451" t="s">
        <v>51</v>
      </c>
      <c r="I2451" t="s">
        <v>233</v>
      </c>
      <c r="J2451">
        <v>-0.97797699999999999</v>
      </c>
      <c r="K2451">
        <v>1</v>
      </c>
      <c r="L2451">
        <v>1</v>
      </c>
      <c r="M2451" t="s">
        <v>99</v>
      </c>
      <c r="N2451" t="s">
        <v>42</v>
      </c>
      <c r="O2451" t="s">
        <v>32</v>
      </c>
      <c r="P2451">
        <v>30</v>
      </c>
      <c r="Q2451" t="s">
        <v>2603</v>
      </c>
      <c r="R2451" t="s">
        <v>34</v>
      </c>
      <c r="S2451" t="s">
        <v>35</v>
      </c>
      <c r="T2451" t="s">
        <v>36</v>
      </c>
      <c r="U2451">
        <f>YEAR(Table1[[#This Row],[Accident Date]])</f>
        <v>2022</v>
      </c>
      <c r="V2451" t="str">
        <f>TEXT(Table1[[#This Row],[Accident Date]],"mmm")</f>
        <v>Dec</v>
      </c>
      <c r="W2451" t="str">
        <f>TEXT(Table1[[#This Row],[Time]],"h")</f>
        <v>14</v>
      </c>
    </row>
    <row r="2452" spans="1:23" x14ac:dyDescent="0.2">
      <c r="A2452">
        <v>2010000000000</v>
      </c>
      <c r="B2452" s="4">
        <v>44850</v>
      </c>
      <c r="C2452" t="s">
        <v>79</v>
      </c>
      <c r="D2452" t="s">
        <v>56</v>
      </c>
      <c r="E2452" t="s">
        <v>44</v>
      </c>
      <c r="F2452" t="s">
        <v>27</v>
      </c>
      <c r="G2452">
        <v>52.209449999999997</v>
      </c>
      <c r="H2452" t="s">
        <v>51</v>
      </c>
      <c r="I2452" t="s">
        <v>290</v>
      </c>
      <c r="J2452">
        <v>0.13727400000000001</v>
      </c>
      <c r="K2452">
        <v>1</v>
      </c>
      <c r="L2452">
        <v>2</v>
      </c>
      <c r="M2452" t="s">
        <v>149</v>
      </c>
      <c r="N2452" t="s">
        <v>31</v>
      </c>
      <c r="O2452" t="s">
        <v>58</v>
      </c>
      <c r="P2452">
        <v>30</v>
      </c>
      <c r="Q2452" t="s">
        <v>2523</v>
      </c>
      <c r="R2452" t="s">
        <v>34</v>
      </c>
      <c r="S2452" t="s">
        <v>35</v>
      </c>
      <c r="T2452" t="s">
        <v>36</v>
      </c>
      <c r="U2452">
        <f>YEAR(Table1[[#This Row],[Accident Date]])</f>
        <v>2022</v>
      </c>
      <c r="V2452" t="str">
        <f>TEXT(Table1[[#This Row],[Accident Date]],"mmm")</f>
        <v>Oct</v>
      </c>
      <c r="W2452" t="str">
        <f>TEXT(Table1[[#This Row],[Time]],"h")</f>
        <v>14</v>
      </c>
    </row>
    <row r="2453" spans="1:23" x14ac:dyDescent="0.2">
      <c r="A2453" t="s">
        <v>2638</v>
      </c>
      <c r="B2453" s="4">
        <v>44693</v>
      </c>
      <c r="C2453" t="s">
        <v>92</v>
      </c>
      <c r="D2453" t="s">
        <v>56</v>
      </c>
      <c r="E2453" t="s">
        <v>44</v>
      </c>
      <c r="F2453" t="s">
        <v>27</v>
      </c>
      <c r="G2453">
        <v>52.525466000000002</v>
      </c>
      <c r="H2453" t="s">
        <v>51</v>
      </c>
      <c r="I2453" t="s">
        <v>171</v>
      </c>
      <c r="J2453">
        <v>-1.8391580000000001</v>
      </c>
      <c r="K2453">
        <v>1</v>
      </c>
      <c r="L2453">
        <v>2</v>
      </c>
      <c r="M2453" t="s">
        <v>172</v>
      </c>
      <c r="N2453" t="s">
        <v>31</v>
      </c>
      <c r="O2453" t="s">
        <v>32</v>
      </c>
      <c r="P2453">
        <v>30</v>
      </c>
      <c r="Q2453" t="s">
        <v>2527</v>
      </c>
      <c r="R2453" t="s">
        <v>34</v>
      </c>
      <c r="S2453" t="s">
        <v>35</v>
      </c>
      <c r="T2453" t="s">
        <v>36</v>
      </c>
      <c r="U2453">
        <f>YEAR(Table1[[#This Row],[Accident Date]])</f>
        <v>2022</v>
      </c>
      <c r="V2453" t="str">
        <f>TEXT(Table1[[#This Row],[Accident Date]],"mmm")</f>
        <v>May</v>
      </c>
      <c r="W2453" t="str">
        <f>TEXT(Table1[[#This Row],[Time]],"h")</f>
        <v>14</v>
      </c>
    </row>
    <row r="2454" spans="1:23" x14ac:dyDescent="0.2">
      <c r="A2454" t="s">
        <v>2639</v>
      </c>
      <c r="B2454" s="4">
        <v>44735</v>
      </c>
      <c r="C2454" t="s">
        <v>92</v>
      </c>
      <c r="D2454" t="s">
        <v>56</v>
      </c>
      <c r="E2454" t="s">
        <v>44</v>
      </c>
      <c r="F2454" t="s">
        <v>27</v>
      </c>
      <c r="G2454">
        <v>53.120921000000003</v>
      </c>
      <c r="H2454" t="s">
        <v>51</v>
      </c>
      <c r="I2454" t="s">
        <v>400</v>
      </c>
      <c r="J2454">
        <v>-1.2065140000000001</v>
      </c>
      <c r="K2454">
        <v>2</v>
      </c>
      <c r="L2454">
        <v>2</v>
      </c>
      <c r="M2454" t="s">
        <v>288</v>
      </c>
      <c r="N2454" t="s">
        <v>31</v>
      </c>
      <c r="O2454" t="s">
        <v>32</v>
      </c>
      <c r="P2454">
        <v>60</v>
      </c>
      <c r="Q2454" t="s">
        <v>2485</v>
      </c>
      <c r="R2454" t="s">
        <v>49</v>
      </c>
      <c r="S2454" t="s">
        <v>35</v>
      </c>
      <c r="T2454" t="s">
        <v>36</v>
      </c>
      <c r="U2454">
        <f>YEAR(Table1[[#This Row],[Accident Date]])</f>
        <v>2022</v>
      </c>
      <c r="V2454" t="str">
        <f>TEXT(Table1[[#This Row],[Accident Date]],"mmm")</f>
        <v>Jun</v>
      </c>
      <c r="W2454" t="str">
        <f>TEXT(Table1[[#This Row],[Time]],"h")</f>
        <v>14</v>
      </c>
    </row>
    <row r="2455" spans="1:23" x14ac:dyDescent="0.2">
      <c r="A2455">
        <v>2010000000000</v>
      </c>
      <c r="B2455" s="4">
        <v>44914</v>
      </c>
      <c r="C2455" t="s">
        <v>38</v>
      </c>
      <c r="D2455" t="s">
        <v>56</v>
      </c>
      <c r="E2455" t="s">
        <v>44</v>
      </c>
      <c r="F2455" t="s">
        <v>27</v>
      </c>
      <c r="G2455">
        <v>51.48039</v>
      </c>
      <c r="H2455" t="s">
        <v>51</v>
      </c>
      <c r="I2455" t="s">
        <v>258</v>
      </c>
      <c r="J2455">
        <v>-3.2821920000000002</v>
      </c>
      <c r="K2455">
        <v>2</v>
      </c>
      <c r="L2455">
        <v>3</v>
      </c>
      <c r="M2455" t="s">
        <v>245</v>
      </c>
      <c r="N2455" t="s">
        <v>197</v>
      </c>
      <c r="O2455" t="s">
        <v>58</v>
      </c>
      <c r="P2455">
        <v>30</v>
      </c>
      <c r="Q2455" t="s">
        <v>2490</v>
      </c>
      <c r="R2455" t="s">
        <v>49</v>
      </c>
      <c r="S2455" t="s">
        <v>35</v>
      </c>
      <c r="T2455" t="s">
        <v>36</v>
      </c>
      <c r="U2455">
        <f>YEAR(Table1[[#This Row],[Accident Date]])</f>
        <v>2022</v>
      </c>
      <c r="V2455" t="str">
        <f>TEXT(Table1[[#This Row],[Accident Date]],"mmm")</f>
        <v>Dec</v>
      </c>
      <c r="W2455" t="str">
        <f>TEXT(Table1[[#This Row],[Time]],"h")</f>
        <v>14</v>
      </c>
    </row>
    <row r="2456" spans="1:23" x14ac:dyDescent="0.2">
      <c r="A2456">
        <v>2010000000000</v>
      </c>
      <c r="B2456" s="4">
        <v>44326</v>
      </c>
      <c r="C2456" t="s">
        <v>38</v>
      </c>
      <c r="D2456" t="s">
        <v>73</v>
      </c>
      <c r="E2456" t="s">
        <v>111</v>
      </c>
      <c r="F2456" t="s">
        <v>27</v>
      </c>
      <c r="G2456">
        <v>54.981107999999999</v>
      </c>
      <c r="H2456" t="s">
        <v>51</v>
      </c>
      <c r="I2456" t="s">
        <v>2640</v>
      </c>
      <c r="J2456">
        <v>-1.399016</v>
      </c>
      <c r="K2456">
        <v>3</v>
      </c>
      <c r="L2456">
        <v>2</v>
      </c>
      <c r="M2456" t="s">
        <v>190</v>
      </c>
      <c r="N2456" t="s">
        <v>31</v>
      </c>
      <c r="O2456" t="s">
        <v>111</v>
      </c>
      <c r="P2456">
        <v>30</v>
      </c>
      <c r="Q2456" t="s">
        <v>2487</v>
      </c>
      <c r="R2456" t="s">
        <v>34</v>
      </c>
      <c r="S2456" t="s">
        <v>35</v>
      </c>
      <c r="T2456" t="s">
        <v>36</v>
      </c>
      <c r="U2456">
        <f>YEAR(Table1[[#This Row],[Accident Date]])</f>
        <v>2021</v>
      </c>
      <c r="V2456" t="str">
        <f>TEXT(Table1[[#This Row],[Accident Date]],"mmm")</f>
        <v>May</v>
      </c>
      <c r="W2456" t="str">
        <f>TEXT(Table1[[#This Row],[Time]],"h")</f>
        <v>14</v>
      </c>
    </row>
    <row r="2457" spans="1:23" x14ac:dyDescent="0.2">
      <c r="A2457">
        <v>2010000000000</v>
      </c>
      <c r="B2457" s="4">
        <v>44264</v>
      </c>
      <c r="C2457" t="s">
        <v>72</v>
      </c>
      <c r="D2457" t="s">
        <v>56</v>
      </c>
      <c r="E2457" t="s">
        <v>44</v>
      </c>
      <c r="F2457" t="s">
        <v>27</v>
      </c>
      <c r="G2457">
        <v>52.645293000000002</v>
      </c>
      <c r="H2457" t="s">
        <v>51</v>
      </c>
      <c r="I2457" t="s">
        <v>1046</v>
      </c>
      <c r="J2457">
        <v>-1.832068</v>
      </c>
      <c r="K2457">
        <v>1</v>
      </c>
      <c r="L2457">
        <v>1</v>
      </c>
      <c r="M2457" t="s">
        <v>143</v>
      </c>
      <c r="N2457" t="s">
        <v>31</v>
      </c>
      <c r="O2457" t="s">
        <v>204</v>
      </c>
      <c r="P2457">
        <v>70</v>
      </c>
      <c r="Q2457" t="s">
        <v>2521</v>
      </c>
      <c r="R2457" t="s">
        <v>49</v>
      </c>
      <c r="S2457" t="s">
        <v>35</v>
      </c>
      <c r="T2457" t="s">
        <v>360</v>
      </c>
      <c r="U2457">
        <f>YEAR(Table1[[#This Row],[Accident Date]])</f>
        <v>2021</v>
      </c>
      <c r="V2457" t="str">
        <f>TEXT(Table1[[#This Row],[Accident Date]],"mmm")</f>
        <v>Mar</v>
      </c>
      <c r="W2457" t="str">
        <f>TEXT(Table1[[#This Row],[Time]],"h")</f>
        <v>14</v>
      </c>
    </row>
    <row r="2458" spans="1:23" x14ac:dyDescent="0.2">
      <c r="A2458">
        <v>2010000000000</v>
      </c>
      <c r="B2458" s="4">
        <v>44339</v>
      </c>
      <c r="C2458" t="s">
        <v>79</v>
      </c>
      <c r="D2458" t="s">
        <v>73</v>
      </c>
      <c r="E2458" t="s">
        <v>26</v>
      </c>
      <c r="F2458" t="s">
        <v>63</v>
      </c>
      <c r="G2458">
        <v>50.994473999999997</v>
      </c>
      <c r="H2458" t="s">
        <v>51</v>
      </c>
      <c r="I2458" t="s">
        <v>601</v>
      </c>
      <c r="J2458">
        <v>-0.162019</v>
      </c>
      <c r="K2458">
        <v>1</v>
      </c>
      <c r="L2458">
        <v>2</v>
      </c>
      <c r="M2458" t="s">
        <v>102</v>
      </c>
      <c r="N2458" t="s">
        <v>31</v>
      </c>
      <c r="O2458" t="s">
        <v>32</v>
      </c>
      <c r="P2458">
        <v>40</v>
      </c>
      <c r="Q2458" t="s">
        <v>2500</v>
      </c>
      <c r="R2458" t="s">
        <v>49</v>
      </c>
      <c r="S2458" t="s">
        <v>35</v>
      </c>
      <c r="T2458" t="s">
        <v>36</v>
      </c>
      <c r="U2458">
        <f>YEAR(Table1[[#This Row],[Accident Date]])</f>
        <v>2021</v>
      </c>
      <c r="V2458" t="str">
        <f>TEXT(Table1[[#This Row],[Accident Date]],"mmm")</f>
        <v>May</v>
      </c>
      <c r="W2458" t="str">
        <f>TEXT(Table1[[#This Row],[Time]],"h")</f>
        <v>14</v>
      </c>
    </row>
    <row r="2459" spans="1:23" x14ac:dyDescent="0.2">
      <c r="A2459">
        <v>2010000000000</v>
      </c>
      <c r="B2459" s="4">
        <v>44357</v>
      </c>
      <c r="C2459" t="s">
        <v>92</v>
      </c>
      <c r="D2459" t="s">
        <v>25</v>
      </c>
      <c r="E2459" t="s">
        <v>26</v>
      </c>
      <c r="F2459" t="s">
        <v>27</v>
      </c>
      <c r="G2459">
        <v>52.766615999999999</v>
      </c>
      <c r="H2459" t="s">
        <v>51</v>
      </c>
      <c r="I2459" t="s">
        <v>1465</v>
      </c>
      <c r="J2459">
        <v>-0.890011</v>
      </c>
      <c r="K2459">
        <v>1</v>
      </c>
      <c r="L2459">
        <v>2</v>
      </c>
      <c r="M2459" t="s">
        <v>320</v>
      </c>
      <c r="N2459" t="s">
        <v>31</v>
      </c>
      <c r="O2459" t="s">
        <v>32</v>
      </c>
      <c r="P2459">
        <v>30</v>
      </c>
      <c r="Q2459" t="s">
        <v>2523</v>
      </c>
      <c r="R2459" t="s">
        <v>34</v>
      </c>
      <c r="S2459" t="s">
        <v>35</v>
      </c>
      <c r="T2459" t="s">
        <v>36</v>
      </c>
      <c r="U2459">
        <f>YEAR(Table1[[#This Row],[Accident Date]])</f>
        <v>2021</v>
      </c>
      <c r="V2459" t="str">
        <f>TEXT(Table1[[#This Row],[Accident Date]],"mmm")</f>
        <v>Jun</v>
      </c>
      <c r="W2459" t="str">
        <f>TEXT(Table1[[#This Row],[Time]],"h")</f>
        <v>14</v>
      </c>
    </row>
    <row r="2460" spans="1:23" x14ac:dyDescent="0.2">
      <c r="A2460" t="s">
        <v>2641</v>
      </c>
      <c r="B2460" s="4">
        <v>44724</v>
      </c>
      <c r="C2460" t="s">
        <v>79</v>
      </c>
      <c r="D2460" t="s">
        <v>56</v>
      </c>
      <c r="E2460" t="s">
        <v>44</v>
      </c>
      <c r="F2460" t="s">
        <v>63</v>
      </c>
      <c r="G2460">
        <v>51.327866999999998</v>
      </c>
      <c r="H2460" t="s">
        <v>51</v>
      </c>
      <c r="I2460" t="s">
        <v>517</v>
      </c>
      <c r="J2460">
        <v>-0.287665</v>
      </c>
      <c r="K2460">
        <v>1</v>
      </c>
      <c r="L2460">
        <v>1</v>
      </c>
      <c r="M2460" t="s">
        <v>147</v>
      </c>
      <c r="N2460" t="s">
        <v>31</v>
      </c>
      <c r="O2460" t="s">
        <v>32</v>
      </c>
      <c r="P2460">
        <v>30</v>
      </c>
      <c r="Q2460" t="s">
        <v>2492</v>
      </c>
      <c r="R2460" t="s">
        <v>49</v>
      </c>
      <c r="S2460" t="s">
        <v>35</v>
      </c>
      <c r="T2460" t="s">
        <v>114</v>
      </c>
      <c r="U2460">
        <f>YEAR(Table1[[#This Row],[Accident Date]])</f>
        <v>2022</v>
      </c>
      <c r="V2460" t="str">
        <f>TEXT(Table1[[#This Row],[Accident Date]],"mmm")</f>
        <v>Jun</v>
      </c>
      <c r="W2460" t="str">
        <f>TEXT(Table1[[#This Row],[Time]],"h")</f>
        <v>14</v>
      </c>
    </row>
    <row r="2461" spans="1:23" x14ac:dyDescent="0.2">
      <c r="A2461" t="s">
        <v>2642</v>
      </c>
      <c r="B2461" s="4">
        <v>44628</v>
      </c>
      <c r="C2461" t="s">
        <v>72</v>
      </c>
      <c r="D2461" t="s">
        <v>73</v>
      </c>
      <c r="E2461" t="s">
        <v>204</v>
      </c>
      <c r="F2461" t="s">
        <v>27</v>
      </c>
      <c r="G2461">
        <v>51.555903999999998</v>
      </c>
      <c r="H2461" t="s">
        <v>51</v>
      </c>
      <c r="I2461" t="s">
        <v>80</v>
      </c>
      <c r="J2461">
        <v>6.5230999999999997E-2</v>
      </c>
      <c r="K2461">
        <v>1</v>
      </c>
      <c r="L2461">
        <v>2</v>
      </c>
      <c r="M2461" t="s">
        <v>30</v>
      </c>
      <c r="N2461" t="s">
        <v>31</v>
      </c>
      <c r="O2461" t="s">
        <v>204</v>
      </c>
      <c r="P2461">
        <v>30</v>
      </c>
      <c r="Q2461" t="s">
        <v>2534</v>
      </c>
      <c r="R2461" t="s">
        <v>34</v>
      </c>
      <c r="S2461" t="s">
        <v>35</v>
      </c>
      <c r="T2461" t="s">
        <v>36</v>
      </c>
      <c r="U2461">
        <f>YEAR(Table1[[#This Row],[Accident Date]])</f>
        <v>2022</v>
      </c>
      <c r="V2461" t="str">
        <f>TEXT(Table1[[#This Row],[Accident Date]],"mmm")</f>
        <v>Mar</v>
      </c>
      <c r="W2461" t="str">
        <f>TEXT(Table1[[#This Row],[Time]],"h")</f>
        <v>14</v>
      </c>
    </row>
    <row r="2462" spans="1:23" x14ac:dyDescent="0.2">
      <c r="A2462" t="s">
        <v>2643</v>
      </c>
      <c r="B2462" s="4">
        <v>44346</v>
      </c>
      <c r="C2462" t="s">
        <v>79</v>
      </c>
      <c r="D2462" t="s">
        <v>73</v>
      </c>
      <c r="E2462" t="s">
        <v>39</v>
      </c>
      <c r="F2462" t="s">
        <v>27</v>
      </c>
      <c r="G2462">
        <v>53.453197000000003</v>
      </c>
      <c r="H2462" t="s">
        <v>51</v>
      </c>
      <c r="I2462" t="s">
        <v>1050</v>
      </c>
      <c r="J2462">
        <v>-2.3244850000000001</v>
      </c>
      <c r="K2462">
        <v>1</v>
      </c>
      <c r="L2462">
        <v>2</v>
      </c>
      <c r="M2462" t="s">
        <v>169</v>
      </c>
      <c r="N2462" t="s">
        <v>31</v>
      </c>
      <c r="O2462" t="s">
        <v>32</v>
      </c>
      <c r="P2462">
        <v>30</v>
      </c>
      <c r="Q2462" t="s">
        <v>2527</v>
      </c>
      <c r="R2462" t="s">
        <v>34</v>
      </c>
      <c r="S2462" t="s">
        <v>35</v>
      </c>
      <c r="T2462" t="s">
        <v>36</v>
      </c>
      <c r="U2462">
        <f>YEAR(Table1[[#This Row],[Accident Date]])</f>
        <v>2021</v>
      </c>
      <c r="V2462" t="str">
        <f>TEXT(Table1[[#This Row],[Accident Date]],"mmm")</f>
        <v>May</v>
      </c>
      <c r="W2462" t="str">
        <f>TEXT(Table1[[#This Row],[Time]],"h")</f>
        <v>14</v>
      </c>
    </row>
    <row r="2463" spans="1:23" x14ac:dyDescent="0.2">
      <c r="A2463">
        <v>2010000000000</v>
      </c>
      <c r="B2463" s="4">
        <v>44742</v>
      </c>
      <c r="C2463" t="s">
        <v>92</v>
      </c>
      <c r="D2463" t="s">
        <v>56</v>
      </c>
      <c r="E2463" t="s">
        <v>44</v>
      </c>
      <c r="F2463" t="s">
        <v>27</v>
      </c>
      <c r="G2463">
        <v>53.680878999999997</v>
      </c>
      <c r="H2463" t="s">
        <v>51</v>
      </c>
      <c r="I2463" t="s">
        <v>132</v>
      </c>
      <c r="J2463">
        <v>-1.4947440000000001</v>
      </c>
      <c r="K2463">
        <v>1</v>
      </c>
      <c r="L2463">
        <v>1</v>
      </c>
      <c r="M2463" t="s">
        <v>69</v>
      </c>
      <c r="N2463" t="s">
        <v>31</v>
      </c>
      <c r="O2463" t="s">
        <v>32</v>
      </c>
      <c r="P2463">
        <v>30</v>
      </c>
      <c r="Q2463" t="s">
        <v>2527</v>
      </c>
      <c r="R2463" t="s">
        <v>34</v>
      </c>
      <c r="S2463" t="s">
        <v>35</v>
      </c>
      <c r="T2463" t="s">
        <v>121</v>
      </c>
      <c r="U2463">
        <f>YEAR(Table1[[#This Row],[Accident Date]])</f>
        <v>2022</v>
      </c>
      <c r="V2463" t="str">
        <f>TEXT(Table1[[#This Row],[Accident Date]],"mmm")</f>
        <v>Jun</v>
      </c>
      <c r="W2463" t="str">
        <f>TEXT(Table1[[#This Row],[Time]],"h")</f>
        <v>14</v>
      </c>
    </row>
    <row r="2464" spans="1:23" x14ac:dyDescent="0.2">
      <c r="A2464" t="s">
        <v>2644</v>
      </c>
      <c r="B2464" s="4">
        <v>44748</v>
      </c>
      <c r="C2464" t="s">
        <v>123</v>
      </c>
      <c r="D2464" t="s">
        <v>73</v>
      </c>
      <c r="E2464" t="s">
        <v>204</v>
      </c>
      <c r="F2464" t="s">
        <v>27</v>
      </c>
      <c r="G2464">
        <v>54.568539000000001</v>
      </c>
      <c r="H2464" t="s">
        <v>51</v>
      </c>
      <c r="I2464" t="s">
        <v>139</v>
      </c>
      <c r="J2464">
        <v>-1.256459</v>
      </c>
      <c r="K2464">
        <v>1</v>
      </c>
      <c r="L2464">
        <v>3</v>
      </c>
      <c r="M2464" t="s">
        <v>89</v>
      </c>
      <c r="N2464" t="s">
        <v>31</v>
      </c>
      <c r="O2464" t="s">
        <v>204</v>
      </c>
      <c r="P2464">
        <v>50</v>
      </c>
      <c r="Q2464" t="s">
        <v>2645</v>
      </c>
      <c r="R2464" t="s">
        <v>34</v>
      </c>
      <c r="S2464" t="s">
        <v>35</v>
      </c>
      <c r="T2464" t="s">
        <v>36</v>
      </c>
      <c r="U2464">
        <f>YEAR(Table1[[#This Row],[Accident Date]])</f>
        <v>2022</v>
      </c>
      <c r="V2464" t="str">
        <f>TEXT(Table1[[#This Row],[Accident Date]],"mmm")</f>
        <v>Jul</v>
      </c>
      <c r="W2464" t="str">
        <f>TEXT(Table1[[#This Row],[Time]],"h")</f>
        <v>14</v>
      </c>
    </row>
    <row r="2465" spans="1:23" x14ac:dyDescent="0.2">
      <c r="A2465" t="s">
        <v>2646</v>
      </c>
      <c r="B2465" s="4">
        <v>44426</v>
      </c>
      <c r="C2465" t="s">
        <v>123</v>
      </c>
      <c r="D2465" t="s">
        <v>73</v>
      </c>
      <c r="E2465" t="s">
        <v>26</v>
      </c>
      <c r="F2465" t="s">
        <v>27</v>
      </c>
      <c r="G2465">
        <v>53.580046000000003</v>
      </c>
      <c r="H2465" t="s">
        <v>51</v>
      </c>
      <c r="I2465" t="s">
        <v>195</v>
      </c>
      <c r="J2465">
        <v>-2.4062619999999999</v>
      </c>
      <c r="K2465">
        <v>1</v>
      </c>
      <c r="L2465">
        <v>1</v>
      </c>
      <c r="M2465" t="s">
        <v>169</v>
      </c>
      <c r="N2465" t="s">
        <v>31</v>
      </c>
      <c r="O2465" t="s">
        <v>32</v>
      </c>
      <c r="P2465">
        <v>30</v>
      </c>
      <c r="Q2465" t="s">
        <v>2528</v>
      </c>
      <c r="R2465" t="s">
        <v>34</v>
      </c>
      <c r="S2465" t="s">
        <v>35</v>
      </c>
      <c r="T2465" t="s">
        <v>36</v>
      </c>
      <c r="U2465">
        <f>YEAR(Table1[[#This Row],[Accident Date]])</f>
        <v>2021</v>
      </c>
      <c r="V2465" t="str">
        <f>TEXT(Table1[[#This Row],[Accident Date]],"mmm")</f>
        <v>Aug</v>
      </c>
      <c r="W2465" t="str">
        <f>TEXT(Table1[[#This Row],[Time]],"h")</f>
        <v>14</v>
      </c>
    </row>
    <row r="2466" spans="1:23" x14ac:dyDescent="0.2">
      <c r="A2466">
        <v>2010000000000</v>
      </c>
      <c r="B2466" s="4">
        <v>44682</v>
      </c>
      <c r="C2466" t="s">
        <v>79</v>
      </c>
      <c r="D2466" t="s">
        <v>73</v>
      </c>
      <c r="E2466" t="s">
        <v>39</v>
      </c>
      <c r="F2466" t="s">
        <v>27</v>
      </c>
      <c r="G2466">
        <v>52.533427000000003</v>
      </c>
      <c r="H2466" t="s">
        <v>51</v>
      </c>
      <c r="I2466" t="s">
        <v>572</v>
      </c>
      <c r="J2466">
        <v>-0.28213100000000002</v>
      </c>
      <c r="K2466">
        <v>1</v>
      </c>
      <c r="L2466">
        <v>2</v>
      </c>
      <c r="M2466" t="s">
        <v>149</v>
      </c>
      <c r="N2466" t="s">
        <v>31</v>
      </c>
      <c r="O2466" t="s">
        <v>32</v>
      </c>
      <c r="P2466">
        <v>30</v>
      </c>
      <c r="Q2466" t="s">
        <v>2527</v>
      </c>
      <c r="R2466" t="s">
        <v>49</v>
      </c>
      <c r="S2466" t="s">
        <v>35</v>
      </c>
      <c r="T2466" t="s">
        <v>36</v>
      </c>
      <c r="U2466">
        <f>YEAR(Table1[[#This Row],[Accident Date]])</f>
        <v>2022</v>
      </c>
      <c r="V2466" t="str">
        <f>TEXT(Table1[[#This Row],[Accident Date]],"mmm")</f>
        <v>May</v>
      </c>
      <c r="W2466" t="str">
        <f>TEXT(Table1[[#This Row],[Time]],"h")</f>
        <v>14</v>
      </c>
    </row>
    <row r="2467" spans="1:23" x14ac:dyDescent="0.2">
      <c r="A2467" t="s">
        <v>2647</v>
      </c>
      <c r="B2467" s="4">
        <v>44528</v>
      </c>
      <c r="C2467" t="s">
        <v>79</v>
      </c>
      <c r="D2467" t="s">
        <v>56</v>
      </c>
      <c r="E2467" t="s">
        <v>44</v>
      </c>
      <c r="F2467" t="s">
        <v>27</v>
      </c>
      <c r="G2467">
        <v>53.760615000000001</v>
      </c>
      <c r="H2467" t="s">
        <v>51</v>
      </c>
      <c r="I2467" t="s">
        <v>1643</v>
      </c>
      <c r="J2467">
        <v>-2.243271</v>
      </c>
      <c r="K2467">
        <v>1</v>
      </c>
      <c r="L2467">
        <v>1</v>
      </c>
      <c r="M2467" t="s">
        <v>41</v>
      </c>
      <c r="N2467" t="s">
        <v>42</v>
      </c>
      <c r="O2467" t="s">
        <v>32</v>
      </c>
      <c r="P2467">
        <v>60</v>
      </c>
      <c r="Q2467" t="s">
        <v>2536</v>
      </c>
      <c r="R2467" t="s">
        <v>49</v>
      </c>
      <c r="S2467" t="s">
        <v>35</v>
      </c>
      <c r="T2467" t="s">
        <v>200</v>
      </c>
      <c r="U2467">
        <f>YEAR(Table1[[#This Row],[Accident Date]])</f>
        <v>2021</v>
      </c>
      <c r="V2467" t="str">
        <f>TEXT(Table1[[#This Row],[Accident Date]],"mmm")</f>
        <v>Nov</v>
      </c>
      <c r="W2467" t="str">
        <f>TEXT(Table1[[#This Row],[Time]],"h")</f>
        <v>14</v>
      </c>
    </row>
    <row r="2468" spans="1:23" x14ac:dyDescent="0.2">
      <c r="A2468" t="s">
        <v>2648</v>
      </c>
      <c r="B2468" s="4">
        <v>44391</v>
      </c>
      <c r="C2468" t="s">
        <v>123</v>
      </c>
      <c r="D2468" t="s">
        <v>44</v>
      </c>
      <c r="E2468" t="s">
        <v>44</v>
      </c>
      <c r="F2468" t="s">
        <v>27</v>
      </c>
      <c r="G2468">
        <v>51.636927</v>
      </c>
      <c r="H2468" t="s">
        <v>51</v>
      </c>
      <c r="I2468" t="s">
        <v>680</v>
      </c>
      <c r="J2468">
        <v>-0.30523899999999998</v>
      </c>
      <c r="K2468">
        <v>2</v>
      </c>
      <c r="L2468">
        <v>2</v>
      </c>
      <c r="M2468" t="s">
        <v>182</v>
      </c>
      <c r="N2468" t="s">
        <v>31</v>
      </c>
      <c r="O2468" t="s">
        <v>32</v>
      </c>
      <c r="P2468">
        <v>60</v>
      </c>
      <c r="Q2468" t="s">
        <v>2521</v>
      </c>
      <c r="R2468" t="s">
        <v>49</v>
      </c>
      <c r="S2468" t="s">
        <v>35</v>
      </c>
      <c r="T2468" t="s">
        <v>36</v>
      </c>
      <c r="U2468">
        <f>YEAR(Table1[[#This Row],[Accident Date]])</f>
        <v>2021</v>
      </c>
      <c r="V2468" t="str">
        <f>TEXT(Table1[[#This Row],[Accident Date]],"mmm")</f>
        <v>Jul</v>
      </c>
      <c r="W2468" t="str">
        <f>TEXT(Table1[[#This Row],[Time]],"h")</f>
        <v>14</v>
      </c>
    </row>
    <row r="2469" spans="1:23" x14ac:dyDescent="0.2">
      <c r="A2469" t="s">
        <v>2649</v>
      </c>
      <c r="B2469" s="4">
        <v>44833</v>
      </c>
      <c r="C2469" t="s">
        <v>92</v>
      </c>
      <c r="D2469" t="s">
        <v>56</v>
      </c>
      <c r="E2469" t="s">
        <v>44</v>
      </c>
      <c r="F2469" t="s">
        <v>27</v>
      </c>
      <c r="G2469">
        <v>52.546163999999997</v>
      </c>
      <c r="H2469" t="s">
        <v>51</v>
      </c>
      <c r="I2469" t="s">
        <v>171</v>
      </c>
      <c r="J2469">
        <v>-1.855599</v>
      </c>
      <c r="K2469">
        <v>1</v>
      </c>
      <c r="L2469">
        <v>2</v>
      </c>
      <c r="M2469" t="s">
        <v>172</v>
      </c>
      <c r="N2469" t="s">
        <v>31</v>
      </c>
      <c r="O2469" t="s">
        <v>32</v>
      </c>
      <c r="P2469">
        <v>30</v>
      </c>
      <c r="Q2469" t="s">
        <v>2493</v>
      </c>
      <c r="R2469" t="s">
        <v>34</v>
      </c>
      <c r="S2469" t="s">
        <v>35</v>
      </c>
      <c r="T2469" t="s">
        <v>36</v>
      </c>
      <c r="U2469">
        <f>YEAR(Table1[[#This Row],[Accident Date]])</f>
        <v>2022</v>
      </c>
      <c r="V2469" t="str">
        <f>TEXT(Table1[[#This Row],[Accident Date]],"mmm")</f>
        <v>Sep</v>
      </c>
      <c r="W2469" t="str">
        <f>TEXT(Table1[[#This Row],[Time]],"h")</f>
        <v>14</v>
      </c>
    </row>
    <row r="2470" spans="1:23" x14ac:dyDescent="0.2">
      <c r="A2470">
        <v>2010000000000</v>
      </c>
      <c r="B2470" s="4">
        <v>44237</v>
      </c>
      <c r="C2470" t="s">
        <v>123</v>
      </c>
      <c r="D2470" t="s">
        <v>73</v>
      </c>
      <c r="E2470" t="s">
        <v>26</v>
      </c>
      <c r="F2470" t="s">
        <v>27</v>
      </c>
      <c r="G2470">
        <v>51.579433999999999</v>
      </c>
      <c r="H2470" t="s">
        <v>51</v>
      </c>
      <c r="I2470" t="s">
        <v>1136</v>
      </c>
      <c r="J2470">
        <v>-3.7639999999999998</v>
      </c>
      <c r="K2470">
        <v>2</v>
      </c>
      <c r="L2470">
        <v>2</v>
      </c>
      <c r="M2470" t="s">
        <v>245</v>
      </c>
      <c r="N2470" t="s">
        <v>31</v>
      </c>
      <c r="O2470" t="s">
        <v>32</v>
      </c>
      <c r="P2470">
        <v>30</v>
      </c>
      <c r="Q2470" t="s">
        <v>2492</v>
      </c>
      <c r="R2470" t="s">
        <v>34</v>
      </c>
      <c r="S2470" t="s">
        <v>35</v>
      </c>
      <c r="T2470" t="s">
        <v>36</v>
      </c>
      <c r="U2470">
        <f>YEAR(Table1[[#This Row],[Accident Date]])</f>
        <v>2021</v>
      </c>
      <c r="V2470" t="str">
        <f>TEXT(Table1[[#This Row],[Accident Date]],"mmm")</f>
        <v>Feb</v>
      </c>
      <c r="W2470" t="str">
        <f>TEXT(Table1[[#This Row],[Time]],"h")</f>
        <v>14</v>
      </c>
    </row>
    <row r="2471" spans="1:23" x14ac:dyDescent="0.2">
      <c r="A2471">
        <v>2010000000000</v>
      </c>
      <c r="B2471" s="4">
        <v>44654</v>
      </c>
      <c r="C2471" t="s">
        <v>79</v>
      </c>
      <c r="D2471" t="s">
        <v>73</v>
      </c>
      <c r="E2471" t="s">
        <v>39</v>
      </c>
      <c r="F2471" t="s">
        <v>27</v>
      </c>
      <c r="G2471">
        <v>51.214381000000003</v>
      </c>
      <c r="H2471" t="s">
        <v>51</v>
      </c>
      <c r="I2471" t="s">
        <v>603</v>
      </c>
      <c r="J2471">
        <v>-1.6666650000000001</v>
      </c>
      <c r="K2471">
        <v>2</v>
      </c>
      <c r="L2471">
        <v>2</v>
      </c>
      <c r="M2471" t="s">
        <v>407</v>
      </c>
      <c r="N2471" t="s">
        <v>42</v>
      </c>
      <c r="O2471" t="s">
        <v>32</v>
      </c>
      <c r="P2471">
        <v>60</v>
      </c>
      <c r="Q2471" t="s">
        <v>2650</v>
      </c>
      <c r="R2471" t="s">
        <v>49</v>
      </c>
      <c r="S2471" t="s">
        <v>85</v>
      </c>
      <c r="T2471" t="s">
        <v>36</v>
      </c>
      <c r="U2471">
        <f>YEAR(Table1[[#This Row],[Accident Date]])</f>
        <v>2022</v>
      </c>
      <c r="V2471" t="str">
        <f>TEXT(Table1[[#This Row],[Accident Date]],"mmm")</f>
        <v>Apr</v>
      </c>
      <c r="W2471" t="str">
        <f>TEXT(Table1[[#This Row],[Time]],"h")</f>
        <v>14</v>
      </c>
    </row>
    <row r="2472" spans="1:23" x14ac:dyDescent="0.2">
      <c r="A2472">
        <v>2010000000000</v>
      </c>
      <c r="B2472" s="4">
        <v>44671</v>
      </c>
      <c r="C2472" t="s">
        <v>123</v>
      </c>
      <c r="D2472" t="s">
        <v>56</v>
      </c>
      <c r="E2472" t="s">
        <v>44</v>
      </c>
      <c r="F2472" t="s">
        <v>27</v>
      </c>
      <c r="G2472">
        <v>52.657769999999999</v>
      </c>
      <c r="H2472" t="s">
        <v>51</v>
      </c>
      <c r="I2472" t="s">
        <v>572</v>
      </c>
      <c r="J2472">
        <v>-0.30062100000000003</v>
      </c>
      <c r="K2472">
        <v>2</v>
      </c>
      <c r="L2472">
        <v>2</v>
      </c>
      <c r="M2472" t="s">
        <v>149</v>
      </c>
      <c r="N2472" t="s">
        <v>31</v>
      </c>
      <c r="O2472" t="s">
        <v>32</v>
      </c>
      <c r="P2472">
        <v>30</v>
      </c>
      <c r="Q2472" t="s">
        <v>2515</v>
      </c>
      <c r="R2472" t="s">
        <v>49</v>
      </c>
      <c r="S2472" t="s">
        <v>35</v>
      </c>
      <c r="T2472" t="s">
        <v>36</v>
      </c>
      <c r="U2472">
        <f>YEAR(Table1[[#This Row],[Accident Date]])</f>
        <v>2022</v>
      </c>
      <c r="V2472" t="str">
        <f>TEXT(Table1[[#This Row],[Accident Date]],"mmm")</f>
        <v>Apr</v>
      </c>
      <c r="W2472" t="str">
        <f>TEXT(Table1[[#This Row],[Time]],"h")</f>
        <v>14</v>
      </c>
    </row>
    <row r="2473" spans="1:23" x14ac:dyDescent="0.2">
      <c r="A2473">
        <v>2010000000000</v>
      </c>
      <c r="B2473" s="4">
        <v>44523</v>
      </c>
      <c r="C2473" t="s">
        <v>72</v>
      </c>
      <c r="D2473" t="s">
        <v>73</v>
      </c>
      <c r="E2473" t="s">
        <v>39</v>
      </c>
      <c r="F2473" t="s">
        <v>63</v>
      </c>
      <c r="G2473">
        <v>53.719833999999999</v>
      </c>
      <c r="H2473" t="s">
        <v>51</v>
      </c>
      <c r="I2473" t="s">
        <v>544</v>
      </c>
      <c r="J2473">
        <v>-1.6570320000000001</v>
      </c>
      <c r="K2473">
        <v>1</v>
      </c>
      <c r="L2473">
        <v>1</v>
      </c>
      <c r="M2473" t="s">
        <v>69</v>
      </c>
      <c r="N2473" t="s">
        <v>31</v>
      </c>
      <c r="O2473" t="s">
        <v>32</v>
      </c>
      <c r="P2473">
        <v>30</v>
      </c>
      <c r="Q2473" t="s">
        <v>2507</v>
      </c>
      <c r="R2473" t="s">
        <v>34</v>
      </c>
      <c r="S2473" t="s">
        <v>35</v>
      </c>
      <c r="T2473" t="s">
        <v>36</v>
      </c>
      <c r="U2473">
        <f>YEAR(Table1[[#This Row],[Accident Date]])</f>
        <v>2021</v>
      </c>
      <c r="V2473" t="str">
        <f>TEXT(Table1[[#This Row],[Accident Date]],"mmm")</f>
        <v>Nov</v>
      </c>
      <c r="W2473" t="str">
        <f>TEXT(Table1[[#This Row],[Time]],"h")</f>
        <v>14</v>
      </c>
    </row>
    <row r="2474" spans="1:23" x14ac:dyDescent="0.2">
      <c r="A2474" t="s">
        <v>2651</v>
      </c>
      <c r="B2474" s="4">
        <v>44256</v>
      </c>
      <c r="C2474" t="s">
        <v>38</v>
      </c>
      <c r="D2474" t="s">
        <v>44</v>
      </c>
      <c r="E2474" t="s">
        <v>44</v>
      </c>
      <c r="F2474" t="s">
        <v>27</v>
      </c>
      <c r="G2474">
        <v>53.483066999999998</v>
      </c>
      <c r="H2474" t="s">
        <v>51</v>
      </c>
      <c r="I2474" t="s">
        <v>1304</v>
      </c>
      <c r="J2474">
        <v>-1.2300629999999999</v>
      </c>
      <c r="K2474">
        <v>1</v>
      </c>
      <c r="L2474">
        <v>1</v>
      </c>
      <c r="M2474" t="s">
        <v>166</v>
      </c>
      <c r="N2474" t="s">
        <v>31</v>
      </c>
      <c r="O2474" t="s">
        <v>32</v>
      </c>
      <c r="P2474">
        <v>30</v>
      </c>
      <c r="Q2474" t="s">
        <v>2507</v>
      </c>
      <c r="R2474" t="s">
        <v>34</v>
      </c>
      <c r="S2474" t="s">
        <v>35</v>
      </c>
      <c r="T2474" t="s">
        <v>36</v>
      </c>
      <c r="U2474">
        <f>YEAR(Table1[[#This Row],[Accident Date]])</f>
        <v>2021</v>
      </c>
      <c r="V2474" t="str">
        <f>TEXT(Table1[[#This Row],[Accident Date]],"mmm")</f>
        <v>Mar</v>
      </c>
      <c r="W2474" t="str">
        <f>TEXT(Table1[[#This Row],[Time]],"h")</f>
        <v>14</v>
      </c>
    </row>
    <row r="2475" spans="1:23" x14ac:dyDescent="0.2">
      <c r="A2475" t="s">
        <v>2652</v>
      </c>
      <c r="B2475" s="4">
        <v>44676</v>
      </c>
      <c r="C2475" t="s">
        <v>38</v>
      </c>
      <c r="D2475" t="s">
        <v>44</v>
      </c>
      <c r="E2475" t="s">
        <v>44</v>
      </c>
      <c r="F2475" t="s">
        <v>63</v>
      </c>
      <c r="G2475">
        <v>51.647751999999997</v>
      </c>
      <c r="H2475" t="s">
        <v>51</v>
      </c>
      <c r="I2475" t="s">
        <v>680</v>
      </c>
      <c r="J2475">
        <v>-0.33909299999999998</v>
      </c>
      <c r="K2475">
        <v>2</v>
      </c>
      <c r="L2475">
        <v>1</v>
      </c>
      <c r="M2475" t="s">
        <v>182</v>
      </c>
      <c r="N2475" t="s">
        <v>31</v>
      </c>
      <c r="O2475" t="s">
        <v>58</v>
      </c>
      <c r="P2475">
        <v>70</v>
      </c>
      <c r="Q2475" t="s">
        <v>2513</v>
      </c>
      <c r="R2475" t="s">
        <v>49</v>
      </c>
      <c r="S2475" t="s">
        <v>35</v>
      </c>
      <c r="T2475" t="s">
        <v>36</v>
      </c>
      <c r="U2475">
        <f>YEAR(Table1[[#This Row],[Accident Date]])</f>
        <v>2022</v>
      </c>
      <c r="V2475" t="str">
        <f>TEXT(Table1[[#This Row],[Accident Date]],"mmm")</f>
        <v>Apr</v>
      </c>
      <c r="W2475" t="str">
        <f>TEXT(Table1[[#This Row],[Time]],"h")</f>
        <v>14</v>
      </c>
    </row>
    <row r="2476" spans="1:23" x14ac:dyDescent="0.2">
      <c r="A2476" t="s">
        <v>2653</v>
      </c>
      <c r="B2476" s="4">
        <v>44295</v>
      </c>
      <c r="C2476" t="s">
        <v>67</v>
      </c>
      <c r="D2476" t="s">
        <v>73</v>
      </c>
      <c r="E2476" t="s">
        <v>39</v>
      </c>
      <c r="F2476" t="s">
        <v>63</v>
      </c>
      <c r="G2476">
        <v>50.612639999999999</v>
      </c>
      <c r="H2476" t="s">
        <v>51</v>
      </c>
      <c r="I2476" t="s">
        <v>1093</v>
      </c>
      <c r="J2476">
        <v>-2.4536609999999999</v>
      </c>
      <c r="K2476">
        <v>1</v>
      </c>
      <c r="L2476">
        <v>2</v>
      </c>
      <c r="M2476" t="s">
        <v>420</v>
      </c>
      <c r="N2476" t="s">
        <v>31</v>
      </c>
      <c r="O2476" t="s">
        <v>32</v>
      </c>
      <c r="P2476">
        <v>30</v>
      </c>
      <c r="Q2476" t="s">
        <v>2527</v>
      </c>
      <c r="R2476" t="s">
        <v>34</v>
      </c>
      <c r="S2476" t="s">
        <v>35</v>
      </c>
      <c r="T2476" t="s">
        <v>36</v>
      </c>
      <c r="U2476">
        <f>YEAR(Table1[[#This Row],[Accident Date]])</f>
        <v>2021</v>
      </c>
      <c r="V2476" t="str">
        <f>TEXT(Table1[[#This Row],[Accident Date]],"mmm")</f>
        <v>Apr</v>
      </c>
      <c r="W2476" t="str">
        <f>TEXT(Table1[[#This Row],[Time]],"h")</f>
        <v>14</v>
      </c>
    </row>
    <row r="2477" spans="1:23" x14ac:dyDescent="0.2">
      <c r="A2477">
        <v>2010000000000</v>
      </c>
      <c r="B2477" s="4">
        <v>44244</v>
      </c>
      <c r="C2477" t="s">
        <v>123</v>
      </c>
      <c r="D2477" t="s">
        <v>56</v>
      </c>
      <c r="E2477" t="s">
        <v>44</v>
      </c>
      <c r="F2477" t="s">
        <v>27</v>
      </c>
      <c r="G2477">
        <v>53.801496999999998</v>
      </c>
      <c r="H2477" t="s">
        <v>51</v>
      </c>
      <c r="I2477" t="s">
        <v>68</v>
      </c>
      <c r="J2477">
        <v>-1.493296</v>
      </c>
      <c r="K2477">
        <v>1</v>
      </c>
      <c r="L2477">
        <v>1</v>
      </c>
      <c r="M2477" t="s">
        <v>69</v>
      </c>
      <c r="N2477" t="s">
        <v>31</v>
      </c>
      <c r="O2477" t="s">
        <v>32</v>
      </c>
      <c r="P2477">
        <v>30</v>
      </c>
      <c r="Q2477" t="s">
        <v>2493</v>
      </c>
      <c r="R2477" t="s">
        <v>34</v>
      </c>
      <c r="S2477" t="s">
        <v>35</v>
      </c>
      <c r="T2477" t="s">
        <v>36</v>
      </c>
      <c r="U2477">
        <f>YEAR(Table1[[#This Row],[Accident Date]])</f>
        <v>2021</v>
      </c>
      <c r="V2477" t="str">
        <f>TEXT(Table1[[#This Row],[Accident Date]],"mmm")</f>
        <v>Feb</v>
      </c>
      <c r="W2477" t="str">
        <f>TEXT(Table1[[#This Row],[Time]],"h")</f>
        <v>14</v>
      </c>
    </row>
    <row r="2478" spans="1:23" x14ac:dyDescent="0.2">
      <c r="A2478" t="s">
        <v>2654</v>
      </c>
      <c r="B2478" s="4">
        <v>44290</v>
      </c>
      <c r="C2478" t="s">
        <v>79</v>
      </c>
      <c r="D2478" t="s">
        <v>73</v>
      </c>
      <c r="E2478" t="s">
        <v>111</v>
      </c>
      <c r="F2478" t="s">
        <v>27</v>
      </c>
      <c r="G2478">
        <v>51.545381999999996</v>
      </c>
      <c r="H2478" t="s">
        <v>51</v>
      </c>
      <c r="I2478" t="s">
        <v>240</v>
      </c>
      <c r="J2478">
        <v>-0.482429</v>
      </c>
      <c r="K2478">
        <v>1</v>
      </c>
      <c r="L2478">
        <v>2</v>
      </c>
      <c r="M2478" t="s">
        <v>30</v>
      </c>
      <c r="N2478" t="s">
        <v>31</v>
      </c>
      <c r="O2478" t="s">
        <v>111</v>
      </c>
      <c r="P2478">
        <v>30</v>
      </c>
      <c r="Q2478" t="s">
        <v>2536</v>
      </c>
      <c r="R2478" t="s">
        <v>34</v>
      </c>
      <c r="S2478" t="s">
        <v>35</v>
      </c>
      <c r="T2478" t="s">
        <v>200</v>
      </c>
      <c r="U2478">
        <f>YEAR(Table1[[#This Row],[Accident Date]])</f>
        <v>2021</v>
      </c>
      <c r="V2478" t="str">
        <f>TEXT(Table1[[#This Row],[Accident Date]],"mmm")</f>
        <v>Apr</v>
      </c>
      <c r="W2478" t="str">
        <f>TEXT(Table1[[#This Row],[Time]],"h")</f>
        <v>14</v>
      </c>
    </row>
    <row r="2479" spans="1:23" x14ac:dyDescent="0.2">
      <c r="A2479" t="s">
        <v>2655</v>
      </c>
      <c r="B2479" s="4">
        <v>44884</v>
      </c>
      <c r="C2479" t="s">
        <v>24</v>
      </c>
      <c r="D2479" t="s">
        <v>73</v>
      </c>
      <c r="E2479" t="s">
        <v>39</v>
      </c>
      <c r="F2479" t="s">
        <v>27</v>
      </c>
      <c r="G2479">
        <v>51.531962</v>
      </c>
      <c r="H2479" t="s">
        <v>51</v>
      </c>
      <c r="I2479" t="s">
        <v>222</v>
      </c>
      <c r="J2479">
        <v>-0.120696</v>
      </c>
      <c r="K2479">
        <v>1</v>
      </c>
      <c r="L2479">
        <v>2</v>
      </c>
      <c r="M2479" t="s">
        <v>30</v>
      </c>
      <c r="N2479" t="s">
        <v>31</v>
      </c>
      <c r="O2479" t="s">
        <v>32</v>
      </c>
      <c r="P2479">
        <v>30</v>
      </c>
      <c r="Q2479" t="s">
        <v>2507</v>
      </c>
      <c r="R2479" t="s">
        <v>34</v>
      </c>
      <c r="S2479" t="s">
        <v>35</v>
      </c>
      <c r="T2479" t="s">
        <v>36</v>
      </c>
      <c r="U2479">
        <f>YEAR(Table1[[#This Row],[Accident Date]])</f>
        <v>2022</v>
      </c>
      <c r="V2479" t="str">
        <f>TEXT(Table1[[#This Row],[Accident Date]],"mmm")</f>
        <v>Nov</v>
      </c>
      <c r="W2479" t="str">
        <f>TEXT(Table1[[#This Row],[Time]],"h")</f>
        <v>14</v>
      </c>
    </row>
    <row r="2480" spans="1:23" x14ac:dyDescent="0.2">
      <c r="A2480">
        <v>2010000000000</v>
      </c>
      <c r="B2480" s="4">
        <v>44704</v>
      </c>
      <c r="C2480" t="s">
        <v>38</v>
      </c>
      <c r="D2480" t="s">
        <v>56</v>
      </c>
      <c r="E2480" t="s">
        <v>44</v>
      </c>
      <c r="F2480" t="s">
        <v>27</v>
      </c>
      <c r="G2480">
        <v>51.469631999999997</v>
      </c>
      <c r="H2480" t="s">
        <v>51</v>
      </c>
      <c r="I2480" t="s">
        <v>258</v>
      </c>
      <c r="J2480">
        <v>-3.1851379999999998</v>
      </c>
      <c r="K2480">
        <v>1</v>
      </c>
      <c r="L2480">
        <v>1</v>
      </c>
      <c r="M2480" t="s">
        <v>245</v>
      </c>
      <c r="N2480" t="s">
        <v>31</v>
      </c>
      <c r="O2480" t="s">
        <v>32</v>
      </c>
      <c r="P2480">
        <v>30</v>
      </c>
      <c r="Q2480" t="s">
        <v>2521</v>
      </c>
      <c r="R2480" t="s">
        <v>34</v>
      </c>
      <c r="S2480" t="s">
        <v>285</v>
      </c>
      <c r="T2480" t="s">
        <v>36</v>
      </c>
      <c r="U2480">
        <f>YEAR(Table1[[#This Row],[Accident Date]])</f>
        <v>2022</v>
      </c>
      <c r="V2480" t="str">
        <f>TEXT(Table1[[#This Row],[Accident Date]],"mmm")</f>
        <v>May</v>
      </c>
      <c r="W2480" t="str">
        <f>TEXT(Table1[[#This Row],[Time]],"h")</f>
        <v>14</v>
      </c>
    </row>
    <row r="2481" spans="1:23" x14ac:dyDescent="0.2">
      <c r="A2481">
        <v>2010000000000</v>
      </c>
      <c r="B2481" s="4">
        <v>44273</v>
      </c>
      <c r="C2481" t="s">
        <v>92</v>
      </c>
      <c r="D2481" t="s">
        <v>73</v>
      </c>
      <c r="E2481" t="s">
        <v>39</v>
      </c>
      <c r="F2481" t="s">
        <v>63</v>
      </c>
      <c r="G2481">
        <v>50.843705</v>
      </c>
      <c r="H2481" t="s">
        <v>51</v>
      </c>
      <c r="I2481" t="s">
        <v>394</v>
      </c>
      <c r="J2481">
        <v>-0.148206</v>
      </c>
      <c r="K2481">
        <v>1</v>
      </c>
      <c r="L2481">
        <v>1</v>
      </c>
      <c r="M2481" t="s">
        <v>102</v>
      </c>
      <c r="N2481" t="s">
        <v>31</v>
      </c>
      <c r="O2481" t="s">
        <v>32</v>
      </c>
      <c r="P2481">
        <v>30</v>
      </c>
      <c r="Q2481" t="s">
        <v>2626</v>
      </c>
      <c r="R2481" t="s">
        <v>34</v>
      </c>
      <c r="S2481" t="s">
        <v>35</v>
      </c>
      <c r="T2481" t="s">
        <v>209</v>
      </c>
      <c r="U2481">
        <f>YEAR(Table1[[#This Row],[Accident Date]])</f>
        <v>2021</v>
      </c>
      <c r="V2481" t="str">
        <f>TEXT(Table1[[#This Row],[Accident Date]],"mmm")</f>
        <v>Mar</v>
      </c>
      <c r="W2481" t="str">
        <f>TEXT(Table1[[#This Row],[Time]],"h")</f>
        <v>14</v>
      </c>
    </row>
    <row r="2482" spans="1:23" x14ac:dyDescent="0.2">
      <c r="A2482" t="s">
        <v>2656</v>
      </c>
      <c r="B2482" s="4">
        <v>44527</v>
      </c>
      <c r="C2482" t="s">
        <v>24</v>
      </c>
      <c r="D2482" t="s">
        <v>73</v>
      </c>
      <c r="E2482" t="s">
        <v>39</v>
      </c>
      <c r="F2482" t="s">
        <v>27</v>
      </c>
      <c r="G2482">
        <v>53.436942000000002</v>
      </c>
      <c r="H2482" t="s">
        <v>51</v>
      </c>
      <c r="I2482" t="s">
        <v>1167</v>
      </c>
      <c r="J2482">
        <v>-2.7140909999999998</v>
      </c>
      <c r="K2482">
        <v>1</v>
      </c>
      <c r="L2482">
        <v>2</v>
      </c>
      <c r="M2482" t="s">
        <v>231</v>
      </c>
      <c r="N2482" t="s">
        <v>42</v>
      </c>
      <c r="O2482" t="s">
        <v>32</v>
      </c>
      <c r="P2482">
        <v>30</v>
      </c>
      <c r="Q2482" t="s">
        <v>2485</v>
      </c>
      <c r="R2482" t="s">
        <v>34</v>
      </c>
      <c r="S2482" t="s">
        <v>35</v>
      </c>
      <c r="T2482" t="s">
        <v>36</v>
      </c>
      <c r="U2482">
        <f>YEAR(Table1[[#This Row],[Accident Date]])</f>
        <v>2021</v>
      </c>
      <c r="V2482" t="str">
        <f>TEXT(Table1[[#This Row],[Accident Date]],"mmm")</f>
        <v>Nov</v>
      </c>
      <c r="W2482" t="str">
        <f>TEXT(Table1[[#This Row],[Time]],"h")</f>
        <v>14</v>
      </c>
    </row>
    <row r="2483" spans="1:23" x14ac:dyDescent="0.2">
      <c r="A2483">
        <v>2010000000000</v>
      </c>
      <c r="B2483" s="4">
        <v>44474</v>
      </c>
      <c r="C2483" t="s">
        <v>72</v>
      </c>
      <c r="D2483" t="s">
        <v>56</v>
      </c>
      <c r="E2483" t="s">
        <v>44</v>
      </c>
      <c r="F2483" t="s">
        <v>27</v>
      </c>
      <c r="G2483">
        <v>52.627423</v>
      </c>
      <c r="H2483" t="s">
        <v>51</v>
      </c>
      <c r="I2483" t="s">
        <v>1397</v>
      </c>
      <c r="J2483">
        <v>-2.0459139999999998</v>
      </c>
      <c r="K2483">
        <v>1</v>
      </c>
      <c r="L2483">
        <v>2</v>
      </c>
      <c r="M2483" t="s">
        <v>143</v>
      </c>
      <c r="N2483" t="s">
        <v>31</v>
      </c>
      <c r="O2483" t="s">
        <v>58</v>
      </c>
      <c r="P2483">
        <v>70</v>
      </c>
      <c r="Q2483" t="s">
        <v>2527</v>
      </c>
      <c r="R2483" t="s">
        <v>49</v>
      </c>
      <c r="S2483" t="s">
        <v>35</v>
      </c>
      <c r="T2483" t="s">
        <v>36</v>
      </c>
      <c r="U2483">
        <f>YEAR(Table1[[#This Row],[Accident Date]])</f>
        <v>2021</v>
      </c>
      <c r="V2483" t="str">
        <f>TEXT(Table1[[#This Row],[Accident Date]],"mmm")</f>
        <v>Oct</v>
      </c>
      <c r="W2483" t="str">
        <f>TEXT(Table1[[#This Row],[Time]],"h")</f>
        <v>14</v>
      </c>
    </row>
    <row r="2484" spans="1:23" x14ac:dyDescent="0.2">
      <c r="A2484" t="s">
        <v>2657</v>
      </c>
      <c r="B2484" s="4">
        <v>44236</v>
      </c>
      <c r="C2484" t="s">
        <v>72</v>
      </c>
      <c r="D2484" t="s">
        <v>73</v>
      </c>
      <c r="E2484" t="s">
        <v>111</v>
      </c>
      <c r="F2484" t="s">
        <v>27</v>
      </c>
      <c r="G2484">
        <v>51.885663000000001</v>
      </c>
      <c r="H2484" t="s">
        <v>51</v>
      </c>
      <c r="I2484" t="s">
        <v>446</v>
      </c>
      <c r="J2484">
        <v>0.90388400000000002</v>
      </c>
      <c r="K2484">
        <v>1</v>
      </c>
      <c r="L2484">
        <v>2</v>
      </c>
      <c r="M2484" t="s">
        <v>75</v>
      </c>
      <c r="N2484" t="s">
        <v>42</v>
      </c>
      <c r="O2484" t="s">
        <v>111</v>
      </c>
      <c r="P2484">
        <v>30</v>
      </c>
      <c r="Q2484" t="s">
        <v>2507</v>
      </c>
      <c r="R2484" t="s">
        <v>34</v>
      </c>
      <c r="S2484" t="s">
        <v>85</v>
      </c>
      <c r="T2484" t="s">
        <v>36</v>
      </c>
      <c r="U2484">
        <f>YEAR(Table1[[#This Row],[Accident Date]])</f>
        <v>2021</v>
      </c>
      <c r="V2484" t="str">
        <f>TEXT(Table1[[#This Row],[Accident Date]],"mmm")</f>
        <v>Feb</v>
      </c>
      <c r="W2484" t="str">
        <f>TEXT(Table1[[#This Row],[Time]],"h")</f>
        <v>14</v>
      </c>
    </row>
    <row r="2485" spans="1:23" x14ac:dyDescent="0.2">
      <c r="A2485">
        <v>2010000000000</v>
      </c>
      <c r="B2485" s="4">
        <v>44782</v>
      </c>
      <c r="C2485" t="s">
        <v>72</v>
      </c>
      <c r="D2485" t="s">
        <v>73</v>
      </c>
      <c r="E2485" t="s">
        <v>155</v>
      </c>
      <c r="F2485" t="s">
        <v>27</v>
      </c>
      <c r="G2485">
        <v>52.802263000000004</v>
      </c>
      <c r="H2485" t="s">
        <v>51</v>
      </c>
      <c r="I2485" t="s">
        <v>437</v>
      </c>
      <c r="J2485">
        <v>-1.6355189999999999</v>
      </c>
      <c r="K2485">
        <v>1</v>
      </c>
      <c r="L2485">
        <v>2</v>
      </c>
      <c r="M2485" t="s">
        <v>143</v>
      </c>
      <c r="N2485" t="s">
        <v>31</v>
      </c>
      <c r="O2485" t="s">
        <v>58</v>
      </c>
      <c r="P2485">
        <v>30</v>
      </c>
      <c r="Q2485" t="s">
        <v>2658</v>
      </c>
      <c r="R2485" t="s">
        <v>34</v>
      </c>
      <c r="S2485" t="s">
        <v>35</v>
      </c>
      <c r="T2485" t="s">
        <v>254</v>
      </c>
      <c r="U2485">
        <f>YEAR(Table1[[#This Row],[Accident Date]])</f>
        <v>2022</v>
      </c>
      <c r="V2485" t="str">
        <f>TEXT(Table1[[#This Row],[Accident Date]],"mmm")</f>
        <v>Aug</v>
      </c>
      <c r="W2485" t="str">
        <f>TEXT(Table1[[#This Row],[Time]],"h")</f>
        <v>14</v>
      </c>
    </row>
    <row r="2486" spans="1:23" x14ac:dyDescent="0.2">
      <c r="A2486" t="s">
        <v>2659</v>
      </c>
      <c r="B2486" s="4">
        <v>44489</v>
      </c>
      <c r="C2486" t="s">
        <v>123</v>
      </c>
      <c r="D2486" t="s">
        <v>73</v>
      </c>
      <c r="E2486" t="s">
        <v>109</v>
      </c>
      <c r="F2486" t="s">
        <v>27</v>
      </c>
      <c r="G2486">
        <v>51.811546</v>
      </c>
      <c r="H2486" t="s">
        <v>51</v>
      </c>
      <c r="I2486" t="s">
        <v>764</v>
      </c>
      <c r="J2486">
        <v>-0.77524099999999996</v>
      </c>
      <c r="K2486">
        <v>3</v>
      </c>
      <c r="L2486">
        <v>2</v>
      </c>
      <c r="M2486" t="s">
        <v>99</v>
      </c>
      <c r="N2486" t="s">
        <v>31</v>
      </c>
      <c r="O2486" t="s">
        <v>111</v>
      </c>
      <c r="P2486">
        <v>30</v>
      </c>
      <c r="Q2486" t="s">
        <v>2604</v>
      </c>
      <c r="R2486" t="s">
        <v>34</v>
      </c>
      <c r="S2486" t="s">
        <v>35</v>
      </c>
      <c r="T2486" t="s">
        <v>36</v>
      </c>
      <c r="U2486">
        <f>YEAR(Table1[[#This Row],[Accident Date]])</f>
        <v>2021</v>
      </c>
      <c r="V2486" t="str">
        <f>TEXT(Table1[[#This Row],[Accident Date]],"mmm")</f>
        <v>Oct</v>
      </c>
      <c r="W2486" t="str">
        <f>TEXT(Table1[[#This Row],[Time]],"h")</f>
        <v>14</v>
      </c>
    </row>
    <row r="2487" spans="1:23" x14ac:dyDescent="0.2">
      <c r="A2487" t="s">
        <v>2660</v>
      </c>
      <c r="B2487" s="4">
        <v>44806</v>
      </c>
      <c r="C2487" t="s">
        <v>67</v>
      </c>
      <c r="D2487" t="s">
        <v>25</v>
      </c>
      <c r="E2487" t="s">
        <v>111</v>
      </c>
      <c r="F2487" t="s">
        <v>27</v>
      </c>
      <c r="G2487">
        <v>52.531953999999999</v>
      </c>
      <c r="H2487" t="s">
        <v>51</v>
      </c>
      <c r="I2487" t="s">
        <v>802</v>
      </c>
      <c r="J2487">
        <v>-2.0298929999999999</v>
      </c>
      <c r="K2487">
        <v>1</v>
      </c>
      <c r="L2487">
        <v>2</v>
      </c>
      <c r="M2487" t="s">
        <v>172</v>
      </c>
      <c r="N2487" t="s">
        <v>31</v>
      </c>
      <c r="O2487" t="s">
        <v>111</v>
      </c>
      <c r="P2487">
        <v>30</v>
      </c>
      <c r="Q2487" t="s">
        <v>2492</v>
      </c>
      <c r="R2487" t="s">
        <v>34</v>
      </c>
      <c r="S2487" t="s">
        <v>35</v>
      </c>
      <c r="T2487" t="s">
        <v>36</v>
      </c>
      <c r="U2487">
        <f>YEAR(Table1[[#This Row],[Accident Date]])</f>
        <v>2022</v>
      </c>
      <c r="V2487" t="str">
        <f>TEXT(Table1[[#This Row],[Accident Date]],"mmm")</f>
        <v>Sep</v>
      </c>
      <c r="W2487" t="str">
        <f>TEXT(Table1[[#This Row],[Time]],"h")</f>
        <v>14</v>
      </c>
    </row>
    <row r="2488" spans="1:23" x14ac:dyDescent="0.2">
      <c r="A2488" t="s">
        <v>2661</v>
      </c>
      <c r="B2488" s="4">
        <v>44543</v>
      </c>
      <c r="C2488" t="s">
        <v>38</v>
      </c>
      <c r="D2488" t="s">
        <v>56</v>
      </c>
      <c r="E2488" t="s">
        <v>44</v>
      </c>
      <c r="F2488" t="s">
        <v>63</v>
      </c>
      <c r="G2488">
        <v>53.348069000000002</v>
      </c>
      <c r="H2488" t="s">
        <v>51</v>
      </c>
      <c r="I2488" t="s">
        <v>417</v>
      </c>
      <c r="J2488">
        <v>-2.8472040000000001</v>
      </c>
      <c r="K2488">
        <v>1</v>
      </c>
      <c r="L2488">
        <v>1</v>
      </c>
      <c r="M2488" t="s">
        <v>231</v>
      </c>
      <c r="N2488" t="s">
        <v>31</v>
      </c>
      <c r="O2488" t="s">
        <v>58</v>
      </c>
      <c r="P2488">
        <v>40</v>
      </c>
      <c r="Q2488" t="s">
        <v>2507</v>
      </c>
      <c r="R2488" t="s">
        <v>34</v>
      </c>
      <c r="S2488" t="s">
        <v>35</v>
      </c>
      <c r="T2488" t="s">
        <v>200</v>
      </c>
      <c r="U2488">
        <f>YEAR(Table1[[#This Row],[Accident Date]])</f>
        <v>2021</v>
      </c>
      <c r="V2488" t="str">
        <f>TEXT(Table1[[#This Row],[Accident Date]],"mmm")</f>
        <v>Dec</v>
      </c>
      <c r="W2488" t="str">
        <f>TEXT(Table1[[#This Row],[Time]],"h")</f>
        <v>14</v>
      </c>
    </row>
    <row r="2489" spans="1:23" x14ac:dyDescent="0.2">
      <c r="A2489">
        <v>2010000000000</v>
      </c>
      <c r="B2489" s="4">
        <v>44295</v>
      </c>
      <c r="C2489" t="s">
        <v>67</v>
      </c>
      <c r="D2489" t="s">
        <v>73</v>
      </c>
      <c r="E2489" t="s">
        <v>39</v>
      </c>
      <c r="F2489" t="s">
        <v>27</v>
      </c>
      <c r="G2489">
        <v>53.412677000000002</v>
      </c>
      <c r="H2489" t="s">
        <v>51</v>
      </c>
      <c r="I2489" t="s">
        <v>345</v>
      </c>
      <c r="J2489">
        <v>-2.6161940000000001</v>
      </c>
      <c r="K2489">
        <v>1</v>
      </c>
      <c r="L2489">
        <v>1</v>
      </c>
      <c r="M2489" t="s">
        <v>261</v>
      </c>
      <c r="N2489" t="s">
        <v>31</v>
      </c>
      <c r="O2489" t="s">
        <v>32</v>
      </c>
      <c r="P2489">
        <v>30</v>
      </c>
      <c r="Q2489" t="s">
        <v>2487</v>
      </c>
      <c r="R2489" t="s">
        <v>34</v>
      </c>
      <c r="S2489" t="s">
        <v>35</v>
      </c>
      <c r="T2489" t="s">
        <v>114</v>
      </c>
      <c r="U2489">
        <f>YEAR(Table1[[#This Row],[Accident Date]])</f>
        <v>2021</v>
      </c>
      <c r="V2489" t="str">
        <f>TEXT(Table1[[#This Row],[Accident Date]],"mmm")</f>
        <v>Apr</v>
      </c>
      <c r="W2489" t="str">
        <f>TEXT(Table1[[#This Row],[Time]],"h")</f>
        <v>14</v>
      </c>
    </row>
    <row r="2490" spans="1:23" x14ac:dyDescent="0.2">
      <c r="A2490">
        <v>2010000000000</v>
      </c>
      <c r="B2490" s="4">
        <v>44305</v>
      </c>
      <c r="C2490" t="s">
        <v>38</v>
      </c>
      <c r="D2490" t="s">
        <v>44</v>
      </c>
      <c r="E2490" t="s">
        <v>44</v>
      </c>
      <c r="F2490" t="s">
        <v>63</v>
      </c>
      <c r="G2490">
        <v>53.197156</v>
      </c>
      <c r="H2490" t="s">
        <v>51</v>
      </c>
      <c r="I2490" t="s">
        <v>555</v>
      </c>
      <c r="J2490">
        <v>-2.4469409999999998</v>
      </c>
      <c r="K2490">
        <v>1</v>
      </c>
      <c r="L2490">
        <v>1</v>
      </c>
      <c r="M2490" t="s">
        <v>261</v>
      </c>
      <c r="N2490" t="s">
        <v>31</v>
      </c>
      <c r="O2490" t="s">
        <v>32</v>
      </c>
      <c r="P2490">
        <v>30</v>
      </c>
      <c r="Q2490" t="s">
        <v>2490</v>
      </c>
      <c r="R2490" t="s">
        <v>34</v>
      </c>
      <c r="S2490" t="s">
        <v>35</v>
      </c>
      <c r="T2490" t="s">
        <v>121</v>
      </c>
      <c r="U2490">
        <f>YEAR(Table1[[#This Row],[Accident Date]])</f>
        <v>2021</v>
      </c>
      <c r="V2490" t="str">
        <f>TEXT(Table1[[#This Row],[Accident Date]],"mmm")</f>
        <v>Apr</v>
      </c>
      <c r="W2490" t="str">
        <f>TEXT(Table1[[#This Row],[Time]],"h")</f>
        <v>14</v>
      </c>
    </row>
    <row r="2491" spans="1:23" x14ac:dyDescent="0.2">
      <c r="A2491" t="s">
        <v>2662</v>
      </c>
      <c r="B2491" s="4">
        <v>44674</v>
      </c>
      <c r="C2491" t="s">
        <v>24</v>
      </c>
      <c r="D2491" t="s">
        <v>56</v>
      </c>
      <c r="E2491" t="s">
        <v>44</v>
      </c>
      <c r="F2491" t="s">
        <v>27</v>
      </c>
      <c r="G2491">
        <v>51.681846999999998</v>
      </c>
      <c r="H2491" t="s">
        <v>51</v>
      </c>
      <c r="I2491" t="s">
        <v>256</v>
      </c>
      <c r="J2491">
        <v>-2.6252999999999999E-2</v>
      </c>
      <c r="K2491">
        <v>3</v>
      </c>
      <c r="L2491">
        <v>2</v>
      </c>
      <c r="M2491" t="s">
        <v>30</v>
      </c>
      <c r="N2491" t="s">
        <v>31</v>
      </c>
      <c r="O2491" t="s">
        <v>58</v>
      </c>
      <c r="P2491">
        <v>70</v>
      </c>
      <c r="Q2491" t="s">
        <v>2523</v>
      </c>
      <c r="R2491" t="s">
        <v>49</v>
      </c>
      <c r="S2491" t="s">
        <v>35</v>
      </c>
      <c r="T2491" t="s">
        <v>36</v>
      </c>
      <c r="U2491">
        <f>YEAR(Table1[[#This Row],[Accident Date]])</f>
        <v>2022</v>
      </c>
      <c r="V2491" t="str">
        <f>TEXT(Table1[[#This Row],[Accident Date]],"mmm")</f>
        <v>Apr</v>
      </c>
      <c r="W2491" t="str">
        <f>TEXT(Table1[[#This Row],[Time]],"h")</f>
        <v>14</v>
      </c>
    </row>
    <row r="2492" spans="1:23" x14ac:dyDescent="0.2">
      <c r="A2492" t="s">
        <v>2663</v>
      </c>
      <c r="B2492" s="4">
        <v>44824</v>
      </c>
      <c r="C2492" t="s">
        <v>72</v>
      </c>
      <c r="D2492" t="s">
        <v>44</v>
      </c>
      <c r="E2492" t="s">
        <v>44</v>
      </c>
      <c r="F2492" t="s">
        <v>27</v>
      </c>
      <c r="G2492">
        <v>50.732674000000003</v>
      </c>
      <c r="H2492" t="s">
        <v>51</v>
      </c>
      <c r="I2492" t="s">
        <v>787</v>
      </c>
      <c r="J2492">
        <v>-1.8504769999999999</v>
      </c>
      <c r="K2492">
        <v>1</v>
      </c>
      <c r="L2492">
        <v>2</v>
      </c>
      <c r="M2492" t="s">
        <v>420</v>
      </c>
      <c r="N2492" t="s">
        <v>31</v>
      </c>
      <c r="O2492" t="s">
        <v>32</v>
      </c>
      <c r="P2492">
        <v>30</v>
      </c>
      <c r="Q2492" t="s">
        <v>2507</v>
      </c>
      <c r="R2492" t="s">
        <v>34</v>
      </c>
      <c r="S2492" t="s">
        <v>35</v>
      </c>
      <c r="T2492" t="s">
        <v>36</v>
      </c>
      <c r="U2492">
        <f>YEAR(Table1[[#This Row],[Accident Date]])</f>
        <v>2022</v>
      </c>
      <c r="V2492" t="str">
        <f>TEXT(Table1[[#This Row],[Accident Date]],"mmm")</f>
        <v>Sep</v>
      </c>
      <c r="W2492" t="str">
        <f>TEXT(Table1[[#This Row],[Time]],"h")</f>
        <v>14</v>
      </c>
    </row>
    <row r="2493" spans="1:23" x14ac:dyDescent="0.2">
      <c r="A2493">
        <v>2010000000000</v>
      </c>
      <c r="B2493" s="4">
        <v>44515</v>
      </c>
      <c r="C2493" t="s">
        <v>38</v>
      </c>
      <c r="D2493" t="s">
        <v>73</v>
      </c>
      <c r="E2493" t="s">
        <v>39</v>
      </c>
      <c r="F2493" t="s">
        <v>27</v>
      </c>
      <c r="G2493">
        <v>53.791792999999998</v>
      </c>
      <c r="H2493" t="s">
        <v>51</v>
      </c>
      <c r="I2493" t="s">
        <v>68</v>
      </c>
      <c r="J2493">
        <v>-1.4941709999999999</v>
      </c>
      <c r="K2493">
        <v>1</v>
      </c>
      <c r="L2493">
        <v>1</v>
      </c>
      <c r="M2493" t="s">
        <v>69</v>
      </c>
      <c r="N2493" t="s">
        <v>31</v>
      </c>
      <c r="O2493" t="s">
        <v>32</v>
      </c>
      <c r="P2493">
        <v>30</v>
      </c>
      <c r="Q2493" t="s">
        <v>2527</v>
      </c>
      <c r="R2493" t="s">
        <v>34</v>
      </c>
      <c r="S2493" t="s">
        <v>35</v>
      </c>
      <c r="T2493" t="s">
        <v>36</v>
      </c>
      <c r="U2493">
        <f>YEAR(Table1[[#This Row],[Accident Date]])</f>
        <v>2021</v>
      </c>
      <c r="V2493" t="str">
        <f>TEXT(Table1[[#This Row],[Accident Date]],"mmm")</f>
        <v>Nov</v>
      </c>
      <c r="W2493" t="str">
        <f>TEXT(Table1[[#This Row],[Time]],"h")</f>
        <v>14</v>
      </c>
    </row>
    <row r="2494" spans="1:23" x14ac:dyDescent="0.2">
      <c r="A2494" t="s">
        <v>2664</v>
      </c>
      <c r="B2494" s="4">
        <v>44722</v>
      </c>
      <c r="C2494" t="s">
        <v>67</v>
      </c>
      <c r="D2494" t="s">
        <v>44</v>
      </c>
      <c r="E2494" t="s">
        <v>44</v>
      </c>
      <c r="F2494" t="s">
        <v>27</v>
      </c>
      <c r="G2494">
        <v>51.704571999999999</v>
      </c>
      <c r="H2494" t="s">
        <v>51</v>
      </c>
      <c r="I2494" t="s">
        <v>297</v>
      </c>
      <c r="J2494">
        <v>0.10977199999999999</v>
      </c>
      <c r="K2494">
        <v>1</v>
      </c>
      <c r="L2494">
        <v>2</v>
      </c>
      <c r="M2494" t="s">
        <v>75</v>
      </c>
      <c r="N2494" t="s">
        <v>31</v>
      </c>
      <c r="O2494" t="s">
        <v>32</v>
      </c>
      <c r="P2494">
        <v>30</v>
      </c>
      <c r="Q2494" t="s">
        <v>2582</v>
      </c>
      <c r="R2494" t="s">
        <v>49</v>
      </c>
      <c r="S2494" t="s">
        <v>35</v>
      </c>
      <c r="T2494" t="s">
        <v>36</v>
      </c>
      <c r="U2494">
        <f>YEAR(Table1[[#This Row],[Accident Date]])</f>
        <v>2022</v>
      </c>
      <c r="V2494" t="str">
        <f>TEXT(Table1[[#This Row],[Accident Date]],"mmm")</f>
        <v>Jun</v>
      </c>
      <c r="W2494" t="str">
        <f>TEXT(Table1[[#This Row],[Time]],"h")</f>
        <v>14</v>
      </c>
    </row>
    <row r="2495" spans="1:23" x14ac:dyDescent="0.2">
      <c r="A2495">
        <v>2010000000000</v>
      </c>
      <c r="B2495" s="4">
        <v>44287</v>
      </c>
      <c r="C2495" t="s">
        <v>92</v>
      </c>
      <c r="D2495" t="s">
        <v>73</v>
      </c>
      <c r="E2495" t="s">
        <v>111</v>
      </c>
      <c r="F2495" t="s">
        <v>27</v>
      </c>
      <c r="G2495">
        <v>52.225620999999997</v>
      </c>
      <c r="H2495" t="s">
        <v>51</v>
      </c>
      <c r="I2495" t="s">
        <v>148</v>
      </c>
      <c r="J2495">
        <v>0.364284</v>
      </c>
      <c r="K2495">
        <v>1</v>
      </c>
      <c r="L2495">
        <v>2</v>
      </c>
      <c r="M2495" t="s">
        <v>149</v>
      </c>
      <c r="N2495" t="s">
        <v>31</v>
      </c>
      <c r="O2495" t="s">
        <v>111</v>
      </c>
      <c r="P2495">
        <v>60</v>
      </c>
      <c r="Q2495" t="s">
        <v>2523</v>
      </c>
      <c r="R2495" t="s">
        <v>49</v>
      </c>
      <c r="S2495" t="s">
        <v>35</v>
      </c>
      <c r="T2495" t="s">
        <v>36</v>
      </c>
      <c r="U2495">
        <f>YEAR(Table1[[#This Row],[Accident Date]])</f>
        <v>2021</v>
      </c>
      <c r="V2495" t="str">
        <f>TEXT(Table1[[#This Row],[Accident Date]],"mmm")</f>
        <v>Apr</v>
      </c>
      <c r="W2495" t="str">
        <f>TEXT(Table1[[#This Row],[Time]],"h")</f>
        <v>14</v>
      </c>
    </row>
    <row r="2496" spans="1:23" x14ac:dyDescent="0.2">
      <c r="A2496">
        <v>2010000000000</v>
      </c>
      <c r="B2496" s="4">
        <v>44703</v>
      </c>
      <c r="C2496" t="s">
        <v>79</v>
      </c>
      <c r="D2496" t="s">
        <v>73</v>
      </c>
      <c r="E2496" t="s">
        <v>39</v>
      </c>
      <c r="F2496" t="s">
        <v>27</v>
      </c>
      <c r="G2496">
        <v>50.863714999999999</v>
      </c>
      <c r="H2496" t="s">
        <v>51</v>
      </c>
      <c r="I2496" t="s">
        <v>592</v>
      </c>
      <c r="J2496">
        <v>-1.144409</v>
      </c>
      <c r="K2496">
        <v>1</v>
      </c>
      <c r="L2496">
        <v>2</v>
      </c>
      <c r="M2496" t="s">
        <v>407</v>
      </c>
      <c r="N2496" t="s">
        <v>31</v>
      </c>
      <c r="O2496" t="s">
        <v>32</v>
      </c>
      <c r="P2496">
        <v>60</v>
      </c>
      <c r="Q2496" t="s">
        <v>2527</v>
      </c>
      <c r="R2496" t="s">
        <v>49</v>
      </c>
      <c r="S2496" t="s">
        <v>35</v>
      </c>
      <c r="T2496" t="s">
        <v>36</v>
      </c>
      <c r="U2496">
        <f>YEAR(Table1[[#This Row],[Accident Date]])</f>
        <v>2022</v>
      </c>
      <c r="V2496" t="str">
        <f>TEXT(Table1[[#This Row],[Accident Date]],"mmm")</f>
        <v>May</v>
      </c>
      <c r="W2496" t="str">
        <f>TEXT(Table1[[#This Row],[Time]],"h")</f>
        <v>14</v>
      </c>
    </row>
    <row r="2497" spans="1:23" x14ac:dyDescent="0.2">
      <c r="A2497" t="s">
        <v>2665</v>
      </c>
      <c r="B2497" s="4">
        <v>44504</v>
      </c>
      <c r="C2497" t="s">
        <v>92</v>
      </c>
      <c r="D2497" t="s">
        <v>56</v>
      </c>
      <c r="E2497" t="s">
        <v>44</v>
      </c>
      <c r="F2497" t="s">
        <v>27</v>
      </c>
      <c r="G2497">
        <v>51.378559000000003</v>
      </c>
      <c r="H2497" t="s">
        <v>51</v>
      </c>
      <c r="I2497" t="s">
        <v>1621</v>
      </c>
      <c r="J2497">
        <v>-0.36768099999999998</v>
      </c>
      <c r="K2497">
        <v>1</v>
      </c>
      <c r="L2497">
        <v>1</v>
      </c>
      <c r="M2497" t="s">
        <v>147</v>
      </c>
      <c r="N2497" t="s">
        <v>42</v>
      </c>
      <c r="O2497" t="s">
        <v>32</v>
      </c>
      <c r="P2497">
        <v>30</v>
      </c>
      <c r="Q2497" t="s">
        <v>2515</v>
      </c>
      <c r="R2497" t="s">
        <v>34</v>
      </c>
      <c r="S2497" t="s">
        <v>85</v>
      </c>
      <c r="T2497" t="s">
        <v>36</v>
      </c>
      <c r="U2497">
        <f>YEAR(Table1[[#This Row],[Accident Date]])</f>
        <v>2021</v>
      </c>
      <c r="V2497" t="str">
        <f>TEXT(Table1[[#This Row],[Accident Date]],"mmm")</f>
        <v>Nov</v>
      </c>
      <c r="W2497" t="str">
        <f>TEXT(Table1[[#This Row],[Time]],"h")</f>
        <v>14</v>
      </c>
    </row>
    <row r="2498" spans="1:23" x14ac:dyDescent="0.2">
      <c r="A2498">
        <v>2010000000000</v>
      </c>
      <c r="B2498" s="4">
        <v>44442</v>
      </c>
      <c r="C2498" t="s">
        <v>67</v>
      </c>
      <c r="D2498" t="s">
        <v>73</v>
      </c>
      <c r="E2498" t="s">
        <v>111</v>
      </c>
      <c r="F2498" t="s">
        <v>27</v>
      </c>
      <c r="G2498">
        <v>56.468569000000002</v>
      </c>
      <c r="H2498" t="s">
        <v>51</v>
      </c>
      <c r="I2498" t="s">
        <v>1435</v>
      </c>
      <c r="J2498">
        <v>-2.9218829999999998</v>
      </c>
      <c r="K2498">
        <v>2</v>
      </c>
      <c r="L2498">
        <v>3</v>
      </c>
      <c r="M2498" t="s">
        <v>1286</v>
      </c>
      <c r="N2498" t="s">
        <v>42</v>
      </c>
      <c r="O2498" t="s">
        <v>58</v>
      </c>
      <c r="P2498">
        <v>40</v>
      </c>
      <c r="Q2498" t="s">
        <v>2507</v>
      </c>
      <c r="R2498" t="s">
        <v>34</v>
      </c>
      <c r="S2498" t="s">
        <v>85</v>
      </c>
      <c r="T2498" t="s">
        <v>36</v>
      </c>
      <c r="U2498">
        <f>YEAR(Table1[[#This Row],[Accident Date]])</f>
        <v>2021</v>
      </c>
      <c r="V2498" t="str">
        <f>TEXT(Table1[[#This Row],[Accident Date]],"mmm")</f>
        <v>Sep</v>
      </c>
      <c r="W2498" t="str">
        <f>TEXT(Table1[[#This Row],[Time]],"h")</f>
        <v>14</v>
      </c>
    </row>
    <row r="2499" spans="1:23" x14ac:dyDescent="0.2">
      <c r="A2499" t="s">
        <v>2666</v>
      </c>
      <c r="B2499" s="4">
        <v>44542</v>
      </c>
      <c r="C2499" t="s">
        <v>79</v>
      </c>
      <c r="D2499" t="s">
        <v>73</v>
      </c>
      <c r="E2499" t="s">
        <v>39</v>
      </c>
      <c r="F2499" t="s">
        <v>27</v>
      </c>
      <c r="G2499">
        <v>51.422820000000002</v>
      </c>
      <c r="H2499" t="s">
        <v>51</v>
      </c>
      <c r="I2499" t="s">
        <v>29</v>
      </c>
      <c r="J2499">
        <v>-2.9139999999999999E-3</v>
      </c>
      <c r="K2499">
        <v>1</v>
      </c>
      <c r="L2499">
        <v>2</v>
      </c>
      <c r="M2499" t="s">
        <v>30</v>
      </c>
      <c r="N2499" t="s">
        <v>31</v>
      </c>
      <c r="O2499" t="s">
        <v>32</v>
      </c>
      <c r="P2499">
        <v>30</v>
      </c>
      <c r="Q2499" t="s">
        <v>2585</v>
      </c>
      <c r="R2499" t="s">
        <v>34</v>
      </c>
      <c r="S2499" t="s">
        <v>35</v>
      </c>
      <c r="T2499" t="s">
        <v>36</v>
      </c>
      <c r="U2499">
        <f>YEAR(Table1[[#This Row],[Accident Date]])</f>
        <v>2021</v>
      </c>
      <c r="V2499" t="str">
        <f>TEXT(Table1[[#This Row],[Accident Date]],"mmm")</f>
        <v>Dec</v>
      </c>
      <c r="W2499" t="str">
        <f>TEXT(Table1[[#This Row],[Time]],"h")</f>
        <v>14</v>
      </c>
    </row>
    <row r="2500" spans="1:23" x14ac:dyDescent="0.2">
      <c r="A2500" t="s">
        <v>2667</v>
      </c>
      <c r="B2500" s="4">
        <v>44632</v>
      </c>
      <c r="C2500" t="s">
        <v>24</v>
      </c>
      <c r="D2500" t="s">
        <v>56</v>
      </c>
      <c r="E2500" t="s">
        <v>44</v>
      </c>
      <c r="F2500" t="s">
        <v>27</v>
      </c>
      <c r="G2500">
        <v>51.253649000000003</v>
      </c>
      <c r="H2500" t="s">
        <v>51</v>
      </c>
      <c r="I2500" t="s">
        <v>397</v>
      </c>
      <c r="J2500">
        <v>-0.69755100000000003</v>
      </c>
      <c r="K2500">
        <v>2</v>
      </c>
      <c r="L2500">
        <v>2</v>
      </c>
      <c r="M2500" t="s">
        <v>147</v>
      </c>
      <c r="N2500" t="s">
        <v>42</v>
      </c>
      <c r="O2500" t="s">
        <v>32</v>
      </c>
      <c r="P2500">
        <v>40</v>
      </c>
      <c r="Q2500" t="s">
        <v>2487</v>
      </c>
      <c r="R2500" t="s">
        <v>34</v>
      </c>
      <c r="S2500" t="s">
        <v>85</v>
      </c>
      <c r="T2500" t="s">
        <v>36</v>
      </c>
      <c r="U2500">
        <f>YEAR(Table1[[#This Row],[Accident Date]])</f>
        <v>2022</v>
      </c>
      <c r="V2500" t="str">
        <f>TEXT(Table1[[#This Row],[Accident Date]],"mmm")</f>
        <v>Mar</v>
      </c>
      <c r="W2500" t="str">
        <f>TEXT(Table1[[#This Row],[Time]],"h")</f>
        <v>14</v>
      </c>
    </row>
    <row r="2501" spans="1:23" x14ac:dyDescent="0.2">
      <c r="A2501">
        <v>2010000000000</v>
      </c>
      <c r="B2501" s="4">
        <v>44518</v>
      </c>
      <c r="C2501" t="s">
        <v>92</v>
      </c>
      <c r="D2501" t="s">
        <v>56</v>
      </c>
      <c r="E2501" t="s">
        <v>44</v>
      </c>
      <c r="F2501" t="s">
        <v>27</v>
      </c>
      <c r="G2501">
        <v>51.080157999999997</v>
      </c>
      <c r="H2501" t="s">
        <v>51</v>
      </c>
      <c r="I2501" t="s">
        <v>784</v>
      </c>
      <c r="J2501">
        <v>-0.80479000000000001</v>
      </c>
      <c r="K2501">
        <v>1</v>
      </c>
      <c r="L2501">
        <v>3</v>
      </c>
      <c r="M2501" t="s">
        <v>407</v>
      </c>
      <c r="N2501" t="s">
        <v>31</v>
      </c>
      <c r="O2501" t="s">
        <v>32</v>
      </c>
      <c r="P2501">
        <v>30</v>
      </c>
      <c r="Q2501" t="s">
        <v>2599</v>
      </c>
      <c r="R2501" t="s">
        <v>49</v>
      </c>
      <c r="S2501" t="s">
        <v>35</v>
      </c>
      <c r="T2501" t="s">
        <v>36</v>
      </c>
      <c r="U2501">
        <f>YEAR(Table1[[#This Row],[Accident Date]])</f>
        <v>2021</v>
      </c>
      <c r="V2501" t="str">
        <f>TEXT(Table1[[#This Row],[Accident Date]],"mmm")</f>
        <v>Nov</v>
      </c>
      <c r="W2501" t="str">
        <f>TEXT(Table1[[#This Row],[Time]],"h")</f>
        <v>14</v>
      </c>
    </row>
    <row r="2502" spans="1:23" x14ac:dyDescent="0.2">
      <c r="A2502" t="s">
        <v>2668</v>
      </c>
      <c r="B2502" s="4">
        <v>44534</v>
      </c>
      <c r="C2502" t="s">
        <v>24</v>
      </c>
      <c r="D2502" t="s">
        <v>44</v>
      </c>
      <c r="E2502" t="s">
        <v>44</v>
      </c>
      <c r="F2502" t="s">
        <v>27</v>
      </c>
      <c r="G2502">
        <v>50.672463</v>
      </c>
      <c r="H2502" t="s">
        <v>51</v>
      </c>
      <c r="I2502" t="s">
        <v>419</v>
      </c>
      <c r="J2502">
        <v>-2.3993289999999998</v>
      </c>
      <c r="K2502">
        <v>1</v>
      </c>
      <c r="L2502">
        <v>1</v>
      </c>
      <c r="M2502" t="s">
        <v>420</v>
      </c>
      <c r="N2502" t="s">
        <v>42</v>
      </c>
      <c r="O2502" t="s">
        <v>32</v>
      </c>
      <c r="P2502">
        <v>60</v>
      </c>
      <c r="Q2502" t="s">
        <v>2650</v>
      </c>
      <c r="R2502" t="s">
        <v>49</v>
      </c>
      <c r="S2502" t="s">
        <v>85</v>
      </c>
      <c r="T2502" t="s">
        <v>36</v>
      </c>
      <c r="U2502">
        <f>YEAR(Table1[[#This Row],[Accident Date]])</f>
        <v>2021</v>
      </c>
      <c r="V2502" t="str">
        <f>TEXT(Table1[[#This Row],[Accident Date]],"mmm")</f>
        <v>Dec</v>
      </c>
      <c r="W2502" t="str">
        <f>TEXT(Table1[[#This Row],[Time]],"h")</f>
        <v>14</v>
      </c>
    </row>
    <row r="2503" spans="1:23" x14ac:dyDescent="0.2">
      <c r="A2503" t="s">
        <v>2669</v>
      </c>
      <c r="B2503" s="4">
        <v>44738</v>
      </c>
      <c r="C2503" t="s">
        <v>79</v>
      </c>
      <c r="D2503" t="s">
        <v>56</v>
      </c>
      <c r="E2503" t="s">
        <v>44</v>
      </c>
      <c r="F2503" t="s">
        <v>27</v>
      </c>
      <c r="G2503">
        <v>51.554242000000002</v>
      </c>
      <c r="H2503" t="s">
        <v>51</v>
      </c>
      <c r="I2503" t="s">
        <v>80</v>
      </c>
      <c r="J2503">
        <v>0.10309599999999999</v>
      </c>
      <c r="K2503">
        <v>2</v>
      </c>
      <c r="L2503">
        <v>1</v>
      </c>
      <c r="M2503" t="s">
        <v>30</v>
      </c>
      <c r="N2503" t="s">
        <v>31</v>
      </c>
      <c r="O2503" t="s">
        <v>32</v>
      </c>
      <c r="P2503">
        <v>30</v>
      </c>
      <c r="Q2503" t="s">
        <v>2534</v>
      </c>
      <c r="R2503" t="s">
        <v>34</v>
      </c>
      <c r="S2503" t="s">
        <v>35</v>
      </c>
      <c r="T2503" t="s">
        <v>36</v>
      </c>
      <c r="U2503">
        <f>YEAR(Table1[[#This Row],[Accident Date]])</f>
        <v>2022</v>
      </c>
      <c r="V2503" t="str">
        <f>TEXT(Table1[[#This Row],[Accident Date]],"mmm")</f>
        <v>Jun</v>
      </c>
      <c r="W2503" t="str">
        <f>TEXT(Table1[[#This Row],[Time]],"h")</f>
        <v>14</v>
      </c>
    </row>
    <row r="2504" spans="1:23" x14ac:dyDescent="0.2">
      <c r="A2504" t="s">
        <v>2670</v>
      </c>
      <c r="B2504" s="4">
        <v>44517</v>
      </c>
      <c r="C2504" t="s">
        <v>123</v>
      </c>
      <c r="D2504" t="s">
        <v>73</v>
      </c>
      <c r="E2504" t="s">
        <v>39</v>
      </c>
      <c r="F2504" t="s">
        <v>27</v>
      </c>
      <c r="G2504">
        <v>52.402678000000002</v>
      </c>
      <c r="H2504" t="s">
        <v>51</v>
      </c>
      <c r="I2504" t="s">
        <v>171</v>
      </c>
      <c r="J2504">
        <v>-1.9813000000000001</v>
      </c>
      <c r="K2504">
        <v>1</v>
      </c>
      <c r="L2504">
        <v>2</v>
      </c>
      <c r="M2504" t="s">
        <v>172</v>
      </c>
      <c r="N2504" t="s">
        <v>31</v>
      </c>
      <c r="O2504" t="s">
        <v>58</v>
      </c>
      <c r="P2504">
        <v>40</v>
      </c>
      <c r="Q2504" t="s">
        <v>2500</v>
      </c>
      <c r="R2504" t="s">
        <v>34</v>
      </c>
      <c r="S2504" t="s">
        <v>35</v>
      </c>
      <c r="T2504" t="s">
        <v>200</v>
      </c>
      <c r="U2504">
        <f>YEAR(Table1[[#This Row],[Accident Date]])</f>
        <v>2021</v>
      </c>
      <c r="V2504" t="str">
        <f>TEXT(Table1[[#This Row],[Accident Date]],"mmm")</f>
        <v>Nov</v>
      </c>
      <c r="W2504" t="str">
        <f>TEXT(Table1[[#This Row],[Time]],"h")</f>
        <v>14</v>
      </c>
    </row>
    <row r="2505" spans="1:23" x14ac:dyDescent="0.2">
      <c r="A2505" t="s">
        <v>2671</v>
      </c>
      <c r="B2505" s="4">
        <v>44880</v>
      </c>
      <c r="C2505" t="s">
        <v>72</v>
      </c>
      <c r="D2505" t="s">
        <v>56</v>
      </c>
      <c r="E2505" t="s">
        <v>44</v>
      </c>
      <c r="F2505" t="s">
        <v>27</v>
      </c>
      <c r="G2505">
        <v>53.773646999999997</v>
      </c>
      <c r="H2505" t="s">
        <v>51</v>
      </c>
      <c r="I2505" t="s">
        <v>875</v>
      </c>
      <c r="J2505">
        <v>-0.32127099999999997</v>
      </c>
      <c r="K2505">
        <v>4</v>
      </c>
      <c r="L2505">
        <v>5</v>
      </c>
      <c r="M2505" t="s">
        <v>157</v>
      </c>
      <c r="N2505" t="s">
        <v>31</v>
      </c>
      <c r="O2505" t="s">
        <v>32</v>
      </c>
      <c r="P2505">
        <v>30</v>
      </c>
      <c r="Q2505" t="s">
        <v>2490</v>
      </c>
      <c r="R2505" t="s">
        <v>34</v>
      </c>
      <c r="S2505" t="s">
        <v>35</v>
      </c>
      <c r="T2505" t="s">
        <v>36</v>
      </c>
      <c r="U2505">
        <f>YEAR(Table1[[#This Row],[Accident Date]])</f>
        <v>2022</v>
      </c>
      <c r="V2505" t="str">
        <f>TEXT(Table1[[#This Row],[Accident Date]],"mmm")</f>
        <v>Nov</v>
      </c>
      <c r="W2505" t="str">
        <f>TEXT(Table1[[#This Row],[Time]],"h")</f>
        <v>14</v>
      </c>
    </row>
    <row r="2506" spans="1:23" x14ac:dyDescent="0.2">
      <c r="A2506" t="s">
        <v>2672</v>
      </c>
      <c r="B2506" s="4">
        <v>44752</v>
      </c>
      <c r="C2506" t="s">
        <v>79</v>
      </c>
      <c r="D2506" t="s">
        <v>73</v>
      </c>
      <c r="E2506" t="s">
        <v>39</v>
      </c>
      <c r="F2506" t="s">
        <v>27</v>
      </c>
      <c r="G2506">
        <v>52.497613000000001</v>
      </c>
      <c r="H2506" t="s">
        <v>51</v>
      </c>
      <c r="I2506" t="s">
        <v>802</v>
      </c>
      <c r="J2506">
        <v>-1.9743360000000001</v>
      </c>
      <c r="K2506">
        <v>1</v>
      </c>
      <c r="L2506">
        <v>1</v>
      </c>
      <c r="M2506" t="s">
        <v>172</v>
      </c>
      <c r="N2506" t="s">
        <v>31</v>
      </c>
      <c r="O2506" t="s">
        <v>32</v>
      </c>
      <c r="P2506">
        <v>30</v>
      </c>
      <c r="Q2506" t="s">
        <v>2507</v>
      </c>
      <c r="R2506" t="s">
        <v>34</v>
      </c>
      <c r="S2506" t="s">
        <v>35</v>
      </c>
      <c r="T2506" t="s">
        <v>36</v>
      </c>
      <c r="U2506">
        <f>YEAR(Table1[[#This Row],[Accident Date]])</f>
        <v>2022</v>
      </c>
      <c r="V2506" t="str">
        <f>TEXT(Table1[[#This Row],[Accident Date]],"mmm")</f>
        <v>Jul</v>
      </c>
      <c r="W2506" t="str">
        <f>TEXT(Table1[[#This Row],[Time]],"h")</f>
        <v>14</v>
      </c>
    </row>
    <row r="2507" spans="1:23" x14ac:dyDescent="0.2">
      <c r="A2507" t="s">
        <v>2673</v>
      </c>
      <c r="B2507" s="4">
        <v>44802</v>
      </c>
      <c r="C2507" t="s">
        <v>38</v>
      </c>
      <c r="D2507" t="s">
        <v>44</v>
      </c>
      <c r="E2507" t="s">
        <v>44</v>
      </c>
      <c r="F2507" t="s">
        <v>27</v>
      </c>
      <c r="G2507">
        <v>51.700553999999997</v>
      </c>
      <c r="H2507" t="s">
        <v>51</v>
      </c>
      <c r="I2507" t="s">
        <v>297</v>
      </c>
      <c r="J2507">
        <v>1.76E-4</v>
      </c>
      <c r="K2507">
        <v>1</v>
      </c>
      <c r="L2507">
        <v>1</v>
      </c>
      <c r="M2507" t="s">
        <v>75</v>
      </c>
      <c r="N2507" t="s">
        <v>42</v>
      </c>
      <c r="O2507" t="s">
        <v>32</v>
      </c>
      <c r="P2507">
        <v>60</v>
      </c>
      <c r="Q2507" t="s">
        <v>2603</v>
      </c>
      <c r="R2507" t="s">
        <v>49</v>
      </c>
      <c r="S2507" t="s">
        <v>85</v>
      </c>
      <c r="T2507" t="s">
        <v>36</v>
      </c>
      <c r="U2507">
        <f>YEAR(Table1[[#This Row],[Accident Date]])</f>
        <v>2022</v>
      </c>
      <c r="V2507" t="str">
        <f>TEXT(Table1[[#This Row],[Accident Date]],"mmm")</f>
        <v>Aug</v>
      </c>
      <c r="W2507" t="str">
        <f>TEXT(Table1[[#This Row],[Time]],"h")</f>
        <v>14</v>
      </c>
    </row>
    <row r="2508" spans="1:23" x14ac:dyDescent="0.2">
      <c r="A2508" t="s">
        <v>2674</v>
      </c>
      <c r="B2508" s="4">
        <v>44255</v>
      </c>
      <c r="C2508" t="s">
        <v>79</v>
      </c>
      <c r="D2508" t="s">
        <v>56</v>
      </c>
      <c r="E2508" t="s">
        <v>44</v>
      </c>
      <c r="F2508" t="s">
        <v>45</v>
      </c>
      <c r="G2508">
        <v>51.503486000000002</v>
      </c>
      <c r="H2508" t="s">
        <v>51</v>
      </c>
      <c r="I2508" t="s">
        <v>57</v>
      </c>
      <c r="J2508">
        <v>-0.150975</v>
      </c>
      <c r="K2508">
        <v>1</v>
      </c>
      <c r="L2508">
        <v>1</v>
      </c>
      <c r="M2508" t="s">
        <v>30</v>
      </c>
      <c r="N2508" t="s">
        <v>31</v>
      </c>
      <c r="O2508" t="s">
        <v>58</v>
      </c>
      <c r="P2508">
        <v>30</v>
      </c>
      <c r="Q2508" t="s">
        <v>2505</v>
      </c>
      <c r="R2508" t="s">
        <v>34</v>
      </c>
      <c r="S2508" t="s">
        <v>35</v>
      </c>
      <c r="T2508" t="s">
        <v>36</v>
      </c>
      <c r="U2508">
        <f>YEAR(Table1[[#This Row],[Accident Date]])</f>
        <v>2021</v>
      </c>
      <c r="V2508" t="str">
        <f>TEXT(Table1[[#This Row],[Accident Date]],"mmm")</f>
        <v>Feb</v>
      </c>
      <c r="W2508" t="str">
        <f>TEXT(Table1[[#This Row],[Time]],"h")</f>
        <v>14</v>
      </c>
    </row>
    <row r="2509" spans="1:23" x14ac:dyDescent="0.2">
      <c r="A2509" t="s">
        <v>2675</v>
      </c>
      <c r="B2509" s="4">
        <v>44375</v>
      </c>
      <c r="C2509" t="s">
        <v>38</v>
      </c>
      <c r="D2509" t="s">
        <v>73</v>
      </c>
      <c r="E2509" t="s">
        <v>39</v>
      </c>
      <c r="F2509" t="s">
        <v>27</v>
      </c>
      <c r="G2509">
        <v>52.105747999999998</v>
      </c>
      <c r="H2509" t="s">
        <v>51</v>
      </c>
      <c r="I2509" t="s">
        <v>658</v>
      </c>
      <c r="J2509">
        <v>1.3125359999999999</v>
      </c>
      <c r="K2509">
        <v>3</v>
      </c>
      <c r="L2509">
        <v>4</v>
      </c>
      <c r="M2509" t="s">
        <v>237</v>
      </c>
      <c r="N2509" t="s">
        <v>31</v>
      </c>
      <c r="O2509" t="s">
        <v>32</v>
      </c>
      <c r="P2509">
        <v>40</v>
      </c>
      <c r="Q2509" t="s">
        <v>2521</v>
      </c>
      <c r="R2509" t="s">
        <v>34</v>
      </c>
      <c r="S2509" t="s">
        <v>35</v>
      </c>
      <c r="T2509" t="s">
        <v>200</v>
      </c>
      <c r="U2509">
        <f>YEAR(Table1[[#This Row],[Accident Date]])</f>
        <v>2021</v>
      </c>
      <c r="V2509" t="str">
        <f>TEXT(Table1[[#This Row],[Accident Date]],"mmm")</f>
        <v>Jun</v>
      </c>
      <c r="W2509" t="str">
        <f>TEXT(Table1[[#This Row],[Time]],"h")</f>
        <v>14</v>
      </c>
    </row>
    <row r="2510" spans="1:23" x14ac:dyDescent="0.2">
      <c r="A2510">
        <v>2010000000000</v>
      </c>
      <c r="B2510" s="4">
        <v>44242</v>
      </c>
      <c r="C2510" t="s">
        <v>38</v>
      </c>
      <c r="D2510" t="s">
        <v>56</v>
      </c>
      <c r="E2510" t="s">
        <v>44</v>
      </c>
      <c r="F2510" t="s">
        <v>27</v>
      </c>
      <c r="G2510">
        <v>54.959378999999998</v>
      </c>
      <c r="H2510" t="s">
        <v>51</v>
      </c>
      <c r="I2510" t="s">
        <v>2640</v>
      </c>
      <c r="J2510">
        <v>-1.481017</v>
      </c>
      <c r="K2510">
        <v>1</v>
      </c>
      <c r="L2510">
        <v>1</v>
      </c>
      <c r="M2510" t="s">
        <v>190</v>
      </c>
      <c r="N2510" t="s">
        <v>31</v>
      </c>
      <c r="O2510" t="s">
        <v>32</v>
      </c>
      <c r="P2510">
        <v>30</v>
      </c>
      <c r="Q2510" t="s">
        <v>2521</v>
      </c>
      <c r="R2510" t="s">
        <v>34</v>
      </c>
      <c r="S2510" t="s">
        <v>35</v>
      </c>
      <c r="T2510" t="s">
        <v>200</v>
      </c>
      <c r="U2510">
        <f>YEAR(Table1[[#This Row],[Accident Date]])</f>
        <v>2021</v>
      </c>
      <c r="V2510" t="str">
        <f>TEXT(Table1[[#This Row],[Accident Date]],"mmm")</f>
        <v>Feb</v>
      </c>
      <c r="W2510" t="str">
        <f>TEXT(Table1[[#This Row],[Time]],"h")</f>
        <v>14</v>
      </c>
    </row>
    <row r="2511" spans="1:23" x14ac:dyDescent="0.2">
      <c r="A2511" t="s">
        <v>2676</v>
      </c>
      <c r="B2511" s="4">
        <v>44434</v>
      </c>
      <c r="C2511" t="s">
        <v>92</v>
      </c>
      <c r="D2511" t="s">
        <v>25</v>
      </c>
      <c r="E2511" t="s">
        <v>26</v>
      </c>
      <c r="F2511" t="s">
        <v>27</v>
      </c>
      <c r="G2511">
        <v>51.415396000000001</v>
      </c>
      <c r="H2511" t="s">
        <v>51</v>
      </c>
      <c r="I2511" t="s">
        <v>689</v>
      </c>
      <c r="J2511">
        <v>-0.43108400000000002</v>
      </c>
      <c r="K2511">
        <v>1</v>
      </c>
      <c r="L2511">
        <v>2</v>
      </c>
      <c r="M2511" t="s">
        <v>147</v>
      </c>
      <c r="N2511" t="s">
        <v>42</v>
      </c>
      <c r="O2511" t="s">
        <v>58</v>
      </c>
      <c r="P2511">
        <v>30</v>
      </c>
      <c r="Q2511" t="s">
        <v>2589</v>
      </c>
      <c r="R2511" t="s">
        <v>34</v>
      </c>
      <c r="S2511" t="s">
        <v>35</v>
      </c>
      <c r="T2511" t="s">
        <v>36</v>
      </c>
      <c r="U2511">
        <f>YEAR(Table1[[#This Row],[Accident Date]])</f>
        <v>2021</v>
      </c>
      <c r="V2511" t="str">
        <f>TEXT(Table1[[#This Row],[Accident Date]],"mmm")</f>
        <v>Aug</v>
      </c>
      <c r="W2511" t="str">
        <f>TEXT(Table1[[#This Row],[Time]],"h")</f>
        <v>14</v>
      </c>
    </row>
    <row r="2512" spans="1:23" x14ac:dyDescent="0.2">
      <c r="A2512" t="s">
        <v>2677</v>
      </c>
      <c r="B2512" s="4">
        <v>44228</v>
      </c>
      <c r="C2512" t="s">
        <v>38</v>
      </c>
      <c r="D2512" t="s">
        <v>73</v>
      </c>
      <c r="E2512" t="s">
        <v>39</v>
      </c>
      <c r="F2512" t="s">
        <v>27</v>
      </c>
      <c r="G2512">
        <v>51.467033999999998</v>
      </c>
      <c r="H2512" t="s">
        <v>51</v>
      </c>
      <c r="I2512" t="s">
        <v>29</v>
      </c>
      <c r="J2512">
        <v>-2.2291999999999999E-2</v>
      </c>
      <c r="K2512">
        <v>2</v>
      </c>
      <c r="L2512">
        <v>2</v>
      </c>
      <c r="M2512" t="s">
        <v>30</v>
      </c>
      <c r="N2512" t="s">
        <v>31</v>
      </c>
      <c r="O2512" t="s">
        <v>32</v>
      </c>
      <c r="P2512">
        <v>30</v>
      </c>
      <c r="Q2512" t="s">
        <v>2523</v>
      </c>
      <c r="R2512" t="s">
        <v>34</v>
      </c>
      <c r="S2512" t="s">
        <v>35</v>
      </c>
      <c r="T2512" t="s">
        <v>36</v>
      </c>
      <c r="U2512">
        <f>YEAR(Table1[[#This Row],[Accident Date]])</f>
        <v>2021</v>
      </c>
      <c r="V2512" t="str">
        <f>TEXT(Table1[[#This Row],[Accident Date]],"mmm")</f>
        <v>Feb</v>
      </c>
      <c r="W2512" t="str">
        <f>TEXT(Table1[[#This Row],[Time]],"h")</f>
        <v>14</v>
      </c>
    </row>
    <row r="2513" spans="1:23" x14ac:dyDescent="0.2">
      <c r="A2513">
        <v>2010000000000</v>
      </c>
      <c r="B2513" s="4">
        <v>44615</v>
      </c>
      <c r="C2513" t="s">
        <v>123</v>
      </c>
      <c r="D2513" t="s">
        <v>56</v>
      </c>
      <c r="E2513" t="s">
        <v>44</v>
      </c>
      <c r="F2513" t="s">
        <v>63</v>
      </c>
      <c r="G2513">
        <v>52.383212999999998</v>
      </c>
      <c r="H2513" t="s">
        <v>51</v>
      </c>
      <c r="I2513" t="s">
        <v>470</v>
      </c>
      <c r="J2513">
        <v>1.2232E-2</v>
      </c>
      <c r="K2513">
        <v>1</v>
      </c>
      <c r="L2513">
        <v>1</v>
      </c>
      <c r="M2513" t="s">
        <v>149</v>
      </c>
      <c r="N2513" t="s">
        <v>42</v>
      </c>
      <c r="O2513" t="s">
        <v>32</v>
      </c>
      <c r="P2513">
        <v>60</v>
      </c>
      <c r="Q2513" t="s">
        <v>2485</v>
      </c>
      <c r="R2513" t="s">
        <v>49</v>
      </c>
      <c r="S2513" t="s">
        <v>280</v>
      </c>
      <c r="T2513" t="s">
        <v>36</v>
      </c>
      <c r="U2513">
        <f>YEAR(Table1[[#This Row],[Accident Date]])</f>
        <v>2022</v>
      </c>
      <c r="V2513" t="str">
        <f>TEXT(Table1[[#This Row],[Accident Date]],"mmm")</f>
        <v>Feb</v>
      </c>
      <c r="W2513" t="str">
        <f>TEXT(Table1[[#This Row],[Time]],"h")</f>
        <v>14</v>
      </c>
    </row>
    <row r="2514" spans="1:23" x14ac:dyDescent="0.2">
      <c r="A2514" t="s">
        <v>2678</v>
      </c>
      <c r="B2514" s="4">
        <v>44293</v>
      </c>
      <c r="C2514" t="s">
        <v>123</v>
      </c>
      <c r="D2514" t="s">
        <v>56</v>
      </c>
      <c r="E2514" t="s">
        <v>44</v>
      </c>
      <c r="F2514" t="s">
        <v>27</v>
      </c>
      <c r="G2514">
        <v>51.349235999999998</v>
      </c>
      <c r="H2514" t="s">
        <v>51</v>
      </c>
      <c r="I2514" t="s">
        <v>1621</v>
      </c>
      <c r="J2514">
        <v>-0.341582</v>
      </c>
      <c r="K2514">
        <v>1</v>
      </c>
      <c r="L2514">
        <v>1</v>
      </c>
      <c r="M2514" t="s">
        <v>147</v>
      </c>
      <c r="N2514" t="s">
        <v>42</v>
      </c>
      <c r="O2514" t="s">
        <v>58</v>
      </c>
      <c r="P2514">
        <v>70</v>
      </c>
      <c r="Q2514" t="s">
        <v>2493</v>
      </c>
      <c r="R2514" t="s">
        <v>49</v>
      </c>
      <c r="S2514" t="s">
        <v>35</v>
      </c>
      <c r="T2514" t="s">
        <v>121</v>
      </c>
      <c r="U2514">
        <f>YEAR(Table1[[#This Row],[Accident Date]])</f>
        <v>2021</v>
      </c>
      <c r="V2514" t="str">
        <f>TEXT(Table1[[#This Row],[Accident Date]],"mmm")</f>
        <v>Apr</v>
      </c>
      <c r="W2514" t="str">
        <f>TEXT(Table1[[#This Row],[Time]],"h")</f>
        <v>14</v>
      </c>
    </row>
    <row r="2515" spans="1:23" x14ac:dyDescent="0.2">
      <c r="A2515">
        <v>2010000000000</v>
      </c>
      <c r="B2515" s="4">
        <v>44369</v>
      </c>
      <c r="C2515" t="s">
        <v>72</v>
      </c>
      <c r="D2515" t="s">
        <v>73</v>
      </c>
      <c r="E2515" t="s">
        <v>226</v>
      </c>
      <c r="F2515" t="s">
        <v>27</v>
      </c>
      <c r="G2515">
        <v>52.947642999999999</v>
      </c>
      <c r="H2515" t="s">
        <v>51</v>
      </c>
      <c r="I2515" t="s">
        <v>986</v>
      </c>
      <c r="J2515">
        <v>-3.9882550000000001</v>
      </c>
      <c r="K2515">
        <v>3</v>
      </c>
      <c r="L2515">
        <v>2</v>
      </c>
      <c r="M2515" t="s">
        <v>117</v>
      </c>
      <c r="N2515" t="s">
        <v>31</v>
      </c>
      <c r="O2515" t="s">
        <v>32</v>
      </c>
      <c r="P2515">
        <v>60</v>
      </c>
      <c r="Q2515" t="s">
        <v>2507</v>
      </c>
      <c r="R2515" t="s">
        <v>49</v>
      </c>
      <c r="S2515" t="s">
        <v>35</v>
      </c>
      <c r="T2515" t="s">
        <v>36</v>
      </c>
      <c r="U2515">
        <f>YEAR(Table1[[#This Row],[Accident Date]])</f>
        <v>2021</v>
      </c>
      <c r="V2515" t="str">
        <f>TEXT(Table1[[#This Row],[Accident Date]],"mmm")</f>
        <v>Jun</v>
      </c>
      <c r="W2515" t="str">
        <f>TEXT(Table1[[#This Row],[Time]],"h")</f>
        <v>14</v>
      </c>
    </row>
    <row r="2516" spans="1:23" x14ac:dyDescent="0.2">
      <c r="A2516" t="s">
        <v>2679</v>
      </c>
      <c r="B2516" s="4">
        <v>44325</v>
      </c>
      <c r="C2516" t="s">
        <v>79</v>
      </c>
      <c r="D2516" t="s">
        <v>73</v>
      </c>
      <c r="E2516" t="s">
        <v>109</v>
      </c>
      <c r="F2516" t="s">
        <v>27</v>
      </c>
      <c r="G2516">
        <v>51.466582000000002</v>
      </c>
      <c r="H2516" t="s">
        <v>51</v>
      </c>
      <c r="I2516" t="s">
        <v>797</v>
      </c>
      <c r="J2516">
        <v>-0.236261</v>
      </c>
      <c r="K2516">
        <v>1</v>
      </c>
      <c r="L2516">
        <v>2</v>
      </c>
      <c r="M2516" t="s">
        <v>30</v>
      </c>
      <c r="N2516" t="s">
        <v>31</v>
      </c>
      <c r="O2516" t="s">
        <v>32</v>
      </c>
      <c r="P2516">
        <v>30</v>
      </c>
      <c r="Q2516" t="s">
        <v>2527</v>
      </c>
      <c r="R2516" t="s">
        <v>34</v>
      </c>
      <c r="S2516" t="s">
        <v>35</v>
      </c>
      <c r="T2516" t="s">
        <v>36</v>
      </c>
      <c r="U2516">
        <f>YEAR(Table1[[#This Row],[Accident Date]])</f>
        <v>2021</v>
      </c>
      <c r="V2516" t="str">
        <f>TEXT(Table1[[#This Row],[Accident Date]],"mmm")</f>
        <v>May</v>
      </c>
      <c r="W2516" t="str">
        <f>TEXT(Table1[[#This Row],[Time]],"h")</f>
        <v>14</v>
      </c>
    </row>
    <row r="2517" spans="1:23" x14ac:dyDescent="0.2">
      <c r="A2517" t="s">
        <v>2680</v>
      </c>
      <c r="B2517" s="4">
        <v>44350</v>
      </c>
      <c r="C2517" t="s">
        <v>92</v>
      </c>
      <c r="D2517" t="s">
        <v>73</v>
      </c>
      <c r="E2517" t="s">
        <v>39</v>
      </c>
      <c r="F2517" t="s">
        <v>27</v>
      </c>
      <c r="G2517">
        <v>52.483229999999999</v>
      </c>
      <c r="H2517" t="s">
        <v>51</v>
      </c>
      <c r="I2517" t="s">
        <v>1510</v>
      </c>
      <c r="J2517">
        <v>1.75204</v>
      </c>
      <c r="K2517">
        <v>1</v>
      </c>
      <c r="L2517">
        <v>2</v>
      </c>
      <c r="M2517" t="s">
        <v>237</v>
      </c>
      <c r="N2517" t="s">
        <v>31</v>
      </c>
      <c r="O2517" t="s">
        <v>32</v>
      </c>
      <c r="P2517">
        <v>30</v>
      </c>
      <c r="Q2517" t="s">
        <v>2507</v>
      </c>
      <c r="R2517" t="s">
        <v>34</v>
      </c>
      <c r="S2517" t="s">
        <v>35</v>
      </c>
      <c r="T2517" t="s">
        <v>200</v>
      </c>
      <c r="U2517">
        <f>YEAR(Table1[[#This Row],[Accident Date]])</f>
        <v>2021</v>
      </c>
      <c r="V2517" t="str">
        <f>TEXT(Table1[[#This Row],[Accident Date]],"mmm")</f>
        <v>Jun</v>
      </c>
      <c r="W2517" t="str">
        <f>TEXT(Table1[[#This Row],[Time]],"h")</f>
        <v>14</v>
      </c>
    </row>
    <row r="2518" spans="1:23" x14ac:dyDescent="0.2">
      <c r="A2518" t="s">
        <v>2681</v>
      </c>
      <c r="B2518" s="4">
        <v>44400</v>
      </c>
      <c r="C2518" t="s">
        <v>67</v>
      </c>
      <c r="D2518" t="s">
        <v>73</v>
      </c>
      <c r="E2518" t="s">
        <v>26</v>
      </c>
      <c r="F2518" t="s">
        <v>27</v>
      </c>
      <c r="G2518">
        <v>52.570847000000001</v>
      </c>
      <c r="H2518" t="s">
        <v>51</v>
      </c>
      <c r="I2518" t="s">
        <v>1181</v>
      </c>
      <c r="J2518">
        <v>-2.0951360000000001</v>
      </c>
      <c r="K2518">
        <v>1</v>
      </c>
      <c r="L2518">
        <v>2</v>
      </c>
      <c r="M2518" t="s">
        <v>172</v>
      </c>
      <c r="N2518" t="s">
        <v>31</v>
      </c>
      <c r="O2518" t="s">
        <v>32</v>
      </c>
      <c r="P2518">
        <v>30</v>
      </c>
      <c r="Q2518" t="s">
        <v>2507</v>
      </c>
      <c r="R2518" t="s">
        <v>34</v>
      </c>
      <c r="S2518" t="s">
        <v>35</v>
      </c>
      <c r="T2518" t="s">
        <v>163</v>
      </c>
      <c r="U2518">
        <f>YEAR(Table1[[#This Row],[Accident Date]])</f>
        <v>2021</v>
      </c>
      <c r="V2518" t="str">
        <f>TEXT(Table1[[#This Row],[Accident Date]],"mmm")</f>
        <v>Jul</v>
      </c>
      <c r="W2518" t="str">
        <f>TEXT(Table1[[#This Row],[Time]],"h")</f>
        <v>14</v>
      </c>
    </row>
    <row r="2519" spans="1:23" x14ac:dyDescent="0.2">
      <c r="A2519" t="s">
        <v>2682</v>
      </c>
      <c r="B2519" s="4">
        <v>44222</v>
      </c>
      <c r="C2519" t="s">
        <v>72</v>
      </c>
      <c r="D2519" t="s">
        <v>73</v>
      </c>
      <c r="E2519" t="s">
        <v>111</v>
      </c>
      <c r="F2519" t="s">
        <v>27</v>
      </c>
      <c r="G2519">
        <v>51.241678999999998</v>
      </c>
      <c r="H2519" t="s">
        <v>51</v>
      </c>
      <c r="I2519" t="s">
        <v>397</v>
      </c>
      <c r="J2519">
        <v>-0.59559799999999996</v>
      </c>
      <c r="K2519">
        <v>3</v>
      </c>
      <c r="L2519">
        <v>3</v>
      </c>
      <c r="M2519" t="s">
        <v>147</v>
      </c>
      <c r="N2519" t="s">
        <v>31</v>
      </c>
      <c r="O2519" t="s">
        <v>111</v>
      </c>
      <c r="P2519">
        <v>30</v>
      </c>
      <c r="Q2519" t="s">
        <v>2513</v>
      </c>
      <c r="R2519" t="s">
        <v>34</v>
      </c>
      <c r="S2519" t="s">
        <v>35</v>
      </c>
      <c r="T2519" t="s">
        <v>36</v>
      </c>
      <c r="U2519">
        <f>YEAR(Table1[[#This Row],[Accident Date]])</f>
        <v>2021</v>
      </c>
      <c r="V2519" t="str">
        <f>TEXT(Table1[[#This Row],[Accident Date]],"mmm")</f>
        <v>Jan</v>
      </c>
      <c r="W2519" t="str">
        <f>TEXT(Table1[[#This Row],[Time]],"h")</f>
        <v>14</v>
      </c>
    </row>
    <row r="2520" spans="1:23" x14ac:dyDescent="0.2">
      <c r="A2520">
        <v>2010000000000</v>
      </c>
      <c r="B2520" s="4">
        <v>44493</v>
      </c>
      <c r="C2520" t="s">
        <v>79</v>
      </c>
      <c r="D2520" t="s">
        <v>73</v>
      </c>
      <c r="E2520" t="s">
        <v>204</v>
      </c>
      <c r="F2520" t="s">
        <v>27</v>
      </c>
      <c r="G2520">
        <v>53.063142999999997</v>
      </c>
      <c r="H2520" t="s">
        <v>51</v>
      </c>
      <c r="I2520" t="s">
        <v>450</v>
      </c>
      <c r="J2520">
        <v>-2.3322910000000001</v>
      </c>
      <c r="K2520">
        <v>1</v>
      </c>
      <c r="L2520">
        <v>3</v>
      </c>
      <c r="M2520" t="s">
        <v>143</v>
      </c>
      <c r="N2520" t="s">
        <v>42</v>
      </c>
      <c r="O2520" t="s">
        <v>58</v>
      </c>
      <c r="P2520">
        <v>70</v>
      </c>
      <c r="Q2520" t="s">
        <v>2493</v>
      </c>
      <c r="R2520" t="s">
        <v>49</v>
      </c>
      <c r="S2520" t="s">
        <v>35</v>
      </c>
      <c r="T2520" t="s">
        <v>86</v>
      </c>
      <c r="U2520">
        <f>YEAR(Table1[[#This Row],[Accident Date]])</f>
        <v>2021</v>
      </c>
      <c r="V2520" t="str">
        <f>TEXT(Table1[[#This Row],[Accident Date]],"mmm")</f>
        <v>Oct</v>
      </c>
      <c r="W2520" t="str">
        <f>TEXT(Table1[[#This Row],[Time]],"h")</f>
        <v>14</v>
      </c>
    </row>
    <row r="2521" spans="1:23" x14ac:dyDescent="0.2">
      <c r="A2521">
        <v>2010000000000</v>
      </c>
      <c r="B2521" s="4">
        <v>44439</v>
      </c>
      <c r="C2521" t="s">
        <v>72</v>
      </c>
      <c r="D2521" t="s">
        <v>73</v>
      </c>
      <c r="E2521" t="s">
        <v>39</v>
      </c>
      <c r="F2521" t="s">
        <v>27</v>
      </c>
      <c r="G2521">
        <v>51.445416999999999</v>
      </c>
      <c r="H2521" t="s">
        <v>51</v>
      </c>
      <c r="I2521" t="s">
        <v>1216</v>
      </c>
      <c r="J2521">
        <v>0.211065</v>
      </c>
      <c r="K2521">
        <v>1</v>
      </c>
      <c r="L2521">
        <v>3</v>
      </c>
      <c r="M2521" t="s">
        <v>131</v>
      </c>
      <c r="N2521" t="s">
        <v>31</v>
      </c>
      <c r="O2521" t="s">
        <v>32</v>
      </c>
      <c r="P2521">
        <v>30</v>
      </c>
      <c r="Q2521" t="s">
        <v>2510</v>
      </c>
      <c r="R2521" t="s">
        <v>34</v>
      </c>
      <c r="S2521" t="s">
        <v>35</v>
      </c>
      <c r="T2521" t="s">
        <v>36</v>
      </c>
      <c r="U2521">
        <f>YEAR(Table1[[#This Row],[Accident Date]])</f>
        <v>2021</v>
      </c>
      <c r="V2521" t="str">
        <f>TEXT(Table1[[#This Row],[Accident Date]],"mmm")</f>
        <v>Aug</v>
      </c>
      <c r="W2521" t="str">
        <f>TEXT(Table1[[#This Row],[Time]],"h")</f>
        <v>14</v>
      </c>
    </row>
    <row r="2522" spans="1:23" x14ac:dyDescent="0.2">
      <c r="A2522">
        <v>2010000000000</v>
      </c>
      <c r="B2522" s="4">
        <v>44836</v>
      </c>
      <c r="C2522" t="s">
        <v>79</v>
      </c>
      <c r="D2522" t="s">
        <v>56</v>
      </c>
      <c r="E2522" t="s">
        <v>44</v>
      </c>
      <c r="F2522" t="s">
        <v>27</v>
      </c>
      <c r="G2522">
        <v>51.275198000000003</v>
      </c>
      <c r="H2522" t="s">
        <v>51</v>
      </c>
      <c r="I2522" t="s">
        <v>217</v>
      </c>
      <c r="J2522">
        <v>1.0741400000000001</v>
      </c>
      <c r="K2522">
        <v>1</v>
      </c>
      <c r="L2522">
        <v>2</v>
      </c>
      <c r="M2522" t="s">
        <v>131</v>
      </c>
      <c r="N2522" t="s">
        <v>31</v>
      </c>
      <c r="O2522" t="s">
        <v>58</v>
      </c>
      <c r="P2522">
        <v>30</v>
      </c>
      <c r="Q2522" t="s">
        <v>2493</v>
      </c>
      <c r="R2522" t="s">
        <v>34</v>
      </c>
      <c r="S2522" t="s">
        <v>35</v>
      </c>
      <c r="T2522" t="s">
        <v>36</v>
      </c>
      <c r="U2522">
        <f>YEAR(Table1[[#This Row],[Accident Date]])</f>
        <v>2022</v>
      </c>
      <c r="V2522" t="str">
        <f>TEXT(Table1[[#This Row],[Accident Date]],"mmm")</f>
        <v>Oct</v>
      </c>
      <c r="W2522" t="str">
        <f>TEXT(Table1[[#This Row],[Time]],"h")</f>
        <v>14</v>
      </c>
    </row>
    <row r="2523" spans="1:23" x14ac:dyDescent="0.2">
      <c r="A2523">
        <v>2010000000000</v>
      </c>
      <c r="B2523" s="4">
        <v>44264</v>
      </c>
      <c r="C2523" t="s">
        <v>72</v>
      </c>
      <c r="D2523" t="s">
        <v>25</v>
      </c>
      <c r="E2523" t="s">
        <v>39</v>
      </c>
      <c r="F2523" t="s">
        <v>27</v>
      </c>
      <c r="G2523">
        <v>52.211086000000002</v>
      </c>
      <c r="H2523" t="s">
        <v>51</v>
      </c>
      <c r="I2523" t="s">
        <v>290</v>
      </c>
      <c r="J2523">
        <v>0.106321</v>
      </c>
      <c r="K2523">
        <v>2</v>
      </c>
      <c r="L2523">
        <v>2</v>
      </c>
      <c r="M2523" t="s">
        <v>149</v>
      </c>
      <c r="N2523" t="s">
        <v>31</v>
      </c>
      <c r="O2523" t="s">
        <v>32</v>
      </c>
      <c r="P2523">
        <v>30</v>
      </c>
      <c r="Q2523" t="s">
        <v>2604</v>
      </c>
      <c r="R2523" t="s">
        <v>34</v>
      </c>
      <c r="S2523" t="s">
        <v>35</v>
      </c>
      <c r="T2523" t="s">
        <v>163</v>
      </c>
      <c r="U2523">
        <f>YEAR(Table1[[#This Row],[Accident Date]])</f>
        <v>2021</v>
      </c>
      <c r="V2523" t="str">
        <f>TEXT(Table1[[#This Row],[Accident Date]],"mmm")</f>
        <v>Mar</v>
      </c>
      <c r="W2523" t="str">
        <f>TEXT(Table1[[#This Row],[Time]],"h")</f>
        <v>14</v>
      </c>
    </row>
    <row r="2524" spans="1:23" x14ac:dyDescent="0.2">
      <c r="A2524" t="s">
        <v>2683</v>
      </c>
      <c r="B2524" s="4">
        <v>44347</v>
      </c>
      <c r="C2524" t="s">
        <v>38</v>
      </c>
      <c r="D2524" t="s">
        <v>56</v>
      </c>
      <c r="E2524" t="s">
        <v>44</v>
      </c>
      <c r="F2524" t="s">
        <v>27</v>
      </c>
      <c r="G2524">
        <v>53.764712000000003</v>
      </c>
      <c r="H2524" t="s">
        <v>51</v>
      </c>
      <c r="I2524" t="s">
        <v>875</v>
      </c>
      <c r="J2524">
        <v>-0.35106100000000001</v>
      </c>
      <c r="K2524">
        <v>1</v>
      </c>
      <c r="L2524">
        <v>1</v>
      </c>
      <c r="M2524" t="s">
        <v>157</v>
      </c>
      <c r="N2524" t="s">
        <v>31</v>
      </c>
      <c r="O2524" t="s">
        <v>32</v>
      </c>
      <c r="P2524">
        <v>30</v>
      </c>
      <c r="Q2524" t="s">
        <v>2507</v>
      </c>
      <c r="R2524" t="s">
        <v>34</v>
      </c>
      <c r="S2524" t="s">
        <v>35</v>
      </c>
      <c r="T2524" t="s">
        <v>36</v>
      </c>
      <c r="U2524">
        <f>YEAR(Table1[[#This Row],[Accident Date]])</f>
        <v>2021</v>
      </c>
      <c r="V2524" t="str">
        <f>TEXT(Table1[[#This Row],[Accident Date]],"mmm")</f>
        <v>May</v>
      </c>
      <c r="W2524" t="str">
        <f>TEXT(Table1[[#This Row],[Time]],"h")</f>
        <v>14</v>
      </c>
    </row>
    <row r="2525" spans="1:23" x14ac:dyDescent="0.2">
      <c r="A2525" t="s">
        <v>2684</v>
      </c>
      <c r="B2525" s="4">
        <v>44719</v>
      </c>
      <c r="C2525" t="s">
        <v>72</v>
      </c>
      <c r="D2525" t="s">
        <v>56</v>
      </c>
      <c r="E2525" t="s">
        <v>44</v>
      </c>
      <c r="F2525" t="s">
        <v>27</v>
      </c>
      <c r="G2525">
        <v>52.021901</v>
      </c>
      <c r="H2525" t="s">
        <v>51</v>
      </c>
      <c r="I2525" t="s">
        <v>949</v>
      </c>
      <c r="J2525">
        <v>-0.41009400000000001</v>
      </c>
      <c r="K2525">
        <v>1</v>
      </c>
      <c r="L2525">
        <v>2</v>
      </c>
      <c r="M2525" t="s">
        <v>53</v>
      </c>
      <c r="N2525" t="s">
        <v>31</v>
      </c>
      <c r="O2525" t="s">
        <v>32</v>
      </c>
      <c r="P2525">
        <v>60</v>
      </c>
      <c r="Q2525" t="s">
        <v>2493</v>
      </c>
      <c r="R2525" t="s">
        <v>49</v>
      </c>
      <c r="S2525" t="s">
        <v>35</v>
      </c>
      <c r="T2525" t="s">
        <v>114</v>
      </c>
      <c r="U2525">
        <f>YEAR(Table1[[#This Row],[Accident Date]])</f>
        <v>2022</v>
      </c>
      <c r="V2525" t="str">
        <f>TEXT(Table1[[#This Row],[Accident Date]],"mmm")</f>
        <v>Jun</v>
      </c>
      <c r="W2525" t="str">
        <f>TEXT(Table1[[#This Row],[Time]],"h")</f>
        <v>14</v>
      </c>
    </row>
    <row r="2526" spans="1:23" x14ac:dyDescent="0.2">
      <c r="A2526" t="s">
        <v>2685</v>
      </c>
      <c r="B2526" s="4">
        <v>44846</v>
      </c>
      <c r="C2526" t="s">
        <v>123</v>
      </c>
      <c r="D2526" t="s">
        <v>44</v>
      </c>
      <c r="E2526" t="s">
        <v>44</v>
      </c>
      <c r="F2526" t="s">
        <v>27</v>
      </c>
      <c r="G2526">
        <v>51.570593000000002</v>
      </c>
      <c r="H2526" t="s">
        <v>51</v>
      </c>
      <c r="I2526" t="s">
        <v>2686</v>
      </c>
      <c r="J2526">
        <v>0.48556100000000002</v>
      </c>
      <c r="K2526">
        <v>1</v>
      </c>
      <c r="L2526">
        <v>2</v>
      </c>
      <c r="M2526" t="s">
        <v>75</v>
      </c>
      <c r="N2526" t="s">
        <v>31</v>
      </c>
      <c r="O2526" t="s">
        <v>32</v>
      </c>
      <c r="P2526">
        <v>30</v>
      </c>
      <c r="Q2526" t="s">
        <v>2494</v>
      </c>
      <c r="R2526" t="s">
        <v>34</v>
      </c>
      <c r="S2526" t="s">
        <v>35</v>
      </c>
      <c r="T2526" t="s">
        <v>36</v>
      </c>
      <c r="U2526">
        <f>YEAR(Table1[[#This Row],[Accident Date]])</f>
        <v>2022</v>
      </c>
      <c r="V2526" t="str">
        <f>TEXT(Table1[[#This Row],[Accident Date]],"mmm")</f>
        <v>Oct</v>
      </c>
      <c r="W2526" t="str">
        <f>TEXT(Table1[[#This Row],[Time]],"h")</f>
        <v>14</v>
      </c>
    </row>
    <row r="2527" spans="1:23" x14ac:dyDescent="0.2">
      <c r="A2527">
        <v>2010000000000</v>
      </c>
      <c r="B2527" s="4">
        <v>44391</v>
      </c>
      <c r="C2527" t="s">
        <v>123</v>
      </c>
      <c r="D2527" t="s">
        <v>56</v>
      </c>
      <c r="E2527" t="s">
        <v>44</v>
      </c>
      <c r="F2527" t="s">
        <v>27</v>
      </c>
      <c r="G2527">
        <v>51.496308999999997</v>
      </c>
      <c r="H2527" t="s">
        <v>51</v>
      </c>
      <c r="I2527" t="s">
        <v>258</v>
      </c>
      <c r="J2527">
        <v>-3.1790590000000001</v>
      </c>
      <c r="K2527">
        <v>1</v>
      </c>
      <c r="L2527">
        <v>2</v>
      </c>
      <c r="M2527" t="s">
        <v>245</v>
      </c>
      <c r="N2527" t="s">
        <v>42</v>
      </c>
      <c r="O2527" t="s">
        <v>32</v>
      </c>
      <c r="P2527">
        <v>30</v>
      </c>
      <c r="Q2527" t="s">
        <v>2528</v>
      </c>
      <c r="R2527" t="s">
        <v>34</v>
      </c>
      <c r="S2527" t="s">
        <v>85</v>
      </c>
      <c r="T2527" t="s">
        <v>200</v>
      </c>
      <c r="U2527">
        <f>YEAR(Table1[[#This Row],[Accident Date]])</f>
        <v>2021</v>
      </c>
      <c r="V2527" t="str">
        <f>TEXT(Table1[[#This Row],[Accident Date]],"mmm")</f>
        <v>Jul</v>
      </c>
      <c r="W2527" t="str">
        <f>TEXT(Table1[[#This Row],[Time]],"h")</f>
        <v>14</v>
      </c>
    </row>
    <row r="2528" spans="1:23" x14ac:dyDescent="0.2">
      <c r="A2528" t="s">
        <v>2687</v>
      </c>
      <c r="B2528" s="4">
        <v>44868</v>
      </c>
      <c r="C2528" t="s">
        <v>92</v>
      </c>
      <c r="D2528" t="s">
        <v>56</v>
      </c>
      <c r="E2528" t="s">
        <v>44</v>
      </c>
      <c r="F2528" t="s">
        <v>27</v>
      </c>
      <c r="G2528">
        <v>51.391773000000001</v>
      </c>
      <c r="H2528" t="s">
        <v>51</v>
      </c>
      <c r="I2528" t="s">
        <v>689</v>
      </c>
      <c r="J2528">
        <v>-0.45345200000000002</v>
      </c>
      <c r="K2528">
        <v>1</v>
      </c>
      <c r="L2528">
        <v>2</v>
      </c>
      <c r="M2528" t="s">
        <v>147</v>
      </c>
      <c r="N2528" t="s">
        <v>31</v>
      </c>
      <c r="O2528" t="s">
        <v>32</v>
      </c>
      <c r="P2528">
        <v>50</v>
      </c>
      <c r="Q2528" t="s">
        <v>2523</v>
      </c>
      <c r="R2528" t="s">
        <v>49</v>
      </c>
      <c r="S2528" t="s">
        <v>35</v>
      </c>
      <c r="T2528" t="s">
        <v>121</v>
      </c>
      <c r="U2528">
        <f>YEAR(Table1[[#This Row],[Accident Date]])</f>
        <v>2022</v>
      </c>
      <c r="V2528" t="str">
        <f>TEXT(Table1[[#This Row],[Accident Date]],"mmm")</f>
        <v>Nov</v>
      </c>
      <c r="W2528" t="str">
        <f>TEXT(Table1[[#This Row],[Time]],"h")</f>
        <v>14</v>
      </c>
    </row>
    <row r="2529" spans="1:23" x14ac:dyDescent="0.2">
      <c r="A2529" t="s">
        <v>2688</v>
      </c>
      <c r="B2529" s="4">
        <v>44305</v>
      </c>
      <c r="C2529" t="s">
        <v>38</v>
      </c>
      <c r="D2529" t="s">
        <v>73</v>
      </c>
      <c r="E2529" t="s">
        <v>111</v>
      </c>
      <c r="F2529" t="s">
        <v>27</v>
      </c>
      <c r="G2529">
        <v>50.723387000000002</v>
      </c>
      <c r="H2529" t="s">
        <v>51</v>
      </c>
      <c r="I2529" t="s">
        <v>419</v>
      </c>
      <c r="J2529">
        <v>-2.7570570000000001</v>
      </c>
      <c r="K2529">
        <v>1</v>
      </c>
      <c r="L2529">
        <v>3</v>
      </c>
      <c r="M2529" t="s">
        <v>420</v>
      </c>
      <c r="N2529" t="s">
        <v>31</v>
      </c>
      <c r="O2529" t="s">
        <v>32</v>
      </c>
      <c r="P2529">
        <v>40</v>
      </c>
      <c r="Q2529" t="s">
        <v>2515</v>
      </c>
      <c r="R2529" t="s">
        <v>34</v>
      </c>
      <c r="S2529" t="s">
        <v>35</v>
      </c>
      <c r="T2529" t="s">
        <v>36</v>
      </c>
      <c r="U2529">
        <f>YEAR(Table1[[#This Row],[Accident Date]])</f>
        <v>2021</v>
      </c>
      <c r="V2529" t="str">
        <f>TEXT(Table1[[#This Row],[Accident Date]],"mmm")</f>
        <v>Apr</v>
      </c>
      <c r="W2529" t="str">
        <f>TEXT(Table1[[#This Row],[Time]],"h")</f>
        <v>14</v>
      </c>
    </row>
    <row r="2530" spans="1:23" x14ac:dyDescent="0.2">
      <c r="A2530" t="s">
        <v>2689</v>
      </c>
      <c r="B2530" s="4">
        <v>44901</v>
      </c>
      <c r="C2530" t="s">
        <v>72</v>
      </c>
      <c r="D2530" t="s">
        <v>56</v>
      </c>
      <c r="E2530" t="s">
        <v>44</v>
      </c>
      <c r="F2530" t="s">
        <v>27</v>
      </c>
      <c r="G2530">
        <v>52.097476</v>
      </c>
      <c r="H2530" t="s">
        <v>51</v>
      </c>
      <c r="I2530" t="s">
        <v>553</v>
      </c>
      <c r="J2530">
        <v>-1.8750070000000001</v>
      </c>
      <c r="K2530">
        <v>1</v>
      </c>
      <c r="L2530">
        <v>1</v>
      </c>
      <c r="M2530" t="s">
        <v>65</v>
      </c>
      <c r="N2530" t="s">
        <v>127</v>
      </c>
      <c r="O2530" t="s">
        <v>32</v>
      </c>
      <c r="P2530">
        <v>30</v>
      </c>
      <c r="Q2530" t="s">
        <v>2554</v>
      </c>
      <c r="R2530" t="s">
        <v>49</v>
      </c>
      <c r="S2530" t="s">
        <v>280</v>
      </c>
      <c r="T2530" t="s">
        <v>86</v>
      </c>
      <c r="U2530">
        <f>YEAR(Table1[[#This Row],[Accident Date]])</f>
        <v>2022</v>
      </c>
      <c r="V2530" t="str">
        <f>TEXT(Table1[[#This Row],[Accident Date]],"mmm")</f>
        <v>Dec</v>
      </c>
      <c r="W2530" t="str">
        <f>TEXT(Table1[[#This Row],[Time]],"h")</f>
        <v>14</v>
      </c>
    </row>
    <row r="2531" spans="1:23" x14ac:dyDescent="0.2">
      <c r="A2531" t="s">
        <v>2690</v>
      </c>
      <c r="B2531" s="4">
        <v>44432</v>
      </c>
      <c r="C2531" t="s">
        <v>72</v>
      </c>
      <c r="D2531" t="s">
        <v>73</v>
      </c>
      <c r="E2531" t="s">
        <v>39</v>
      </c>
      <c r="F2531" t="s">
        <v>63</v>
      </c>
      <c r="G2531">
        <v>52.453369000000002</v>
      </c>
      <c r="H2531" t="s">
        <v>51</v>
      </c>
      <c r="I2531" t="s">
        <v>687</v>
      </c>
      <c r="J2531">
        <v>-2.060889</v>
      </c>
      <c r="K2531">
        <v>1</v>
      </c>
      <c r="L2531">
        <v>2</v>
      </c>
      <c r="M2531" t="s">
        <v>172</v>
      </c>
      <c r="N2531" t="s">
        <v>42</v>
      </c>
      <c r="O2531" t="s">
        <v>32</v>
      </c>
      <c r="P2531">
        <v>30</v>
      </c>
      <c r="Q2531" t="s">
        <v>2487</v>
      </c>
      <c r="R2531" t="s">
        <v>34</v>
      </c>
      <c r="S2531" t="s">
        <v>85</v>
      </c>
      <c r="T2531" t="s">
        <v>183</v>
      </c>
      <c r="U2531">
        <f>YEAR(Table1[[#This Row],[Accident Date]])</f>
        <v>2021</v>
      </c>
      <c r="V2531" t="str">
        <f>TEXT(Table1[[#This Row],[Accident Date]],"mmm")</f>
        <v>Aug</v>
      </c>
      <c r="W2531" t="str">
        <f>TEXT(Table1[[#This Row],[Time]],"h")</f>
        <v>14</v>
      </c>
    </row>
    <row r="2532" spans="1:23" x14ac:dyDescent="0.2">
      <c r="A2532" t="s">
        <v>2691</v>
      </c>
      <c r="B2532" s="4">
        <v>44791</v>
      </c>
      <c r="C2532" t="s">
        <v>92</v>
      </c>
      <c r="D2532" t="s">
        <v>44</v>
      </c>
      <c r="E2532" t="s">
        <v>44</v>
      </c>
      <c r="F2532" t="s">
        <v>27</v>
      </c>
      <c r="G2532">
        <v>51.728284000000002</v>
      </c>
      <c r="H2532" t="s">
        <v>51</v>
      </c>
      <c r="I2532" t="s">
        <v>1429</v>
      </c>
      <c r="J2532">
        <v>0.46668900000000002</v>
      </c>
      <c r="K2532">
        <v>1</v>
      </c>
      <c r="L2532">
        <v>1</v>
      </c>
      <c r="M2532" t="s">
        <v>75</v>
      </c>
      <c r="N2532" t="s">
        <v>31</v>
      </c>
      <c r="O2532" t="s">
        <v>32</v>
      </c>
      <c r="P2532">
        <v>30</v>
      </c>
      <c r="Q2532" t="s">
        <v>2485</v>
      </c>
      <c r="R2532" t="s">
        <v>34</v>
      </c>
      <c r="S2532" t="s">
        <v>35</v>
      </c>
      <c r="T2532" t="s">
        <v>806</v>
      </c>
      <c r="U2532">
        <f>YEAR(Table1[[#This Row],[Accident Date]])</f>
        <v>2022</v>
      </c>
      <c r="V2532" t="str">
        <f>TEXT(Table1[[#This Row],[Accident Date]],"mmm")</f>
        <v>Aug</v>
      </c>
      <c r="W2532" t="str">
        <f>TEXT(Table1[[#This Row],[Time]],"h")</f>
        <v>14</v>
      </c>
    </row>
    <row r="2533" spans="1:23" x14ac:dyDescent="0.2">
      <c r="A2533">
        <v>2010000000000</v>
      </c>
      <c r="B2533" s="4">
        <v>44724</v>
      </c>
      <c r="C2533" t="s">
        <v>79</v>
      </c>
      <c r="D2533" t="s">
        <v>56</v>
      </c>
      <c r="E2533" t="s">
        <v>44</v>
      </c>
      <c r="F2533" t="s">
        <v>63</v>
      </c>
      <c r="G2533">
        <v>53.951563999999998</v>
      </c>
      <c r="H2533" t="s">
        <v>51</v>
      </c>
      <c r="I2533" t="s">
        <v>234</v>
      </c>
      <c r="J2533">
        <v>-1.733913</v>
      </c>
      <c r="K2533">
        <v>1</v>
      </c>
      <c r="L2533">
        <v>2</v>
      </c>
      <c r="M2533" t="s">
        <v>48</v>
      </c>
      <c r="N2533" t="s">
        <v>31</v>
      </c>
      <c r="O2533" t="s">
        <v>32</v>
      </c>
      <c r="P2533">
        <v>60</v>
      </c>
      <c r="Q2533" t="s">
        <v>2523</v>
      </c>
      <c r="R2533" t="s">
        <v>49</v>
      </c>
      <c r="S2533" t="s">
        <v>35</v>
      </c>
      <c r="T2533" t="s">
        <v>36</v>
      </c>
      <c r="U2533">
        <f>YEAR(Table1[[#This Row],[Accident Date]])</f>
        <v>2022</v>
      </c>
      <c r="V2533" t="str">
        <f>TEXT(Table1[[#This Row],[Accident Date]],"mmm")</f>
        <v>Jun</v>
      </c>
      <c r="W2533" t="str">
        <f>TEXT(Table1[[#This Row],[Time]],"h")</f>
        <v>14</v>
      </c>
    </row>
    <row r="2534" spans="1:23" x14ac:dyDescent="0.2">
      <c r="A2534" t="s">
        <v>2692</v>
      </c>
      <c r="B2534" s="4">
        <v>44610</v>
      </c>
      <c r="C2534" t="s">
        <v>67</v>
      </c>
      <c r="D2534" t="s">
        <v>56</v>
      </c>
      <c r="E2534" t="s">
        <v>44</v>
      </c>
      <c r="F2534" t="s">
        <v>27</v>
      </c>
      <c r="G2534">
        <v>51.490332000000002</v>
      </c>
      <c r="H2534" t="s">
        <v>51</v>
      </c>
      <c r="I2534" t="s">
        <v>749</v>
      </c>
      <c r="J2534">
        <v>-1.2976540000000001</v>
      </c>
      <c r="K2534">
        <v>1</v>
      </c>
      <c r="L2534">
        <v>2</v>
      </c>
      <c r="M2534" t="s">
        <v>99</v>
      </c>
      <c r="N2534" t="s">
        <v>31</v>
      </c>
      <c r="O2534" t="s">
        <v>32</v>
      </c>
      <c r="P2534">
        <v>30</v>
      </c>
      <c r="Q2534" t="s">
        <v>2488</v>
      </c>
      <c r="R2534" t="s">
        <v>49</v>
      </c>
      <c r="S2534" t="s">
        <v>35</v>
      </c>
      <c r="T2534" t="s">
        <v>86</v>
      </c>
      <c r="U2534">
        <f>YEAR(Table1[[#This Row],[Accident Date]])</f>
        <v>2022</v>
      </c>
      <c r="V2534" t="str">
        <f>TEXT(Table1[[#This Row],[Accident Date]],"mmm")</f>
        <v>Feb</v>
      </c>
      <c r="W2534" t="str">
        <f>TEXT(Table1[[#This Row],[Time]],"h")</f>
        <v>14</v>
      </c>
    </row>
    <row r="2535" spans="1:23" x14ac:dyDescent="0.2">
      <c r="A2535">
        <v>2010000000000</v>
      </c>
      <c r="B2535" s="4">
        <v>44325</v>
      </c>
      <c r="C2535" t="s">
        <v>79</v>
      </c>
      <c r="D2535" t="s">
        <v>25</v>
      </c>
      <c r="E2535" t="s">
        <v>39</v>
      </c>
      <c r="F2535" t="s">
        <v>27</v>
      </c>
      <c r="G2535">
        <v>51.370854000000001</v>
      </c>
      <c r="H2535" t="s">
        <v>51</v>
      </c>
      <c r="I2535" t="s">
        <v>581</v>
      </c>
      <c r="J2535">
        <v>-2.810066</v>
      </c>
      <c r="K2535">
        <v>1</v>
      </c>
      <c r="L2535">
        <v>2</v>
      </c>
      <c r="M2535" t="s">
        <v>175</v>
      </c>
      <c r="N2535" t="s">
        <v>31</v>
      </c>
      <c r="O2535" t="s">
        <v>32</v>
      </c>
      <c r="P2535">
        <v>30</v>
      </c>
      <c r="Q2535" t="s">
        <v>2527</v>
      </c>
      <c r="R2535" t="s">
        <v>49</v>
      </c>
      <c r="S2535" t="s">
        <v>35</v>
      </c>
      <c r="T2535" t="s">
        <v>36</v>
      </c>
      <c r="U2535">
        <f>YEAR(Table1[[#This Row],[Accident Date]])</f>
        <v>2021</v>
      </c>
      <c r="V2535" t="str">
        <f>TEXT(Table1[[#This Row],[Accident Date]],"mmm")</f>
        <v>May</v>
      </c>
      <c r="W2535" t="str">
        <f>TEXT(Table1[[#This Row],[Time]],"h")</f>
        <v>14</v>
      </c>
    </row>
    <row r="2536" spans="1:23" x14ac:dyDescent="0.2">
      <c r="A2536">
        <v>2010000000000</v>
      </c>
      <c r="B2536" s="4">
        <v>44546</v>
      </c>
      <c r="C2536" t="s">
        <v>92</v>
      </c>
      <c r="D2536" t="s">
        <v>73</v>
      </c>
      <c r="E2536" t="s">
        <v>109</v>
      </c>
      <c r="F2536" t="s">
        <v>27</v>
      </c>
      <c r="G2536">
        <v>53.105652999999997</v>
      </c>
      <c r="H2536" t="s">
        <v>51</v>
      </c>
      <c r="I2536" t="s">
        <v>1234</v>
      </c>
      <c r="J2536">
        <v>-2.1638280000000001</v>
      </c>
      <c r="K2536">
        <v>1</v>
      </c>
      <c r="L2536">
        <v>2</v>
      </c>
      <c r="M2536" t="s">
        <v>143</v>
      </c>
      <c r="N2536" t="s">
        <v>42</v>
      </c>
      <c r="O2536" t="s">
        <v>32</v>
      </c>
      <c r="P2536">
        <v>30</v>
      </c>
      <c r="Q2536" t="s">
        <v>2523</v>
      </c>
      <c r="R2536" t="s">
        <v>34</v>
      </c>
      <c r="S2536" t="s">
        <v>85</v>
      </c>
      <c r="T2536" t="s">
        <v>806</v>
      </c>
      <c r="U2536">
        <f>YEAR(Table1[[#This Row],[Accident Date]])</f>
        <v>2021</v>
      </c>
      <c r="V2536" t="str">
        <f>TEXT(Table1[[#This Row],[Accident Date]],"mmm")</f>
        <v>Dec</v>
      </c>
      <c r="W2536" t="str">
        <f>TEXT(Table1[[#This Row],[Time]],"h")</f>
        <v>14</v>
      </c>
    </row>
    <row r="2537" spans="1:23" x14ac:dyDescent="0.2">
      <c r="A2537">
        <v>2010000000000</v>
      </c>
      <c r="B2537" s="4">
        <v>44310</v>
      </c>
      <c r="C2537" t="s">
        <v>24</v>
      </c>
      <c r="D2537" t="s">
        <v>44</v>
      </c>
      <c r="E2537" t="s">
        <v>44</v>
      </c>
      <c r="F2537" t="s">
        <v>27</v>
      </c>
      <c r="G2537">
        <v>53.003528000000003</v>
      </c>
      <c r="H2537" t="s">
        <v>51</v>
      </c>
      <c r="I2537" t="s">
        <v>260</v>
      </c>
      <c r="J2537">
        <v>-2.7359779999999998</v>
      </c>
      <c r="K2537">
        <v>1</v>
      </c>
      <c r="L2537">
        <v>1</v>
      </c>
      <c r="M2537" t="s">
        <v>261</v>
      </c>
      <c r="N2537" t="s">
        <v>31</v>
      </c>
      <c r="O2537" t="s">
        <v>32</v>
      </c>
      <c r="P2537">
        <v>60</v>
      </c>
      <c r="Q2537" t="s">
        <v>2492</v>
      </c>
      <c r="R2537" t="s">
        <v>49</v>
      </c>
      <c r="S2537" t="s">
        <v>35</v>
      </c>
      <c r="T2537" t="s">
        <v>36</v>
      </c>
      <c r="U2537">
        <f>YEAR(Table1[[#This Row],[Accident Date]])</f>
        <v>2021</v>
      </c>
      <c r="V2537" t="str">
        <f>TEXT(Table1[[#This Row],[Accident Date]],"mmm")</f>
        <v>Apr</v>
      </c>
      <c r="W2537" t="str">
        <f>TEXT(Table1[[#This Row],[Time]],"h")</f>
        <v>14</v>
      </c>
    </row>
    <row r="2538" spans="1:23" x14ac:dyDescent="0.2">
      <c r="A2538" t="s">
        <v>2693</v>
      </c>
      <c r="B2538" s="4">
        <v>44276</v>
      </c>
      <c r="C2538" t="s">
        <v>79</v>
      </c>
      <c r="D2538" t="s">
        <v>73</v>
      </c>
      <c r="E2538" t="s">
        <v>39</v>
      </c>
      <c r="F2538" t="s">
        <v>27</v>
      </c>
      <c r="G2538">
        <v>51.577351999999998</v>
      </c>
      <c r="H2538" t="s">
        <v>51</v>
      </c>
      <c r="I2538" t="s">
        <v>294</v>
      </c>
      <c r="J2538">
        <v>-0.124886</v>
      </c>
      <c r="K2538">
        <v>1</v>
      </c>
      <c r="L2538">
        <v>1</v>
      </c>
      <c r="M2538" t="s">
        <v>30</v>
      </c>
      <c r="N2538" t="s">
        <v>31</v>
      </c>
      <c r="O2538" t="s">
        <v>32</v>
      </c>
      <c r="P2538">
        <v>30</v>
      </c>
      <c r="Q2538" t="s">
        <v>2521</v>
      </c>
      <c r="R2538" t="s">
        <v>34</v>
      </c>
      <c r="S2538" t="s">
        <v>35</v>
      </c>
      <c r="T2538" t="s">
        <v>36</v>
      </c>
      <c r="U2538">
        <f>YEAR(Table1[[#This Row],[Accident Date]])</f>
        <v>2021</v>
      </c>
      <c r="V2538" t="str">
        <f>TEXT(Table1[[#This Row],[Accident Date]],"mmm")</f>
        <v>Mar</v>
      </c>
      <c r="W2538" t="str">
        <f>TEXT(Table1[[#This Row],[Time]],"h")</f>
        <v>14</v>
      </c>
    </row>
    <row r="2539" spans="1:23" x14ac:dyDescent="0.2">
      <c r="A2539" t="s">
        <v>2694</v>
      </c>
      <c r="B2539" s="4">
        <v>44433</v>
      </c>
      <c r="C2539" t="s">
        <v>123</v>
      </c>
      <c r="D2539" t="s">
        <v>73</v>
      </c>
      <c r="E2539" t="s">
        <v>39</v>
      </c>
      <c r="F2539" t="s">
        <v>27</v>
      </c>
      <c r="G2539">
        <v>51.958669999999998</v>
      </c>
      <c r="H2539" t="s">
        <v>51</v>
      </c>
      <c r="I2539" t="s">
        <v>658</v>
      </c>
      <c r="J2539">
        <v>1.338652</v>
      </c>
      <c r="K2539">
        <v>1</v>
      </c>
      <c r="L2539">
        <v>2</v>
      </c>
      <c r="M2539" t="s">
        <v>237</v>
      </c>
      <c r="N2539" t="s">
        <v>31</v>
      </c>
      <c r="O2539" t="s">
        <v>32</v>
      </c>
      <c r="P2539">
        <v>30</v>
      </c>
      <c r="Q2539" t="s">
        <v>2658</v>
      </c>
      <c r="R2539" t="s">
        <v>34</v>
      </c>
      <c r="S2539" t="s">
        <v>35</v>
      </c>
      <c r="T2539" t="s">
        <v>36</v>
      </c>
      <c r="U2539">
        <f>YEAR(Table1[[#This Row],[Accident Date]])</f>
        <v>2021</v>
      </c>
      <c r="V2539" t="str">
        <f>TEXT(Table1[[#This Row],[Accident Date]],"mmm")</f>
        <v>Aug</v>
      </c>
      <c r="W2539" t="str">
        <f>TEXT(Table1[[#This Row],[Time]],"h")</f>
        <v>14</v>
      </c>
    </row>
    <row r="2540" spans="1:23" x14ac:dyDescent="0.2">
      <c r="A2540" t="s">
        <v>2695</v>
      </c>
      <c r="B2540" s="4">
        <v>44345</v>
      </c>
      <c r="C2540" t="s">
        <v>24</v>
      </c>
      <c r="D2540" t="s">
        <v>73</v>
      </c>
      <c r="E2540" t="s">
        <v>39</v>
      </c>
      <c r="F2540" t="s">
        <v>27</v>
      </c>
      <c r="G2540">
        <v>52.053517999999997</v>
      </c>
      <c r="H2540" t="s">
        <v>51</v>
      </c>
      <c r="I2540" t="s">
        <v>1756</v>
      </c>
      <c r="J2540">
        <v>1.171089</v>
      </c>
      <c r="K2540">
        <v>1</v>
      </c>
      <c r="L2540">
        <v>2</v>
      </c>
      <c r="M2540" t="s">
        <v>237</v>
      </c>
      <c r="N2540" t="s">
        <v>31</v>
      </c>
      <c r="O2540" t="s">
        <v>32</v>
      </c>
      <c r="P2540">
        <v>30</v>
      </c>
      <c r="Q2540" t="s">
        <v>2593</v>
      </c>
      <c r="R2540" t="s">
        <v>34</v>
      </c>
      <c r="S2540" t="s">
        <v>35</v>
      </c>
      <c r="T2540" t="s">
        <v>36</v>
      </c>
      <c r="U2540">
        <f>YEAR(Table1[[#This Row],[Accident Date]])</f>
        <v>2021</v>
      </c>
      <c r="V2540" t="str">
        <f>TEXT(Table1[[#This Row],[Accident Date]],"mmm")</f>
        <v>May</v>
      </c>
      <c r="W2540" t="str">
        <f>TEXT(Table1[[#This Row],[Time]],"h")</f>
        <v>14</v>
      </c>
    </row>
    <row r="2541" spans="1:23" x14ac:dyDescent="0.2">
      <c r="A2541" t="s">
        <v>2696</v>
      </c>
      <c r="B2541" s="4">
        <v>44877</v>
      </c>
      <c r="C2541" t="s">
        <v>24</v>
      </c>
      <c r="D2541" t="s">
        <v>56</v>
      </c>
      <c r="E2541" t="s">
        <v>44</v>
      </c>
      <c r="F2541" t="s">
        <v>27</v>
      </c>
      <c r="G2541">
        <v>51.577480000000001</v>
      </c>
      <c r="H2541" t="s">
        <v>51</v>
      </c>
      <c r="I2541" t="s">
        <v>93</v>
      </c>
      <c r="J2541">
        <v>-0.21970300000000001</v>
      </c>
      <c r="K2541">
        <v>1</v>
      </c>
      <c r="L2541">
        <v>1</v>
      </c>
      <c r="M2541" t="s">
        <v>30</v>
      </c>
      <c r="N2541" t="s">
        <v>31</v>
      </c>
      <c r="O2541" t="s">
        <v>32</v>
      </c>
      <c r="P2541">
        <v>30</v>
      </c>
      <c r="Q2541" t="s">
        <v>2523</v>
      </c>
      <c r="R2541" t="s">
        <v>34</v>
      </c>
      <c r="S2541" t="s">
        <v>35</v>
      </c>
      <c r="T2541" t="s">
        <v>36</v>
      </c>
      <c r="U2541">
        <f>YEAR(Table1[[#This Row],[Accident Date]])</f>
        <v>2022</v>
      </c>
      <c r="V2541" t="str">
        <f>TEXT(Table1[[#This Row],[Accident Date]],"mmm")</f>
        <v>Nov</v>
      </c>
      <c r="W2541" t="str">
        <f>TEXT(Table1[[#This Row],[Time]],"h")</f>
        <v>14</v>
      </c>
    </row>
    <row r="2542" spans="1:23" x14ac:dyDescent="0.2">
      <c r="A2542" t="s">
        <v>2697</v>
      </c>
      <c r="B2542" s="4">
        <v>44313</v>
      </c>
      <c r="C2542" t="s">
        <v>72</v>
      </c>
      <c r="D2542" t="s">
        <v>56</v>
      </c>
      <c r="E2542" t="s">
        <v>44</v>
      </c>
      <c r="F2542" t="s">
        <v>27</v>
      </c>
      <c r="G2542">
        <v>54.595038000000002</v>
      </c>
      <c r="H2542" t="s">
        <v>51</v>
      </c>
      <c r="I2542" t="s">
        <v>351</v>
      </c>
      <c r="J2542">
        <v>-1.543855</v>
      </c>
      <c r="K2542">
        <v>1</v>
      </c>
      <c r="L2542">
        <v>1</v>
      </c>
      <c r="M2542" t="s">
        <v>352</v>
      </c>
      <c r="N2542" t="s">
        <v>42</v>
      </c>
      <c r="O2542" t="s">
        <v>58</v>
      </c>
      <c r="P2542">
        <v>70</v>
      </c>
      <c r="Q2542" t="s">
        <v>2566</v>
      </c>
      <c r="R2542" t="s">
        <v>49</v>
      </c>
      <c r="S2542" t="s">
        <v>85</v>
      </c>
      <c r="T2542" t="s">
        <v>36</v>
      </c>
      <c r="U2542">
        <f>YEAR(Table1[[#This Row],[Accident Date]])</f>
        <v>2021</v>
      </c>
      <c r="V2542" t="str">
        <f>TEXT(Table1[[#This Row],[Accident Date]],"mmm")</f>
        <v>Apr</v>
      </c>
      <c r="W2542" t="str">
        <f>TEXT(Table1[[#This Row],[Time]],"h")</f>
        <v>14</v>
      </c>
    </row>
    <row r="2543" spans="1:23" x14ac:dyDescent="0.2">
      <c r="A2543">
        <v>2010000000000</v>
      </c>
      <c r="B2543" s="4">
        <v>44270</v>
      </c>
      <c r="C2543" t="s">
        <v>38</v>
      </c>
      <c r="D2543" t="s">
        <v>56</v>
      </c>
      <c r="E2543" t="s">
        <v>44</v>
      </c>
      <c r="F2543" t="s">
        <v>63</v>
      </c>
      <c r="G2543">
        <v>50.946325000000002</v>
      </c>
      <c r="H2543" t="s">
        <v>51</v>
      </c>
      <c r="I2543" t="s">
        <v>501</v>
      </c>
      <c r="J2543">
        <v>-1.514281</v>
      </c>
      <c r="K2543">
        <v>2</v>
      </c>
      <c r="L2543">
        <v>3</v>
      </c>
      <c r="M2543" t="s">
        <v>407</v>
      </c>
      <c r="N2543" t="s">
        <v>31</v>
      </c>
      <c r="O2543" t="s">
        <v>58</v>
      </c>
      <c r="P2543">
        <v>70</v>
      </c>
      <c r="Q2543" t="s">
        <v>2698</v>
      </c>
      <c r="R2543" t="s">
        <v>49</v>
      </c>
      <c r="S2543" t="s">
        <v>35</v>
      </c>
      <c r="T2543" t="s">
        <v>36</v>
      </c>
      <c r="U2543">
        <f>YEAR(Table1[[#This Row],[Accident Date]])</f>
        <v>2021</v>
      </c>
      <c r="V2543" t="str">
        <f>TEXT(Table1[[#This Row],[Accident Date]],"mmm")</f>
        <v>Mar</v>
      </c>
      <c r="W2543" t="str">
        <f>TEXT(Table1[[#This Row],[Time]],"h")</f>
        <v>14</v>
      </c>
    </row>
    <row r="2544" spans="1:23" x14ac:dyDescent="0.2">
      <c r="A2544" t="s">
        <v>2699</v>
      </c>
      <c r="B2544" s="4">
        <v>44698</v>
      </c>
      <c r="C2544" t="s">
        <v>72</v>
      </c>
      <c r="D2544" t="s">
        <v>25</v>
      </c>
      <c r="E2544" t="s">
        <v>111</v>
      </c>
      <c r="F2544" t="s">
        <v>27</v>
      </c>
      <c r="G2544">
        <v>52.420563000000001</v>
      </c>
      <c r="H2544" t="s">
        <v>51</v>
      </c>
      <c r="I2544" t="s">
        <v>1074</v>
      </c>
      <c r="J2544">
        <v>-0.72814000000000001</v>
      </c>
      <c r="K2544">
        <v>1</v>
      </c>
      <c r="L2544">
        <v>2</v>
      </c>
      <c r="M2544" t="s">
        <v>106</v>
      </c>
      <c r="N2544" t="s">
        <v>31</v>
      </c>
      <c r="O2544" t="s">
        <v>111</v>
      </c>
      <c r="P2544">
        <v>40</v>
      </c>
      <c r="Q2544" t="s">
        <v>2593</v>
      </c>
      <c r="R2544" t="s">
        <v>49</v>
      </c>
      <c r="S2544" t="s">
        <v>35</v>
      </c>
      <c r="T2544" t="s">
        <v>183</v>
      </c>
      <c r="U2544">
        <f>YEAR(Table1[[#This Row],[Accident Date]])</f>
        <v>2022</v>
      </c>
      <c r="V2544" t="str">
        <f>TEXT(Table1[[#This Row],[Accident Date]],"mmm")</f>
        <v>May</v>
      </c>
      <c r="W2544" t="str">
        <f>TEXT(Table1[[#This Row],[Time]],"h")</f>
        <v>14</v>
      </c>
    </row>
    <row r="2545" spans="1:23" x14ac:dyDescent="0.2">
      <c r="A2545">
        <v>2010000000000</v>
      </c>
      <c r="B2545" s="4">
        <v>44476</v>
      </c>
      <c r="C2545" t="s">
        <v>92</v>
      </c>
      <c r="D2545" t="s">
        <v>73</v>
      </c>
      <c r="E2545" t="s">
        <v>39</v>
      </c>
      <c r="F2545" t="s">
        <v>63</v>
      </c>
      <c r="G2545">
        <v>51.234696999999997</v>
      </c>
      <c r="H2545" t="s">
        <v>51</v>
      </c>
      <c r="I2545" t="s">
        <v>773</v>
      </c>
      <c r="J2545">
        <v>-2.9552079999999998</v>
      </c>
      <c r="K2545">
        <v>1</v>
      </c>
      <c r="L2545">
        <v>2</v>
      </c>
      <c r="M2545" t="s">
        <v>175</v>
      </c>
      <c r="N2545" t="s">
        <v>42</v>
      </c>
      <c r="O2545" t="s">
        <v>32</v>
      </c>
      <c r="P2545">
        <v>40</v>
      </c>
      <c r="Q2545" t="s">
        <v>2490</v>
      </c>
      <c r="R2545" t="s">
        <v>49</v>
      </c>
      <c r="S2545" t="s">
        <v>85</v>
      </c>
      <c r="T2545" t="s">
        <v>36</v>
      </c>
      <c r="U2545">
        <f>YEAR(Table1[[#This Row],[Accident Date]])</f>
        <v>2021</v>
      </c>
      <c r="V2545" t="str">
        <f>TEXT(Table1[[#This Row],[Accident Date]],"mmm")</f>
        <v>Oct</v>
      </c>
      <c r="W2545" t="str">
        <f>TEXT(Table1[[#This Row],[Time]],"h")</f>
        <v>14</v>
      </c>
    </row>
    <row r="2546" spans="1:23" x14ac:dyDescent="0.2">
      <c r="A2546">
        <v>2010000000000</v>
      </c>
      <c r="B2546" s="4">
        <v>44660</v>
      </c>
      <c r="C2546" t="s">
        <v>24</v>
      </c>
      <c r="D2546" t="s">
        <v>73</v>
      </c>
      <c r="E2546" t="s">
        <v>39</v>
      </c>
      <c r="F2546" t="s">
        <v>27</v>
      </c>
      <c r="G2546">
        <v>51.745528999999998</v>
      </c>
      <c r="H2546" t="s">
        <v>51</v>
      </c>
      <c r="I2546" t="s">
        <v>1104</v>
      </c>
      <c r="J2546">
        <v>-3.293596</v>
      </c>
      <c r="K2546">
        <v>1</v>
      </c>
      <c r="L2546">
        <v>2</v>
      </c>
      <c r="M2546" t="s">
        <v>952</v>
      </c>
      <c r="N2546" t="s">
        <v>31</v>
      </c>
      <c r="O2546" t="s">
        <v>32</v>
      </c>
      <c r="P2546">
        <v>60</v>
      </c>
      <c r="Q2546" t="s">
        <v>2658</v>
      </c>
      <c r="R2546" t="s">
        <v>49</v>
      </c>
      <c r="S2546" t="s">
        <v>35</v>
      </c>
      <c r="T2546" t="s">
        <v>36</v>
      </c>
      <c r="U2546">
        <f>YEAR(Table1[[#This Row],[Accident Date]])</f>
        <v>2022</v>
      </c>
      <c r="V2546" t="str">
        <f>TEXT(Table1[[#This Row],[Accident Date]],"mmm")</f>
        <v>Apr</v>
      </c>
      <c r="W2546" t="str">
        <f>TEXT(Table1[[#This Row],[Time]],"h")</f>
        <v>14</v>
      </c>
    </row>
    <row r="2547" spans="1:23" x14ac:dyDescent="0.2">
      <c r="A2547">
        <v>2010000000000</v>
      </c>
      <c r="B2547" s="4">
        <v>44406</v>
      </c>
      <c r="C2547" t="s">
        <v>92</v>
      </c>
      <c r="D2547" t="s">
        <v>44</v>
      </c>
      <c r="E2547" t="s">
        <v>44</v>
      </c>
      <c r="F2547" t="s">
        <v>27</v>
      </c>
      <c r="G2547">
        <v>50.991273</v>
      </c>
      <c r="H2547" t="s">
        <v>51</v>
      </c>
      <c r="I2547" t="s">
        <v>1221</v>
      </c>
      <c r="J2547">
        <v>-0.700349</v>
      </c>
      <c r="K2547">
        <v>1</v>
      </c>
      <c r="L2547">
        <v>2</v>
      </c>
      <c r="M2547" t="s">
        <v>102</v>
      </c>
      <c r="N2547" t="s">
        <v>31</v>
      </c>
      <c r="O2547" t="s">
        <v>32</v>
      </c>
      <c r="P2547">
        <v>60</v>
      </c>
      <c r="Q2547" t="s">
        <v>2525</v>
      </c>
      <c r="R2547" t="s">
        <v>49</v>
      </c>
      <c r="S2547" t="s">
        <v>35</v>
      </c>
      <c r="T2547" t="s">
        <v>36</v>
      </c>
      <c r="U2547">
        <f>YEAR(Table1[[#This Row],[Accident Date]])</f>
        <v>2021</v>
      </c>
      <c r="V2547" t="str">
        <f>TEXT(Table1[[#This Row],[Accident Date]],"mmm")</f>
        <v>Jul</v>
      </c>
      <c r="W2547" t="str">
        <f>TEXT(Table1[[#This Row],[Time]],"h")</f>
        <v>14</v>
      </c>
    </row>
    <row r="2548" spans="1:23" x14ac:dyDescent="0.2">
      <c r="A2548">
        <v>2010000000000</v>
      </c>
      <c r="B2548" s="4">
        <v>44769</v>
      </c>
      <c r="C2548" t="s">
        <v>123</v>
      </c>
      <c r="D2548" t="s">
        <v>56</v>
      </c>
      <c r="E2548" t="s">
        <v>44</v>
      </c>
      <c r="F2548" t="s">
        <v>27</v>
      </c>
      <c r="G2548">
        <v>54.985737999999998</v>
      </c>
      <c r="H2548" t="s">
        <v>51</v>
      </c>
      <c r="I2548" t="s">
        <v>532</v>
      </c>
      <c r="J2548">
        <v>-1.743682</v>
      </c>
      <c r="K2548">
        <v>1</v>
      </c>
      <c r="L2548">
        <v>1</v>
      </c>
      <c r="M2548" t="s">
        <v>190</v>
      </c>
      <c r="N2548" t="s">
        <v>31</v>
      </c>
      <c r="O2548" t="s">
        <v>32</v>
      </c>
      <c r="P2548">
        <v>30</v>
      </c>
      <c r="Q2548" t="s">
        <v>2485</v>
      </c>
      <c r="R2548" t="s">
        <v>34</v>
      </c>
      <c r="S2548" t="s">
        <v>35</v>
      </c>
      <c r="T2548" t="s">
        <v>36</v>
      </c>
      <c r="U2548">
        <f>YEAR(Table1[[#This Row],[Accident Date]])</f>
        <v>2022</v>
      </c>
      <c r="V2548" t="str">
        <f>TEXT(Table1[[#This Row],[Accident Date]],"mmm")</f>
        <v>Jul</v>
      </c>
      <c r="W2548" t="str">
        <f>TEXT(Table1[[#This Row],[Time]],"h")</f>
        <v>14</v>
      </c>
    </row>
    <row r="2549" spans="1:23" x14ac:dyDescent="0.2">
      <c r="A2549" t="s">
        <v>2700</v>
      </c>
      <c r="B2549" s="4">
        <v>44376</v>
      </c>
      <c r="C2549" t="s">
        <v>72</v>
      </c>
      <c r="D2549" t="s">
        <v>56</v>
      </c>
      <c r="E2549" t="s">
        <v>44</v>
      </c>
      <c r="F2549" t="s">
        <v>27</v>
      </c>
      <c r="G2549">
        <v>52.915036000000001</v>
      </c>
      <c r="H2549" t="s">
        <v>51</v>
      </c>
      <c r="I2549" t="s">
        <v>83</v>
      </c>
      <c r="J2549">
        <v>-1.4201239999999999</v>
      </c>
      <c r="K2549">
        <v>1</v>
      </c>
      <c r="L2549">
        <v>2</v>
      </c>
      <c r="M2549" t="s">
        <v>84</v>
      </c>
      <c r="N2549" t="s">
        <v>31</v>
      </c>
      <c r="O2549" t="s">
        <v>58</v>
      </c>
      <c r="P2549">
        <v>70</v>
      </c>
      <c r="Q2549" t="s">
        <v>2493</v>
      </c>
      <c r="R2549" t="s">
        <v>49</v>
      </c>
      <c r="S2549" t="s">
        <v>35</v>
      </c>
      <c r="T2549" t="s">
        <v>36</v>
      </c>
      <c r="U2549">
        <f>YEAR(Table1[[#This Row],[Accident Date]])</f>
        <v>2021</v>
      </c>
      <c r="V2549" t="str">
        <f>TEXT(Table1[[#This Row],[Accident Date]],"mmm")</f>
        <v>Jun</v>
      </c>
      <c r="W2549" t="str">
        <f>TEXT(Table1[[#This Row],[Time]],"h")</f>
        <v>14</v>
      </c>
    </row>
    <row r="2550" spans="1:23" x14ac:dyDescent="0.2">
      <c r="A2550" t="s">
        <v>2701</v>
      </c>
      <c r="B2550" s="4">
        <v>44572</v>
      </c>
      <c r="C2550" t="s">
        <v>72</v>
      </c>
      <c r="D2550" t="s">
        <v>73</v>
      </c>
      <c r="E2550" t="s">
        <v>39</v>
      </c>
      <c r="F2550" t="s">
        <v>27</v>
      </c>
      <c r="G2550">
        <v>54.640599000000002</v>
      </c>
      <c r="H2550" t="s">
        <v>51</v>
      </c>
      <c r="I2550" t="s">
        <v>351</v>
      </c>
      <c r="J2550">
        <v>-1.6840349999999999</v>
      </c>
      <c r="K2550">
        <v>2</v>
      </c>
      <c r="L2550">
        <v>2</v>
      </c>
      <c r="M2550" t="s">
        <v>352</v>
      </c>
      <c r="N2550" t="s">
        <v>42</v>
      </c>
      <c r="O2550" t="s">
        <v>32</v>
      </c>
      <c r="P2550">
        <v>60</v>
      </c>
      <c r="Q2550" t="s">
        <v>2585</v>
      </c>
      <c r="R2550" t="s">
        <v>34</v>
      </c>
      <c r="S2550" t="s">
        <v>35</v>
      </c>
      <c r="T2550" t="s">
        <v>36</v>
      </c>
      <c r="U2550">
        <f>YEAR(Table1[[#This Row],[Accident Date]])</f>
        <v>2022</v>
      </c>
      <c r="V2550" t="str">
        <f>TEXT(Table1[[#This Row],[Accident Date]],"mmm")</f>
        <v>Jan</v>
      </c>
      <c r="W2550" t="str">
        <f>TEXT(Table1[[#This Row],[Time]],"h")</f>
        <v>14</v>
      </c>
    </row>
    <row r="2551" spans="1:23" x14ac:dyDescent="0.2">
      <c r="A2551" t="s">
        <v>2702</v>
      </c>
      <c r="B2551" s="4">
        <v>44493</v>
      </c>
      <c r="C2551" t="s">
        <v>79</v>
      </c>
      <c r="D2551" t="s">
        <v>25</v>
      </c>
      <c r="E2551" t="s">
        <v>26</v>
      </c>
      <c r="F2551" t="s">
        <v>27</v>
      </c>
      <c r="G2551">
        <v>51.576500000000003</v>
      </c>
      <c r="H2551" t="s">
        <v>51</v>
      </c>
      <c r="I2551" t="s">
        <v>294</v>
      </c>
      <c r="J2551">
        <v>-0.14483799999999999</v>
      </c>
      <c r="K2551">
        <v>1</v>
      </c>
      <c r="L2551">
        <v>2</v>
      </c>
      <c r="M2551" t="s">
        <v>30</v>
      </c>
      <c r="N2551" t="s">
        <v>42</v>
      </c>
      <c r="O2551" t="s">
        <v>32</v>
      </c>
      <c r="P2551">
        <v>40</v>
      </c>
      <c r="Q2551" t="s">
        <v>2487</v>
      </c>
      <c r="R2551" t="s">
        <v>34</v>
      </c>
      <c r="S2551" t="s">
        <v>85</v>
      </c>
      <c r="T2551" t="s">
        <v>36</v>
      </c>
      <c r="U2551">
        <f>YEAR(Table1[[#This Row],[Accident Date]])</f>
        <v>2021</v>
      </c>
      <c r="V2551" t="str">
        <f>TEXT(Table1[[#This Row],[Accident Date]],"mmm")</f>
        <v>Oct</v>
      </c>
      <c r="W2551" t="str">
        <f>TEXT(Table1[[#This Row],[Time]],"h")</f>
        <v>14</v>
      </c>
    </row>
    <row r="2552" spans="1:23" x14ac:dyDescent="0.2">
      <c r="A2552" t="s">
        <v>2703</v>
      </c>
      <c r="B2552" s="4">
        <v>44852</v>
      </c>
      <c r="C2552" t="s">
        <v>72</v>
      </c>
      <c r="D2552" t="s">
        <v>73</v>
      </c>
      <c r="E2552" t="s">
        <v>39</v>
      </c>
      <c r="F2552" t="s">
        <v>27</v>
      </c>
      <c r="G2552">
        <v>51.558855000000001</v>
      </c>
      <c r="H2552" t="s">
        <v>51</v>
      </c>
      <c r="I2552" t="s">
        <v>222</v>
      </c>
      <c r="J2552">
        <v>-0.12103</v>
      </c>
      <c r="K2552">
        <v>1</v>
      </c>
      <c r="L2552">
        <v>2</v>
      </c>
      <c r="M2552" t="s">
        <v>30</v>
      </c>
      <c r="N2552" t="s">
        <v>31</v>
      </c>
      <c r="O2552" t="s">
        <v>58</v>
      </c>
      <c r="P2552">
        <v>40</v>
      </c>
      <c r="Q2552" t="s">
        <v>2483</v>
      </c>
      <c r="R2552" t="s">
        <v>34</v>
      </c>
      <c r="S2552" t="s">
        <v>35</v>
      </c>
      <c r="T2552" t="s">
        <v>360</v>
      </c>
      <c r="U2552">
        <f>YEAR(Table1[[#This Row],[Accident Date]])</f>
        <v>2022</v>
      </c>
      <c r="V2552" t="str">
        <f>TEXT(Table1[[#This Row],[Accident Date]],"mmm")</f>
        <v>Oct</v>
      </c>
      <c r="W2552" t="str">
        <f>TEXT(Table1[[#This Row],[Time]],"h")</f>
        <v>14</v>
      </c>
    </row>
    <row r="2553" spans="1:23" x14ac:dyDescent="0.2">
      <c r="A2553">
        <v>2010000000000</v>
      </c>
      <c r="B2553" s="4">
        <v>44405</v>
      </c>
      <c r="C2553" t="s">
        <v>123</v>
      </c>
      <c r="D2553" t="s">
        <v>73</v>
      </c>
      <c r="E2553" t="s">
        <v>226</v>
      </c>
      <c r="F2553" t="s">
        <v>63</v>
      </c>
      <c r="G2553">
        <v>53.245100000000001</v>
      </c>
      <c r="H2553" t="s">
        <v>51</v>
      </c>
      <c r="I2553" t="s">
        <v>577</v>
      </c>
      <c r="J2553">
        <v>-3.1242139999999998</v>
      </c>
      <c r="K2553">
        <v>6</v>
      </c>
      <c r="L2553">
        <v>3</v>
      </c>
      <c r="M2553" t="s">
        <v>117</v>
      </c>
      <c r="N2553" t="s">
        <v>42</v>
      </c>
      <c r="O2553" t="s">
        <v>32</v>
      </c>
      <c r="P2553">
        <v>30</v>
      </c>
      <c r="Q2553" t="s">
        <v>2523</v>
      </c>
      <c r="R2553" t="s">
        <v>34</v>
      </c>
      <c r="S2553" t="s">
        <v>35</v>
      </c>
      <c r="T2553" t="s">
        <v>36</v>
      </c>
      <c r="U2553">
        <f>YEAR(Table1[[#This Row],[Accident Date]])</f>
        <v>2021</v>
      </c>
      <c r="V2553" t="str">
        <f>TEXT(Table1[[#This Row],[Accident Date]],"mmm")</f>
        <v>Jul</v>
      </c>
      <c r="W2553" t="str">
        <f>TEXT(Table1[[#This Row],[Time]],"h")</f>
        <v>14</v>
      </c>
    </row>
    <row r="2554" spans="1:23" x14ac:dyDescent="0.2">
      <c r="A2554" t="s">
        <v>2704</v>
      </c>
      <c r="B2554" s="4">
        <v>44360</v>
      </c>
      <c r="C2554" t="s">
        <v>79</v>
      </c>
      <c r="D2554" t="s">
        <v>73</v>
      </c>
      <c r="E2554" t="s">
        <v>39</v>
      </c>
      <c r="F2554" t="s">
        <v>27</v>
      </c>
      <c r="G2554">
        <v>52.140489000000002</v>
      </c>
      <c r="H2554" t="s">
        <v>51</v>
      </c>
      <c r="I2554" t="s">
        <v>52</v>
      </c>
      <c r="J2554">
        <v>-0.47046500000000002</v>
      </c>
      <c r="K2554">
        <v>1</v>
      </c>
      <c r="L2554">
        <v>1</v>
      </c>
      <c r="M2554" t="s">
        <v>53</v>
      </c>
      <c r="N2554" t="s">
        <v>31</v>
      </c>
      <c r="O2554" t="s">
        <v>32</v>
      </c>
      <c r="P2554">
        <v>30</v>
      </c>
      <c r="Q2554" t="s">
        <v>2525</v>
      </c>
      <c r="R2554" t="s">
        <v>34</v>
      </c>
      <c r="S2554" t="s">
        <v>35</v>
      </c>
      <c r="T2554" t="s">
        <v>36</v>
      </c>
      <c r="U2554">
        <f>YEAR(Table1[[#This Row],[Accident Date]])</f>
        <v>2021</v>
      </c>
      <c r="V2554" t="str">
        <f>TEXT(Table1[[#This Row],[Accident Date]],"mmm")</f>
        <v>Jun</v>
      </c>
      <c r="W2554" t="str">
        <f>TEXT(Table1[[#This Row],[Time]],"h")</f>
        <v>14</v>
      </c>
    </row>
    <row r="2555" spans="1:23" x14ac:dyDescent="0.2">
      <c r="A2555">
        <v>2010000000000</v>
      </c>
      <c r="B2555" s="4">
        <v>44784</v>
      </c>
      <c r="C2555" t="s">
        <v>92</v>
      </c>
      <c r="D2555" t="s">
        <v>44</v>
      </c>
      <c r="E2555" t="s">
        <v>44</v>
      </c>
      <c r="F2555" t="s">
        <v>27</v>
      </c>
      <c r="G2555">
        <v>53.358812999999998</v>
      </c>
      <c r="H2555" t="s">
        <v>51</v>
      </c>
      <c r="I2555" t="s">
        <v>369</v>
      </c>
      <c r="J2555">
        <v>-2.745841</v>
      </c>
      <c r="K2555">
        <v>1</v>
      </c>
      <c r="L2555">
        <v>1</v>
      </c>
      <c r="M2555" t="s">
        <v>261</v>
      </c>
      <c r="N2555" t="s">
        <v>31</v>
      </c>
      <c r="O2555" t="s">
        <v>32</v>
      </c>
      <c r="P2555">
        <v>40</v>
      </c>
      <c r="Q2555" t="s">
        <v>2527</v>
      </c>
      <c r="R2555" t="s">
        <v>49</v>
      </c>
      <c r="S2555" t="s">
        <v>35</v>
      </c>
      <c r="T2555" t="s">
        <v>36</v>
      </c>
      <c r="U2555">
        <f>YEAR(Table1[[#This Row],[Accident Date]])</f>
        <v>2022</v>
      </c>
      <c r="V2555" t="str">
        <f>TEXT(Table1[[#This Row],[Accident Date]],"mmm")</f>
        <v>Aug</v>
      </c>
      <c r="W2555" t="str">
        <f>TEXT(Table1[[#This Row],[Time]],"h")</f>
        <v>14</v>
      </c>
    </row>
    <row r="2556" spans="1:23" x14ac:dyDescent="0.2">
      <c r="A2556" t="s">
        <v>2705</v>
      </c>
      <c r="B2556" s="4">
        <v>44801</v>
      </c>
      <c r="C2556" t="s">
        <v>79</v>
      </c>
      <c r="D2556" t="s">
        <v>56</v>
      </c>
      <c r="E2556" t="s">
        <v>44</v>
      </c>
      <c r="F2556" t="s">
        <v>27</v>
      </c>
      <c r="G2556">
        <v>52.705514000000001</v>
      </c>
      <c r="H2556" t="s">
        <v>51</v>
      </c>
      <c r="I2556" t="s">
        <v>193</v>
      </c>
      <c r="J2556">
        <v>-2.691732</v>
      </c>
      <c r="K2556">
        <v>5</v>
      </c>
      <c r="L2556">
        <v>2</v>
      </c>
      <c r="M2556" t="s">
        <v>65</v>
      </c>
      <c r="N2556" t="s">
        <v>42</v>
      </c>
      <c r="O2556" t="s">
        <v>58</v>
      </c>
      <c r="P2556">
        <v>70</v>
      </c>
      <c r="Q2556" t="s">
        <v>2492</v>
      </c>
      <c r="R2556" t="s">
        <v>49</v>
      </c>
      <c r="S2556" t="s">
        <v>35</v>
      </c>
      <c r="T2556" t="s">
        <v>200</v>
      </c>
      <c r="U2556">
        <f>YEAR(Table1[[#This Row],[Accident Date]])</f>
        <v>2022</v>
      </c>
      <c r="V2556" t="str">
        <f>TEXT(Table1[[#This Row],[Accident Date]],"mmm")</f>
        <v>Aug</v>
      </c>
      <c r="W2556" t="str">
        <f>TEXT(Table1[[#This Row],[Time]],"h")</f>
        <v>14</v>
      </c>
    </row>
    <row r="2557" spans="1:23" x14ac:dyDescent="0.2">
      <c r="A2557" t="s">
        <v>2706</v>
      </c>
      <c r="B2557" s="4">
        <v>44383</v>
      </c>
      <c r="C2557" t="s">
        <v>72</v>
      </c>
      <c r="D2557" t="s">
        <v>44</v>
      </c>
      <c r="E2557" t="s">
        <v>44</v>
      </c>
      <c r="F2557" t="s">
        <v>27</v>
      </c>
      <c r="G2557">
        <v>51.816509000000003</v>
      </c>
      <c r="H2557" t="s">
        <v>51</v>
      </c>
      <c r="I2557" t="s">
        <v>836</v>
      </c>
      <c r="J2557">
        <v>1.8800999999999998E-2</v>
      </c>
      <c r="K2557">
        <v>2</v>
      </c>
      <c r="L2557">
        <v>1</v>
      </c>
      <c r="M2557" t="s">
        <v>182</v>
      </c>
      <c r="N2557" t="s">
        <v>31</v>
      </c>
      <c r="O2557" t="s">
        <v>32</v>
      </c>
      <c r="P2557">
        <v>30</v>
      </c>
      <c r="Q2557" t="s">
        <v>2490</v>
      </c>
      <c r="R2557" t="s">
        <v>49</v>
      </c>
      <c r="S2557" t="s">
        <v>35</v>
      </c>
      <c r="T2557" t="s">
        <v>114</v>
      </c>
      <c r="U2557">
        <f>YEAR(Table1[[#This Row],[Accident Date]])</f>
        <v>2021</v>
      </c>
      <c r="V2557" t="str">
        <f>TEXT(Table1[[#This Row],[Accident Date]],"mmm")</f>
        <v>Jul</v>
      </c>
      <c r="W2557" t="str">
        <f>TEXT(Table1[[#This Row],[Time]],"h")</f>
        <v>14</v>
      </c>
    </row>
    <row r="2558" spans="1:23" x14ac:dyDescent="0.2">
      <c r="A2558" t="s">
        <v>2707</v>
      </c>
      <c r="B2558" s="4">
        <v>44513</v>
      </c>
      <c r="C2558" t="s">
        <v>24</v>
      </c>
      <c r="D2558" t="s">
        <v>73</v>
      </c>
      <c r="E2558" t="s">
        <v>39</v>
      </c>
      <c r="F2558" t="s">
        <v>27</v>
      </c>
      <c r="G2558">
        <v>53.468175000000002</v>
      </c>
      <c r="H2558" t="s">
        <v>51</v>
      </c>
      <c r="I2558" t="s">
        <v>575</v>
      </c>
      <c r="J2558">
        <v>-1.5079689999999999</v>
      </c>
      <c r="K2558">
        <v>1</v>
      </c>
      <c r="L2558">
        <v>2</v>
      </c>
      <c r="M2558" t="s">
        <v>166</v>
      </c>
      <c r="N2558" t="s">
        <v>31</v>
      </c>
      <c r="O2558" t="s">
        <v>204</v>
      </c>
      <c r="P2558">
        <v>60</v>
      </c>
      <c r="Q2558" t="s">
        <v>2515</v>
      </c>
      <c r="R2558" t="s">
        <v>49</v>
      </c>
      <c r="S2558" t="s">
        <v>35</v>
      </c>
      <c r="T2558" t="s">
        <v>36</v>
      </c>
      <c r="U2558">
        <f>YEAR(Table1[[#This Row],[Accident Date]])</f>
        <v>2021</v>
      </c>
      <c r="V2558" t="str">
        <f>TEXT(Table1[[#This Row],[Accident Date]],"mmm")</f>
        <v>Nov</v>
      </c>
      <c r="W2558" t="str">
        <f>TEXT(Table1[[#This Row],[Time]],"h")</f>
        <v>14</v>
      </c>
    </row>
    <row r="2559" spans="1:23" x14ac:dyDescent="0.2">
      <c r="A2559">
        <v>2010000000000</v>
      </c>
      <c r="B2559" s="4">
        <v>44907</v>
      </c>
      <c r="C2559" t="s">
        <v>38</v>
      </c>
      <c r="D2559" t="s">
        <v>25</v>
      </c>
      <c r="E2559" t="s">
        <v>39</v>
      </c>
      <c r="F2559" t="s">
        <v>27</v>
      </c>
      <c r="G2559">
        <v>53.360850999999997</v>
      </c>
      <c r="H2559" t="s">
        <v>51</v>
      </c>
      <c r="I2559" t="s">
        <v>345</v>
      </c>
      <c r="J2559">
        <v>-2.6085340000000001</v>
      </c>
      <c r="K2559">
        <v>2</v>
      </c>
      <c r="L2559">
        <v>2</v>
      </c>
      <c r="M2559" t="s">
        <v>261</v>
      </c>
      <c r="N2559" t="s">
        <v>42</v>
      </c>
      <c r="O2559" t="s">
        <v>58</v>
      </c>
      <c r="P2559">
        <v>40</v>
      </c>
      <c r="Q2559" t="s">
        <v>2534</v>
      </c>
      <c r="R2559" t="s">
        <v>49</v>
      </c>
      <c r="S2559" t="s">
        <v>35</v>
      </c>
      <c r="T2559" t="s">
        <v>209</v>
      </c>
      <c r="U2559">
        <f>YEAR(Table1[[#This Row],[Accident Date]])</f>
        <v>2022</v>
      </c>
      <c r="V2559" t="str">
        <f>TEXT(Table1[[#This Row],[Accident Date]],"mmm")</f>
        <v>Dec</v>
      </c>
      <c r="W2559" t="str">
        <f>TEXT(Table1[[#This Row],[Time]],"h")</f>
        <v>14</v>
      </c>
    </row>
    <row r="2560" spans="1:23" x14ac:dyDescent="0.2">
      <c r="A2560">
        <v>2010000000000</v>
      </c>
      <c r="B2560" s="4">
        <v>44267</v>
      </c>
      <c r="C2560" t="s">
        <v>67</v>
      </c>
      <c r="D2560" t="s">
        <v>56</v>
      </c>
      <c r="E2560" t="s">
        <v>44</v>
      </c>
      <c r="F2560" t="s">
        <v>27</v>
      </c>
      <c r="G2560">
        <v>52.758141000000002</v>
      </c>
      <c r="H2560" t="s">
        <v>51</v>
      </c>
      <c r="I2560" t="s">
        <v>437</v>
      </c>
      <c r="J2560">
        <v>-1.7065699999999999</v>
      </c>
      <c r="K2560">
        <v>2</v>
      </c>
      <c r="L2560">
        <v>3</v>
      </c>
      <c r="M2560" t="s">
        <v>143</v>
      </c>
      <c r="N2560" t="s">
        <v>31</v>
      </c>
      <c r="O2560" t="s">
        <v>58</v>
      </c>
      <c r="P2560">
        <v>70</v>
      </c>
      <c r="Q2560" t="s">
        <v>2527</v>
      </c>
      <c r="R2560" t="s">
        <v>49</v>
      </c>
      <c r="S2560" t="s">
        <v>35</v>
      </c>
      <c r="T2560" t="s">
        <v>36</v>
      </c>
      <c r="U2560">
        <f>YEAR(Table1[[#This Row],[Accident Date]])</f>
        <v>2021</v>
      </c>
      <c r="V2560" t="str">
        <f>TEXT(Table1[[#This Row],[Accident Date]],"mmm")</f>
        <v>Mar</v>
      </c>
      <c r="W2560" t="str">
        <f>TEXT(Table1[[#This Row],[Time]],"h")</f>
        <v>14</v>
      </c>
    </row>
    <row r="2561" spans="1:23" x14ac:dyDescent="0.2">
      <c r="A2561">
        <v>2010000000000</v>
      </c>
      <c r="B2561" s="4">
        <v>44471</v>
      </c>
      <c r="C2561" t="s">
        <v>24</v>
      </c>
      <c r="D2561" t="s">
        <v>73</v>
      </c>
      <c r="E2561" t="s">
        <v>111</v>
      </c>
      <c r="F2561" t="s">
        <v>27</v>
      </c>
      <c r="G2561">
        <v>55.914946</v>
      </c>
      <c r="H2561" t="s">
        <v>51</v>
      </c>
      <c r="I2561" t="s">
        <v>927</v>
      </c>
      <c r="J2561">
        <v>-3.524543</v>
      </c>
      <c r="K2561">
        <v>1</v>
      </c>
      <c r="L2561">
        <v>2</v>
      </c>
      <c r="M2561" t="s">
        <v>276</v>
      </c>
      <c r="N2561" t="s">
        <v>42</v>
      </c>
      <c r="O2561" t="s">
        <v>58</v>
      </c>
      <c r="P2561">
        <v>50</v>
      </c>
      <c r="Q2561" t="s">
        <v>2708</v>
      </c>
      <c r="R2561" t="s">
        <v>34</v>
      </c>
      <c r="S2561" t="s">
        <v>280</v>
      </c>
      <c r="T2561" t="s">
        <v>36</v>
      </c>
      <c r="U2561">
        <f>YEAR(Table1[[#This Row],[Accident Date]])</f>
        <v>2021</v>
      </c>
      <c r="V2561" t="str">
        <f>TEXT(Table1[[#This Row],[Accident Date]],"mmm")</f>
        <v>Oct</v>
      </c>
      <c r="W2561" t="str">
        <f>TEXT(Table1[[#This Row],[Time]],"h")</f>
        <v>15</v>
      </c>
    </row>
    <row r="2562" spans="1:23" x14ac:dyDescent="0.2">
      <c r="A2562">
        <v>2010000000000</v>
      </c>
      <c r="B2562" s="4">
        <v>44376</v>
      </c>
      <c r="C2562" t="s">
        <v>72</v>
      </c>
      <c r="D2562" t="s">
        <v>56</v>
      </c>
      <c r="E2562" t="s">
        <v>44</v>
      </c>
      <c r="F2562" t="s">
        <v>27</v>
      </c>
      <c r="G2562">
        <v>50.943770000000001</v>
      </c>
      <c r="H2562" t="s">
        <v>51</v>
      </c>
      <c r="I2562" t="s">
        <v>778</v>
      </c>
      <c r="J2562">
        <v>-1.3742449999999999</v>
      </c>
      <c r="K2562">
        <v>1</v>
      </c>
      <c r="L2562">
        <v>1</v>
      </c>
      <c r="M2562" t="s">
        <v>407</v>
      </c>
      <c r="N2562" t="s">
        <v>31</v>
      </c>
      <c r="O2562" t="s">
        <v>58</v>
      </c>
      <c r="P2562">
        <v>60</v>
      </c>
      <c r="Q2562" t="s">
        <v>2708</v>
      </c>
      <c r="R2562" t="s">
        <v>34</v>
      </c>
      <c r="S2562" t="s">
        <v>35</v>
      </c>
      <c r="T2562" t="s">
        <v>36</v>
      </c>
      <c r="U2562">
        <f>YEAR(Table1[[#This Row],[Accident Date]])</f>
        <v>2021</v>
      </c>
      <c r="V2562" t="str">
        <f>TEXT(Table1[[#This Row],[Accident Date]],"mmm")</f>
        <v>Jun</v>
      </c>
      <c r="W2562" t="str">
        <f>TEXT(Table1[[#This Row],[Time]],"h")</f>
        <v>15</v>
      </c>
    </row>
    <row r="2563" spans="1:23" x14ac:dyDescent="0.2">
      <c r="A2563" t="s">
        <v>2709</v>
      </c>
      <c r="B2563" s="4">
        <v>44258</v>
      </c>
      <c r="C2563" t="s">
        <v>123</v>
      </c>
      <c r="D2563" t="s">
        <v>73</v>
      </c>
      <c r="E2563" t="s">
        <v>39</v>
      </c>
      <c r="F2563" t="s">
        <v>27</v>
      </c>
      <c r="G2563">
        <v>52.597648999999997</v>
      </c>
      <c r="H2563" t="s">
        <v>51</v>
      </c>
      <c r="I2563" t="s">
        <v>534</v>
      </c>
      <c r="J2563">
        <v>-1.9215709999999999</v>
      </c>
      <c r="K2563">
        <v>1</v>
      </c>
      <c r="L2563">
        <v>1</v>
      </c>
      <c r="M2563" t="s">
        <v>172</v>
      </c>
      <c r="N2563" t="s">
        <v>42</v>
      </c>
      <c r="O2563" t="s">
        <v>32</v>
      </c>
      <c r="P2563">
        <v>30</v>
      </c>
      <c r="Q2563" t="s">
        <v>2710</v>
      </c>
      <c r="R2563" t="s">
        <v>34</v>
      </c>
      <c r="S2563" t="s">
        <v>35</v>
      </c>
      <c r="T2563" t="s">
        <v>36</v>
      </c>
      <c r="U2563">
        <f>YEAR(Table1[[#This Row],[Accident Date]])</f>
        <v>2021</v>
      </c>
      <c r="V2563" t="str">
        <f>TEXT(Table1[[#This Row],[Accident Date]],"mmm")</f>
        <v>Mar</v>
      </c>
      <c r="W2563" t="str">
        <f>TEXT(Table1[[#This Row],[Time]],"h")</f>
        <v>15</v>
      </c>
    </row>
    <row r="2564" spans="1:23" x14ac:dyDescent="0.2">
      <c r="A2564">
        <v>2010000000000</v>
      </c>
      <c r="B2564" s="4">
        <v>44860</v>
      </c>
      <c r="C2564" t="s">
        <v>123</v>
      </c>
      <c r="D2564" t="s">
        <v>44</v>
      </c>
      <c r="E2564" t="s">
        <v>44</v>
      </c>
      <c r="F2564" t="s">
        <v>27</v>
      </c>
      <c r="G2564">
        <v>53.094594999999998</v>
      </c>
      <c r="H2564" t="s">
        <v>51</v>
      </c>
      <c r="I2564" t="s">
        <v>555</v>
      </c>
      <c r="J2564">
        <v>-2.3022179999999999</v>
      </c>
      <c r="K2564">
        <v>1</v>
      </c>
      <c r="L2564">
        <v>2</v>
      </c>
      <c r="M2564" t="s">
        <v>261</v>
      </c>
      <c r="N2564" t="s">
        <v>42</v>
      </c>
      <c r="O2564" t="s">
        <v>32</v>
      </c>
      <c r="P2564">
        <v>30</v>
      </c>
      <c r="Q2564" t="s">
        <v>2711</v>
      </c>
      <c r="R2564" t="s">
        <v>34</v>
      </c>
      <c r="S2564" t="s">
        <v>35</v>
      </c>
      <c r="T2564" t="s">
        <v>36</v>
      </c>
      <c r="U2564">
        <f>YEAR(Table1[[#This Row],[Accident Date]])</f>
        <v>2022</v>
      </c>
      <c r="V2564" t="str">
        <f>TEXT(Table1[[#This Row],[Accident Date]],"mmm")</f>
        <v>Oct</v>
      </c>
      <c r="W2564" t="str">
        <f>TEXT(Table1[[#This Row],[Time]],"h")</f>
        <v>15</v>
      </c>
    </row>
    <row r="2565" spans="1:23" x14ac:dyDescent="0.2">
      <c r="A2565">
        <v>2010000000000</v>
      </c>
      <c r="B2565" s="4">
        <v>44520</v>
      </c>
      <c r="C2565" t="s">
        <v>24</v>
      </c>
      <c r="D2565" t="s">
        <v>73</v>
      </c>
      <c r="E2565" t="s">
        <v>111</v>
      </c>
      <c r="F2565" t="s">
        <v>27</v>
      </c>
      <c r="G2565">
        <v>54.921945999999998</v>
      </c>
      <c r="H2565" t="s">
        <v>51</v>
      </c>
      <c r="I2565" t="s">
        <v>579</v>
      </c>
      <c r="J2565">
        <v>-1.6124039999999999</v>
      </c>
      <c r="K2565">
        <v>1</v>
      </c>
      <c r="L2565">
        <v>2</v>
      </c>
      <c r="M2565" t="s">
        <v>190</v>
      </c>
      <c r="N2565" t="s">
        <v>31</v>
      </c>
      <c r="O2565" t="s">
        <v>58</v>
      </c>
      <c r="P2565">
        <v>50</v>
      </c>
      <c r="Q2565" t="s">
        <v>2712</v>
      </c>
      <c r="R2565" t="s">
        <v>34</v>
      </c>
      <c r="S2565" t="s">
        <v>35</v>
      </c>
      <c r="T2565" t="s">
        <v>36</v>
      </c>
      <c r="U2565">
        <f>YEAR(Table1[[#This Row],[Accident Date]])</f>
        <v>2021</v>
      </c>
      <c r="V2565" t="str">
        <f>TEXT(Table1[[#This Row],[Accident Date]],"mmm")</f>
        <v>Nov</v>
      </c>
      <c r="W2565" t="str">
        <f>TEXT(Table1[[#This Row],[Time]],"h")</f>
        <v>15</v>
      </c>
    </row>
    <row r="2566" spans="1:23" x14ac:dyDescent="0.2">
      <c r="A2566" t="s">
        <v>2713</v>
      </c>
      <c r="B2566" s="4">
        <v>44822</v>
      </c>
      <c r="C2566" t="s">
        <v>79</v>
      </c>
      <c r="D2566" t="s">
        <v>73</v>
      </c>
      <c r="E2566" t="s">
        <v>39</v>
      </c>
      <c r="F2566" t="s">
        <v>27</v>
      </c>
      <c r="G2566">
        <v>53.404018000000001</v>
      </c>
      <c r="H2566" t="s">
        <v>51</v>
      </c>
      <c r="I2566" t="s">
        <v>417</v>
      </c>
      <c r="J2566">
        <v>-2.993922</v>
      </c>
      <c r="K2566">
        <v>2</v>
      </c>
      <c r="L2566">
        <v>2</v>
      </c>
      <c r="M2566" t="s">
        <v>231</v>
      </c>
      <c r="N2566" t="s">
        <v>42</v>
      </c>
      <c r="O2566" t="s">
        <v>32</v>
      </c>
      <c r="P2566">
        <v>30</v>
      </c>
      <c r="Q2566" t="s">
        <v>2714</v>
      </c>
      <c r="R2566" t="s">
        <v>34</v>
      </c>
      <c r="S2566" t="s">
        <v>85</v>
      </c>
      <c r="T2566" t="s">
        <v>36</v>
      </c>
      <c r="U2566">
        <f>YEAR(Table1[[#This Row],[Accident Date]])</f>
        <v>2022</v>
      </c>
      <c r="V2566" t="str">
        <f>TEXT(Table1[[#This Row],[Accident Date]],"mmm")</f>
        <v>Sep</v>
      </c>
      <c r="W2566" t="str">
        <f>TEXT(Table1[[#This Row],[Time]],"h")</f>
        <v>15</v>
      </c>
    </row>
    <row r="2567" spans="1:23" x14ac:dyDescent="0.2">
      <c r="A2567">
        <v>2010000000000</v>
      </c>
      <c r="B2567" s="4">
        <v>44591</v>
      </c>
      <c r="C2567" t="s">
        <v>79</v>
      </c>
      <c r="D2567" t="s">
        <v>56</v>
      </c>
      <c r="E2567" t="s">
        <v>44</v>
      </c>
      <c r="F2567" t="s">
        <v>27</v>
      </c>
      <c r="G2567">
        <v>51.418581000000003</v>
      </c>
      <c r="H2567" t="s">
        <v>51</v>
      </c>
      <c r="I2567" t="s">
        <v>943</v>
      </c>
      <c r="J2567">
        <v>-3.2852079999999999</v>
      </c>
      <c r="K2567">
        <v>1</v>
      </c>
      <c r="L2567">
        <v>2</v>
      </c>
      <c r="M2567" t="s">
        <v>245</v>
      </c>
      <c r="N2567" t="s">
        <v>31</v>
      </c>
      <c r="O2567" t="s">
        <v>32</v>
      </c>
      <c r="P2567">
        <v>30</v>
      </c>
      <c r="Q2567" t="s">
        <v>2712</v>
      </c>
      <c r="R2567" t="s">
        <v>34</v>
      </c>
      <c r="S2567" t="s">
        <v>35</v>
      </c>
      <c r="T2567" t="s">
        <v>36</v>
      </c>
      <c r="U2567">
        <f>YEAR(Table1[[#This Row],[Accident Date]])</f>
        <v>2022</v>
      </c>
      <c r="V2567" t="str">
        <f>TEXT(Table1[[#This Row],[Accident Date]],"mmm")</f>
        <v>Jan</v>
      </c>
      <c r="W2567" t="str">
        <f>TEXT(Table1[[#This Row],[Time]],"h")</f>
        <v>15</v>
      </c>
    </row>
    <row r="2568" spans="1:23" x14ac:dyDescent="0.2">
      <c r="A2568" t="s">
        <v>2715</v>
      </c>
      <c r="B2568" s="4">
        <v>44366</v>
      </c>
      <c r="C2568" t="s">
        <v>24</v>
      </c>
      <c r="D2568" t="s">
        <v>73</v>
      </c>
      <c r="E2568" t="s">
        <v>204</v>
      </c>
      <c r="F2568" t="s">
        <v>27</v>
      </c>
      <c r="G2568">
        <v>53.799526999999998</v>
      </c>
      <c r="H2568" t="s">
        <v>51</v>
      </c>
      <c r="I2568" t="s">
        <v>1045</v>
      </c>
      <c r="J2568">
        <v>-2.716745</v>
      </c>
      <c r="K2568">
        <v>1</v>
      </c>
      <c r="L2568">
        <v>2</v>
      </c>
      <c r="M2568" t="s">
        <v>41</v>
      </c>
      <c r="N2568" t="s">
        <v>31</v>
      </c>
      <c r="O2568" t="s">
        <v>204</v>
      </c>
      <c r="P2568">
        <v>40</v>
      </c>
      <c r="Q2568" t="s">
        <v>2716</v>
      </c>
      <c r="R2568" t="s">
        <v>49</v>
      </c>
      <c r="S2568" t="s">
        <v>35</v>
      </c>
      <c r="T2568" t="s">
        <v>36</v>
      </c>
      <c r="U2568">
        <f>YEAR(Table1[[#This Row],[Accident Date]])</f>
        <v>2021</v>
      </c>
      <c r="V2568" t="str">
        <f>TEXT(Table1[[#This Row],[Accident Date]],"mmm")</f>
        <v>Jun</v>
      </c>
      <c r="W2568" t="str">
        <f>TEXT(Table1[[#This Row],[Time]],"h")</f>
        <v>15</v>
      </c>
    </row>
    <row r="2569" spans="1:23" x14ac:dyDescent="0.2">
      <c r="A2569" t="s">
        <v>2717</v>
      </c>
      <c r="B2569" s="4">
        <v>44769</v>
      </c>
      <c r="C2569" t="s">
        <v>123</v>
      </c>
      <c r="D2569" t="s">
        <v>56</v>
      </c>
      <c r="E2569" t="s">
        <v>44</v>
      </c>
      <c r="F2569" t="s">
        <v>27</v>
      </c>
      <c r="G2569">
        <v>51.600287000000002</v>
      </c>
      <c r="H2569" t="s">
        <v>51</v>
      </c>
      <c r="I2569" t="s">
        <v>618</v>
      </c>
      <c r="J2569">
        <v>-1.0442E-2</v>
      </c>
      <c r="K2569">
        <v>2</v>
      </c>
      <c r="L2569">
        <v>2</v>
      </c>
      <c r="M2569" t="s">
        <v>30</v>
      </c>
      <c r="N2569" t="s">
        <v>31</v>
      </c>
      <c r="O2569" t="s">
        <v>58</v>
      </c>
      <c r="P2569">
        <v>50</v>
      </c>
      <c r="Q2569" t="s">
        <v>2708</v>
      </c>
      <c r="R2569" t="s">
        <v>34</v>
      </c>
      <c r="S2569" t="s">
        <v>35</v>
      </c>
      <c r="T2569" t="s">
        <v>86</v>
      </c>
      <c r="U2569">
        <f>YEAR(Table1[[#This Row],[Accident Date]])</f>
        <v>2022</v>
      </c>
      <c r="V2569" t="str">
        <f>TEXT(Table1[[#This Row],[Accident Date]],"mmm")</f>
        <v>Jul</v>
      </c>
      <c r="W2569" t="str">
        <f>TEXT(Table1[[#This Row],[Time]],"h")</f>
        <v>15</v>
      </c>
    </row>
    <row r="2570" spans="1:23" x14ac:dyDescent="0.2">
      <c r="A2570" t="s">
        <v>2718</v>
      </c>
      <c r="B2570" s="4">
        <v>44544</v>
      </c>
      <c r="C2570" t="s">
        <v>72</v>
      </c>
      <c r="D2570" t="s">
        <v>73</v>
      </c>
      <c r="E2570" t="s">
        <v>39</v>
      </c>
      <c r="F2570" t="s">
        <v>27</v>
      </c>
      <c r="G2570">
        <v>53.526279000000002</v>
      </c>
      <c r="H2570" t="s">
        <v>444</v>
      </c>
      <c r="I2570" t="s">
        <v>1304</v>
      </c>
      <c r="J2570">
        <v>-1.122174</v>
      </c>
      <c r="K2570">
        <v>1</v>
      </c>
      <c r="L2570">
        <v>1</v>
      </c>
      <c r="M2570" t="s">
        <v>166</v>
      </c>
      <c r="N2570" t="s">
        <v>42</v>
      </c>
      <c r="O2570" t="s">
        <v>32</v>
      </c>
      <c r="P2570">
        <v>30</v>
      </c>
      <c r="Q2570" t="s">
        <v>2719</v>
      </c>
      <c r="R2570" t="s">
        <v>34</v>
      </c>
      <c r="S2570" t="s">
        <v>85</v>
      </c>
      <c r="T2570" t="s">
        <v>36</v>
      </c>
      <c r="U2570">
        <f>YEAR(Table1[[#This Row],[Accident Date]])</f>
        <v>2021</v>
      </c>
      <c r="V2570" t="str">
        <f>TEXT(Table1[[#This Row],[Accident Date]],"mmm")</f>
        <v>Dec</v>
      </c>
      <c r="W2570" t="str">
        <f>TEXT(Table1[[#This Row],[Time]],"h")</f>
        <v>15</v>
      </c>
    </row>
    <row r="2571" spans="1:23" x14ac:dyDescent="0.2">
      <c r="A2571">
        <v>2010000000000</v>
      </c>
      <c r="B2571" s="4">
        <v>44250</v>
      </c>
      <c r="C2571" t="s">
        <v>72</v>
      </c>
      <c r="D2571" t="s">
        <v>73</v>
      </c>
      <c r="E2571" t="s">
        <v>39</v>
      </c>
      <c r="F2571" t="s">
        <v>27</v>
      </c>
      <c r="G2571">
        <v>51.376964000000001</v>
      </c>
      <c r="H2571" t="s">
        <v>51</v>
      </c>
      <c r="I2571" t="s">
        <v>870</v>
      </c>
      <c r="J2571">
        <v>-2.3610310000000001</v>
      </c>
      <c r="K2571">
        <v>1</v>
      </c>
      <c r="L2571">
        <v>2</v>
      </c>
      <c r="M2571" t="s">
        <v>175</v>
      </c>
      <c r="N2571" t="s">
        <v>31</v>
      </c>
      <c r="O2571" t="s">
        <v>76</v>
      </c>
      <c r="P2571">
        <v>30</v>
      </c>
      <c r="Q2571" t="s">
        <v>2720</v>
      </c>
      <c r="R2571" t="s">
        <v>34</v>
      </c>
      <c r="S2571" t="s">
        <v>35</v>
      </c>
      <c r="T2571" t="s">
        <v>36</v>
      </c>
      <c r="U2571">
        <f>YEAR(Table1[[#This Row],[Accident Date]])</f>
        <v>2021</v>
      </c>
      <c r="V2571" t="str">
        <f>TEXT(Table1[[#This Row],[Accident Date]],"mmm")</f>
        <v>Feb</v>
      </c>
      <c r="W2571" t="str">
        <f>TEXT(Table1[[#This Row],[Time]],"h")</f>
        <v>15</v>
      </c>
    </row>
    <row r="2572" spans="1:23" x14ac:dyDescent="0.2">
      <c r="A2572">
        <v>2010000000000</v>
      </c>
      <c r="B2572" s="4">
        <v>44394</v>
      </c>
      <c r="C2572" t="s">
        <v>24</v>
      </c>
      <c r="D2572" t="s">
        <v>73</v>
      </c>
      <c r="E2572" t="s">
        <v>39</v>
      </c>
      <c r="F2572" t="s">
        <v>63</v>
      </c>
      <c r="G2572">
        <v>55.182453000000002</v>
      </c>
      <c r="H2572" t="s">
        <v>51</v>
      </c>
      <c r="I2572" t="s">
        <v>853</v>
      </c>
      <c r="J2572">
        <v>-1.6105080000000001</v>
      </c>
      <c r="K2572">
        <v>1</v>
      </c>
      <c r="L2572">
        <v>3</v>
      </c>
      <c r="M2572" t="s">
        <v>190</v>
      </c>
      <c r="N2572" t="s">
        <v>42</v>
      </c>
      <c r="O2572" t="s">
        <v>32</v>
      </c>
      <c r="P2572">
        <v>60</v>
      </c>
      <c r="Q2572" t="s">
        <v>2721</v>
      </c>
      <c r="R2572" t="s">
        <v>49</v>
      </c>
      <c r="S2572" t="s">
        <v>311</v>
      </c>
      <c r="T2572" t="s">
        <v>36</v>
      </c>
      <c r="U2572">
        <f>YEAR(Table1[[#This Row],[Accident Date]])</f>
        <v>2021</v>
      </c>
      <c r="V2572" t="str">
        <f>TEXT(Table1[[#This Row],[Accident Date]],"mmm")</f>
        <v>Jul</v>
      </c>
      <c r="W2572" t="str">
        <f>TEXT(Table1[[#This Row],[Time]],"h")</f>
        <v>15</v>
      </c>
    </row>
    <row r="2573" spans="1:23" x14ac:dyDescent="0.2">
      <c r="A2573" t="s">
        <v>2722</v>
      </c>
      <c r="B2573" s="4">
        <v>44669</v>
      </c>
      <c r="C2573" t="s">
        <v>38</v>
      </c>
      <c r="D2573" t="s">
        <v>73</v>
      </c>
      <c r="E2573" t="s">
        <v>39</v>
      </c>
      <c r="F2573" t="s">
        <v>27</v>
      </c>
      <c r="G2573">
        <v>52.063806</v>
      </c>
      <c r="H2573" t="s">
        <v>51</v>
      </c>
      <c r="I2573" t="s">
        <v>376</v>
      </c>
      <c r="J2573">
        <v>-2.2174619999999998</v>
      </c>
      <c r="K2573">
        <v>1</v>
      </c>
      <c r="L2573">
        <v>3</v>
      </c>
      <c r="M2573" t="s">
        <v>65</v>
      </c>
      <c r="N2573" t="s">
        <v>31</v>
      </c>
      <c r="O2573" t="s">
        <v>32</v>
      </c>
      <c r="P2573">
        <v>30</v>
      </c>
      <c r="Q2573" t="s">
        <v>2716</v>
      </c>
      <c r="R2573" t="s">
        <v>49</v>
      </c>
      <c r="S2573" t="s">
        <v>35</v>
      </c>
      <c r="T2573" t="s">
        <v>114</v>
      </c>
      <c r="U2573">
        <f>YEAR(Table1[[#This Row],[Accident Date]])</f>
        <v>2022</v>
      </c>
      <c r="V2573" t="str">
        <f>TEXT(Table1[[#This Row],[Accident Date]],"mmm")</f>
        <v>Apr</v>
      </c>
      <c r="W2573" t="str">
        <f>TEXT(Table1[[#This Row],[Time]],"h")</f>
        <v>15</v>
      </c>
    </row>
    <row r="2574" spans="1:23" x14ac:dyDescent="0.2">
      <c r="A2574">
        <v>2010000000000</v>
      </c>
      <c r="B2574" s="4">
        <v>44435</v>
      </c>
      <c r="C2574" t="s">
        <v>67</v>
      </c>
      <c r="D2574" t="s">
        <v>73</v>
      </c>
      <c r="E2574" t="s">
        <v>39</v>
      </c>
      <c r="F2574" t="s">
        <v>27</v>
      </c>
      <c r="G2574">
        <v>53.258512000000003</v>
      </c>
      <c r="H2574" t="s">
        <v>51</v>
      </c>
      <c r="I2574" t="s">
        <v>555</v>
      </c>
      <c r="J2574">
        <v>-2.1279849999999998</v>
      </c>
      <c r="K2574">
        <v>1</v>
      </c>
      <c r="L2574">
        <v>2</v>
      </c>
      <c r="M2574" t="s">
        <v>261</v>
      </c>
      <c r="N2574" t="s">
        <v>31</v>
      </c>
      <c r="O2574" t="s">
        <v>32</v>
      </c>
      <c r="P2574">
        <v>30</v>
      </c>
      <c r="Q2574" t="s">
        <v>2719</v>
      </c>
      <c r="R2574" t="s">
        <v>34</v>
      </c>
      <c r="S2574" t="s">
        <v>35</v>
      </c>
      <c r="T2574" t="s">
        <v>36</v>
      </c>
      <c r="U2574">
        <f>YEAR(Table1[[#This Row],[Accident Date]])</f>
        <v>2021</v>
      </c>
      <c r="V2574" t="str">
        <f>TEXT(Table1[[#This Row],[Accident Date]],"mmm")</f>
        <v>Aug</v>
      </c>
      <c r="W2574" t="str">
        <f>TEXT(Table1[[#This Row],[Time]],"h")</f>
        <v>15</v>
      </c>
    </row>
    <row r="2575" spans="1:23" x14ac:dyDescent="0.2">
      <c r="A2575">
        <v>2010000000000</v>
      </c>
      <c r="B2575" s="4">
        <v>44458</v>
      </c>
      <c r="C2575" t="s">
        <v>79</v>
      </c>
      <c r="D2575" t="s">
        <v>44</v>
      </c>
      <c r="E2575" t="s">
        <v>44</v>
      </c>
      <c r="F2575" t="s">
        <v>27</v>
      </c>
      <c r="G2575">
        <v>53.393047000000003</v>
      </c>
      <c r="H2575" t="s">
        <v>51</v>
      </c>
      <c r="I2575" t="s">
        <v>345</v>
      </c>
      <c r="J2575">
        <v>-2.5874890000000001</v>
      </c>
      <c r="K2575">
        <v>4</v>
      </c>
      <c r="L2575">
        <v>3</v>
      </c>
      <c r="M2575" t="s">
        <v>261</v>
      </c>
      <c r="N2575" t="s">
        <v>31</v>
      </c>
      <c r="O2575" t="s">
        <v>32</v>
      </c>
      <c r="P2575">
        <v>30</v>
      </c>
      <c r="Q2575" t="s">
        <v>2723</v>
      </c>
      <c r="R2575" t="s">
        <v>34</v>
      </c>
      <c r="S2575" t="s">
        <v>35</v>
      </c>
      <c r="T2575" t="s">
        <v>114</v>
      </c>
      <c r="U2575">
        <f>YEAR(Table1[[#This Row],[Accident Date]])</f>
        <v>2021</v>
      </c>
      <c r="V2575" t="str">
        <f>TEXT(Table1[[#This Row],[Accident Date]],"mmm")</f>
        <v>Sep</v>
      </c>
      <c r="W2575" t="str">
        <f>TEXT(Table1[[#This Row],[Time]],"h")</f>
        <v>15</v>
      </c>
    </row>
    <row r="2576" spans="1:23" x14ac:dyDescent="0.2">
      <c r="A2576">
        <v>2010000000000</v>
      </c>
      <c r="B2576" s="4">
        <v>44873</v>
      </c>
      <c r="C2576" t="s">
        <v>72</v>
      </c>
      <c r="D2576" t="s">
        <v>73</v>
      </c>
      <c r="E2576" t="s">
        <v>155</v>
      </c>
      <c r="F2576" t="s">
        <v>27</v>
      </c>
      <c r="G2576">
        <v>52.279088000000002</v>
      </c>
      <c r="H2576" t="s">
        <v>51</v>
      </c>
      <c r="I2576" t="s">
        <v>660</v>
      </c>
      <c r="J2576">
        <v>-1.501163</v>
      </c>
      <c r="K2576">
        <v>1</v>
      </c>
      <c r="L2576">
        <v>1</v>
      </c>
      <c r="M2576" t="s">
        <v>141</v>
      </c>
      <c r="N2576" t="s">
        <v>31</v>
      </c>
      <c r="O2576" t="s">
        <v>32</v>
      </c>
      <c r="P2576">
        <v>30</v>
      </c>
      <c r="Q2576" t="s">
        <v>2714</v>
      </c>
      <c r="R2576" t="s">
        <v>34</v>
      </c>
      <c r="S2576" t="s">
        <v>285</v>
      </c>
      <c r="T2576" t="s">
        <v>36</v>
      </c>
      <c r="U2576">
        <f>YEAR(Table1[[#This Row],[Accident Date]])</f>
        <v>2022</v>
      </c>
      <c r="V2576" t="str">
        <f>TEXT(Table1[[#This Row],[Accident Date]],"mmm")</f>
        <v>Nov</v>
      </c>
      <c r="W2576" t="str">
        <f>TEXT(Table1[[#This Row],[Time]],"h")</f>
        <v>15</v>
      </c>
    </row>
    <row r="2577" spans="1:23" x14ac:dyDescent="0.2">
      <c r="A2577">
        <v>2010000000000</v>
      </c>
      <c r="B2577" s="4">
        <v>44742</v>
      </c>
      <c r="C2577" t="s">
        <v>92</v>
      </c>
      <c r="D2577" t="s">
        <v>56</v>
      </c>
      <c r="E2577" t="s">
        <v>44</v>
      </c>
      <c r="F2577" t="s">
        <v>27</v>
      </c>
      <c r="G2577">
        <v>54.963144</v>
      </c>
      <c r="H2577" t="s">
        <v>51</v>
      </c>
      <c r="I2577" t="s">
        <v>853</v>
      </c>
      <c r="J2577">
        <v>-1.8234790000000001</v>
      </c>
      <c r="K2577">
        <v>1</v>
      </c>
      <c r="L2577">
        <v>1</v>
      </c>
      <c r="M2577" t="s">
        <v>190</v>
      </c>
      <c r="N2577" t="s">
        <v>31</v>
      </c>
      <c r="O2577" t="s">
        <v>32</v>
      </c>
      <c r="P2577">
        <v>60</v>
      </c>
      <c r="Q2577" t="s">
        <v>2724</v>
      </c>
      <c r="R2577" t="s">
        <v>49</v>
      </c>
      <c r="S2577" t="s">
        <v>35</v>
      </c>
      <c r="T2577" t="s">
        <v>36</v>
      </c>
      <c r="U2577">
        <f>YEAR(Table1[[#This Row],[Accident Date]])</f>
        <v>2022</v>
      </c>
      <c r="V2577" t="str">
        <f>TEXT(Table1[[#This Row],[Accident Date]],"mmm")</f>
        <v>Jun</v>
      </c>
      <c r="W2577" t="str">
        <f>TEXT(Table1[[#This Row],[Time]],"h")</f>
        <v>15</v>
      </c>
    </row>
    <row r="2578" spans="1:23" x14ac:dyDescent="0.2">
      <c r="A2578">
        <v>2010000000000</v>
      </c>
      <c r="B2578" s="4">
        <v>44443</v>
      </c>
      <c r="C2578" t="s">
        <v>24</v>
      </c>
      <c r="D2578" t="s">
        <v>73</v>
      </c>
      <c r="E2578" t="s">
        <v>39</v>
      </c>
      <c r="F2578" t="s">
        <v>45</v>
      </c>
      <c r="G2578">
        <v>52.751893000000003</v>
      </c>
      <c r="H2578" t="s">
        <v>51</v>
      </c>
      <c r="I2578" t="s">
        <v>762</v>
      </c>
      <c r="J2578">
        <v>1.260297</v>
      </c>
      <c r="K2578">
        <v>3</v>
      </c>
      <c r="L2578">
        <v>2</v>
      </c>
      <c r="M2578" t="s">
        <v>179</v>
      </c>
      <c r="N2578" t="s">
        <v>42</v>
      </c>
      <c r="O2578" t="s">
        <v>32</v>
      </c>
      <c r="P2578">
        <v>50</v>
      </c>
      <c r="Q2578" t="s">
        <v>2725</v>
      </c>
      <c r="R2578" t="s">
        <v>49</v>
      </c>
      <c r="S2578" t="s">
        <v>85</v>
      </c>
      <c r="T2578" t="s">
        <v>114</v>
      </c>
      <c r="U2578">
        <f>YEAR(Table1[[#This Row],[Accident Date]])</f>
        <v>2021</v>
      </c>
      <c r="V2578" t="str">
        <f>TEXT(Table1[[#This Row],[Accident Date]],"mmm")</f>
        <v>Sep</v>
      </c>
      <c r="W2578" t="str">
        <f>TEXT(Table1[[#This Row],[Time]],"h")</f>
        <v>15</v>
      </c>
    </row>
    <row r="2579" spans="1:23" x14ac:dyDescent="0.2">
      <c r="A2579">
        <v>2010000000000</v>
      </c>
      <c r="B2579" s="4">
        <v>44825</v>
      </c>
      <c r="C2579" t="s">
        <v>123</v>
      </c>
      <c r="D2579" t="s">
        <v>56</v>
      </c>
      <c r="E2579" t="s">
        <v>44</v>
      </c>
      <c r="F2579" t="s">
        <v>27</v>
      </c>
      <c r="G2579">
        <v>54.552571999999998</v>
      </c>
      <c r="H2579" t="s">
        <v>51</v>
      </c>
      <c r="I2579" t="s">
        <v>1661</v>
      </c>
      <c r="J2579">
        <v>-3.581998</v>
      </c>
      <c r="K2579">
        <v>1</v>
      </c>
      <c r="L2579">
        <v>1</v>
      </c>
      <c r="M2579" t="s">
        <v>60</v>
      </c>
      <c r="N2579" t="s">
        <v>31</v>
      </c>
      <c r="O2579" t="s">
        <v>32</v>
      </c>
      <c r="P2579">
        <v>30</v>
      </c>
      <c r="Q2579" t="s">
        <v>2716</v>
      </c>
      <c r="R2579" t="s">
        <v>34</v>
      </c>
      <c r="S2579" t="s">
        <v>35</v>
      </c>
      <c r="T2579" t="s">
        <v>200</v>
      </c>
      <c r="U2579">
        <f>YEAR(Table1[[#This Row],[Accident Date]])</f>
        <v>2022</v>
      </c>
      <c r="V2579" t="str">
        <f>TEXT(Table1[[#This Row],[Accident Date]],"mmm")</f>
        <v>Sep</v>
      </c>
      <c r="W2579" t="str">
        <f>TEXT(Table1[[#This Row],[Time]],"h")</f>
        <v>15</v>
      </c>
    </row>
    <row r="2580" spans="1:23" x14ac:dyDescent="0.2">
      <c r="A2580" t="s">
        <v>2726</v>
      </c>
      <c r="B2580" s="4">
        <v>44373</v>
      </c>
      <c r="C2580" t="s">
        <v>24</v>
      </c>
      <c r="D2580" t="s">
        <v>56</v>
      </c>
      <c r="E2580" t="s">
        <v>44</v>
      </c>
      <c r="F2580" t="s">
        <v>63</v>
      </c>
      <c r="G2580">
        <v>52.974935000000002</v>
      </c>
      <c r="H2580" t="s">
        <v>51</v>
      </c>
      <c r="I2580" t="s">
        <v>1112</v>
      </c>
      <c r="J2580">
        <v>-0.102771</v>
      </c>
      <c r="K2580">
        <v>2</v>
      </c>
      <c r="L2580">
        <v>2</v>
      </c>
      <c r="M2580" t="s">
        <v>523</v>
      </c>
      <c r="N2580" t="s">
        <v>31</v>
      </c>
      <c r="O2580" t="s">
        <v>32</v>
      </c>
      <c r="P2580">
        <v>60</v>
      </c>
      <c r="Q2580" t="s">
        <v>2712</v>
      </c>
      <c r="R2580" t="s">
        <v>49</v>
      </c>
      <c r="S2580" t="s">
        <v>35</v>
      </c>
      <c r="T2580" t="s">
        <v>36</v>
      </c>
      <c r="U2580">
        <f>YEAR(Table1[[#This Row],[Accident Date]])</f>
        <v>2021</v>
      </c>
      <c r="V2580" t="str">
        <f>TEXT(Table1[[#This Row],[Accident Date]],"mmm")</f>
        <v>Jun</v>
      </c>
      <c r="W2580" t="str">
        <f>TEXT(Table1[[#This Row],[Time]],"h")</f>
        <v>15</v>
      </c>
    </row>
    <row r="2581" spans="1:23" x14ac:dyDescent="0.2">
      <c r="A2581">
        <v>2010000000000</v>
      </c>
      <c r="B2581" s="4">
        <v>44349</v>
      </c>
      <c r="C2581" t="s">
        <v>123</v>
      </c>
      <c r="D2581" t="s">
        <v>73</v>
      </c>
      <c r="E2581" t="s">
        <v>39</v>
      </c>
      <c r="F2581" t="s">
        <v>27</v>
      </c>
      <c r="G2581">
        <v>53.704967000000003</v>
      </c>
      <c r="H2581" t="s">
        <v>51</v>
      </c>
      <c r="I2581" t="s">
        <v>160</v>
      </c>
      <c r="J2581">
        <v>-1.863629</v>
      </c>
      <c r="K2581">
        <v>2</v>
      </c>
      <c r="L2581">
        <v>2</v>
      </c>
      <c r="M2581" t="s">
        <v>69</v>
      </c>
      <c r="N2581" t="s">
        <v>31</v>
      </c>
      <c r="O2581" t="s">
        <v>32</v>
      </c>
      <c r="P2581">
        <v>30</v>
      </c>
      <c r="Q2581" t="s">
        <v>2727</v>
      </c>
      <c r="R2581" t="s">
        <v>34</v>
      </c>
      <c r="S2581" t="s">
        <v>35</v>
      </c>
      <c r="T2581" t="s">
        <v>36</v>
      </c>
      <c r="U2581">
        <f>YEAR(Table1[[#This Row],[Accident Date]])</f>
        <v>2021</v>
      </c>
      <c r="V2581" t="str">
        <f>TEXT(Table1[[#This Row],[Accident Date]],"mmm")</f>
        <v>Jun</v>
      </c>
      <c r="W2581" t="str">
        <f>TEXT(Table1[[#This Row],[Time]],"h")</f>
        <v>15</v>
      </c>
    </row>
    <row r="2582" spans="1:23" x14ac:dyDescent="0.2">
      <c r="A2582">
        <v>2010000000000</v>
      </c>
      <c r="B2582" s="4">
        <v>44623</v>
      </c>
      <c r="C2582" t="s">
        <v>92</v>
      </c>
      <c r="D2582" t="s">
        <v>73</v>
      </c>
      <c r="E2582" t="s">
        <v>26</v>
      </c>
      <c r="F2582" t="s">
        <v>27</v>
      </c>
      <c r="G2582">
        <v>50.903008</v>
      </c>
      <c r="H2582" t="s">
        <v>51</v>
      </c>
      <c r="I2582" t="s">
        <v>778</v>
      </c>
      <c r="J2582">
        <v>-1.3695299999999999</v>
      </c>
      <c r="K2582">
        <v>1</v>
      </c>
      <c r="L2582">
        <v>2</v>
      </c>
      <c r="M2582" t="s">
        <v>407</v>
      </c>
      <c r="N2582" t="s">
        <v>31</v>
      </c>
      <c r="O2582" t="s">
        <v>32</v>
      </c>
      <c r="P2582">
        <v>30</v>
      </c>
      <c r="Q2582" t="s">
        <v>2719</v>
      </c>
      <c r="R2582" t="s">
        <v>34</v>
      </c>
      <c r="S2582" t="s">
        <v>35</v>
      </c>
      <c r="T2582" t="s">
        <v>36</v>
      </c>
      <c r="U2582">
        <f>YEAR(Table1[[#This Row],[Accident Date]])</f>
        <v>2022</v>
      </c>
      <c r="V2582" t="str">
        <f>TEXT(Table1[[#This Row],[Accident Date]],"mmm")</f>
        <v>Mar</v>
      </c>
      <c r="W2582" t="str">
        <f>TEXT(Table1[[#This Row],[Time]],"h")</f>
        <v>15</v>
      </c>
    </row>
    <row r="2583" spans="1:23" x14ac:dyDescent="0.2">
      <c r="A2583">
        <v>2010000000000</v>
      </c>
      <c r="B2583" s="4">
        <v>44249</v>
      </c>
      <c r="C2583" t="s">
        <v>38</v>
      </c>
      <c r="D2583" t="s">
        <v>56</v>
      </c>
      <c r="E2583" t="s">
        <v>44</v>
      </c>
      <c r="F2583" t="s">
        <v>27</v>
      </c>
      <c r="G2583">
        <v>54.978146000000002</v>
      </c>
      <c r="H2583" t="s">
        <v>51</v>
      </c>
      <c r="I2583" t="s">
        <v>532</v>
      </c>
      <c r="J2583">
        <v>-1.6868590000000001</v>
      </c>
      <c r="K2583">
        <v>1</v>
      </c>
      <c r="L2583">
        <v>2</v>
      </c>
      <c r="M2583" t="s">
        <v>190</v>
      </c>
      <c r="N2583" t="s">
        <v>31</v>
      </c>
      <c r="O2583" t="s">
        <v>32</v>
      </c>
      <c r="P2583">
        <v>30</v>
      </c>
      <c r="Q2583" t="s">
        <v>2719</v>
      </c>
      <c r="R2583" t="s">
        <v>34</v>
      </c>
      <c r="S2583" t="s">
        <v>35</v>
      </c>
      <c r="T2583" t="s">
        <v>121</v>
      </c>
      <c r="U2583">
        <f>YEAR(Table1[[#This Row],[Accident Date]])</f>
        <v>2021</v>
      </c>
      <c r="V2583" t="str">
        <f>TEXT(Table1[[#This Row],[Accident Date]],"mmm")</f>
        <v>Feb</v>
      </c>
      <c r="W2583" t="str">
        <f>TEXT(Table1[[#This Row],[Time]],"h")</f>
        <v>15</v>
      </c>
    </row>
    <row r="2584" spans="1:23" x14ac:dyDescent="0.2">
      <c r="A2584">
        <v>2010000000000</v>
      </c>
      <c r="B2584" s="4">
        <v>44661</v>
      </c>
      <c r="C2584" t="s">
        <v>79</v>
      </c>
      <c r="D2584" t="s">
        <v>73</v>
      </c>
      <c r="E2584" t="s">
        <v>226</v>
      </c>
      <c r="F2584" t="s">
        <v>27</v>
      </c>
      <c r="G2584">
        <v>50.822493000000001</v>
      </c>
      <c r="H2584" t="s">
        <v>51</v>
      </c>
      <c r="I2584" t="s">
        <v>918</v>
      </c>
      <c r="J2584">
        <v>-0.41796</v>
      </c>
      <c r="K2584">
        <v>1</v>
      </c>
      <c r="L2584">
        <v>2</v>
      </c>
      <c r="M2584" t="s">
        <v>102</v>
      </c>
      <c r="N2584" t="s">
        <v>31</v>
      </c>
      <c r="O2584" t="s">
        <v>32</v>
      </c>
      <c r="P2584">
        <v>30</v>
      </c>
      <c r="Q2584" t="s">
        <v>2728</v>
      </c>
      <c r="R2584" t="s">
        <v>34</v>
      </c>
      <c r="S2584" t="s">
        <v>35</v>
      </c>
      <c r="T2584" t="s">
        <v>36</v>
      </c>
      <c r="U2584">
        <f>YEAR(Table1[[#This Row],[Accident Date]])</f>
        <v>2022</v>
      </c>
      <c r="V2584" t="str">
        <f>TEXT(Table1[[#This Row],[Accident Date]],"mmm")</f>
        <v>Apr</v>
      </c>
      <c r="W2584" t="str">
        <f>TEXT(Table1[[#This Row],[Time]],"h")</f>
        <v>15</v>
      </c>
    </row>
    <row r="2585" spans="1:23" x14ac:dyDescent="0.2">
      <c r="A2585" t="s">
        <v>2729</v>
      </c>
      <c r="B2585" s="4">
        <v>44660</v>
      </c>
      <c r="C2585" t="s">
        <v>24</v>
      </c>
      <c r="D2585" t="s">
        <v>73</v>
      </c>
      <c r="E2585" t="s">
        <v>39</v>
      </c>
      <c r="F2585" t="s">
        <v>27</v>
      </c>
      <c r="G2585">
        <v>51.451104000000001</v>
      </c>
      <c r="H2585" t="s">
        <v>51</v>
      </c>
      <c r="I2585" t="s">
        <v>608</v>
      </c>
      <c r="J2585">
        <v>0.122388</v>
      </c>
      <c r="K2585">
        <v>1</v>
      </c>
      <c r="L2585">
        <v>2</v>
      </c>
      <c r="M2585" t="s">
        <v>30</v>
      </c>
      <c r="N2585" t="s">
        <v>31</v>
      </c>
      <c r="O2585" t="s">
        <v>32</v>
      </c>
      <c r="P2585">
        <v>30</v>
      </c>
      <c r="Q2585" t="s">
        <v>2719</v>
      </c>
      <c r="R2585" t="s">
        <v>34</v>
      </c>
      <c r="S2585" t="s">
        <v>35</v>
      </c>
      <c r="T2585" t="s">
        <v>36</v>
      </c>
      <c r="U2585">
        <f>YEAR(Table1[[#This Row],[Accident Date]])</f>
        <v>2022</v>
      </c>
      <c r="V2585" t="str">
        <f>TEXT(Table1[[#This Row],[Accident Date]],"mmm")</f>
        <v>Apr</v>
      </c>
      <c r="W2585" t="str">
        <f>TEXT(Table1[[#This Row],[Time]],"h")</f>
        <v>15</v>
      </c>
    </row>
    <row r="2586" spans="1:23" x14ac:dyDescent="0.2">
      <c r="A2586" t="s">
        <v>2730</v>
      </c>
      <c r="B2586" s="4">
        <v>44779</v>
      </c>
      <c r="C2586" t="s">
        <v>24</v>
      </c>
      <c r="D2586" t="s">
        <v>73</v>
      </c>
      <c r="E2586" t="s">
        <v>155</v>
      </c>
      <c r="F2586" t="s">
        <v>27</v>
      </c>
      <c r="G2586">
        <v>52.144753999999999</v>
      </c>
      <c r="H2586" t="s">
        <v>51</v>
      </c>
      <c r="I2586" t="s">
        <v>52</v>
      </c>
      <c r="J2586">
        <v>-0.48040300000000002</v>
      </c>
      <c r="K2586">
        <v>2</v>
      </c>
      <c r="L2586">
        <v>2</v>
      </c>
      <c r="M2586" t="s">
        <v>53</v>
      </c>
      <c r="N2586" t="s">
        <v>31</v>
      </c>
      <c r="O2586" t="s">
        <v>32</v>
      </c>
      <c r="P2586">
        <v>30</v>
      </c>
      <c r="Q2586" t="s">
        <v>2731</v>
      </c>
      <c r="R2586" t="s">
        <v>34</v>
      </c>
      <c r="S2586" t="s">
        <v>35</v>
      </c>
      <c r="T2586" t="s">
        <v>36</v>
      </c>
      <c r="U2586">
        <f>YEAR(Table1[[#This Row],[Accident Date]])</f>
        <v>2022</v>
      </c>
      <c r="V2586" t="str">
        <f>TEXT(Table1[[#This Row],[Accident Date]],"mmm")</f>
        <v>Aug</v>
      </c>
      <c r="W2586" t="str">
        <f>TEXT(Table1[[#This Row],[Time]],"h")</f>
        <v>15</v>
      </c>
    </row>
    <row r="2587" spans="1:23" x14ac:dyDescent="0.2">
      <c r="A2587" t="s">
        <v>2732</v>
      </c>
      <c r="B2587" s="4">
        <v>44489</v>
      </c>
      <c r="C2587" t="s">
        <v>123</v>
      </c>
      <c r="D2587" t="s">
        <v>56</v>
      </c>
      <c r="E2587" t="s">
        <v>44</v>
      </c>
      <c r="F2587" t="s">
        <v>27</v>
      </c>
      <c r="G2587">
        <v>52.059063000000002</v>
      </c>
      <c r="H2587" t="s">
        <v>51</v>
      </c>
      <c r="I2587" t="s">
        <v>1193</v>
      </c>
      <c r="J2587">
        <v>0.79986299999999999</v>
      </c>
      <c r="K2587">
        <v>1</v>
      </c>
      <c r="L2587">
        <v>2</v>
      </c>
      <c r="M2587" t="s">
        <v>237</v>
      </c>
      <c r="N2587" t="s">
        <v>31</v>
      </c>
      <c r="O2587" t="s">
        <v>32</v>
      </c>
      <c r="P2587">
        <v>60</v>
      </c>
      <c r="Q2587" t="s">
        <v>2733</v>
      </c>
      <c r="R2587" t="s">
        <v>49</v>
      </c>
      <c r="S2587" t="s">
        <v>35</v>
      </c>
      <c r="T2587" t="s">
        <v>36</v>
      </c>
      <c r="U2587">
        <f>YEAR(Table1[[#This Row],[Accident Date]])</f>
        <v>2021</v>
      </c>
      <c r="V2587" t="str">
        <f>TEXT(Table1[[#This Row],[Accident Date]],"mmm")</f>
        <v>Oct</v>
      </c>
      <c r="W2587" t="str">
        <f>TEXT(Table1[[#This Row],[Time]],"h")</f>
        <v>15</v>
      </c>
    </row>
    <row r="2588" spans="1:23" x14ac:dyDescent="0.2">
      <c r="A2588" t="s">
        <v>2734</v>
      </c>
      <c r="B2588" s="4">
        <v>44292</v>
      </c>
      <c r="C2588" t="s">
        <v>72</v>
      </c>
      <c r="D2588" t="s">
        <v>73</v>
      </c>
      <c r="E2588" t="s">
        <v>155</v>
      </c>
      <c r="F2588" t="s">
        <v>27</v>
      </c>
      <c r="G2588">
        <v>53.167408000000002</v>
      </c>
      <c r="H2588" t="s">
        <v>51</v>
      </c>
      <c r="I2588" t="s">
        <v>287</v>
      </c>
      <c r="J2588">
        <v>-1.1187450000000001</v>
      </c>
      <c r="K2588">
        <v>1</v>
      </c>
      <c r="L2588">
        <v>2</v>
      </c>
      <c r="M2588" t="s">
        <v>288</v>
      </c>
      <c r="N2588" t="s">
        <v>31</v>
      </c>
      <c r="O2588" t="s">
        <v>32</v>
      </c>
      <c r="P2588">
        <v>30</v>
      </c>
      <c r="Q2588" t="s">
        <v>2733</v>
      </c>
      <c r="R2588" t="s">
        <v>49</v>
      </c>
      <c r="S2588" t="s">
        <v>35</v>
      </c>
      <c r="T2588" t="s">
        <v>36</v>
      </c>
      <c r="U2588">
        <f>YEAR(Table1[[#This Row],[Accident Date]])</f>
        <v>2021</v>
      </c>
      <c r="V2588" t="str">
        <f>TEXT(Table1[[#This Row],[Accident Date]],"mmm")</f>
        <v>Apr</v>
      </c>
      <c r="W2588" t="str">
        <f>TEXT(Table1[[#This Row],[Time]],"h")</f>
        <v>15</v>
      </c>
    </row>
    <row r="2589" spans="1:23" x14ac:dyDescent="0.2">
      <c r="A2589">
        <v>2010000000000</v>
      </c>
      <c r="B2589" s="4">
        <v>44515</v>
      </c>
      <c r="C2589" t="s">
        <v>38</v>
      </c>
      <c r="D2589" t="s">
        <v>56</v>
      </c>
      <c r="E2589" t="s">
        <v>44</v>
      </c>
      <c r="F2589" t="s">
        <v>27</v>
      </c>
      <c r="G2589">
        <v>54.629637000000002</v>
      </c>
      <c r="H2589" t="s">
        <v>51</v>
      </c>
      <c r="I2589" t="s">
        <v>1480</v>
      </c>
      <c r="J2589">
        <v>-3.5513710000000001</v>
      </c>
      <c r="K2589">
        <v>1</v>
      </c>
      <c r="L2589">
        <v>1</v>
      </c>
      <c r="M2589" t="s">
        <v>60</v>
      </c>
      <c r="N2589" t="s">
        <v>31</v>
      </c>
      <c r="O2589" t="s">
        <v>32</v>
      </c>
      <c r="P2589">
        <v>30</v>
      </c>
      <c r="Q2589" t="s">
        <v>2712</v>
      </c>
      <c r="R2589" t="s">
        <v>34</v>
      </c>
      <c r="S2589" t="s">
        <v>35</v>
      </c>
      <c r="T2589" t="s">
        <v>36</v>
      </c>
      <c r="U2589">
        <f>YEAR(Table1[[#This Row],[Accident Date]])</f>
        <v>2021</v>
      </c>
      <c r="V2589" t="str">
        <f>TEXT(Table1[[#This Row],[Accident Date]],"mmm")</f>
        <v>Nov</v>
      </c>
      <c r="W2589" t="str">
        <f>TEXT(Table1[[#This Row],[Time]],"h")</f>
        <v>15</v>
      </c>
    </row>
    <row r="2590" spans="1:23" x14ac:dyDescent="0.2">
      <c r="A2590" t="s">
        <v>2735</v>
      </c>
      <c r="B2590" s="4">
        <v>44380</v>
      </c>
      <c r="C2590" t="s">
        <v>24</v>
      </c>
      <c r="D2590" t="s">
        <v>73</v>
      </c>
      <c r="E2590" t="s">
        <v>204</v>
      </c>
      <c r="F2590" t="s">
        <v>27</v>
      </c>
      <c r="G2590">
        <v>51.447479000000001</v>
      </c>
      <c r="H2590" t="s">
        <v>51</v>
      </c>
      <c r="I2590" t="s">
        <v>689</v>
      </c>
      <c r="J2590">
        <v>-0.52654800000000002</v>
      </c>
      <c r="K2590">
        <v>2</v>
      </c>
      <c r="L2590">
        <v>2</v>
      </c>
      <c r="M2590" t="s">
        <v>147</v>
      </c>
      <c r="N2590" t="s">
        <v>31</v>
      </c>
      <c r="O2590" t="s">
        <v>58</v>
      </c>
      <c r="P2590">
        <v>70</v>
      </c>
      <c r="Q2590" t="s">
        <v>2710</v>
      </c>
      <c r="R2590" t="s">
        <v>49</v>
      </c>
      <c r="S2590" t="s">
        <v>35</v>
      </c>
      <c r="T2590" t="s">
        <v>36</v>
      </c>
      <c r="U2590">
        <f>YEAR(Table1[[#This Row],[Accident Date]])</f>
        <v>2021</v>
      </c>
      <c r="V2590" t="str">
        <f>TEXT(Table1[[#This Row],[Accident Date]],"mmm")</f>
        <v>Jul</v>
      </c>
      <c r="W2590" t="str">
        <f>TEXT(Table1[[#This Row],[Time]],"h")</f>
        <v>15</v>
      </c>
    </row>
    <row r="2591" spans="1:23" x14ac:dyDescent="0.2">
      <c r="A2591">
        <v>2010000000000</v>
      </c>
      <c r="B2591" s="4">
        <v>44533</v>
      </c>
      <c r="C2591" t="s">
        <v>67</v>
      </c>
      <c r="D2591" t="s">
        <v>56</v>
      </c>
      <c r="E2591" t="s">
        <v>44</v>
      </c>
      <c r="F2591" t="s">
        <v>63</v>
      </c>
      <c r="G2591">
        <v>53.897154999999998</v>
      </c>
      <c r="H2591" t="s">
        <v>51</v>
      </c>
      <c r="I2591" t="s">
        <v>68</v>
      </c>
      <c r="J2591">
        <v>-1.651473</v>
      </c>
      <c r="K2591">
        <v>1</v>
      </c>
      <c r="L2591">
        <v>1</v>
      </c>
      <c r="M2591" t="s">
        <v>69</v>
      </c>
      <c r="N2591" t="s">
        <v>42</v>
      </c>
      <c r="O2591" t="s">
        <v>32</v>
      </c>
      <c r="P2591">
        <v>60</v>
      </c>
      <c r="Q2591" t="s">
        <v>2736</v>
      </c>
      <c r="R2591" t="s">
        <v>49</v>
      </c>
      <c r="S2591" t="s">
        <v>35</v>
      </c>
      <c r="T2591" t="s">
        <v>36</v>
      </c>
      <c r="U2591">
        <f>YEAR(Table1[[#This Row],[Accident Date]])</f>
        <v>2021</v>
      </c>
      <c r="V2591" t="str">
        <f>TEXT(Table1[[#This Row],[Accident Date]],"mmm")</f>
        <v>Dec</v>
      </c>
      <c r="W2591" t="str">
        <f>TEXT(Table1[[#This Row],[Time]],"h")</f>
        <v>15</v>
      </c>
    </row>
    <row r="2592" spans="1:23" x14ac:dyDescent="0.2">
      <c r="A2592" t="s">
        <v>2737</v>
      </c>
      <c r="B2592" s="4">
        <v>44587</v>
      </c>
      <c r="C2592" t="s">
        <v>123</v>
      </c>
      <c r="D2592" t="s">
        <v>73</v>
      </c>
      <c r="E2592" t="s">
        <v>39</v>
      </c>
      <c r="F2592" t="s">
        <v>27</v>
      </c>
      <c r="G2592">
        <v>52.374493999999999</v>
      </c>
      <c r="H2592" t="s">
        <v>51</v>
      </c>
      <c r="I2592" t="s">
        <v>202</v>
      </c>
      <c r="J2592">
        <v>-1.7689049999999999</v>
      </c>
      <c r="K2592">
        <v>1</v>
      </c>
      <c r="L2592">
        <v>2</v>
      </c>
      <c r="M2592" t="s">
        <v>172</v>
      </c>
      <c r="N2592" t="s">
        <v>31</v>
      </c>
      <c r="O2592" t="s">
        <v>32</v>
      </c>
      <c r="P2592">
        <v>30</v>
      </c>
      <c r="Q2592" t="s">
        <v>2738</v>
      </c>
      <c r="R2592" t="s">
        <v>34</v>
      </c>
      <c r="S2592" t="s">
        <v>35</v>
      </c>
      <c r="T2592" t="s">
        <v>36</v>
      </c>
      <c r="U2592">
        <f>YEAR(Table1[[#This Row],[Accident Date]])</f>
        <v>2022</v>
      </c>
      <c r="V2592" t="str">
        <f>TEXT(Table1[[#This Row],[Accident Date]],"mmm")</f>
        <v>Jan</v>
      </c>
      <c r="W2592" t="str">
        <f>TEXT(Table1[[#This Row],[Time]],"h")</f>
        <v>15</v>
      </c>
    </row>
    <row r="2593" spans="1:23" x14ac:dyDescent="0.2">
      <c r="A2593">
        <v>2010000000000</v>
      </c>
      <c r="B2593" s="4">
        <v>44226</v>
      </c>
      <c r="C2593" t="s">
        <v>24</v>
      </c>
      <c r="D2593" t="s">
        <v>56</v>
      </c>
      <c r="E2593" t="s">
        <v>44</v>
      </c>
      <c r="F2593" t="s">
        <v>63</v>
      </c>
      <c r="G2593">
        <v>55.706918999999999</v>
      </c>
      <c r="H2593" t="s">
        <v>51</v>
      </c>
      <c r="I2593" t="s">
        <v>472</v>
      </c>
      <c r="J2593">
        <v>-3.2091090000000002</v>
      </c>
      <c r="K2593">
        <v>1</v>
      </c>
      <c r="L2593">
        <v>2</v>
      </c>
      <c r="M2593" t="s">
        <v>276</v>
      </c>
      <c r="N2593" t="s">
        <v>42</v>
      </c>
      <c r="O2593" t="s">
        <v>32</v>
      </c>
      <c r="P2593">
        <v>60</v>
      </c>
      <c r="Q2593" t="s">
        <v>2716</v>
      </c>
      <c r="R2593" t="s">
        <v>49</v>
      </c>
      <c r="S2593" t="s">
        <v>35</v>
      </c>
      <c r="T2593" t="s">
        <v>36</v>
      </c>
      <c r="U2593">
        <f>YEAR(Table1[[#This Row],[Accident Date]])</f>
        <v>2021</v>
      </c>
      <c r="V2593" t="str">
        <f>TEXT(Table1[[#This Row],[Accident Date]],"mmm")</f>
        <v>Jan</v>
      </c>
      <c r="W2593" t="str">
        <f>TEXT(Table1[[#This Row],[Time]],"h")</f>
        <v>15</v>
      </c>
    </row>
    <row r="2594" spans="1:23" x14ac:dyDescent="0.2">
      <c r="A2594">
        <v>2010000000000</v>
      </c>
      <c r="B2594" s="4">
        <v>44332</v>
      </c>
      <c r="C2594" t="s">
        <v>79</v>
      </c>
      <c r="D2594" t="s">
        <v>56</v>
      </c>
      <c r="E2594" t="s">
        <v>44</v>
      </c>
      <c r="F2594" t="s">
        <v>27</v>
      </c>
      <c r="G2594">
        <v>51.511451999999998</v>
      </c>
      <c r="H2594" t="s">
        <v>51</v>
      </c>
      <c r="I2594" t="s">
        <v>258</v>
      </c>
      <c r="J2594">
        <v>-3.1574019999999998</v>
      </c>
      <c r="K2594">
        <v>1</v>
      </c>
      <c r="L2594">
        <v>2</v>
      </c>
      <c r="M2594" t="s">
        <v>245</v>
      </c>
      <c r="N2594" t="s">
        <v>42</v>
      </c>
      <c r="O2594" t="s">
        <v>32</v>
      </c>
      <c r="P2594">
        <v>30</v>
      </c>
      <c r="Q2594" t="s">
        <v>2719</v>
      </c>
      <c r="R2594" t="s">
        <v>34</v>
      </c>
      <c r="S2594" t="s">
        <v>85</v>
      </c>
      <c r="T2594" t="s">
        <v>36</v>
      </c>
      <c r="U2594">
        <f>YEAR(Table1[[#This Row],[Accident Date]])</f>
        <v>2021</v>
      </c>
      <c r="V2594" t="str">
        <f>TEXT(Table1[[#This Row],[Accident Date]],"mmm")</f>
        <v>May</v>
      </c>
      <c r="W2594" t="str">
        <f>TEXT(Table1[[#This Row],[Time]],"h")</f>
        <v>15</v>
      </c>
    </row>
    <row r="2595" spans="1:23" x14ac:dyDescent="0.2">
      <c r="A2595">
        <v>2010000000000</v>
      </c>
      <c r="B2595" s="4">
        <v>44847</v>
      </c>
      <c r="C2595" t="s">
        <v>92</v>
      </c>
      <c r="D2595" t="s">
        <v>73</v>
      </c>
      <c r="E2595" t="s">
        <v>431</v>
      </c>
      <c r="F2595" t="s">
        <v>27</v>
      </c>
      <c r="G2595">
        <v>53.021411999999998</v>
      </c>
      <c r="H2595" t="s">
        <v>51</v>
      </c>
      <c r="I2595" t="s">
        <v>153</v>
      </c>
      <c r="J2595">
        <v>-2.1726019999999999</v>
      </c>
      <c r="K2595">
        <v>2</v>
      </c>
      <c r="L2595">
        <v>2</v>
      </c>
      <c r="M2595" t="s">
        <v>143</v>
      </c>
      <c r="N2595" t="s">
        <v>31</v>
      </c>
      <c r="O2595" t="s">
        <v>32</v>
      </c>
      <c r="P2595">
        <v>30</v>
      </c>
      <c r="Q2595" t="s">
        <v>2714</v>
      </c>
      <c r="R2595" t="s">
        <v>34</v>
      </c>
      <c r="S2595" t="s">
        <v>35</v>
      </c>
      <c r="T2595" t="s">
        <v>200</v>
      </c>
      <c r="U2595">
        <f>YEAR(Table1[[#This Row],[Accident Date]])</f>
        <v>2022</v>
      </c>
      <c r="V2595" t="str">
        <f>TEXT(Table1[[#This Row],[Accident Date]],"mmm")</f>
        <v>Oct</v>
      </c>
      <c r="W2595" t="str">
        <f>TEXT(Table1[[#This Row],[Time]],"h")</f>
        <v>15</v>
      </c>
    </row>
    <row r="2596" spans="1:23" x14ac:dyDescent="0.2">
      <c r="A2596" t="s">
        <v>2739</v>
      </c>
      <c r="B2596" s="4">
        <v>44262</v>
      </c>
      <c r="C2596" t="s">
        <v>79</v>
      </c>
      <c r="D2596" t="s">
        <v>73</v>
      </c>
      <c r="E2596" t="s">
        <v>111</v>
      </c>
      <c r="F2596" t="s">
        <v>27</v>
      </c>
      <c r="G2596">
        <v>52.119743</v>
      </c>
      <c r="H2596" t="s">
        <v>51</v>
      </c>
      <c r="I2596" t="s">
        <v>52</v>
      </c>
      <c r="J2596">
        <v>-0.43801800000000002</v>
      </c>
      <c r="K2596">
        <v>1</v>
      </c>
      <c r="L2596">
        <v>2</v>
      </c>
      <c r="M2596" t="s">
        <v>53</v>
      </c>
      <c r="N2596" t="s">
        <v>31</v>
      </c>
      <c r="O2596" t="s">
        <v>111</v>
      </c>
      <c r="P2596">
        <v>30</v>
      </c>
      <c r="Q2596" t="s">
        <v>2716</v>
      </c>
      <c r="R2596" t="s">
        <v>34</v>
      </c>
      <c r="S2596" t="s">
        <v>35</v>
      </c>
      <c r="T2596" t="s">
        <v>200</v>
      </c>
      <c r="U2596">
        <f>YEAR(Table1[[#This Row],[Accident Date]])</f>
        <v>2021</v>
      </c>
      <c r="V2596" t="str">
        <f>TEXT(Table1[[#This Row],[Accident Date]],"mmm")</f>
        <v>Mar</v>
      </c>
      <c r="W2596" t="str">
        <f>TEXT(Table1[[#This Row],[Time]],"h")</f>
        <v>15</v>
      </c>
    </row>
    <row r="2597" spans="1:23" x14ac:dyDescent="0.2">
      <c r="A2597">
        <v>2010000000000</v>
      </c>
      <c r="B2597" s="4">
        <v>44597</v>
      </c>
      <c r="C2597" t="s">
        <v>24</v>
      </c>
      <c r="D2597" t="s">
        <v>73</v>
      </c>
      <c r="E2597" t="s">
        <v>39</v>
      </c>
      <c r="F2597" t="s">
        <v>27</v>
      </c>
      <c r="G2597">
        <v>51.440143999999997</v>
      </c>
      <c r="H2597" t="s">
        <v>51</v>
      </c>
      <c r="I2597" t="s">
        <v>174</v>
      </c>
      <c r="J2597">
        <v>-2.5537489999999998</v>
      </c>
      <c r="K2597">
        <v>2</v>
      </c>
      <c r="L2597">
        <v>2</v>
      </c>
      <c r="M2597" t="s">
        <v>175</v>
      </c>
      <c r="N2597" t="s">
        <v>31</v>
      </c>
      <c r="O2597" t="s">
        <v>32</v>
      </c>
      <c r="P2597">
        <v>30</v>
      </c>
      <c r="Q2597" t="s">
        <v>2719</v>
      </c>
      <c r="R2597" t="s">
        <v>34</v>
      </c>
      <c r="S2597" t="s">
        <v>35</v>
      </c>
      <c r="T2597" t="s">
        <v>36</v>
      </c>
      <c r="U2597">
        <f>YEAR(Table1[[#This Row],[Accident Date]])</f>
        <v>2022</v>
      </c>
      <c r="V2597" t="str">
        <f>TEXT(Table1[[#This Row],[Accident Date]],"mmm")</f>
        <v>Feb</v>
      </c>
      <c r="W2597" t="str">
        <f>TEXT(Table1[[#This Row],[Time]],"h")</f>
        <v>15</v>
      </c>
    </row>
    <row r="2598" spans="1:23" x14ac:dyDescent="0.2">
      <c r="A2598" t="s">
        <v>2740</v>
      </c>
      <c r="B2598" s="4">
        <v>44301</v>
      </c>
      <c r="C2598" t="s">
        <v>92</v>
      </c>
      <c r="D2598" t="s">
        <v>44</v>
      </c>
      <c r="E2598" t="s">
        <v>44</v>
      </c>
      <c r="F2598" t="s">
        <v>27</v>
      </c>
      <c r="G2598">
        <v>53.59</v>
      </c>
      <c r="H2598" t="s">
        <v>51</v>
      </c>
      <c r="I2598" t="s">
        <v>195</v>
      </c>
      <c r="J2598">
        <v>-2.4621050000000002</v>
      </c>
      <c r="K2598">
        <v>1</v>
      </c>
      <c r="L2598">
        <v>1</v>
      </c>
      <c r="M2598" t="s">
        <v>169</v>
      </c>
      <c r="N2598" t="s">
        <v>31</v>
      </c>
      <c r="O2598" t="s">
        <v>32</v>
      </c>
      <c r="P2598">
        <v>30</v>
      </c>
      <c r="Q2598" t="s">
        <v>2710</v>
      </c>
      <c r="R2598" t="s">
        <v>34</v>
      </c>
      <c r="S2598" t="s">
        <v>35</v>
      </c>
      <c r="T2598" t="s">
        <v>36</v>
      </c>
      <c r="U2598">
        <f>YEAR(Table1[[#This Row],[Accident Date]])</f>
        <v>2021</v>
      </c>
      <c r="V2598" t="str">
        <f>TEXT(Table1[[#This Row],[Accident Date]],"mmm")</f>
        <v>Apr</v>
      </c>
      <c r="W2598" t="str">
        <f>TEXT(Table1[[#This Row],[Time]],"h")</f>
        <v>15</v>
      </c>
    </row>
    <row r="2599" spans="1:23" x14ac:dyDescent="0.2">
      <c r="A2599">
        <v>2010000000000</v>
      </c>
      <c r="B2599" s="4">
        <v>44404</v>
      </c>
      <c r="C2599" t="s">
        <v>72</v>
      </c>
      <c r="D2599" t="s">
        <v>44</v>
      </c>
      <c r="E2599" t="s">
        <v>44</v>
      </c>
      <c r="F2599" t="s">
        <v>27</v>
      </c>
      <c r="G2599">
        <v>53.163921999999999</v>
      </c>
      <c r="H2599" t="s">
        <v>51</v>
      </c>
      <c r="I2599" t="s">
        <v>555</v>
      </c>
      <c r="J2599">
        <v>-2.209371</v>
      </c>
      <c r="K2599">
        <v>1</v>
      </c>
      <c r="L2599">
        <v>2</v>
      </c>
      <c r="M2599" t="s">
        <v>261</v>
      </c>
      <c r="N2599" t="s">
        <v>31</v>
      </c>
      <c r="O2599" t="s">
        <v>58</v>
      </c>
      <c r="P2599">
        <v>30</v>
      </c>
      <c r="Q2599" t="s">
        <v>2723</v>
      </c>
      <c r="R2599" t="s">
        <v>34</v>
      </c>
      <c r="S2599" t="s">
        <v>35</v>
      </c>
      <c r="T2599" t="s">
        <v>36</v>
      </c>
      <c r="U2599">
        <f>YEAR(Table1[[#This Row],[Accident Date]])</f>
        <v>2021</v>
      </c>
      <c r="V2599" t="str">
        <f>TEXT(Table1[[#This Row],[Accident Date]],"mmm")</f>
        <v>Jul</v>
      </c>
      <c r="W2599" t="str">
        <f>TEXT(Table1[[#This Row],[Time]],"h")</f>
        <v>15</v>
      </c>
    </row>
    <row r="2600" spans="1:23" x14ac:dyDescent="0.2">
      <c r="A2600" t="s">
        <v>2741</v>
      </c>
      <c r="B2600" s="4">
        <v>44646</v>
      </c>
      <c r="C2600" t="s">
        <v>24</v>
      </c>
      <c r="D2600" t="s">
        <v>73</v>
      </c>
      <c r="E2600" t="s">
        <v>39</v>
      </c>
      <c r="F2600" t="s">
        <v>27</v>
      </c>
      <c r="G2600">
        <v>53.563429999999997</v>
      </c>
      <c r="H2600" t="s">
        <v>51</v>
      </c>
      <c r="I2600" t="s">
        <v>1080</v>
      </c>
      <c r="J2600">
        <v>-2.631367</v>
      </c>
      <c r="K2600">
        <v>1</v>
      </c>
      <c r="L2600">
        <v>2</v>
      </c>
      <c r="M2600" t="s">
        <v>169</v>
      </c>
      <c r="N2600" t="s">
        <v>42</v>
      </c>
      <c r="O2600" t="s">
        <v>32</v>
      </c>
      <c r="P2600">
        <v>30</v>
      </c>
      <c r="Q2600" t="s">
        <v>2742</v>
      </c>
      <c r="R2600" t="s">
        <v>34</v>
      </c>
      <c r="S2600" t="s">
        <v>85</v>
      </c>
      <c r="T2600" t="s">
        <v>36</v>
      </c>
      <c r="U2600">
        <f>YEAR(Table1[[#This Row],[Accident Date]])</f>
        <v>2022</v>
      </c>
      <c r="V2600" t="str">
        <f>TEXT(Table1[[#This Row],[Accident Date]],"mmm")</f>
        <v>Mar</v>
      </c>
      <c r="W2600" t="str">
        <f>TEXT(Table1[[#This Row],[Time]],"h")</f>
        <v>15</v>
      </c>
    </row>
    <row r="2601" spans="1:23" x14ac:dyDescent="0.2">
      <c r="A2601" t="s">
        <v>2743</v>
      </c>
      <c r="B2601" s="4">
        <v>44707</v>
      </c>
      <c r="C2601" t="s">
        <v>92</v>
      </c>
      <c r="D2601" t="s">
        <v>44</v>
      </c>
      <c r="E2601" t="s">
        <v>44</v>
      </c>
      <c r="F2601" t="s">
        <v>27</v>
      </c>
      <c r="G2601">
        <v>53.517961999999997</v>
      </c>
      <c r="H2601" t="s">
        <v>51</v>
      </c>
      <c r="I2601" t="s">
        <v>1304</v>
      </c>
      <c r="J2601">
        <v>-1.1036440000000001</v>
      </c>
      <c r="K2601">
        <v>1</v>
      </c>
      <c r="L2601">
        <v>1</v>
      </c>
      <c r="M2601" t="s">
        <v>166</v>
      </c>
      <c r="N2601" t="s">
        <v>31</v>
      </c>
      <c r="O2601" t="s">
        <v>58</v>
      </c>
      <c r="P2601">
        <v>40</v>
      </c>
      <c r="Q2601" t="s">
        <v>2744</v>
      </c>
      <c r="R2601" t="s">
        <v>34</v>
      </c>
      <c r="S2601" t="s">
        <v>35</v>
      </c>
      <c r="T2601" t="s">
        <v>36</v>
      </c>
      <c r="U2601">
        <f>YEAR(Table1[[#This Row],[Accident Date]])</f>
        <v>2022</v>
      </c>
      <c r="V2601" t="str">
        <f>TEXT(Table1[[#This Row],[Accident Date]],"mmm")</f>
        <v>May</v>
      </c>
      <c r="W2601" t="str">
        <f>TEXT(Table1[[#This Row],[Time]],"h")</f>
        <v>15</v>
      </c>
    </row>
    <row r="2602" spans="1:23" x14ac:dyDescent="0.2">
      <c r="A2602" t="s">
        <v>2745</v>
      </c>
      <c r="B2602" s="4">
        <v>44820</v>
      </c>
      <c r="C2602" t="s">
        <v>67</v>
      </c>
      <c r="D2602" t="s">
        <v>73</v>
      </c>
      <c r="E2602" t="s">
        <v>111</v>
      </c>
      <c r="F2602" t="s">
        <v>27</v>
      </c>
      <c r="G2602">
        <v>51.523763000000002</v>
      </c>
      <c r="H2602" t="s">
        <v>51</v>
      </c>
      <c r="I2602" t="s">
        <v>98</v>
      </c>
      <c r="J2602">
        <v>-0.70427300000000004</v>
      </c>
      <c r="K2602">
        <v>1</v>
      </c>
      <c r="L2602">
        <v>3</v>
      </c>
      <c r="M2602" t="s">
        <v>99</v>
      </c>
      <c r="N2602" t="s">
        <v>31</v>
      </c>
      <c r="O2602" t="s">
        <v>32</v>
      </c>
      <c r="P2602">
        <v>30</v>
      </c>
      <c r="Q2602" t="s">
        <v>2720</v>
      </c>
      <c r="R2602" t="s">
        <v>34</v>
      </c>
      <c r="S2602" t="s">
        <v>35</v>
      </c>
      <c r="T2602" t="s">
        <v>200</v>
      </c>
      <c r="U2602">
        <f>YEAR(Table1[[#This Row],[Accident Date]])</f>
        <v>2022</v>
      </c>
      <c r="V2602" t="str">
        <f>TEXT(Table1[[#This Row],[Accident Date]],"mmm")</f>
        <v>Sep</v>
      </c>
      <c r="W2602" t="str">
        <f>TEXT(Table1[[#This Row],[Time]],"h")</f>
        <v>15</v>
      </c>
    </row>
    <row r="2603" spans="1:23" x14ac:dyDescent="0.2">
      <c r="A2603" t="s">
        <v>2746</v>
      </c>
      <c r="B2603" s="4">
        <v>44287</v>
      </c>
      <c r="C2603" t="s">
        <v>92</v>
      </c>
      <c r="D2603" t="s">
        <v>73</v>
      </c>
      <c r="E2603" t="s">
        <v>111</v>
      </c>
      <c r="F2603" t="s">
        <v>27</v>
      </c>
      <c r="G2603">
        <v>51.571503999999997</v>
      </c>
      <c r="H2603" t="s">
        <v>51</v>
      </c>
      <c r="I2603" t="s">
        <v>93</v>
      </c>
      <c r="J2603">
        <v>-0.228883</v>
      </c>
      <c r="K2603">
        <v>1</v>
      </c>
      <c r="L2603">
        <v>2</v>
      </c>
      <c r="M2603" t="s">
        <v>30</v>
      </c>
      <c r="N2603" t="s">
        <v>31</v>
      </c>
      <c r="O2603" t="s">
        <v>111</v>
      </c>
      <c r="P2603">
        <v>30</v>
      </c>
      <c r="Q2603" t="s">
        <v>2747</v>
      </c>
      <c r="R2603" t="s">
        <v>34</v>
      </c>
      <c r="S2603" t="s">
        <v>35</v>
      </c>
      <c r="T2603" t="s">
        <v>121</v>
      </c>
      <c r="U2603">
        <f>YEAR(Table1[[#This Row],[Accident Date]])</f>
        <v>2021</v>
      </c>
      <c r="V2603" t="str">
        <f>TEXT(Table1[[#This Row],[Accident Date]],"mmm")</f>
        <v>Apr</v>
      </c>
      <c r="W2603" t="str">
        <f>TEXT(Table1[[#This Row],[Time]],"h")</f>
        <v>15</v>
      </c>
    </row>
    <row r="2604" spans="1:23" x14ac:dyDescent="0.2">
      <c r="A2604" t="s">
        <v>2748</v>
      </c>
      <c r="B2604" s="4">
        <v>44908</v>
      </c>
      <c r="C2604" t="s">
        <v>72</v>
      </c>
      <c r="D2604" t="s">
        <v>44</v>
      </c>
      <c r="E2604" t="s">
        <v>44</v>
      </c>
      <c r="F2604" t="s">
        <v>27</v>
      </c>
      <c r="G2604">
        <v>53.546326000000001</v>
      </c>
      <c r="H2604" t="s">
        <v>51</v>
      </c>
      <c r="I2604" t="s">
        <v>575</v>
      </c>
      <c r="J2604">
        <v>-1.3150919999999999</v>
      </c>
      <c r="K2604">
        <v>1</v>
      </c>
      <c r="L2604">
        <v>1</v>
      </c>
      <c r="M2604" t="s">
        <v>166</v>
      </c>
      <c r="N2604" t="s">
        <v>42</v>
      </c>
      <c r="O2604" t="s">
        <v>32</v>
      </c>
      <c r="P2604">
        <v>30</v>
      </c>
      <c r="Q2604" t="s">
        <v>2747</v>
      </c>
      <c r="R2604" t="s">
        <v>49</v>
      </c>
      <c r="S2604" t="s">
        <v>35</v>
      </c>
      <c r="T2604" t="s">
        <v>36</v>
      </c>
      <c r="U2604">
        <f>YEAR(Table1[[#This Row],[Accident Date]])</f>
        <v>2022</v>
      </c>
      <c r="V2604" t="str">
        <f>TEXT(Table1[[#This Row],[Accident Date]],"mmm")</f>
        <v>Dec</v>
      </c>
      <c r="W2604" t="str">
        <f>TEXT(Table1[[#This Row],[Time]],"h")</f>
        <v>15</v>
      </c>
    </row>
    <row r="2605" spans="1:23" x14ac:dyDescent="0.2">
      <c r="A2605" t="s">
        <v>2749</v>
      </c>
      <c r="B2605" s="4">
        <v>44384</v>
      </c>
      <c r="C2605" t="s">
        <v>123</v>
      </c>
      <c r="D2605" t="s">
        <v>44</v>
      </c>
      <c r="E2605" t="s">
        <v>44</v>
      </c>
      <c r="F2605" t="s">
        <v>27</v>
      </c>
      <c r="G2605">
        <v>50.694586999999999</v>
      </c>
      <c r="H2605" t="s">
        <v>51</v>
      </c>
      <c r="I2605" t="s">
        <v>847</v>
      </c>
      <c r="J2605">
        <v>-3.5019170000000002</v>
      </c>
      <c r="K2605">
        <v>2</v>
      </c>
      <c r="L2605">
        <v>2</v>
      </c>
      <c r="M2605" t="s">
        <v>136</v>
      </c>
      <c r="N2605" t="s">
        <v>31</v>
      </c>
      <c r="O2605" t="s">
        <v>32</v>
      </c>
      <c r="P2605">
        <v>30</v>
      </c>
      <c r="Q2605" t="s">
        <v>2750</v>
      </c>
      <c r="R2605" t="s">
        <v>49</v>
      </c>
      <c r="S2605" t="s">
        <v>35</v>
      </c>
      <c r="T2605" t="s">
        <v>36</v>
      </c>
      <c r="U2605">
        <f>YEAR(Table1[[#This Row],[Accident Date]])</f>
        <v>2021</v>
      </c>
      <c r="V2605" t="str">
        <f>TEXT(Table1[[#This Row],[Accident Date]],"mmm")</f>
        <v>Jul</v>
      </c>
      <c r="W2605" t="str">
        <f>TEXT(Table1[[#This Row],[Time]],"h")</f>
        <v>15</v>
      </c>
    </row>
    <row r="2606" spans="1:23" x14ac:dyDescent="0.2">
      <c r="A2606">
        <v>2010000000000</v>
      </c>
      <c r="B2606" s="4">
        <v>44453</v>
      </c>
      <c r="C2606" t="s">
        <v>72</v>
      </c>
      <c r="D2606" t="s">
        <v>73</v>
      </c>
      <c r="E2606" t="s">
        <v>39</v>
      </c>
      <c r="F2606" t="s">
        <v>27</v>
      </c>
      <c r="G2606">
        <v>51.537776999999998</v>
      </c>
      <c r="H2606" t="s">
        <v>51</v>
      </c>
      <c r="I2606" t="s">
        <v>258</v>
      </c>
      <c r="J2606">
        <v>-3.1954150000000001</v>
      </c>
      <c r="K2606">
        <v>1</v>
      </c>
      <c r="L2606">
        <v>1</v>
      </c>
      <c r="M2606" t="s">
        <v>245</v>
      </c>
      <c r="N2606" t="s">
        <v>31</v>
      </c>
      <c r="O2606" t="s">
        <v>32</v>
      </c>
      <c r="P2606">
        <v>30</v>
      </c>
      <c r="Q2606" t="s">
        <v>2719</v>
      </c>
      <c r="R2606" t="s">
        <v>34</v>
      </c>
      <c r="S2606" t="s">
        <v>35</v>
      </c>
      <c r="T2606" t="s">
        <v>183</v>
      </c>
      <c r="U2606">
        <f>YEAR(Table1[[#This Row],[Accident Date]])</f>
        <v>2021</v>
      </c>
      <c r="V2606" t="str">
        <f>TEXT(Table1[[#This Row],[Accident Date]],"mmm")</f>
        <v>Sep</v>
      </c>
      <c r="W2606" t="str">
        <f>TEXT(Table1[[#This Row],[Time]],"h")</f>
        <v>15</v>
      </c>
    </row>
    <row r="2607" spans="1:23" x14ac:dyDescent="0.2">
      <c r="A2607">
        <v>2010000000000</v>
      </c>
      <c r="B2607" s="4">
        <v>44467</v>
      </c>
      <c r="C2607" t="s">
        <v>72</v>
      </c>
      <c r="D2607" t="s">
        <v>56</v>
      </c>
      <c r="E2607" t="s">
        <v>44</v>
      </c>
      <c r="F2607" t="s">
        <v>27</v>
      </c>
      <c r="G2607">
        <v>54.984541</v>
      </c>
      <c r="H2607" t="s">
        <v>51</v>
      </c>
      <c r="I2607" t="s">
        <v>532</v>
      </c>
      <c r="J2607">
        <v>-1.692591</v>
      </c>
      <c r="K2607">
        <v>1</v>
      </c>
      <c r="L2607">
        <v>2</v>
      </c>
      <c r="M2607" t="s">
        <v>190</v>
      </c>
      <c r="N2607" t="s">
        <v>31</v>
      </c>
      <c r="O2607" t="s">
        <v>58</v>
      </c>
      <c r="P2607">
        <v>30</v>
      </c>
      <c r="Q2607" t="s">
        <v>2719</v>
      </c>
      <c r="R2607" t="s">
        <v>34</v>
      </c>
      <c r="S2607" t="s">
        <v>35</v>
      </c>
      <c r="T2607" t="s">
        <v>36</v>
      </c>
      <c r="U2607">
        <f>YEAR(Table1[[#This Row],[Accident Date]])</f>
        <v>2021</v>
      </c>
      <c r="V2607" t="str">
        <f>TEXT(Table1[[#This Row],[Accident Date]],"mmm")</f>
        <v>Sep</v>
      </c>
      <c r="W2607" t="str">
        <f>TEXT(Table1[[#This Row],[Time]],"h")</f>
        <v>15</v>
      </c>
    </row>
    <row r="2608" spans="1:23" x14ac:dyDescent="0.2">
      <c r="A2608">
        <v>2010000000000</v>
      </c>
      <c r="B2608" s="4">
        <v>44400</v>
      </c>
      <c r="C2608" t="s">
        <v>67</v>
      </c>
      <c r="D2608" t="s">
        <v>44</v>
      </c>
      <c r="E2608" t="s">
        <v>44</v>
      </c>
      <c r="F2608" t="s">
        <v>27</v>
      </c>
      <c r="G2608">
        <v>53.354813999999998</v>
      </c>
      <c r="H2608" t="s">
        <v>51</v>
      </c>
      <c r="I2608" t="s">
        <v>555</v>
      </c>
      <c r="J2608">
        <v>-2.4950139999999998</v>
      </c>
      <c r="K2608">
        <v>1</v>
      </c>
      <c r="L2608">
        <v>1</v>
      </c>
      <c r="M2608" t="s">
        <v>261</v>
      </c>
      <c r="N2608" t="s">
        <v>42</v>
      </c>
      <c r="O2608" t="s">
        <v>58</v>
      </c>
      <c r="P2608">
        <v>70</v>
      </c>
      <c r="Q2608" t="s">
        <v>2731</v>
      </c>
      <c r="R2608" t="s">
        <v>49</v>
      </c>
      <c r="S2608" t="s">
        <v>35</v>
      </c>
      <c r="T2608" t="s">
        <v>36</v>
      </c>
      <c r="U2608">
        <f>YEAR(Table1[[#This Row],[Accident Date]])</f>
        <v>2021</v>
      </c>
      <c r="V2608" t="str">
        <f>TEXT(Table1[[#This Row],[Accident Date]],"mmm")</f>
        <v>Jul</v>
      </c>
      <c r="W2608" t="str">
        <f>TEXT(Table1[[#This Row],[Time]],"h")</f>
        <v>15</v>
      </c>
    </row>
    <row r="2609" spans="1:23" x14ac:dyDescent="0.2">
      <c r="A2609" t="s">
        <v>2751</v>
      </c>
      <c r="B2609" s="4">
        <v>44525</v>
      </c>
      <c r="C2609" t="s">
        <v>92</v>
      </c>
      <c r="D2609" t="s">
        <v>152</v>
      </c>
      <c r="E2609" t="s">
        <v>39</v>
      </c>
      <c r="F2609" t="s">
        <v>27</v>
      </c>
      <c r="G2609">
        <v>53.030842</v>
      </c>
      <c r="H2609" t="s">
        <v>51</v>
      </c>
      <c r="I2609" t="s">
        <v>342</v>
      </c>
      <c r="J2609">
        <v>-1.4628589999999999</v>
      </c>
      <c r="K2609">
        <v>1</v>
      </c>
      <c r="L2609">
        <v>2</v>
      </c>
      <c r="M2609" t="s">
        <v>84</v>
      </c>
      <c r="N2609" t="s">
        <v>42</v>
      </c>
      <c r="O2609" t="s">
        <v>32</v>
      </c>
      <c r="P2609">
        <v>30</v>
      </c>
      <c r="Q2609" t="s">
        <v>2723</v>
      </c>
      <c r="R2609" t="s">
        <v>34</v>
      </c>
      <c r="S2609" t="s">
        <v>35</v>
      </c>
      <c r="T2609" t="s">
        <v>36</v>
      </c>
      <c r="U2609">
        <f>YEAR(Table1[[#This Row],[Accident Date]])</f>
        <v>2021</v>
      </c>
      <c r="V2609" t="str">
        <f>TEXT(Table1[[#This Row],[Accident Date]],"mmm")</f>
        <v>Nov</v>
      </c>
      <c r="W2609" t="str">
        <f>TEXT(Table1[[#This Row],[Time]],"h")</f>
        <v>15</v>
      </c>
    </row>
    <row r="2610" spans="1:23" x14ac:dyDescent="0.2">
      <c r="A2610">
        <v>2010000000000</v>
      </c>
      <c r="B2610" s="4">
        <v>44276</v>
      </c>
      <c r="C2610" t="s">
        <v>79</v>
      </c>
      <c r="D2610" t="s">
        <v>73</v>
      </c>
      <c r="E2610" t="s">
        <v>204</v>
      </c>
      <c r="F2610" t="s">
        <v>27</v>
      </c>
      <c r="G2610">
        <v>53.698666000000003</v>
      </c>
      <c r="H2610" t="s">
        <v>51</v>
      </c>
      <c r="I2610" t="s">
        <v>160</v>
      </c>
      <c r="J2610">
        <v>-1.7470220000000001</v>
      </c>
      <c r="K2610">
        <v>1</v>
      </c>
      <c r="L2610">
        <v>1</v>
      </c>
      <c r="M2610" t="s">
        <v>69</v>
      </c>
      <c r="N2610" t="s">
        <v>31</v>
      </c>
      <c r="O2610" t="s">
        <v>58</v>
      </c>
      <c r="P2610">
        <v>70</v>
      </c>
      <c r="Q2610" t="s">
        <v>2716</v>
      </c>
      <c r="R2610" t="s">
        <v>49</v>
      </c>
      <c r="S2610" t="s">
        <v>35</v>
      </c>
      <c r="T2610" t="s">
        <v>36</v>
      </c>
      <c r="U2610">
        <f>YEAR(Table1[[#This Row],[Accident Date]])</f>
        <v>2021</v>
      </c>
      <c r="V2610" t="str">
        <f>TEXT(Table1[[#This Row],[Accident Date]],"mmm")</f>
        <v>Mar</v>
      </c>
      <c r="W2610" t="str">
        <f>TEXT(Table1[[#This Row],[Time]],"h")</f>
        <v>15</v>
      </c>
    </row>
    <row r="2611" spans="1:23" x14ac:dyDescent="0.2">
      <c r="A2611" t="s">
        <v>2752</v>
      </c>
      <c r="B2611" s="4">
        <v>44225</v>
      </c>
      <c r="C2611" t="s">
        <v>67</v>
      </c>
      <c r="D2611" t="s">
        <v>73</v>
      </c>
      <c r="E2611" t="s">
        <v>111</v>
      </c>
      <c r="F2611" t="s">
        <v>27</v>
      </c>
      <c r="G2611">
        <v>52.281559000000001</v>
      </c>
      <c r="H2611" t="s">
        <v>51</v>
      </c>
      <c r="I2611" t="s">
        <v>1009</v>
      </c>
      <c r="J2611">
        <v>-1.9296059999999999</v>
      </c>
      <c r="K2611">
        <v>1</v>
      </c>
      <c r="L2611">
        <v>2</v>
      </c>
      <c r="M2611" t="s">
        <v>65</v>
      </c>
      <c r="N2611" t="s">
        <v>31</v>
      </c>
      <c r="O2611" t="s">
        <v>32</v>
      </c>
      <c r="P2611">
        <v>30</v>
      </c>
      <c r="Q2611" t="s">
        <v>2742</v>
      </c>
      <c r="R2611" t="s">
        <v>34</v>
      </c>
      <c r="S2611" t="s">
        <v>35</v>
      </c>
      <c r="T2611" t="s">
        <v>200</v>
      </c>
      <c r="U2611">
        <f>YEAR(Table1[[#This Row],[Accident Date]])</f>
        <v>2021</v>
      </c>
      <c r="V2611" t="str">
        <f>TEXT(Table1[[#This Row],[Accident Date]],"mmm")</f>
        <v>Jan</v>
      </c>
      <c r="W2611" t="str">
        <f>TEXT(Table1[[#This Row],[Time]],"h")</f>
        <v>15</v>
      </c>
    </row>
    <row r="2612" spans="1:23" x14ac:dyDescent="0.2">
      <c r="A2612">
        <v>2010000000000</v>
      </c>
      <c r="B2612" s="4">
        <v>44670</v>
      </c>
      <c r="C2612" t="s">
        <v>72</v>
      </c>
      <c r="D2612" t="s">
        <v>73</v>
      </c>
      <c r="E2612" t="s">
        <v>111</v>
      </c>
      <c r="F2612" t="s">
        <v>27</v>
      </c>
      <c r="G2612">
        <v>51.823245</v>
      </c>
      <c r="H2612" t="s">
        <v>51</v>
      </c>
      <c r="I2612" t="s">
        <v>1489</v>
      </c>
      <c r="J2612">
        <v>-3.0767199999999999</v>
      </c>
      <c r="K2612">
        <v>4</v>
      </c>
      <c r="L2612">
        <v>2</v>
      </c>
      <c r="M2612" t="s">
        <v>952</v>
      </c>
      <c r="N2612" t="s">
        <v>31</v>
      </c>
      <c r="O2612" t="s">
        <v>58</v>
      </c>
      <c r="P2612">
        <v>70</v>
      </c>
      <c r="Q2612" t="s">
        <v>2753</v>
      </c>
      <c r="R2612" t="s">
        <v>49</v>
      </c>
      <c r="S2612" t="s">
        <v>35</v>
      </c>
      <c r="T2612" t="s">
        <v>36</v>
      </c>
      <c r="U2612">
        <f>YEAR(Table1[[#This Row],[Accident Date]])</f>
        <v>2022</v>
      </c>
      <c r="V2612" t="str">
        <f>TEXT(Table1[[#This Row],[Accident Date]],"mmm")</f>
        <v>Apr</v>
      </c>
      <c r="W2612" t="str">
        <f>TEXT(Table1[[#This Row],[Time]],"h")</f>
        <v>15</v>
      </c>
    </row>
    <row r="2613" spans="1:23" x14ac:dyDescent="0.2">
      <c r="A2613" t="s">
        <v>2754</v>
      </c>
      <c r="B2613" s="4">
        <v>44812</v>
      </c>
      <c r="C2613" t="s">
        <v>92</v>
      </c>
      <c r="D2613" t="s">
        <v>25</v>
      </c>
      <c r="E2613" t="s">
        <v>39</v>
      </c>
      <c r="F2613" t="s">
        <v>63</v>
      </c>
      <c r="G2613">
        <v>51.496223000000001</v>
      </c>
      <c r="H2613" t="s">
        <v>51</v>
      </c>
      <c r="I2613" t="s">
        <v>253</v>
      </c>
      <c r="J2613">
        <v>-5.2291999999999998E-2</v>
      </c>
      <c r="K2613">
        <v>1</v>
      </c>
      <c r="L2613">
        <v>1</v>
      </c>
      <c r="M2613" t="s">
        <v>30</v>
      </c>
      <c r="N2613" t="s">
        <v>31</v>
      </c>
      <c r="O2613" t="s">
        <v>32</v>
      </c>
      <c r="P2613">
        <v>30</v>
      </c>
      <c r="Q2613" t="s">
        <v>2755</v>
      </c>
      <c r="R2613" t="s">
        <v>34</v>
      </c>
      <c r="S2613" t="s">
        <v>35</v>
      </c>
      <c r="T2613" t="s">
        <v>36</v>
      </c>
      <c r="U2613">
        <f>YEAR(Table1[[#This Row],[Accident Date]])</f>
        <v>2022</v>
      </c>
      <c r="V2613" t="str">
        <f>TEXT(Table1[[#This Row],[Accident Date]],"mmm")</f>
        <v>Sep</v>
      </c>
      <c r="W2613" t="str">
        <f>TEXT(Table1[[#This Row],[Time]],"h")</f>
        <v>15</v>
      </c>
    </row>
    <row r="2614" spans="1:23" x14ac:dyDescent="0.2">
      <c r="A2614">
        <v>2010000000000</v>
      </c>
      <c r="B2614" s="4">
        <v>44467</v>
      </c>
      <c r="C2614" t="s">
        <v>72</v>
      </c>
      <c r="D2614" t="s">
        <v>25</v>
      </c>
      <c r="E2614" t="s">
        <v>26</v>
      </c>
      <c r="F2614" t="s">
        <v>27</v>
      </c>
      <c r="G2614">
        <v>53.400022</v>
      </c>
      <c r="H2614" t="s">
        <v>51</v>
      </c>
      <c r="I2614" t="s">
        <v>345</v>
      </c>
      <c r="J2614">
        <v>-2.5948039999999999</v>
      </c>
      <c r="K2614">
        <v>1</v>
      </c>
      <c r="L2614">
        <v>1</v>
      </c>
      <c r="M2614" t="s">
        <v>261</v>
      </c>
      <c r="N2614" t="s">
        <v>31</v>
      </c>
      <c r="O2614" t="s">
        <v>32</v>
      </c>
      <c r="P2614">
        <v>30</v>
      </c>
      <c r="Q2614" t="s">
        <v>2756</v>
      </c>
      <c r="R2614" t="s">
        <v>34</v>
      </c>
      <c r="S2614" t="s">
        <v>35</v>
      </c>
      <c r="T2614" t="s">
        <v>36</v>
      </c>
      <c r="U2614">
        <f>YEAR(Table1[[#This Row],[Accident Date]])</f>
        <v>2021</v>
      </c>
      <c r="V2614" t="str">
        <f>TEXT(Table1[[#This Row],[Accident Date]],"mmm")</f>
        <v>Sep</v>
      </c>
      <c r="W2614" t="str">
        <f>TEXT(Table1[[#This Row],[Time]],"h")</f>
        <v>15</v>
      </c>
    </row>
    <row r="2615" spans="1:23" x14ac:dyDescent="0.2">
      <c r="A2615">
        <v>2010000000000</v>
      </c>
      <c r="B2615" s="4">
        <v>44394</v>
      </c>
      <c r="C2615" t="s">
        <v>24</v>
      </c>
      <c r="D2615" t="s">
        <v>25</v>
      </c>
      <c r="E2615" t="s">
        <v>111</v>
      </c>
      <c r="F2615" t="s">
        <v>27</v>
      </c>
      <c r="G2615">
        <v>53.732346</v>
      </c>
      <c r="H2615" t="s">
        <v>51</v>
      </c>
      <c r="I2615" t="s">
        <v>68</v>
      </c>
      <c r="J2615">
        <v>-1.578106</v>
      </c>
      <c r="K2615">
        <v>1</v>
      </c>
      <c r="L2615">
        <v>2</v>
      </c>
      <c r="M2615" t="s">
        <v>69</v>
      </c>
      <c r="N2615" t="s">
        <v>42</v>
      </c>
      <c r="O2615" t="s">
        <v>111</v>
      </c>
      <c r="P2615">
        <v>30</v>
      </c>
      <c r="Q2615" t="s">
        <v>2757</v>
      </c>
      <c r="R2615" t="s">
        <v>49</v>
      </c>
      <c r="S2615" t="s">
        <v>311</v>
      </c>
      <c r="T2615" t="s">
        <v>36</v>
      </c>
      <c r="U2615">
        <f>YEAR(Table1[[#This Row],[Accident Date]])</f>
        <v>2021</v>
      </c>
      <c r="V2615" t="str">
        <f>TEXT(Table1[[#This Row],[Accident Date]],"mmm")</f>
        <v>Jul</v>
      </c>
      <c r="W2615" t="str">
        <f>TEXT(Table1[[#This Row],[Time]],"h")</f>
        <v>15</v>
      </c>
    </row>
    <row r="2616" spans="1:23" x14ac:dyDescent="0.2">
      <c r="A2616" t="s">
        <v>2758</v>
      </c>
      <c r="B2616" s="4">
        <v>44630</v>
      </c>
      <c r="C2616" t="s">
        <v>92</v>
      </c>
      <c r="D2616" t="s">
        <v>73</v>
      </c>
      <c r="E2616" t="s">
        <v>39</v>
      </c>
      <c r="F2616" t="s">
        <v>27</v>
      </c>
      <c r="G2616">
        <v>51.529138000000003</v>
      </c>
      <c r="H2616" t="s">
        <v>51</v>
      </c>
      <c r="I2616" t="s">
        <v>434</v>
      </c>
      <c r="J2616">
        <v>-0.35148699999999999</v>
      </c>
      <c r="K2616">
        <v>2</v>
      </c>
      <c r="L2616">
        <v>2</v>
      </c>
      <c r="M2616" t="s">
        <v>30</v>
      </c>
      <c r="N2616" t="s">
        <v>31</v>
      </c>
      <c r="O2616" t="s">
        <v>32</v>
      </c>
      <c r="P2616">
        <v>30</v>
      </c>
      <c r="Q2616" t="s">
        <v>2714</v>
      </c>
      <c r="R2616" t="s">
        <v>34</v>
      </c>
      <c r="S2616" t="s">
        <v>285</v>
      </c>
      <c r="T2616" t="s">
        <v>36</v>
      </c>
      <c r="U2616">
        <f>YEAR(Table1[[#This Row],[Accident Date]])</f>
        <v>2022</v>
      </c>
      <c r="V2616" t="str">
        <f>TEXT(Table1[[#This Row],[Accident Date]],"mmm")</f>
        <v>Mar</v>
      </c>
      <c r="W2616" t="str">
        <f>TEXT(Table1[[#This Row],[Time]],"h")</f>
        <v>15</v>
      </c>
    </row>
    <row r="2617" spans="1:23" x14ac:dyDescent="0.2">
      <c r="A2617" t="s">
        <v>2759</v>
      </c>
      <c r="B2617" s="4">
        <v>44565</v>
      </c>
      <c r="C2617" t="s">
        <v>72</v>
      </c>
      <c r="D2617" t="s">
        <v>73</v>
      </c>
      <c r="E2617" t="s">
        <v>39</v>
      </c>
      <c r="F2617" t="s">
        <v>27</v>
      </c>
      <c r="G2617">
        <v>51.503520000000002</v>
      </c>
      <c r="H2617" t="s">
        <v>51</v>
      </c>
      <c r="I2617" t="s">
        <v>1043</v>
      </c>
      <c r="J2617">
        <v>-0.54246399999999995</v>
      </c>
      <c r="K2617">
        <v>1</v>
      </c>
      <c r="L2617">
        <v>2</v>
      </c>
      <c r="M2617" t="s">
        <v>99</v>
      </c>
      <c r="N2617" t="s">
        <v>127</v>
      </c>
      <c r="O2617" t="s">
        <v>32</v>
      </c>
      <c r="P2617">
        <v>30</v>
      </c>
      <c r="Q2617" t="s">
        <v>2760</v>
      </c>
      <c r="R2617" t="s">
        <v>34</v>
      </c>
      <c r="S2617" t="s">
        <v>35</v>
      </c>
      <c r="T2617" t="s">
        <v>360</v>
      </c>
      <c r="U2617">
        <f>YEAR(Table1[[#This Row],[Accident Date]])</f>
        <v>2022</v>
      </c>
      <c r="V2617" t="str">
        <f>TEXT(Table1[[#This Row],[Accident Date]],"mmm")</f>
        <v>Jan</v>
      </c>
      <c r="W2617" t="str">
        <f>TEXT(Table1[[#This Row],[Time]],"h")</f>
        <v>15</v>
      </c>
    </row>
    <row r="2618" spans="1:23" x14ac:dyDescent="0.2">
      <c r="A2618" t="s">
        <v>2761</v>
      </c>
      <c r="B2618" s="4">
        <v>44578</v>
      </c>
      <c r="C2618" t="s">
        <v>38</v>
      </c>
      <c r="D2618" t="s">
        <v>44</v>
      </c>
      <c r="E2618" t="s">
        <v>44</v>
      </c>
      <c r="F2618" t="s">
        <v>27</v>
      </c>
      <c r="G2618">
        <v>50.798296999999998</v>
      </c>
      <c r="H2618" t="s">
        <v>51</v>
      </c>
      <c r="I2618" t="s">
        <v>830</v>
      </c>
      <c r="J2618">
        <v>-4.2640419999999999</v>
      </c>
      <c r="K2618">
        <v>1</v>
      </c>
      <c r="L2618">
        <v>2</v>
      </c>
      <c r="M2618" t="s">
        <v>136</v>
      </c>
      <c r="N2618" t="s">
        <v>42</v>
      </c>
      <c r="O2618" t="s">
        <v>32</v>
      </c>
      <c r="P2618">
        <v>60</v>
      </c>
      <c r="Q2618" t="s">
        <v>2720</v>
      </c>
      <c r="R2618" t="s">
        <v>49</v>
      </c>
      <c r="S2618" t="s">
        <v>35</v>
      </c>
      <c r="T2618" t="s">
        <v>1161</v>
      </c>
      <c r="U2618">
        <f>YEAR(Table1[[#This Row],[Accident Date]])</f>
        <v>2022</v>
      </c>
      <c r="V2618" t="str">
        <f>TEXT(Table1[[#This Row],[Accident Date]],"mmm")</f>
        <v>Jan</v>
      </c>
      <c r="W2618" t="str">
        <f>TEXT(Table1[[#This Row],[Time]],"h")</f>
        <v>15</v>
      </c>
    </row>
    <row r="2619" spans="1:23" x14ac:dyDescent="0.2">
      <c r="A2619" t="s">
        <v>2762</v>
      </c>
      <c r="B2619" s="4">
        <v>44508</v>
      </c>
      <c r="C2619" t="s">
        <v>38</v>
      </c>
      <c r="D2619" t="s">
        <v>73</v>
      </c>
      <c r="E2619" t="s">
        <v>39</v>
      </c>
      <c r="F2619" t="s">
        <v>27</v>
      </c>
      <c r="G2619">
        <v>53.817931000000002</v>
      </c>
      <c r="H2619" t="s">
        <v>51</v>
      </c>
      <c r="I2619" t="s">
        <v>40</v>
      </c>
      <c r="J2619">
        <v>-3.0494129999999999</v>
      </c>
      <c r="K2619">
        <v>2</v>
      </c>
      <c r="L2619">
        <v>1</v>
      </c>
      <c r="M2619" t="s">
        <v>41</v>
      </c>
      <c r="N2619" t="s">
        <v>31</v>
      </c>
      <c r="O2619" t="s">
        <v>32</v>
      </c>
      <c r="P2619">
        <v>30</v>
      </c>
      <c r="Q2619" t="s">
        <v>2712</v>
      </c>
      <c r="R2619" t="s">
        <v>34</v>
      </c>
      <c r="S2619" t="s">
        <v>35</v>
      </c>
      <c r="T2619" t="s">
        <v>36</v>
      </c>
      <c r="U2619">
        <f>YEAR(Table1[[#This Row],[Accident Date]])</f>
        <v>2021</v>
      </c>
      <c r="V2619" t="str">
        <f>TEXT(Table1[[#This Row],[Accident Date]],"mmm")</f>
        <v>Nov</v>
      </c>
      <c r="W2619" t="str">
        <f>TEXT(Table1[[#This Row],[Time]],"h")</f>
        <v>15</v>
      </c>
    </row>
    <row r="2620" spans="1:23" x14ac:dyDescent="0.2">
      <c r="A2620" t="s">
        <v>2763</v>
      </c>
      <c r="B2620" s="4">
        <v>44762</v>
      </c>
      <c r="C2620" t="s">
        <v>123</v>
      </c>
      <c r="D2620" t="s">
        <v>73</v>
      </c>
      <c r="E2620" t="s">
        <v>226</v>
      </c>
      <c r="F2620" t="s">
        <v>27</v>
      </c>
      <c r="G2620">
        <v>52.585211999999999</v>
      </c>
      <c r="H2620" t="s">
        <v>51</v>
      </c>
      <c r="I2620" t="s">
        <v>1263</v>
      </c>
      <c r="J2620">
        <v>1.7242789999999999</v>
      </c>
      <c r="K2620">
        <v>1</v>
      </c>
      <c r="L2620">
        <v>1</v>
      </c>
      <c r="M2620" t="s">
        <v>179</v>
      </c>
      <c r="N2620" t="s">
        <v>31</v>
      </c>
      <c r="O2620" t="s">
        <v>32</v>
      </c>
      <c r="P2620">
        <v>30</v>
      </c>
      <c r="Q2620" t="s">
        <v>2742</v>
      </c>
      <c r="R2620" t="s">
        <v>34</v>
      </c>
      <c r="S2620" t="s">
        <v>35</v>
      </c>
      <c r="T2620" t="s">
        <v>36</v>
      </c>
      <c r="U2620">
        <f>YEAR(Table1[[#This Row],[Accident Date]])</f>
        <v>2022</v>
      </c>
      <c r="V2620" t="str">
        <f>TEXT(Table1[[#This Row],[Accident Date]],"mmm")</f>
        <v>Jul</v>
      </c>
      <c r="W2620" t="str">
        <f>TEXT(Table1[[#This Row],[Time]],"h")</f>
        <v>15</v>
      </c>
    </row>
    <row r="2621" spans="1:23" x14ac:dyDescent="0.2">
      <c r="A2621" t="s">
        <v>2764</v>
      </c>
      <c r="B2621" s="4">
        <v>44832</v>
      </c>
      <c r="C2621" t="s">
        <v>123</v>
      </c>
      <c r="D2621" t="s">
        <v>56</v>
      </c>
      <c r="E2621" t="s">
        <v>44</v>
      </c>
      <c r="F2621" t="s">
        <v>27</v>
      </c>
      <c r="G2621">
        <v>50.210937999999999</v>
      </c>
      <c r="H2621" t="s">
        <v>51</v>
      </c>
      <c r="I2621" t="s">
        <v>456</v>
      </c>
      <c r="J2621">
        <v>-5.4793649999999996</v>
      </c>
      <c r="K2621">
        <v>1</v>
      </c>
      <c r="L2621">
        <v>1</v>
      </c>
      <c r="M2621" t="s">
        <v>136</v>
      </c>
      <c r="N2621" t="s">
        <v>42</v>
      </c>
      <c r="O2621" t="s">
        <v>32</v>
      </c>
      <c r="P2621">
        <v>30</v>
      </c>
      <c r="Q2621" t="s">
        <v>2710</v>
      </c>
      <c r="R2621" t="s">
        <v>49</v>
      </c>
      <c r="S2621" t="s">
        <v>35</v>
      </c>
      <c r="T2621" t="s">
        <v>36</v>
      </c>
      <c r="U2621">
        <f>YEAR(Table1[[#This Row],[Accident Date]])</f>
        <v>2022</v>
      </c>
      <c r="V2621" t="str">
        <f>TEXT(Table1[[#This Row],[Accident Date]],"mmm")</f>
        <v>Sep</v>
      </c>
      <c r="W2621" t="str">
        <f>TEXT(Table1[[#This Row],[Time]],"h")</f>
        <v>15</v>
      </c>
    </row>
    <row r="2622" spans="1:23" x14ac:dyDescent="0.2">
      <c r="A2622" t="s">
        <v>2765</v>
      </c>
      <c r="B2622" s="4">
        <v>44895</v>
      </c>
      <c r="C2622" t="s">
        <v>123</v>
      </c>
      <c r="D2622" t="s">
        <v>73</v>
      </c>
      <c r="E2622" t="s">
        <v>431</v>
      </c>
      <c r="F2622" t="s">
        <v>27</v>
      </c>
      <c r="G2622">
        <v>50.249616000000003</v>
      </c>
      <c r="H2622" t="s">
        <v>51</v>
      </c>
      <c r="I2622" t="s">
        <v>456</v>
      </c>
      <c r="J2622">
        <v>-5.1253929999999999</v>
      </c>
      <c r="K2622">
        <v>2</v>
      </c>
      <c r="L2622">
        <v>1</v>
      </c>
      <c r="M2622" t="s">
        <v>136</v>
      </c>
      <c r="N2622" t="s">
        <v>127</v>
      </c>
      <c r="O2622" t="s">
        <v>32</v>
      </c>
      <c r="P2622">
        <v>60</v>
      </c>
      <c r="Q2622" t="s">
        <v>2766</v>
      </c>
      <c r="R2622" t="s">
        <v>49</v>
      </c>
      <c r="S2622" t="s">
        <v>331</v>
      </c>
      <c r="T2622" t="s">
        <v>36</v>
      </c>
      <c r="U2622">
        <f>YEAR(Table1[[#This Row],[Accident Date]])</f>
        <v>2022</v>
      </c>
      <c r="V2622" t="str">
        <f>TEXT(Table1[[#This Row],[Accident Date]],"mmm")</f>
        <v>Nov</v>
      </c>
      <c r="W2622" t="str">
        <f>TEXT(Table1[[#This Row],[Time]],"h")</f>
        <v>15</v>
      </c>
    </row>
    <row r="2623" spans="1:23" x14ac:dyDescent="0.2">
      <c r="A2623" t="s">
        <v>2767</v>
      </c>
      <c r="B2623" s="4">
        <v>44279</v>
      </c>
      <c r="C2623" t="s">
        <v>123</v>
      </c>
      <c r="D2623" t="s">
        <v>56</v>
      </c>
      <c r="E2623" t="s">
        <v>44</v>
      </c>
      <c r="F2623" t="s">
        <v>27</v>
      </c>
      <c r="G2623">
        <v>51.393644000000002</v>
      </c>
      <c r="H2623" t="s">
        <v>51</v>
      </c>
      <c r="I2623" t="s">
        <v>428</v>
      </c>
      <c r="J2623">
        <v>-0.26594800000000002</v>
      </c>
      <c r="K2623">
        <v>1</v>
      </c>
      <c r="L2623">
        <v>2</v>
      </c>
      <c r="M2623" t="s">
        <v>30</v>
      </c>
      <c r="N2623" t="s">
        <v>31</v>
      </c>
      <c r="O2623" t="s">
        <v>32</v>
      </c>
      <c r="P2623">
        <v>30</v>
      </c>
      <c r="Q2623" t="s">
        <v>2710</v>
      </c>
      <c r="R2623" t="s">
        <v>34</v>
      </c>
      <c r="S2623" t="s">
        <v>35</v>
      </c>
      <c r="T2623" t="s">
        <v>36</v>
      </c>
      <c r="U2623">
        <f>YEAR(Table1[[#This Row],[Accident Date]])</f>
        <v>2021</v>
      </c>
      <c r="V2623" t="str">
        <f>TEXT(Table1[[#This Row],[Accident Date]],"mmm")</f>
        <v>Mar</v>
      </c>
      <c r="W2623" t="str">
        <f>TEXT(Table1[[#This Row],[Time]],"h")</f>
        <v>15</v>
      </c>
    </row>
    <row r="2624" spans="1:23" x14ac:dyDescent="0.2">
      <c r="A2624">
        <v>2010000000000</v>
      </c>
      <c r="B2624" s="4">
        <v>44206</v>
      </c>
      <c r="C2624" t="s">
        <v>79</v>
      </c>
      <c r="D2624" t="s">
        <v>25</v>
      </c>
      <c r="E2624" t="s">
        <v>26</v>
      </c>
      <c r="F2624" t="s">
        <v>27</v>
      </c>
      <c r="G2624">
        <v>50.917608999999999</v>
      </c>
      <c r="H2624" t="s">
        <v>51</v>
      </c>
      <c r="I2624" t="s">
        <v>778</v>
      </c>
      <c r="J2624">
        <v>-1.375734</v>
      </c>
      <c r="K2624">
        <v>1</v>
      </c>
      <c r="L2624">
        <v>3</v>
      </c>
      <c r="M2624" t="s">
        <v>407</v>
      </c>
      <c r="N2624" t="s">
        <v>31</v>
      </c>
      <c r="O2624" t="s">
        <v>58</v>
      </c>
      <c r="P2624">
        <v>30</v>
      </c>
      <c r="Q2624" t="s">
        <v>2723</v>
      </c>
      <c r="R2624" t="s">
        <v>34</v>
      </c>
      <c r="S2624" t="s">
        <v>35</v>
      </c>
      <c r="T2624" t="s">
        <v>36</v>
      </c>
      <c r="U2624">
        <f>YEAR(Table1[[#This Row],[Accident Date]])</f>
        <v>2021</v>
      </c>
      <c r="V2624" t="str">
        <f>TEXT(Table1[[#This Row],[Accident Date]],"mmm")</f>
        <v>Jan</v>
      </c>
      <c r="W2624" t="str">
        <f>TEXT(Table1[[#This Row],[Time]],"h")</f>
        <v>15</v>
      </c>
    </row>
    <row r="2625" spans="1:23" x14ac:dyDescent="0.2">
      <c r="A2625" t="s">
        <v>2768</v>
      </c>
      <c r="B2625" s="4">
        <v>44342</v>
      </c>
      <c r="C2625" t="s">
        <v>123</v>
      </c>
      <c r="D2625" t="s">
        <v>56</v>
      </c>
      <c r="E2625" t="s">
        <v>44</v>
      </c>
      <c r="F2625" t="s">
        <v>27</v>
      </c>
      <c r="G2625">
        <v>51.400585</v>
      </c>
      <c r="H2625" t="s">
        <v>51</v>
      </c>
      <c r="I2625" t="s">
        <v>808</v>
      </c>
      <c r="J2625">
        <v>-0.14377100000000001</v>
      </c>
      <c r="K2625">
        <v>1</v>
      </c>
      <c r="L2625">
        <v>1</v>
      </c>
      <c r="M2625" t="s">
        <v>30</v>
      </c>
      <c r="N2625" t="s">
        <v>31</v>
      </c>
      <c r="O2625" t="s">
        <v>32</v>
      </c>
      <c r="P2625">
        <v>30</v>
      </c>
      <c r="Q2625" t="s">
        <v>2712</v>
      </c>
      <c r="R2625" t="s">
        <v>34</v>
      </c>
      <c r="S2625" t="s">
        <v>35</v>
      </c>
      <c r="T2625" t="s">
        <v>36</v>
      </c>
      <c r="U2625">
        <f>YEAR(Table1[[#This Row],[Accident Date]])</f>
        <v>2021</v>
      </c>
      <c r="V2625" t="str">
        <f>TEXT(Table1[[#This Row],[Accident Date]],"mmm")</f>
        <v>May</v>
      </c>
      <c r="W2625" t="str">
        <f>TEXT(Table1[[#This Row],[Time]],"h")</f>
        <v>15</v>
      </c>
    </row>
    <row r="2626" spans="1:23" x14ac:dyDescent="0.2">
      <c r="A2626">
        <v>2010000000000</v>
      </c>
      <c r="B2626" s="4">
        <v>44454</v>
      </c>
      <c r="C2626" t="s">
        <v>123</v>
      </c>
      <c r="D2626" t="s">
        <v>56</v>
      </c>
      <c r="E2626" t="s">
        <v>44</v>
      </c>
      <c r="F2626" t="s">
        <v>27</v>
      </c>
      <c r="G2626">
        <v>51.320030000000003</v>
      </c>
      <c r="H2626" t="s">
        <v>51</v>
      </c>
      <c r="I2626" t="s">
        <v>870</v>
      </c>
      <c r="J2626">
        <v>-2.5101119999999999</v>
      </c>
      <c r="K2626">
        <v>1</v>
      </c>
      <c r="L2626">
        <v>2</v>
      </c>
      <c r="M2626" t="s">
        <v>175</v>
      </c>
      <c r="N2626" t="s">
        <v>31</v>
      </c>
      <c r="O2626" t="s">
        <v>32</v>
      </c>
      <c r="P2626">
        <v>30</v>
      </c>
      <c r="Q2626" t="s">
        <v>2721</v>
      </c>
      <c r="R2626" t="s">
        <v>49</v>
      </c>
      <c r="S2626" t="s">
        <v>35</v>
      </c>
      <c r="T2626" t="s">
        <v>121</v>
      </c>
      <c r="U2626">
        <f>YEAR(Table1[[#This Row],[Accident Date]])</f>
        <v>2021</v>
      </c>
      <c r="V2626" t="str">
        <f>TEXT(Table1[[#This Row],[Accident Date]],"mmm")</f>
        <v>Sep</v>
      </c>
      <c r="W2626" t="str">
        <f>TEXT(Table1[[#This Row],[Time]],"h")</f>
        <v>15</v>
      </c>
    </row>
    <row r="2627" spans="1:23" x14ac:dyDescent="0.2">
      <c r="A2627" t="s">
        <v>2769</v>
      </c>
      <c r="B2627" s="4">
        <v>44469</v>
      </c>
      <c r="C2627" t="s">
        <v>92</v>
      </c>
      <c r="D2627" t="s">
        <v>73</v>
      </c>
      <c r="E2627" t="s">
        <v>155</v>
      </c>
      <c r="F2627" t="s">
        <v>27</v>
      </c>
      <c r="G2627">
        <v>53.080373000000002</v>
      </c>
      <c r="H2627" t="s">
        <v>51</v>
      </c>
      <c r="I2627" t="s">
        <v>287</v>
      </c>
      <c r="J2627">
        <v>-0.81626799999999999</v>
      </c>
      <c r="K2627">
        <v>1</v>
      </c>
      <c r="L2627">
        <v>2</v>
      </c>
      <c r="M2627" t="s">
        <v>288</v>
      </c>
      <c r="N2627" t="s">
        <v>31</v>
      </c>
      <c r="O2627" t="s">
        <v>32</v>
      </c>
      <c r="P2627">
        <v>30</v>
      </c>
      <c r="Q2627" t="s">
        <v>2719</v>
      </c>
      <c r="R2627" t="s">
        <v>34</v>
      </c>
      <c r="S2627" t="s">
        <v>35</v>
      </c>
      <c r="T2627" t="s">
        <v>36</v>
      </c>
      <c r="U2627">
        <f>YEAR(Table1[[#This Row],[Accident Date]])</f>
        <v>2021</v>
      </c>
      <c r="V2627" t="str">
        <f>TEXT(Table1[[#This Row],[Accident Date]],"mmm")</f>
        <v>Sep</v>
      </c>
      <c r="W2627" t="str">
        <f>TEXT(Table1[[#This Row],[Time]],"h")</f>
        <v>15</v>
      </c>
    </row>
    <row r="2628" spans="1:23" x14ac:dyDescent="0.2">
      <c r="A2628">
        <v>2010000000000</v>
      </c>
      <c r="B2628" s="4">
        <v>44652</v>
      </c>
      <c r="C2628" t="s">
        <v>67</v>
      </c>
      <c r="D2628" t="s">
        <v>56</v>
      </c>
      <c r="E2628" t="s">
        <v>44</v>
      </c>
      <c r="F2628" t="s">
        <v>27</v>
      </c>
      <c r="G2628">
        <v>51.001824999999997</v>
      </c>
      <c r="H2628" t="s">
        <v>51</v>
      </c>
      <c r="I2628" t="s">
        <v>1221</v>
      </c>
      <c r="J2628">
        <v>-0.78685099999999997</v>
      </c>
      <c r="K2628">
        <v>1</v>
      </c>
      <c r="L2628">
        <v>3</v>
      </c>
      <c r="M2628" t="s">
        <v>102</v>
      </c>
      <c r="N2628" t="s">
        <v>31</v>
      </c>
      <c r="O2628" t="s">
        <v>32</v>
      </c>
      <c r="P2628">
        <v>60</v>
      </c>
      <c r="Q2628" t="s">
        <v>2716</v>
      </c>
      <c r="R2628" t="s">
        <v>49</v>
      </c>
      <c r="S2628" t="s">
        <v>35</v>
      </c>
      <c r="T2628" t="s">
        <v>36</v>
      </c>
      <c r="U2628">
        <f>YEAR(Table1[[#This Row],[Accident Date]])</f>
        <v>2022</v>
      </c>
      <c r="V2628" t="str">
        <f>TEXT(Table1[[#This Row],[Accident Date]],"mmm")</f>
        <v>Apr</v>
      </c>
      <c r="W2628" t="str">
        <f>TEXT(Table1[[#This Row],[Time]],"h")</f>
        <v>15</v>
      </c>
    </row>
    <row r="2629" spans="1:23" x14ac:dyDescent="0.2">
      <c r="A2629" t="s">
        <v>2770</v>
      </c>
      <c r="B2629" s="4">
        <v>44592</v>
      </c>
      <c r="C2629" t="s">
        <v>38</v>
      </c>
      <c r="D2629" t="s">
        <v>25</v>
      </c>
      <c r="E2629" t="s">
        <v>26</v>
      </c>
      <c r="F2629" t="s">
        <v>27</v>
      </c>
      <c r="G2629">
        <v>52.500917999999999</v>
      </c>
      <c r="H2629" t="s">
        <v>51</v>
      </c>
      <c r="I2629" t="s">
        <v>171</v>
      </c>
      <c r="J2629">
        <v>-1.923511</v>
      </c>
      <c r="K2629">
        <v>2</v>
      </c>
      <c r="L2629">
        <v>4</v>
      </c>
      <c r="M2629" t="s">
        <v>172</v>
      </c>
      <c r="N2629" t="s">
        <v>42</v>
      </c>
      <c r="O2629" t="s">
        <v>32</v>
      </c>
      <c r="P2629">
        <v>30</v>
      </c>
      <c r="Q2629" t="s">
        <v>2771</v>
      </c>
      <c r="R2629" t="s">
        <v>34</v>
      </c>
      <c r="S2629" t="s">
        <v>35</v>
      </c>
      <c r="T2629" t="s">
        <v>36</v>
      </c>
      <c r="U2629">
        <f>YEAR(Table1[[#This Row],[Accident Date]])</f>
        <v>2022</v>
      </c>
      <c r="V2629" t="str">
        <f>TEXT(Table1[[#This Row],[Accident Date]],"mmm")</f>
        <v>Jan</v>
      </c>
      <c r="W2629" t="str">
        <f>TEXT(Table1[[#This Row],[Time]],"h")</f>
        <v>15</v>
      </c>
    </row>
    <row r="2630" spans="1:23" x14ac:dyDescent="0.2">
      <c r="A2630" t="s">
        <v>2772</v>
      </c>
      <c r="B2630" s="4">
        <v>44764</v>
      </c>
      <c r="C2630" t="s">
        <v>67</v>
      </c>
      <c r="D2630" t="s">
        <v>73</v>
      </c>
      <c r="E2630" t="s">
        <v>39</v>
      </c>
      <c r="F2630" t="s">
        <v>27</v>
      </c>
      <c r="G2630">
        <v>50.162927000000003</v>
      </c>
      <c r="H2630" t="s">
        <v>51</v>
      </c>
      <c r="I2630" t="s">
        <v>456</v>
      </c>
      <c r="J2630">
        <v>-5.4208340000000002</v>
      </c>
      <c r="K2630">
        <v>1</v>
      </c>
      <c r="L2630">
        <v>2</v>
      </c>
      <c r="M2630" t="s">
        <v>136</v>
      </c>
      <c r="N2630" t="s">
        <v>31</v>
      </c>
      <c r="O2630" t="s">
        <v>32</v>
      </c>
      <c r="P2630">
        <v>30</v>
      </c>
      <c r="Q2630" t="s">
        <v>2742</v>
      </c>
      <c r="R2630" t="s">
        <v>49</v>
      </c>
      <c r="S2630" t="s">
        <v>35</v>
      </c>
      <c r="T2630" t="s">
        <v>36</v>
      </c>
      <c r="U2630">
        <f>YEAR(Table1[[#This Row],[Accident Date]])</f>
        <v>2022</v>
      </c>
      <c r="V2630" t="str">
        <f>TEXT(Table1[[#This Row],[Accident Date]],"mmm")</f>
        <v>Jul</v>
      </c>
      <c r="W2630" t="str">
        <f>TEXT(Table1[[#This Row],[Time]],"h")</f>
        <v>15</v>
      </c>
    </row>
    <row r="2631" spans="1:23" x14ac:dyDescent="0.2">
      <c r="A2631" t="s">
        <v>2773</v>
      </c>
      <c r="B2631" s="4">
        <v>44284</v>
      </c>
      <c r="C2631" t="s">
        <v>38</v>
      </c>
      <c r="D2631" t="s">
        <v>73</v>
      </c>
      <c r="E2631" t="s">
        <v>204</v>
      </c>
      <c r="F2631" t="s">
        <v>63</v>
      </c>
      <c r="G2631">
        <v>51.325772999999998</v>
      </c>
      <c r="H2631" t="s">
        <v>51</v>
      </c>
      <c r="I2631" t="s">
        <v>397</v>
      </c>
      <c r="J2631">
        <v>-0.44706200000000001</v>
      </c>
      <c r="K2631">
        <v>3</v>
      </c>
      <c r="L2631">
        <v>4</v>
      </c>
      <c r="M2631" t="s">
        <v>147</v>
      </c>
      <c r="N2631" t="s">
        <v>31</v>
      </c>
      <c r="O2631" t="s">
        <v>204</v>
      </c>
      <c r="P2631">
        <v>70</v>
      </c>
      <c r="Q2631" t="s">
        <v>2719</v>
      </c>
      <c r="R2631" t="s">
        <v>49</v>
      </c>
      <c r="S2631" t="s">
        <v>35</v>
      </c>
      <c r="T2631" t="s">
        <v>36</v>
      </c>
      <c r="U2631">
        <f>YEAR(Table1[[#This Row],[Accident Date]])</f>
        <v>2021</v>
      </c>
      <c r="V2631" t="str">
        <f>TEXT(Table1[[#This Row],[Accident Date]],"mmm")</f>
        <v>Mar</v>
      </c>
      <c r="W2631" t="str">
        <f>TEXT(Table1[[#This Row],[Time]],"h")</f>
        <v>15</v>
      </c>
    </row>
    <row r="2632" spans="1:23" x14ac:dyDescent="0.2">
      <c r="A2632">
        <v>2010000000000</v>
      </c>
      <c r="B2632" s="4">
        <v>44701</v>
      </c>
      <c r="C2632" t="s">
        <v>67</v>
      </c>
      <c r="D2632" t="s">
        <v>44</v>
      </c>
      <c r="E2632" t="s">
        <v>44</v>
      </c>
      <c r="F2632" t="s">
        <v>27</v>
      </c>
      <c r="G2632">
        <v>53.122644000000001</v>
      </c>
      <c r="H2632" t="s">
        <v>51</v>
      </c>
      <c r="I2632" t="s">
        <v>555</v>
      </c>
      <c r="J2632">
        <v>-2.33514</v>
      </c>
      <c r="K2632">
        <v>2</v>
      </c>
      <c r="L2632">
        <v>2</v>
      </c>
      <c r="M2632" t="s">
        <v>261</v>
      </c>
      <c r="N2632" t="s">
        <v>31</v>
      </c>
      <c r="O2632" t="s">
        <v>58</v>
      </c>
      <c r="P2632">
        <v>70</v>
      </c>
      <c r="Q2632" t="s">
        <v>2711</v>
      </c>
      <c r="R2632" t="s">
        <v>49</v>
      </c>
      <c r="S2632" t="s">
        <v>35</v>
      </c>
      <c r="T2632" t="s">
        <v>36</v>
      </c>
      <c r="U2632">
        <f>YEAR(Table1[[#This Row],[Accident Date]])</f>
        <v>2022</v>
      </c>
      <c r="V2632" t="str">
        <f>TEXT(Table1[[#This Row],[Accident Date]],"mmm")</f>
        <v>May</v>
      </c>
      <c r="W2632" t="str">
        <f>TEXT(Table1[[#This Row],[Time]],"h")</f>
        <v>15</v>
      </c>
    </row>
    <row r="2633" spans="1:23" x14ac:dyDescent="0.2">
      <c r="A2633" t="s">
        <v>2774</v>
      </c>
      <c r="B2633" s="4">
        <v>44617</v>
      </c>
      <c r="C2633" t="s">
        <v>67</v>
      </c>
      <c r="D2633" t="s">
        <v>25</v>
      </c>
      <c r="E2633" t="s">
        <v>39</v>
      </c>
      <c r="F2633" t="s">
        <v>27</v>
      </c>
      <c r="G2633">
        <v>53.452769000000004</v>
      </c>
      <c r="H2633" t="s">
        <v>51</v>
      </c>
      <c r="I2633" t="s">
        <v>1050</v>
      </c>
      <c r="J2633">
        <v>-2.3165010000000001</v>
      </c>
      <c r="K2633">
        <v>1</v>
      </c>
      <c r="L2633">
        <v>1</v>
      </c>
      <c r="M2633" t="s">
        <v>169</v>
      </c>
      <c r="N2633" t="s">
        <v>42</v>
      </c>
      <c r="O2633" t="s">
        <v>32</v>
      </c>
      <c r="P2633">
        <v>30</v>
      </c>
      <c r="Q2633" t="s">
        <v>2708</v>
      </c>
      <c r="R2633" t="s">
        <v>34</v>
      </c>
      <c r="S2633" t="s">
        <v>35</v>
      </c>
      <c r="T2633" t="s">
        <v>36</v>
      </c>
      <c r="U2633">
        <f>YEAR(Table1[[#This Row],[Accident Date]])</f>
        <v>2022</v>
      </c>
      <c r="V2633" t="str">
        <f>TEXT(Table1[[#This Row],[Accident Date]],"mmm")</f>
        <v>Feb</v>
      </c>
      <c r="W2633" t="str">
        <f>TEXT(Table1[[#This Row],[Time]],"h")</f>
        <v>15</v>
      </c>
    </row>
    <row r="2634" spans="1:23" x14ac:dyDescent="0.2">
      <c r="A2634">
        <v>2010000000000</v>
      </c>
      <c r="B2634" s="4">
        <v>44845</v>
      </c>
      <c r="C2634" t="s">
        <v>72</v>
      </c>
      <c r="D2634" t="s">
        <v>56</v>
      </c>
      <c r="E2634" t="s">
        <v>44</v>
      </c>
      <c r="F2634" t="s">
        <v>27</v>
      </c>
      <c r="G2634">
        <v>51.152870999999998</v>
      </c>
      <c r="H2634" t="s">
        <v>51</v>
      </c>
      <c r="I2634" t="s">
        <v>246</v>
      </c>
      <c r="J2634">
        <v>0.27155299999999999</v>
      </c>
      <c r="K2634">
        <v>1</v>
      </c>
      <c r="L2634">
        <v>3</v>
      </c>
      <c r="M2634" t="s">
        <v>131</v>
      </c>
      <c r="N2634" t="s">
        <v>31</v>
      </c>
      <c r="O2634" t="s">
        <v>32</v>
      </c>
      <c r="P2634">
        <v>30</v>
      </c>
      <c r="Q2634" t="s">
        <v>2747</v>
      </c>
      <c r="R2634" t="s">
        <v>34</v>
      </c>
      <c r="S2634" t="s">
        <v>35</v>
      </c>
      <c r="T2634" t="s">
        <v>36</v>
      </c>
      <c r="U2634">
        <f>YEAR(Table1[[#This Row],[Accident Date]])</f>
        <v>2022</v>
      </c>
      <c r="V2634" t="str">
        <f>TEXT(Table1[[#This Row],[Accident Date]],"mmm")</f>
        <v>Oct</v>
      </c>
      <c r="W2634" t="str">
        <f>TEXT(Table1[[#This Row],[Time]],"h")</f>
        <v>15</v>
      </c>
    </row>
    <row r="2635" spans="1:23" x14ac:dyDescent="0.2">
      <c r="A2635" t="s">
        <v>2775</v>
      </c>
      <c r="B2635" s="4">
        <v>44503</v>
      </c>
      <c r="C2635" t="s">
        <v>123</v>
      </c>
      <c r="D2635" t="s">
        <v>44</v>
      </c>
      <c r="E2635" t="s">
        <v>44</v>
      </c>
      <c r="F2635" t="s">
        <v>27</v>
      </c>
      <c r="G2635">
        <v>50.375228999999997</v>
      </c>
      <c r="H2635" t="s">
        <v>51</v>
      </c>
      <c r="I2635" t="s">
        <v>640</v>
      </c>
      <c r="J2635">
        <v>-4.124282</v>
      </c>
      <c r="K2635">
        <v>1</v>
      </c>
      <c r="L2635">
        <v>1</v>
      </c>
      <c r="M2635" t="s">
        <v>136</v>
      </c>
      <c r="N2635" t="s">
        <v>42</v>
      </c>
      <c r="O2635" t="s">
        <v>32</v>
      </c>
      <c r="P2635">
        <v>30</v>
      </c>
      <c r="Q2635" t="s">
        <v>2742</v>
      </c>
      <c r="R2635" t="s">
        <v>34</v>
      </c>
      <c r="S2635" t="s">
        <v>35</v>
      </c>
      <c r="T2635" t="s">
        <v>36</v>
      </c>
      <c r="U2635">
        <f>YEAR(Table1[[#This Row],[Accident Date]])</f>
        <v>2021</v>
      </c>
      <c r="V2635" t="str">
        <f>TEXT(Table1[[#This Row],[Accident Date]],"mmm")</f>
        <v>Nov</v>
      </c>
      <c r="W2635" t="str">
        <f>TEXT(Table1[[#This Row],[Time]],"h")</f>
        <v>15</v>
      </c>
    </row>
    <row r="2636" spans="1:23" x14ac:dyDescent="0.2">
      <c r="A2636" t="s">
        <v>2776</v>
      </c>
      <c r="B2636" s="4">
        <v>44450</v>
      </c>
      <c r="C2636" t="s">
        <v>24</v>
      </c>
      <c r="D2636" t="s">
        <v>56</v>
      </c>
      <c r="E2636" t="s">
        <v>44</v>
      </c>
      <c r="F2636" t="s">
        <v>27</v>
      </c>
      <c r="G2636">
        <v>51.434541000000003</v>
      </c>
      <c r="H2636" t="s">
        <v>51</v>
      </c>
      <c r="I2636" t="s">
        <v>441</v>
      </c>
      <c r="J2636">
        <v>-0.84879499999999997</v>
      </c>
      <c r="K2636">
        <v>5</v>
      </c>
      <c r="L2636">
        <v>6</v>
      </c>
      <c r="M2636" t="s">
        <v>99</v>
      </c>
      <c r="N2636" t="s">
        <v>31</v>
      </c>
      <c r="O2636" t="s">
        <v>58</v>
      </c>
      <c r="P2636">
        <v>70</v>
      </c>
      <c r="Q2636" t="s">
        <v>2777</v>
      </c>
      <c r="R2636" t="s">
        <v>49</v>
      </c>
      <c r="S2636" t="s">
        <v>35</v>
      </c>
      <c r="T2636" t="s">
        <v>36</v>
      </c>
      <c r="U2636">
        <f>YEAR(Table1[[#This Row],[Accident Date]])</f>
        <v>2021</v>
      </c>
      <c r="V2636" t="str">
        <f>TEXT(Table1[[#This Row],[Accident Date]],"mmm")</f>
        <v>Sep</v>
      </c>
      <c r="W2636" t="str">
        <f>TEXT(Table1[[#This Row],[Time]],"h")</f>
        <v>15</v>
      </c>
    </row>
    <row r="2637" spans="1:23" x14ac:dyDescent="0.2">
      <c r="A2637" t="s">
        <v>2778</v>
      </c>
      <c r="B2637" s="4">
        <v>44639</v>
      </c>
      <c r="C2637" t="s">
        <v>24</v>
      </c>
      <c r="D2637" t="s">
        <v>73</v>
      </c>
      <c r="E2637" t="s">
        <v>39</v>
      </c>
      <c r="F2637" t="s">
        <v>27</v>
      </c>
      <c r="G2637">
        <v>51.753248999999997</v>
      </c>
      <c r="H2637" t="s">
        <v>51</v>
      </c>
      <c r="I2637" t="s">
        <v>819</v>
      </c>
      <c r="J2637">
        <v>-0.33406599999999997</v>
      </c>
      <c r="K2637">
        <v>1</v>
      </c>
      <c r="L2637">
        <v>2</v>
      </c>
      <c r="M2637" t="s">
        <v>182</v>
      </c>
      <c r="N2637" t="s">
        <v>31</v>
      </c>
      <c r="O2637" t="s">
        <v>32</v>
      </c>
      <c r="P2637">
        <v>30</v>
      </c>
      <c r="Q2637" t="s">
        <v>2742</v>
      </c>
      <c r="R2637" t="s">
        <v>34</v>
      </c>
      <c r="S2637" t="s">
        <v>280</v>
      </c>
      <c r="T2637" t="s">
        <v>36</v>
      </c>
      <c r="U2637">
        <f>YEAR(Table1[[#This Row],[Accident Date]])</f>
        <v>2022</v>
      </c>
      <c r="V2637" t="str">
        <f>TEXT(Table1[[#This Row],[Accident Date]],"mmm")</f>
        <v>Mar</v>
      </c>
      <c r="W2637" t="str">
        <f>TEXT(Table1[[#This Row],[Time]],"h")</f>
        <v>15</v>
      </c>
    </row>
    <row r="2638" spans="1:23" x14ac:dyDescent="0.2">
      <c r="A2638" t="s">
        <v>2779</v>
      </c>
      <c r="B2638" s="4">
        <v>44514</v>
      </c>
      <c r="C2638" t="s">
        <v>79</v>
      </c>
      <c r="D2638" t="s">
        <v>73</v>
      </c>
      <c r="E2638" t="s">
        <v>155</v>
      </c>
      <c r="F2638" t="s">
        <v>27</v>
      </c>
      <c r="G2638">
        <v>53.382998000000001</v>
      </c>
      <c r="H2638" t="s">
        <v>51</v>
      </c>
      <c r="I2638" t="s">
        <v>968</v>
      </c>
      <c r="J2638">
        <v>-1.355E-2</v>
      </c>
      <c r="K2638">
        <v>1</v>
      </c>
      <c r="L2638">
        <v>2</v>
      </c>
      <c r="M2638" t="s">
        <v>523</v>
      </c>
      <c r="N2638" t="s">
        <v>42</v>
      </c>
      <c r="O2638" t="s">
        <v>32</v>
      </c>
      <c r="P2638">
        <v>60</v>
      </c>
      <c r="Q2638" t="s">
        <v>2780</v>
      </c>
      <c r="R2638" t="s">
        <v>49</v>
      </c>
      <c r="S2638" t="s">
        <v>85</v>
      </c>
      <c r="T2638" t="s">
        <v>36</v>
      </c>
      <c r="U2638">
        <f>YEAR(Table1[[#This Row],[Accident Date]])</f>
        <v>2021</v>
      </c>
      <c r="V2638" t="str">
        <f>TEXT(Table1[[#This Row],[Accident Date]],"mmm")</f>
        <v>Nov</v>
      </c>
      <c r="W2638" t="str">
        <f>TEXT(Table1[[#This Row],[Time]],"h")</f>
        <v>15</v>
      </c>
    </row>
    <row r="2639" spans="1:23" x14ac:dyDescent="0.2">
      <c r="A2639">
        <v>2010000000000</v>
      </c>
      <c r="B2639" s="4">
        <v>44327</v>
      </c>
      <c r="C2639" t="s">
        <v>72</v>
      </c>
      <c r="D2639" t="s">
        <v>73</v>
      </c>
      <c r="E2639" t="s">
        <v>39</v>
      </c>
      <c r="F2639" t="s">
        <v>27</v>
      </c>
      <c r="G2639">
        <v>55.842097000000003</v>
      </c>
      <c r="H2639" t="s">
        <v>51</v>
      </c>
      <c r="I2639" t="s">
        <v>1089</v>
      </c>
      <c r="J2639">
        <v>-3.2422070000000001</v>
      </c>
      <c r="K2639">
        <v>1</v>
      </c>
      <c r="L2639">
        <v>2</v>
      </c>
      <c r="M2639" t="s">
        <v>276</v>
      </c>
      <c r="N2639" t="s">
        <v>31</v>
      </c>
      <c r="O2639" t="s">
        <v>32</v>
      </c>
      <c r="P2639">
        <v>60</v>
      </c>
      <c r="Q2639" t="s">
        <v>2781</v>
      </c>
      <c r="R2639" t="s">
        <v>49</v>
      </c>
      <c r="S2639" t="s">
        <v>35</v>
      </c>
      <c r="T2639" t="s">
        <v>36</v>
      </c>
      <c r="U2639">
        <f>YEAR(Table1[[#This Row],[Accident Date]])</f>
        <v>2021</v>
      </c>
      <c r="V2639" t="str">
        <f>TEXT(Table1[[#This Row],[Accident Date]],"mmm")</f>
        <v>May</v>
      </c>
      <c r="W2639" t="str">
        <f>TEXT(Table1[[#This Row],[Time]],"h")</f>
        <v>15</v>
      </c>
    </row>
    <row r="2640" spans="1:23" x14ac:dyDescent="0.2">
      <c r="A2640" t="s">
        <v>2782</v>
      </c>
      <c r="B2640" s="4">
        <v>44385</v>
      </c>
      <c r="C2640" t="s">
        <v>92</v>
      </c>
      <c r="D2640" t="s">
        <v>73</v>
      </c>
      <c r="E2640" t="s">
        <v>111</v>
      </c>
      <c r="F2640" t="s">
        <v>27</v>
      </c>
      <c r="G2640">
        <v>52.004446000000002</v>
      </c>
      <c r="H2640" t="s">
        <v>51</v>
      </c>
      <c r="I2640" t="s">
        <v>322</v>
      </c>
      <c r="J2640">
        <v>-0.80465500000000001</v>
      </c>
      <c r="K2640">
        <v>2</v>
      </c>
      <c r="L2640">
        <v>2</v>
      </c>
      <c r="M2640" t="s">
        <v>99</v>
      </c>
      <c r="N2640" t="s">
        <v>31</v>
      </c>
      <c r="O2640" t="s">
        <v>111</v>
      </c>
      <c r="P2640">
        <v>60</v>
      </c>
      <c r="Q2640" t="s">
        <v>2783</v>
      </c>
      <c r="R2640" t="s">
        <v>49</v>
      </c>
      <c r="S2640" t="s">
        <v>35</v>
      </c>
      <c r="T2640" t="s">
        <v>36</v>
      </c>
      <c r="U2640">
        <f>YEAR(Table1[[#This Row],[Accident Date]])</f>
        <v>2021</v>
      </c>
      <c r="V2640" t="str">
        <f>TEXT(Table1[[#This Row],[Accident Date]],"mmm")</f>
        <v>Jul</v>
      </c>
      <c r="W2640" t="str">
        <f>TEXT(Table1[[#This Row],[Time]],"h")</f>
        <v>15</v>
      </c>
    </row>
    <row r="2641" spans="1:23" x14ac:dyDescent="0.2">
      <c r="A2641" t="s">
        <v>2784</v>
      </c>
      <c r="B2641" s="4">
        <v>44297</v>
      </c>
      <c r="C2641" t="s">
        <v>79</v>
      </c>
      <c r="D2641" t="s">
        <v>73</v>
      </c>
      <c r="E2641" t="s">
        <v>39</v>
      </c>
      <c r="F2641" t="s">
        <v>63</v>
      </c>
      <c r="G2641">
        <v>53.480145</v>
      </c>
      <c r="H2641" t="s">
        <v>51</v>
      </c>
      <c r="I2641" t="s">
        <v>1330</v>
      </c>
      <c r="J2641">
        <v>-2.36191</v>
      </c>
      <c r="K2641">
        <v>1</v>
      </c>
      <c r="L2641">
        <v>1</v>
      </c>
      <c r="M2641" t="s">
        <v>169</v>
      </c>
      <c r="N2641" t="s">
        <v>31</v>
      </c>
      <c r="O2641" t="s">
        <v>32</v>
      </c>
      <c r="P2641">
        <v>30</v>
      </c>
      <c r="Q2641" t="s">
        <v>2785</v>
      </c>
      <c r="R2641" t="s">
        <v>34</v>
      </c>
      <c r="S2641" t="s">
        <v>35</v>
      </c>
      <c r="T2641" t="s">
        <v>36</v>
      </c>
      <c r="U2641">
        <f>YEAR(Table1[[#This Row],[Accident Date]])</f>
        <v>2021</v>
      </c>
      <c r="V2641" t="str">
        <f>TEXT(Table1[[#This Row],[Accident Date]],"mmm")</f>
        <v>Apr</v>
      </c>
      <c r="W2641" t="str">
        <f>TEXT(Table1[[#This Row],[Time]],"h")</f>
        <v>15</v>
      </c>
    </row>
    <row r="2642" spans="1:23" x14ac:dyDescent="0.2">
      <c r="A2642">
        <v>2010000000000</v>
      </c>
      <c r="B2642" s="4">
        <v>44550</v>
      </c>
      <c r="C2642" t="s">
        <v>38</v>
      </c>
      <c r="D2642" t="s">
        <v>56</v>
      </c>
      <c r="E2642" t="s">
        <v>44</v>
      </c>
      <c r="F2642" t="s">
        <v>27</v>
      </c>
      <c r="G2642">
        <v>52.466093999999998</v>
      </c>
      <c r="H2642" t="s">
        <v>51</v>
      </c>
      <c r="I2642" t="s">
        <v>1550</v>
      </c>
      <c r="J2642">
        <v>-1.192876</v>
      </c>
      <c r="K2642">
        <v>1</v>
      </c>
      <c r="L2642">
        <v>1</v>
      </c>
      <c r="M2642" t="s">
        <v>320</v>
      </c>
      <c r="N2642" t="s">
        <v>31</v>
      </c>
      <c r="O2642" t="s">
        <v>58</v>
      </c>
      <c r="P2642">
        <v>70</v>
      </c>
      <c r="Q2642" t="s">
        <v>2733</v>
      </c>
      <c r="R2642" t="s">
        <v>49</v>
      </c>
      <c r="S2642" t="s">
        <v>35</v>
      </c>
      <c r="T2642" t="s">
        <v>36</v>
      </c>
      <c r="U2642">
        <f>YEAR(Table1[[#This Row],[Accident Date]])</f>
        <v>2021</v>
      </c>
      <c r="V2642" t="str">
        <f>TEXT(Table1[[#This Row],[Accident Date]],"mmm")</f>
        <v>Dec</v>
      </c>
      <c r="W2642" t="str">
        <f>TEXT(Table1[[#This Row],[Time]],"h")</f>
        <v>15</v>
      </c>
    </row>
    <row r="2643" spans="1:23" x14ac:dyDescent="0.2">
      <c r="A2643" t="s">
        <v>2786</v>
      </c>
      <c r="B2643" s="4">
        <v>44616</v>
      </c>
      <c r="C2643" t="s">
        <v>92</v>
      </c>
      <c r="D2643" t="s">
        <v>44</v>
      </c>
      <c r="E2643" t="s">
        <v>44</v>
      </c>
      <c r="F2643" t="s">
        <v>27</v>
      </c>
      <c r="G2643">
        <v>50.872250000000001</v>
      </c>
      <c r="H2643" t="s">
        <v>46</v>
      </c>
      <c r="I2643" t="s">
        <v>907</v>
      </c>
      <c r="J2643">
        <v>-2.3538489999999999</v>
      </c>
      <c r="K2643">
        <v>1</v>
      </c>
      <c r="L2643">
        <v>2</v>
      </c>
      <c r="M2643" t="s">
        <v>420</v>
      </c>
      <c r="N2643" t="s">
        <v>42</v>
      </c>
      <c r="O2643" t="s">
        <v>32</v>
      </c>
      <c r="P2643">
        <v>50</v>
      </c>
      <c r="Q2643" t="s">
        <v>2711</v>
      </c>
      <c r="R2643" t="s">
        <v>49</v>
      </c>
      <c r="S2643" t="s">
        <v>85</v>
      </c>
      <c r="T2643" t="s">
        <v>121</v>
      </c>
      <c r="U2643">
        <f>YEAR(Table1[[#This Row],[Accident Date]])</f>
        <v>2022</v>
      </c>
      <c r="V2643" t="str">
        <f>TEXT(Table1[[#This Row],[Accident Date]],"mmm")</f>
        <v>Feb</v>
      </c>
      <c r="W2643" t="str">
        <f>TEXT(Table1[[#This Row],[Time]],"h")</f>
        <v>15</v>
      </c>
    </row>
    <row r="2644" spans="1:23" x14ac:dyDescent="0.2">
      <c r="A2644" t="s">
        <v>2787</v>
      </c>
      <c r="B2644" s="4">
        <v>44304</v>
      </c>
      <c r="C2644" t="s">
        <v>79</v>
      </c>
      <c r="D2644" t="s">
        <v>25</v>
      </c>
      <c r="E2644" t="s">
        <v>26</v>
      </c>
      <c r="F2644" t="s">
        <v>27</v>
      </c>
      <c r="G2644">
        <v>52.429307999999999</v>
      </c>
      <c r="H2644" t="s">
        <v>51</v>
      </c>
      <c r="I2644" t="s">
        <v>412</v>
      </c>
      <c r="J2644">
        <v>-1.4988809999999999</v>
      </c>
      <c r="K2644">
        <v>1</v>
      </c>
      <c r="L2644">
        <v>1</v>
      </c>
      <c r="M2644" t="s">
        <v>172</v>
      </c>
      <c r="N2644" t="s">
        <v>31</v>
      </c>
      <c r="O2644" t="s">
        <v>32</v>
      </c>
      <c r="P2644">
        <v>30</v>
      </c>
      <c r="Q2644" t="s">
        <v>2712</v>
      </c>
      <c r="R2644" t="s">
        <v>34</v>
      </c>
      <c r="S2644" t="s">
        <v>35</v>
      </c>
      <c r="T2644" t="s">
        <v>36</v>
      </c>
      <c r="U2644">
        <f>YEAR(Table1[[#This Row],[Accident Date]])</f>
        <v>2021</v>
      </c>
      <c r="V2644" t="str">
        <f>TEXT(Table1[[#This Row],[Accident Date]],"mmm")</f>
        <v>Apr</v>
      </c>
      <c r="W2644" t="str">
        <f>TEXT(Table1[[#This Row],[Time]],"h")</f>
        <v>15</v>
      </c>
    </row>
    <row r="2645" spans="1:23" x14ac:dyDescent="0.2">
      <c r="A2645" t="s">
        <v>2788</v>
      </c>
      <c r="B2645" s="4">
        <v>44316</v>
      </c>
      <c r="C2645" t="s">
        <v>67</v>
      </c>
      <c r="D2645" t="s">
        <v>44</v>
      </c>
      <c r="E2645" t="s">
        <v>44</v>
      </c>
      <c r="F2645" t="s">
        <v>63</v>
      </c>
      <c r="G2645">
        <v>51.575035</v>
      </c>
      <c r="H2645" t="s">
        <v>51</v>
      </c>
      <c r="I2645" t="s">
        <v>2686</v>
      </c>
      <c r="J2645">
        <v>0.44106000000000001</v>
      </c>
      <c r="K2645">
        <v>1</v>
      </c>
      <c r="L2645">
        <v>1</v>
      </c>
      <c r="M2645" t="s">
        <v>75</v>
      </c>
      <c r="N2645" t="s">
        <v>31</v>
      </c>
      <c r="O2645" t="s">
        <v>32</v>
      </c>
      <c r="P2645">
        <v>30</v>
      </c>
      <c r="Q2645" t="s">
        <v>2712</v>
      </c>
      <c r="R2645" t="s">
        <v>34</v>
      </c>
      <c r="S2645" t="s">
        <v>35</v>
      </c>
      <c r="T2645" t="s">
        <v>36</v>
      </c>
      <c r="U2645">
        <f>YEAR(Table1[[#This Row],[Accident Date]])</f>
        <v>2021</v>
      </c>
      <c r="V2645" t="str">
        <f>TEXT(Table1[[#This Row],[Accident Date]],"mmm")</f>
        <v>Apr</v>
      </c>
      <c r="W2645" t="str">
        <f>TEXT(Table1[[#This Row],[Time]],"h")</f>
        <v>15</v>
      </c>
    </row>
    <row r="2646" spans="1:23" x14ac:dyDescent="0.2">
      <c r="A2646" t="s">
        <v>2789</v>
      </c>
      <c r="B2646" s="4">
        <v>44508</v>
      </c>
      <c r="C2646" t="s">
        <v>38</v>
      </c>
      <c r="D2646" t="s">
        <v>25</v>
      </c>
      <c r="E2646" t="s">
        <v>39</v>
      </c>
      <c r="F2646" t="s">
        <v>27</v>
      </c>
      <c r="G2646">
        <v>51.493068000000001</v>
      </c>
      <c r="H2646" t="s">
        <v>28</v>
      </c>
      <c r="I2646" t="s">
        <v>253</v>
      </c>
      <c r="J2646">
        <v>-7.3604000000000003E-2</v>
      </c>
      <c r="K2646">
        <v>1</v>
      </c>
      <c r="L2646">
        <v>1</v>
      </c>
      <c r="M2646" t="s">
        <v>30</v>
      </c>
      <c r="N2646" t="s">
        <v>31</v>
      </c>
      <c r="O2646" t="s">
        <v>32</v>
      </c>
      <c r="P2646">
        <v>30</v>
      </c>
      <c r="Q2646" t="s">
        <v>2790</v>
      </c>
      <c r="R2646" t="s">
        <v>34</v>
      </c>
      <c r="S2646" t="s">
        <v>35</v>
      </c>
      <c r="T2646" t="s">
        <v>36</v>
      </c>
      <c r="U2646">
        <f>YEAR(Table1[[#This Row],[Accident Date]])</f>
        <v>2021</v>
      </c>
      <c r="V2646" t="str">
        <f>TEXT(Table1[[#This Row],[Accident Date]],"mmm")</f>
        <v>Nov</v>
      </c>
      <c r="W2646" t="str">
        <f>TEXT(Table1[[#This Row],[Time]],"h")</f>
        <v>15</v>
      </c>
    </row>
    <row r="2647" spans="1:23" x14ac:dyDescent="0.2">
      <c r="A2647" t="s">
        <v>2791</v>
      </c>
      <c r="B2647" s="4">
        <v>44340</v>
      </c>
      <c r="C2647" t="s">
        <v>38</v>
      </c>
      <c r="D2647" t="s">
        <v>44</v>
      </c>
      <c r="E2647" t="s">
        <v>44</v>
      </c>
      <c r="F2647" t="s">
        <v>63</v>
      </c>
      <c r="G2647">
        <v>51.945672999999999</v>
      </c>
      <c r="H2647" t="s">
        <v>51</v>
      </c>
      <c r="I2647" t="s">
        <v>2085</v>
      </c>
      <c r="J2647">
        <v>1.0661039999999999</v>
      </c>
      <c r="K2647">
        <v>1</v>
      </c>
      <c r="L2647">
        <v>2</v>
      </c>
      <c r="M2647" t="s">
        <v>75</v>
      </c>
      <c r="N2647" t="s">
        <v>31</v>
      </c>
      <c r="O2647" t="s">
        <v>32</v>
      </c>
      <c r="P2647">
        <v>30</v>
      </c>
      <c r="Q2647" t="s">
        <v>2742</v>
      </c>
      <c r="R2647" t="s">
        <v>49</v>
      </c>
      <c r="S2647" t="s">
        <v>35</v>
      </c>
      <c r="T2647" t="s">
        <v>200</v>
      </c>
      <c r="U2647">
        <f>YEAR(Table1[[#This Row],[Accident Date]])</f>
        <v>2021</v>
      </c>
      <c r="V2647" t="str">
        <f>TEXT(Table1[[#This Row],[Accident Date]],"mmm")</f>
        <v>May</v>
      </c>
      <c r="W2647" t="str">
        <f>TEXT(Table1[[#This Row],[Time]],"h")</f>
        <v>15</v>
      </c>
    </row>
    <row r="2648" spans="1:23" x14ac:dyDescent="0.2">
      <c r="A2648" t="s">
        <v>2792</v>
      </c>
      <c r="B2648" s="4">
        <v>44883</v>
      </c>
      <c r="C2648" t="s">
        <v>67</v>
      </c>
      <c r="D2648" t="s">
        <v>73</v>
      </c>
      <c r="E2648" t="s">
        <v>39</v>
      </c>
      <c r="F2648" t="s">
        <v>27</v>
      </c>
      <c r="G2648">
        <v>52.975109000000003</v>
      </c>
      <c r="H2648" t="s">
        <v>51</v>
      </c>
      <c r="I2648" t="s">
        <v>299</v>
      </c>
      <c r="J2648">
        <v>-3.0888969999999998</v>
      </c>
      <c r="K2648">
        <v>1</v>
      </c>
      <c r="L2648">
        <v>2</v>
      </c>
      <c r="M2648" t="s">
        <v>117</v>
      </c>
      <c r="N2648" t="s">
        <v>42</v>
      </c>
      <c r="O2648" t="s">
        <v>32</v>
      </c>
      <c r="P2648">
        <v>60</v>
      </c>
      <c r="Q2648" t="s">
        <v>2720</v>
      </c>
      <c r="R2648" t="s">
        <v>34</v>
      </c>
      <c r="S2648" t="s">
        <v>285</v>
      </c>
      <c r="T2648" t="s">
        <v>36</v>
      </c>
      <c r="U2648">
        <f>YEAR(Table1[[#This Row],[Accident Date]])</f>
        <v>2022</v>
      </c>
      <c r="V2648" t="str">
        <f>TEXT(Table1[[#This Row],[Accident Date]],"mmm")</f>
        <v>Nov</v>
      </c>
      <c r="W2648" t="str">
        <f>TEXT(Table1[[#This Row],[Time]],"h")</f>
        <v>15</v>
      </c>
    </row>
    <row r="2649" spans="1:23" x14ac:dyDescent="0.2">
      <c r="A2649">
        <v>2010000000000</v>
      </c>
      <c r="B2649" s="4">
        <v>44777</v>
      </c>
      <c r="C2649" t="s">
        <v>92</v>
      </c>
      <c r="D2649" t="s">
        <v>56</v>
      </c>
      <c r="E2649" t="s">
        <v>44</v>
      </c>
      <c r="F2649" t="s">
        <v>27</v>
      </c>
      <c r="G2649">
        <v>50.913221999999998</v>
      </c>
      <c r="H2649" t="s">
        <v>51</v>
      </c>
      <c r="I2649" t="s">
        <v>501</v>
      </c>
      <c r="J2649">
        <v>-1.4907280000000001</v>
      </c>
      <c r="K2649">
        <v>3</v>
      </c>
      <c r="L2649">
        <v>3</v>
      </c>
      <c r="M2649" t="s">
        <v>407</v>
      </c>
      <c r="N2649" t="s">
        <v>42</v>
      </c>
      <c r="O2649" t="s">
        <v>58</v>
      </c>
      <c r="P2649">
        <v>50</v>
      </c>
      <c r="Q2649" t="s">
        <v>2733</v>
      </c>
      <c r="R2649" t="s">
        <v>34</v>
      </c>
      <c r="S2649" t="s">
        <v>85</v>
      </c>
      <c r="T2649" t="s">
        <v>360</v>
      </c>
      <c r="U2649">
        <f>YEAR(Table1[[#This Row],[Accident Date]])</f>
        <v>2022</v>
      </c>
      <c r="V2649" t="str">
        <f>TEXT(Table1[[#This Row],[Accident Date]],"mmm")</f>
        <v>Aug</v>
      </c>
      <c r="W2649" t="str">
        <f>TEXT(Table1[[#This Row],[Time]],"h")</f>
        <v>15</v>
      </c>
    </row>
    <row r="2650" spans="1:23" x14ac:dyDescent="0.2">
      <c r="A2650" t="s">
        <v>2793</v>
      </c>
      <c r="B2650" s="4">
        <v>44482</v>
      </c>
      <c r="C2650" t="s">
        <v>123</v>
      </c>
      <c r="D2650" t="s">
        <v>73</v>
      </c>
      <c r="E2650" t="s">
        <v>26</v>
      </c>
      <c r="F2650" t="s">
        <v>27</v>
      </c>
      <c r="G2650">
        <v>53.801537000000003</v>
      </c>
      <c r="H2650" t="s">
        <v>51</v>
      </c>
      <c r="I2650" t="s">
        <v>1643</v>
      </c>
      <c r="J2650">
        <v>-2.230146</v>
      </c>
      <c r="K2650">
        <v>1</v>
      </c>
      <c r="L2650">
        <v>1</v>
      </c>
      <c r="M2650" t="s">
        <v>41</v>
      </c>
      <c r="N2650" t="s">
        <v>31</v>
      </c>
      <c r="O2650" t="s">
        <v>32</v>
      </c>
      <c r="P2650">
        <v>20</v>
      </c>
      <c r="Q2650" t="s">
        <v>2753</v>
      </c>
      <c r="R2650" t="s">
        <v>34</v>
      </c>
      <c r="S2650" t="s">
        <v>35</v>
      </c>
      <c r="T2650" t="s">
        <v>36</v>
      </c>
      <c r="U2650">
        <f>YEAR(Table1[[#This Row],[Accident Date]])</f>
        <v>2021</v>
      </c>
      <c r="V2650" t="str">
        <f>TEXT(Table1[[#This Row],[Accident Date]],"mmm")</f>
        <v>Oct</v>
      </c>
      <c r="W2650" t="str">
        <f>TEXT(Table1[[#This Row],[Time]],"h")</f>
        <v>15</v>
      </c>
    </row>
    <row r="2651" spans="1:23" x14ac:dyDescent="0.2">
      <c r="A2651">
        <v>2010000000000</v>
      </c>
      <c r="B2651" s="4">
        <v>44227</v>
      </c>
      <c r="C2651" t="s">
        <v>79</v>
      </c>
      <c r="D2651" t="s">
        <v>73</v>
      </c>
      <c r="E2651" t="s">
        <v>39</v>
      </c>
      <c r="F2651" t="s">
        <v>27</v>
      </c>
      <c r="G2651">
        <v>51.397396000000001</v>
      </c>
      <c r="H2651" t="s">
        <v>51</v>
      </c>
      <c r="I2651" t="s">
        <v>490</v>
      </c>
      <c r="J2651">
        <v>0.476157</v>
      </c>
      <c r="K2651">
        <v>2</v>
      </c>
      <c r="L2651">
        <v>3</v>
      </c>
      <c r="M2651" t="s">
        <v>131</v>
      </c>
      <c r="N2651" t="s">
        <v>31</v>
      </c>
      <c r="O2651" t="s">
        <v>32</v>
      </c>
      <c r="P2651">
        <v>40</v>
      </c>
      <c r="Q2651" t="s">
        <v>2710</v>
      </c>
      <c r="R2651" t="s">
        <v>34</v>
      </c>
      <c r="S2651" t="s">
        <v>35</v>
      </c>
      <c r="T2651" t="s">
        <v>36</v>
      </c>
      <c r="U2651">
        <f>YEAR(Table1[[#This Row],[Accident Date]])</f>
        <v>2021</v>
      </c>
      <c r="V2651" t="str">
        <f>TEXT(Table1[[#This Row],[Accident Date]],"mmm")</f>
        <v>Jan</v>
      </c>
      <c r="W2651" t="str">
        <f>TEXT(Table1[[#This Row],[Time]],"h")</f>
        <v>15</v>
      </c>
    </row>
    <row r="2652" spans="1:23" x14ac:dyDescent="0.2">
      <c r="A2652">
        <v>2010000000000</v>
      </c>
      <c r="B2652" s="4">
        <v>44638</v>
      </c>
      <c r="C2652" t="s">
        <v>67</v>
      </c>
      <c r="D2652" t="s">
        <v>73</v>
      </c>
      <c r="E2652" t="s">
        <v>26</v>
      </c>
      <c r="F2652" t="s">
        <v>27</v>
      </c>
      <c r="G2652">
        <v>53.706524000000002</v>
      </c>
      <c r="H2652" t="s">
        <v>51</v>
      </c>
      <c r="I2652" t="s">
        <v>544</v>
      </c>
      <c r="J2652">
        <v>-1.6542619999999999</v>
      </c>
      <c r="K2652">
        <v>3</v>
      </c>
      <c r="L2652">
        <v>2</v>
      </c>
      <c r="M2652" t="s">
        <v>69</v>
      </c>
      <c r="N2652" t="s">
        <v>42</v>
      </c>
      <c r="O2652" t="s">
        <v>32</v>
      </c>
      <c r="P2652">
        <v>30</v>
      </c>
      <c r="Q2652" t="s">
        <v>2794</v>
      </c>
      <c r="R2652" t="s">
        <v>34</v>
      </c>
      <c r="S2652" t="s">
        <v>85</v>
      </c>
      <c r="T2652" t="s">
        <v>36</v>
      </c>
      <c r="U2652">
        <f>YEAR(Table1[[#This Row],[Accident Date]])</f>
        <v>2022</v>
      </c>
      <c r="V2652" t="str">
        <f>TEXT(Table1[[#This Row],[Accident Date]],"mmm")</f>
        <v>Mar</v>
      </c>
      <c r="W2652" t="str">
        <f>TEXT(Table1[[#This Row],[Time]],"h")</f>
        <v>15</v>
      </c>
    </row>
    <row r="2653" spans="1:23" x14ac:dyDescent="0.2">
      <c r="A2653">
        <v>2010000000000</v>
      </c>
      <c r="B2653" s="4">
        <v>44200</v>
      </c>
      <c r="C2653" t="s">
        <v>38</v>
      </c>
      <c r="D2653" t="s">
        <v>56</v>
      </c>
      <c r="E2653" t="s">
        <v>44</v>
      </c>
      <c r="F2653" t="s">
        <v>27</v>
      </c>
      <c r="G2653">
        <v>53.668036000000001</v>
      </c>
      <c r="H2653" t="s">
        <v>51</v>
      </c>
      <c r="I2653" t="s">
        <v>544</v>
      </c>
      <c r="J2653">
        <v>-1.8063849999999999</v>
      </c>
      <c r="K2653">
        <v>1</v>
      </c>
      <c r="L2653">
        <v>1</v>
      </c>
      <c r="M2653" t="s">
        <v>69</v>
      </c>
      <c r="N2653" t="s">
        <v>31</v>
      </c>
      <c r="O2653" t="s">
        <v>32</v>
      </c>
      <c r="P2653">
        <v>40</v>
      </c>
      <c r="Q2653" t="s">
        <v>2721</v>
      </c>
      <c r="R2653" t="s">
        <v>49</v>
      </c>
      <c r="S2653" t="s">
        <v>35</v>
      </c>
      <c r="T2653" t="s">
        <v>200</v>
      </c>
      <c r="U2653">
        <f>YEAR(Table1[[#This Row],[Accident Date]])</f>
        <v>2021</v>
      </c>
      <c r="V2653" t="str">
        <f>TEXT(Table1[[#This Row],[Accident Date]],"mmm")</f>
        <v>Jan</v>
      </c>
      <c r="W2653" t="str">
        <f>TEXT(Table1[[#This Row],[Time]],"h")</f>
        <v>15</v>
      </c>
    </row>
    <row r="2654" spans="1:23" x14ac:dyDescent="0.2">
      <c r="A2654" t="s">
        <v>2795</v>
      </c>
      <c r="B2654" s="4">
        <v>44691</v>
      </c>
      <c r="C2654" t="s">
        <v>72</v>
      </c>
      <c r="D2654" t="s">
        <v>73</v>
      </c>
      <c r="E2654" t="s">
        <v>39</v>
      </c>
      <c r="F2654" t="s">
        <v>27</v>
      </c>
      <c r="G2654">
        <v>53.58379</v>
      </c>
      <c r="H2654" t="s">
        <v>51</v>
      </c>
      <c r="I2654" t="s">
        <v>621</v>
      </c>
      <c r="J2654">
        <v>-2.2082679999999999</v>
      </c>
      <c r="K2654">
        <v>1</v>
      </c>
      <c r="L2654">
        <v>4</v>
      </c>
      <c r="M2654" t="s">
        <v>169</v>
      </c>
      <c r="N2654" t="s">
        <v>31</v>
      </c>
      <c r="O2654" t="s">
        <v>32</v>
      </c>
      <c r="P2654">
        <v>30</v>
      </c>
      <c r="Q2654" t="s">
        <v>2712</v>
      </c>
      <c r="R2654" t="s">
        <v>34</v>
      </c>
      <c r="S2654" t="s">
        <v>35</v>
      </c>
      <c r="T2654" t="s">
        <v>36</v>
      </c>
      <c r="U2654">
        <f>YEAR(Table1[[#This Row],[Accident Date]])</f>
        <v>2022</v>
      </c>
      <c r="V2654" t="str">
        <f>TEXT(Table1[[#This Row],[Accident Date]],"mmm")</f>
        <v>May</v>
      </c>
      <c r="W2654" t="str">
        <f>TEXT(Table1[[#This Row],[Time]],"h")</f>
        <v>15</v>
      </c>
    </row>
    <row r="2655" spans="1:23" x14ac:dyDescent="0.2">
      <c r="A2655">
        <v>2010000000000</v>
      </c>
      <c r="B2655" s="4">
        <v>44287</v>
      </c>
      <c r="C2655" t="s">
        <v>92</v>
      </c>
      <c r="D2655" t="s">
        <v>73</v>
      </c>
      <c r="E2655" t="s">
        <v>226</v>
      </c>
      <c r="F2655" t="s">
        <v>27</v>
      </c>
      <c r="G2655">
        <v>51.669246000000001</v>
      </c>
      <c r="H2655" t="s">
        <v>51</v>
      </c>
      <c r="I2655" t="s">
        <v>888</v>
      </c>
      <c r="J2655">
        <v>-3.9256989999999998</v>
      </c>
      <c r="K2655">
        <v>1</v>
      </c>
      <c r="L2655">
        <v>1</v>
      </c>
      <c r="M2655" t="s">
        <v>245</v>
      </c>
      <c r="N2655" t="s">
        <v>31</v>
      </c>
      <c r="O2655" t="s">
        <v>32</v>
      </c>
      <c r="P2655">
        <v>30</v>
      </c>
      <c r="Q2655" t="s">
        <v>2744</v>
      </c>
      <c r="R2655" t="s">
        <v>34</v>
      </c>
      <c r="S2655" t="s">
        <v>35</v>
      </c>
      <c r="T2655" t="s">
        <v>36</v>
      </c>
      <c r="U2655">
        <f>YEAR(Table1[[#This Row],[Accident Date]])</f>
        <v>2021</v>
      </c>
      <c r="V2655" t="str">
        <f>TEXT(Table1[[#This Row],[Accident Date]],"mmm")</f>
        <v>Apr</v>
      </c>
      <c r="W2655" t="str">
        <f>TEXT(Table1[[#This Row],[Time]],"h")</f>
        <v>15</v>
      </c>
    </row>
    <row r="2656" spans="1:23" x14ac:dyDescent="0.2">
      <c r="A2656">
        <v>2010000000000</v>
      </c>
      <c r="B2656" s="4">
        <v>44203</v>
      </c>
      <c r="C2656" t="s">
        <v>92</v>
      </c>
      <c r="D2656" t="s">
        <v>73</v>
      </c>
      <c r="E2656" t="s">
        <v>204</v>
      </c>
      <c r="F2656" t="s">
        <v>27</v>
      </c>
      <c r="G2656">
        <v>51.505602000000003</v>
      </c>
      <c r="H2656" t="s">
        <v>51</v>
      </c>
      <c r="I2656" t="s">
        <v>1232</v>
      </c>
      <c r="J2656">
        <v>-3.6339100000000002</v>
      </c>
      <c r="K2656">
        <v>1</v>
      </c>
      <c r="L2656">
        <v>2</v>
      </c>
      <c r="M2656" t="s">
        <v>245</v>
      </c>
      <c r="N2656" t="s">
        <v>31</v>
      </c>
      <c r="O2656" t="s">
        <v>58</v>
      </c>
      <c r="P2656">
        <v>70</v>
      </c>
      <c r="Q2656" t="s">
        <v>2721</v>
      </c>
      <c r="R2656" t="s">
        <v>49</v>
      </c>
      <c r="S2656" t="s">
        <v>280</v>
      </c>
      <c r="T2656" t="s">
        <v>36</v>
      </c>
      <c r="U2656">
        <f>YEAR(Table1[[#This Row],[Accident Date]])</f>
        <v>2021</v>
      </c>
      <c r="V2656" t="str">
        <f>TEXT(Table1[[#This Row],[Accident Date]],"mmm")</f>
        <v>Jan</v>
      </c>
      <c r="W2656" t="str">
        <f>TEXT(Table1[[#This Row],[Time]],"h")</f>
        <v>15</v>
      </c>
    </row>
    <row r="2657" spans="1:23" x14ac:dyDescent="0.2">
      <c r="A2657">
        <v>2010000000000</v>
      </c>
      <c r="B2657" s="4">
        <v>44389</v>
      </c>
      <c r="C2657" t="s">
        <v>38</v>
      </c>
      <c r="D2657" t="s">
        <v>73</v>
      </c>
      <c r="E2657" t="s">
        <v>111</v>
      </c>
      <c r="F2657" t="s">
        <v>27</v>
      </c>
      <c r="G2657">
        <v>50.840491</v>
      </c>
      <c r="H2657" t="s">
        <v>51</v>
      </c>
      <c r="I2657" t="s">
        <v>1221</v>
      </c>
      <c r="J2657">
        <v>-0.778115</v>
      </c>
      <c r="K2657">
        <v>1</v>
      </c>
      <c r="L2657">
        <v>2</v>
      </c>
      <c r="M2657" t="s">
        <v>102</v>
      </c>
      <c r="N2657" t="s">
        <v>31</v>
      </c>
      <c r="O2657" t="s">
        <v>111</v>
      </c>
      <c r="P2657">
        <v>30</v>
      </c>
      <c r="Q2657" t="s">
        <v>2766</v>
      </c>
      <c r="R2657" t="s">
        <v>34</v>
      </c>
      <c r="S2657" t="s">
        <v>35</v>
      </c>
      <c r="T2657" t="s">
        <v>36</v>
      </c>
      <c r="U2657">
        <f>YEAR(Table1[[#This Row],[Accident Date]])</f>
        <v>2021</v>
      </c>
      <c r="V2657" t="str">
        <f>TEXT(Table1[[#This Row],[Accident Date]],"mmm")</f>
        <v>Jul</v>
      </c>
      <c r="W2657" t="str">
        <f>TEXT(Table1[[#This Row],[Time]],"h")</f>
        <v>15</v>
      </c>
    </row>
    <row r="2658" spans="1:23" x14ac:dyDescent="0.2">
      <c r="A2658" t="s">
        <v>2796</v>
      </c>
      <c r="B2658" s="4">
        <v>44207</v>
      </c>
      <c r="C2658" t="s">
        <v>38</v>
      </c>
      <c r="D2658" t="s">
        <v>73</v>
      </c>
      <c r="E2658" t="s">
        <v>39</v>
      </c>
      <c r="F2658" t="s">
        <v>27</v>
      </c>
      <c r="G2658">
        <v>51.362209999999997</v>
      </c>
      <c r="H2658" t="s">
        <v>51</v>
      </c>
      <c r="I2658" t="s">
        <v>363</v>
      </c>
      <c r="J2658">
        <v>-0.19128999999999999</v>
      </c>
      <c r="K2658">
        <v>1</v>
      </c>
      <c r="L2658">
        <v>1</v>
      </c>
      <c r="M2658" t="s">
        <v>30</v>
      </c>
      <c r="N2658" t="s">
        <v>31</v>
      </c>
      <c r="O2658" t="s">
        <v>32</v>
      </c>
      <c r="P2658">
        <v>30</v>
      </c>
      <c r="Q2658" t="s">
        <v>2710</v>
      </c>
      <c r="R2658" t="s">
        <v>34</v>
      </c>
      <c r="S2658" t="s">
        <v>35</v>
      </c>
      <c r="T2658" t="s">
        <v>36</v>
      </c>
      <c r="U2658">
        <f>YEAR(Table1[[#This Row],[Accident Date]])</f>
        <v>2021</v>
      </c>
      <c r="V2658" t="str">
        <f>TEXT(Table1[[#This Row],[Accident Date]],"mmm")</f>
        <v>Jan</v>
      </c>
      <c r="W2658" t="str">
        <f>TEXT(Table1[[#This Row],[Time]],"h")</f>
        <v>15</v>
      </c>
    </row>
    <row r="2659" spans="1:23" x14ac:dyDescent="0.2">
      <c r="A2659">
        <v>2010000000000</v>
      </c>
      <c r="B2659" s="4">
        <v>44449</v>
      </c>
      <c r="C2659" t="s">
        <v>67</v>
      </c>
      <c r="D2659" t="s">
        <v>73</v>
      </c>
      <c r="E2659" t="s">
        <v>39</v>
      </c>
      <c r="F2659" t="s">
        <v>27</v>
      </c>
      <c r="G2659">
        <v>51.124155000000002</v>
      </c>
      <c r="H2659" t="s">
        <v>51</v>
      </c>
      <c r="I2659" t="s">
        <v>1573</v>
      </c>
      <c r="J2659">
        <v>-0.20232</v>
      </c>
      <c r="K2659">
        <v>1</v>
      </c>
      <c r="L2659">
        <v>2</v>
      </c>
      <c r="M2659" t="s">
        <v>102</v>
      </c>
      <c r="N2659" t="s">
        <v>31</v>
      </c>
      <c r="O2659" t="s">
        <v>32</v>
      </c>
      <c r="P2659">
        <v>30</v>
      </c>
      <c r="Q2659" t="s">
        <v>2723</v>
      </c>
      <c r="R2659" t="s">
        <v>34</v>
      </c>
      <c r="S2659" t="s">
        <v>35</v>
      </c>
      <c r="T2659" t="s">
        <v>36</v>
      </c>
      <c r="U2659">
        <f>YEAR(Table1[[#This Row],[Accident Date]])</f>
        <v>2021</v>
      </c>
      <c r="V2659" t="str">
        <f>TEXT(Table1[[#This Row],[Accident Date]],"mmm")</f>
        <v>Sep</v>
      </c>
      <c r="W2659" t="str">
        <f>TEXT(Table1[[#This Row],[Time]],"h")</f>
        <v>15</v>
      </c>
    </row>
    <row r="2660" spans="1:23" x14ac:dyDescent="0.2">
      <c r="A2660" t="s">
        <v>2797</v>
      </c>
      <c r="B2660" s="4">
        <v>44789</v>
      </c>
      <c r="C2660" t="s">
        <v>72</v>
      </c>
      <c r="D2660" t="s">
        <v>56</v>
      </c>
      <c r="E2660" t="s">
        <v>44</v>
      </c>
      <c r="F2660" t="s">
        <v>27</v>
      </c>
      <c r="G2660">
        <v>50.689697000000002</v>
      </c>
      <c r="H2660" t="s">
        <v>51</v>
      </c>
      <c r="I2660" t="s">
        <v>456</v>
      </c>
      <c r="J2660">
        <v>-4.6929369999999997</v>
      </c>
      <c r="K2660">
        <v>1</v>
      </c>
      <c r="L2660">
        <v>1</v>
      </c>
      <c r="M2660" t="s">
        <v>136</v>
      </c>
      <c r="N2660" t="s">
        <v>31</v>
      </c>
      <c r="O2660" t="s">
        <v>32</v>
      </c>
      <c r="P2660">
        <v>30</v>
      </c>
      <c r="Q2660" t="s">
        <v>2712</v>
      </c>
      <c r="R2660" t="s">
        <v>49</v>
      </c>
      <c r="S2660" t="s">
        <v>35</v>
      </c>
      <c r="T2660" t="s">
        <v>36</v>
      </c>
      <c r="U2660">
        <f>YEAR(Table1[[#This Row],[Accident Date]])</f>
        <v>2022</v>
      </c>
      <c r="V2660" t="str">
        <f>TEXT(Table1[[#This Row],[Accident Date]],"mmm")</f>
        <v>Aug</v>
      </c>
      <c r="W2660" t="str">
        <f>TEXT(Table1[[#This Row],[Time]],"h")</f>
        <v>15</v>
      </c>
    </row>
    <row r="2661" spans="1:23" x14ac:dyDescent="0.2">
      <c r="A2661" t="s">
        <v>2798</v>
      </c>
      <c r="B2661" s="4">
        <v>44715</v>
      </c>
      <c r="C2661" t="s">
        <v>67</v>
      </c>
      <c r="D2661" t="s">
        <v>73</v>
      </c>
      <c r="E2661" t="s">
        <v>39</v>
      </c>
      <c r="F2661" t="s">
        <v>27</v>
      </c>
      <c r="G2661">
        <v>51.569327000000001</v>
      </c>
      <c r="H2661" t="s">
        <v>51</v>
      </c>
      <c r="I2661" t="s">
        <v>240</v>
      </c>
      <c r="J2661">
        <v>-0.38985999999999998</v>
      </c>
      <c r="K2661">
        <v>1</v>
      </c>
      <c r="L2661">
        <v>1</v>
      </c>
      <c r="M2661" t="s">
        <v>30</v>
      </c>
      <c r="N2661" t="s">
        <v>31</v>
      </c>
      <c r="O2661" t="s">
        <v>32</v>
      </c>
      <c r="P2661">
        <v>30</v>
      </c>
      <c r="Q2661" t="s">
        <v>2731</v>
      </c>
      <c r="R2661" t="s">
        <v>34</v>
      </c>
      <c r="S2661" t="s">
        <v>35</v>
      </c>
      <c r="T2661" t="s">
        <v>36</v>
      </c>
      <c r="U2661">
        <f>YEAR(Table1[[#This Row],[Accident Date]])</f>
        <v>2022</v>
      </c>
      <c r="V2661" t="str">
        <f>TEXT(Table1[[#This Row],[Accident Date]],"mmm")</f>
        <v>Jun</v>
      </c>
      <c r="W2661" t="str">
        <f>TEXT(Table1[[#This Row],[Time]],"h")</f>
        <v>15</v>
      </c>
    </row>
    <row r="2662" spans="1:23" x14ac:dyDescent="0.2">
      <c r="A2662" t="s">
        <v>2799</v>
      </c>
      <c r="B2662" s="4">
        <v>44853</v>
      </c>
      <c r="C2662" t="s">
        <v>123</v>
      </c>
      <c r="D2662" t="s">
        <v>73</v>
      </c>
      <c r="E2662" t="s">
        <v>226</v>
      </c>
      <c r="F2662" t="s">
        <v>27</v>
      </c>
      <c r="G2662">
        <v>51.357599999999998</v>
      </c>
      <c r="H2662" t="s">
        <v>51</v>
      </c>
      <c r="I2662" t="s">
        <v>706</v>
      </c>
      <c r="J2662">
        <v>-0.69733299999999998</v>
      </c>
      <c r="K2662">
        <v>1</v>
      </c>
      <c r="L2662">
        <v>2</v>
      </c>
      <c r="M2662" t="s">
        <v>147</v>
      </c>
      <c r="N2662" t="s">
        <v>42</v>
      </c>
      <c r="O2662" t="s">
        <v>32</v>
      </c>
      <c r="P2662">
        <v>40</v>
      </c>
      <c r="Q2662" t="s">
        <v>2723</v>
      </c>
      <c r="R2662" t="s">
        <v>49</v>
      </c>
      <c r="S2662" t="s">
        <v>35</v>
      </c>
      <c r="T2662" t="s">
        <v>36</v>
      </c>
      <c r="U2662">
        <f>YEAR(Table1[[#This Row],[Accident Date]])</f>
        <v>2022</v>
      </c>
      <c r="V2662" t="str">
        <f>TEXT(Table1[[#This Row],[Accident Date]],"mmm")</f>
        <v>Oct</v>
      </c>
      <c r="W2662" t="str">
        <f>TEXT(Table1[[#This Row],[Time]],"h")</f>
        <v>15</v>
      </c>
    </row>
    <row r="2663" spans="1:23" x14ac:dyDescent="0.2">
      <c r="A2663" t="s">
        <v>2800</v>
      </c>
      <c r="B2663" s="4">
        <v>44545</v>
      </c>
      <c r="C2663" t="s">
        <v>123</v>
      </c>
      <c r="D2663" t="s">
        <v>73</v>
      </c>
      <c r="E2663" t="s">
        <v>39</v>
      </c>
      <c r="F2663" t="s">
        <v>63</v>
      </c>
      <c r="G2663">
        <v>51.318446999999999</v>
      </c>
      <c r="H2663" t="s">
        <v>51</v>
      </c>
      <c r="I2663" t="s">
        <v>662</v>
      </c>
      <c r="J2663">
        <v>-6.3994999999999996E-2</v>
      </c>
      <c r="K2663">
        <v>1</v>
      </c>
      <c r="L2663">
        <v>1</v>
      </c>
      <c r="M2663" t="s">
        <v>147</v>
      </c>
      <c r="N2663" t="s">
        <v>31</v>
      </c>
      <c r="O2663" t="s">
        <v>32</v>
      </c>
      <c r="P2663">
        <v>30</v>
      </c>
      <c r="Q2663" t="s">
        <v>2723</v>
      </c>
      <c r="R2663" t="s">
        <v>34</v>
      </c>
      <c r="S2663" t="s">
        <v>35</v>
      </c>
      <c r="T2663" t="s">
        <v>36</v>
      </c>
      <c r="U2663">
        <f>YEAR(Table1[[#This Row],[Accident Date]])</f>
        <v>2021</v>
      </c>
      <c r="V2663" t="str">
        <f>TEXT(Table1[[#This Row],[Accident Date]],"mmm")</f>
        <v>Dec</v>
      </c>
      <c r="W2663" t="str">
        <f>TEXT(Table1[[#This Row],[Time]],"h")</f>
        <v>15</v>
      </c>
    </row>
    <row r="2664" spans="1:23" x14ac:dyDescent="0.2">
      <c r="A2664" t="s">
        <v>2801</v>
      </c>
      <c r="B2664" s="4">
        <v>44575</v>
      </c>
      <c r="C2664" t="s">
        <v>67</v>
      </c>
      <c r="D2664" t="s">
        <v>56</v>
      </c>
      <c r="E2664" t="s">
        <v>44</v>
      </c>
      <c r="F2664" t="s">
        <v>63</v>
      </c>
      <c r="G2664">
        <v>53.436917000000001</v>
      </c>
      <c r="H2664" t="s">
        <v>51</v>
      </c>
      <c r="I2664" t="s">
        <v>417</v>
      </c>
      <c r="J2664">
        <v>-2.9722590000000002</v>
      </c>
      <c r="K2664">
        <v>1</v>
      </c>
      <c r="L2664">
        <v>1</v>
      </c>
      <c r="M2664" t="s">
        <v>231</v>
      </c>
      <c r="N2664" t="s">
        <v>42</v>
      </c>
      <c r="O2664" t="s">
        <v>32</v>
      </c>
      <c r="P2664">
        <v>30</v>
      </c>
      <c r="Q2664" t="s">
        <v>2733</v>
      </c>
      <c r="R2664" t="s">
        <v>34</v>
      </c>
      <c r="S2664" t="s">
        <v>35</v>
      </c>
      <c r="T2664" t="s">
        <v>36</v>
      </c>
      <c r="U2664">
        <f>YEAR(Table1[[#This Row],[Accident Date]])</f>
        <v>2022</v>
      </c>
      <c r="V2664" t="str">
        <f>TEXT(Table1[[#This Row],[Accident Date]],"mmm")</f>
        <v>Jan</v>
      </c>
      <c r="W2664" t="str">
        <f>TEXT(Table1[[#This Row],[Time]],"h")</f>
        <v>15</v>
      </c>
    </row>
    <row r="2665" spans="1:23" x14ac:dyDescent="0.2">
      <c r="A2665">
        <v>2010000000000</v>
      </c>
      <c r="B2665" s="4">
        <v>44329</v>
      </c>
      <c r="C2665" t="s">
        <v>92</v>
      </c>
      <c r="D2665" t="s">
        <v>56</v>
      </c>
      <c r="E2665" t="s">
        <v>44</v>
      </c>
      <c r="F2665" t="s">
        <v>27</v>
      </c>
      <c r="G2665">
        <v>51.710278000000002</v>
      </c>
      <c r="H2665" t="s">
        <v>51</v>
      </c>
      <c r="I2665" t="s">
        <v>244</v>
      </c>
      <c r="J2665">
        <v>-3.425897</v>
      </c>
      <c r="K2665">
        <v>1</v>
      </c>
      <c r="L2665">
        <v>2</v>
      </c>
      <c r="M2665" t="s">
        <v>245</v>
      </c>
      <c r="N2665" t="s">
        <v>31</v>
      </c>
      <c r="O2665" t="s">
        <v>58</v>
      </c>
      <c r="P2665">
        <v>30</v>
      </c>
      <c r="Q2665" t="s">
        <v>2742</v>
      </c>
      <c r="R2665" t="s">
        <v>49</v>
      </c>
      <c r="S2665" t="s">
        <v>35</v>
      </c>
      <c r="T2665" t="s">
        <v>36</v>
      </c>
      <c r="U2665">
        <f>YEAR(Table1[[#This Row],[Accident Date]])</f>
        <v>2021</v>
      </c>
      <c r="V2665" t="str">
        <f>TEXT(Table1[[#This Row],[Accident Date]],"mmm")</f>
        <v>May</v>
      </c>
      <c r="W2665" t="str">
        <f>TEXT(Table1[[#This Row],[Time]],"h")</f>
        <v>15</v>
      </c>
    </row>
    <row r="2666" spans="1:23" x14ac:dyDescent="0.2">
      <c r="A2666">
        <v>2010000000000</v>
      </c>
      <c r="B2666" s="4">
        <v>44246</v>
      </c>
      <c r="C2666" t="s">
        <v>67</v>
      </c>
      <c r="D2666" t="s">
        <v>56</v>
      </c>
      <c r="E2666" t="s">
        <v>44</v>
      </c>
      <c r="F2666" t="s">
        <v>27</v>
      </c>
      <c r="G2666">
        <v>52.525703999999998</v>
      </c>
      <c r="H2666" t="s">
        <v>51</v>
      </c>
      <c r="I2666" t="s">
        <v>162</v>
      </c>
      <c r="J2666">
        <v>-1.4432469999999999</v>
      </c>
      <c r="K2666">
        <v>1</v>
      </c>
      <c r="L2666">
        <v>2</v>
      </c>
      <c r="M2666" t="s">
        <v>141</v>
      </c>
      <c r="N2666" t="s">
        <v>31</v>
      </c>
      <c r="O2666" t="s">
        <v>32</v>
      </c>
      <c r="P2666">
        <v>30</v>
      </c>
      <c r="Q2666" t="s">
        <v>2728</v>
      </c>
      <c r="R2666" t="s">
        <v>34</v>
      </c>
      <c r="S2666" t="s">
        <v>35</v>
      </c>
      <c r="T2666" t="s">
        <v>36</v>
      </c>
      <c r="U2666">
        <f>YEAR(Table1[[#This Row],[Accident Date]])</f>
        <v>2021</v>
      </c>
      <c r="V2666" t="str">
        <f>TEXT(Table1[[#This Row],[Accident Date]],"mmm")</f>
        <v>Feb</v>
      </c>
      <c r="W2666" t="str">
        <f>TEXT(Table1[[#This Row],[Time]],"h")</f>
        <v>15</v>
      </c>
    </row>
    <row r="2667" spans="1:23" x14ac:dyDescent="0.2">
      <c r="A2667">
        <v>2010000000000</v>
      </c>
      <c r="B2667" s="4">
        <v>44365</v>
      </c>
      <c r="C2667" t="s">
        <v>67</v>
      </c>
      <c r="D2667" t="s">
        <v>56</v>
      </c>
      <c r="E2667" t="s">
        <v>44</v>
      </c>
      <c r="F2667" t="s">
        <v>27</v>
      </c>
      <c r="G2667">
        <v>51.259008000000001</v>
      </c>
      <c r="H2667" t="s">
        <v>51</v>
      </c>
      <c r="I2667" t="s">
        <v>926</v>
      </c>
      <c r="J2667">
        <v>0.62351800000000002</v>
      </c>
      <c r="K2667">
        <v>1</v>
      </c>
      <c r="L2667">
        <v>4</v>
      </c>
      <c r="M2667" t="s">
        <v>131</v>
      </c>
      <c r="N2667" t="s">
        <v>31</v>
      </c>
      <c r="O2667" t="s">
        <v>58</v>
      </c>
      <c r="P2667">
        <v>70</v>
      </c>
      <c r="Q2667" t="s">
        <v>2714</v>
      </c>
      <c r="R2667" t="s">
        <v>49</v>
      </c>
      <c r="S2667" t="s">
        <v>35</v>
      </c>
      <c r="T2667" t="s">
        <v>36</v>
      </c>
      <c r="U2667">
        <f>YEAR(Table1[[#This Row],[Accident Date]])</f>
        <v>2021</v>
      </c>
      <c r="V2667" t="str">
        <f>TEXT(Table1[[#This Row],[Accident Date]],"mmm")</f>
        <v>Jun</v>
      </c>
      <c r="W2667" t="str">
        <f>TEXT(Table1[[#This Row],[Time]],"h")</f>
        <v>15</v>
      </c>
    </row>
    <row r="2668" spans="1:23" x14ac:dyDescent="0.2">
      <c r="A2668" t="s">
        <v>2802</v>
      </c>
      <c r="B2668" s="4">
        <v>44567</v>
      </c>
      <c r="C2668" t="s">
        <v>92</v>
      </c>
      <c r="D2668" t="s">
        <v>73</v>
      </c>
      <c r="E2668" t="s">
        <v>39</v>
      </c>
      <c r="F2668" t="s">
        <v>27</v>
      </c>
      <c r="G2668">
        <v>51.561981000000003</v>
      </c>
      <c r="H2668" t="s">
        <v>51</v>
      </c>
      <c r="I2668" t="s">
        <v>757</v>
      </c>
      <c r="J2668">
        <v>-8.0792000000000003E-2</v>
      </c>
      <c r="K2668">
        <v>1</v>
      </c>
      <c r="L2668">
        <v>2</v>
      </c>
      <c r="M2668" t="s">
        <v>30</v>
      </c>
      <c r="N2668" t="s">
        <v>197</v>
      </c>
      <c r="O2668" t="s">
        <v>32</v>
      </c>
      <c r="P2668">
        <v>30</v>
      </c>
      <c r="Q2668" t="s">
        <v>2733</v>
      </c>
      <c r="R2668" t="s">
        <v>34</v>
      </c>
      <c r="S2668" t="s">
        <v>331</v>
      </c>
      <c r="T2668" t="s">
        <v>360</v>
      </c>
      <c r="U2668">
        <f>YEAR(Table1[[#This Row],[Accident Date]])</f>
        <v>2022</v>
      </c>
      <c r="V2668" t="str">
        <f>TEXT(Table1[[#This Row],[Accident Date]],"mmm")</f>
        <v>Jan</v>
      </c>
      <c r="W2668" t="str">
        <f>TEXT(Table1[[#This Row],[Time]],"h")</f>
        <v>15</v>
      </c>
    </row>
    <row r="2669" spans="1:23" x14ac:dyDescent="0.2">
      <c r="A2669" t="s">
        <v>2803</v>
      </c>
      <c r="B2669" s="4">
        <v>44402</v>
      </c>
      <c r="C2669" t="s">
        <v>79</v>
      </c>
      <c r="D2669" t="s">
        <v>44</v>
      </c>
      <c r="E2669" t="s">
        <v>44</v>
      </c>
      <c r="F2669" t="s">
        <v>27</v>
      </c>
      <c r="G2669">
        <v>51.110100000000003</v>
      </c>
      <c r="H2669" t="s">
        <v>51</v>
      </c>
      <c r="I2669" t="s">
        <v>1292</v>
      </c>
      <c r="J2669">
        <v>-4.1603810000000001</v>
      </c>
      <c r="K2669">
        <v>4</v>
      </c>
      <c r="L2669">
        <v>1</v>
      </c>
      <c r="M2669" t="s">
        <v>136</v>
      </c>
      <c r="N2669" t="s">
        <v>31</v>
      </c>
      <c r="O2669" t="s">
        <v>32</v>
      </c>
      <c r="P2669">
        <v>30</v>
      </c>
      <c r="Q2669" t="s">
        <v>2721</v>
      </c>
      <c r="R2669" t="s">
        <v>49</v>
      </c>
      <c r="S2669" t="s">
        <v>35</v>
      </c>
      <c r="T2669" t="s">
        <v>36</v>
      </c>
      <c r="U2669">
        <f>YEAR(Table1[[#This Row],[Accident Date]])</f>
        <v>2021</v>
      </c>
      <c r="V2669" t="str">
        <f>TEXT(Table1[[#This Row],[Accident Date]],"mmm")</f>
        <v>Jul</v>
      </c>
      <c r="W2669" t="str">
        <f>TEXT(Table1[[#This Row],[Time]],"h")</f>
        <v>15</v>
      </c>
    </row>
    <row r="2670" spans="1:23" x14ac:dyDescent="0.2">
      <c r="A2670" t="s">
        <v>2804</v>
      </c>
      <c r="B2670" s="4">
        <v>44702</v>
      </c>
      <c r="C2670" t="s">
        <v>24</v>
      </c>
      <c r="D2670" t="s">
        <v>44</v>
      </c>
      <c r="E2670" t="s">
        <v>44</v>
      </c>
      <c r="F2670" t="s">
        <v>27</v>
      </c>
      <c r="G2670">
        <v>51.498835</v>
      </c>
      <c r="H2670" t="s">
        <v>51</v>
      </c>
      <c r="I2670" t="s">
        <v>74</v>
      </c>
      <c r="J2670">
        <v>0.26768199999999998</v>
      </c>
      <c r="K2670">
        <v>1</v>
      </c>
      <c r="L2670">
        <v>3</v>
      </c>
      <c r="M2670" t="s">
        <v>75</v>
      </c>
      <c r="N2670" t="s">
        <v>31</v>
      </c>
      <c r="O2670" t="s">
        <v>58</v>
      </c>
      <c r="P2670">
        <v>70</v>
      </c>
      <c r="Q2670" t="s">
        <v>2742</v>
      </c>
      <c r="R2670" t="s">
        <v>49</v>
      </c>
      <c r="S2670" t="s">
        <v>35</v>
      </c>
      <c r="T2670" t="s">
        <v>36</v>
      </c>
      <c r="U2670">
        <f>YEAR(Table1[[#This Row],[Accident Date]])</f>
        <v>2022</v>
      </c>
      <c r="V2670" t="str">
        <f>TEXT(Table1[[#This Row],[Accident Date]],"mmm")</f>
        <v>May</v>
      </c>
      <c r="W2670" t="str">
        <f>TEXT(Table1[[#This Row],[Time]],"h")</f>
        <v>15</v>
      </c>
    </row>
    <row r="2671" spans="1:23" x14ac:dyDescent="0.2">
      <c r="A2671">
        <v>2010000000000</v>
      </c>
      <c r="B2671" s="4">
        <v>44548</v>
      </c>
      <c r="C2671" t="s">
        <v>24</v>
      </c>
      <c r="D2671" t="s">
        <v>73</v>
      </c>
      <c r="E2671" t="s">
        <v>155</v>
      </c>
      <c r="F2671" t="s">
        <v>27</v>
      </c>
      <c r="G2671">
        <v>51.36083</v>
      </c>
      <c r="H2671" t="s">
        <v>28</v>
      </c>
      <c r="I2671" t="s">
        <v>217</v>
      </c>
      <c r="J2671">
        <v>1.084328</v>
      </c>
      <c r="K2671">
        <v>2</v>
      </c>
      <c r="L2671">
        <v>3</v>
      </c>
      <c r="M2671" t="s">
        <v>131</v>
      </c>
      <c r="N2671" t="s">
        <v>42</v>
      </c>
      <c r="O2671" t="s">
        <v>32</v>
      </c>
      <c r="P2671">
        <v>60</v>
      </c>
      <c r="Q2671" t="s">
        <v>2712</v>
      </c>
      <c r="R2671" t="s">
        <v>49</v>
      </c>
      <c r="S2671" t="s">
        <v>35</v>
      </c>
      <c r="T2671" t="s">
        <v>36</v>
      </c>
      <c r="U2671">
        <f>YEAR(Table1[[#This Row],[Accident Date]])</f>
        <v>2021</v>
      </c>
      <c r="V2671" t="str">
        <f>TEXT(Table1[[#This Row],[Accident Date]],"mmm")</f>
        <v>Dec</v>
      </c>
      <c r="W2671" t="str">
        <f>TEXT(Table1[[#This Row],[Time]],"h")</f>
        <v>15</v>
      </c>
    </row>
    <row r="2672" spans="1:23" x14ac:dyDescent="0.2">
      <c r="A2672" t="s">
        <v>2805</v>
      </c>
      <c r="B2672" s="4">
        <v>44440</v>
      </c>
      <c r="C2672" t="s">
        <v>123</v>
      </c>
      <c r="D2672" t="s">
        <v>25</v>
      </c>
      <c r="E2672" t="s">
        <v>26</v>
      </c>
      <c r="F2672" t="s">
        <v>27</v>
      </c>
      <c r="G2672">
        <v>51.473830999999997</v>
      </c>
      <c r="H2672" t="s">
        <v>51</v>
      </c>
      <c r="I2672" t="s">
        <v>253</v>
      </c>
      <c r="J2672">
        <v>-9.0542999999999998E-2</v>
      </c>
      <c r="K2672">
        <v>1</v>
      </c>
      <c r="L2672">
        <v>2</v>
      </c>
      <c r="M2672" t="s">
        <v>30</v>
      </c>
      <c r="N2672" t="s">
        <v>31</v>
      </c>
      <c r="O2672" t="s">
        <v>32</v>
      </c>
      <c r="P2672">
        <v>30</v>
      </c>
      <c r="Q2672" t="s">
        <v>2719</v>
      </c>
      <c r="R2672" t="s">
        <v>34</v>
      </c>
      <c r="S2672" t="s">
        <v>35</v>
      </c>
      <c r="T2672" t="s">
        <v>36</v>
      </c>
      <c r="U2672">
        <f>YEAR(Table1[[#This Row],[Accident Date]])</f>
        <v>2021</v>
      </c>
      <c r="V2672" t="str">
        <f>TEXT(Table1[[#This Row],[Accident Date]],"mmm")</f>
        <v>Sep</v>
      </c>
      <c r="W2672" t="str">
        <f>TEXT(Table1[[#This Row],[Time]],"h")</f>
        <v>15</v>
      </c>
    </row>
    <row r="2673" spans="1:23" x14ac:dyDescent="0.2">
      <c r="A2673">
        <v>2010000000000</v>
      </c>
      <c r="B2673" s="4">
        <v>44540</v>
      </c>
      <c r="C2673" t="s">
        <v>67</v>
      </c>
      <c r="D2673" t="s">
        <v>56</v>
      </c>
      <c r="E2673" t="s">
        <v>44</v>
      </c>
      <c r="F2673" t="s">
        <v>63</v>
      </c>
      <c r="G2673">
        <v>50.864631000000003</v>
      </c>
      <c r="H2673" t="s">
        <v>51</v>
      </c>
      <c r="I2673" t="s">
        <v>394</v>
      </c>
      <c r="J2673">
        <v>-0.129471</v>
      </c>
      <c r="K2673">
        <v>1</v>
      </c>
      <c r="L2673">
        <v>1</v>
      </c>
      <c r="M2673" t="s">
        <v>102</v>
      </c>
      <c r="N2673" t="s">
        <v>31</v>
      </c>
      <c r="O2673" t="s">
        <v>32</v>
      </c>
      <c r="P2673">
        <v>30</v>
      </c>
      <c r="Q2673" t="s">
        <v>2720</v>
      </c>
      <c r="R2673" t="s">
        <v>34</v>
      </c>
      <c r="S2673" t="s">
        <v>35</v>
      </c>
      <c r="T2673" t="s">
        <v>36</v>
      </c>
      <c r="U2673">
        <f>YEAR(Table1[[#This Row],[Accident Date]])</f>
        <v>2021</v>
      </c>
      <c r="V2673" t="str">
        <f>TEXT(Table1[[#This Row],[Accident Date]],"mmm")</f>
        <v>Dec</v>
      </c>
      <c r="W2673" t="str">
        <f>TEXT(Table1[[#This Row],[Time]],"h")</f>
        <v>15</v>
      </c>
    </row>
    <row r="2674" spans="1:23" x14ac:dyDescent="0.2">
      <c r="A2674" t="s">
        <v>2806</v>
      </c>
      <c r="B2674" s="4">
        <v>44485</v>
      </c>
      <c r="C2674" t="s">
        <v>24</v>
      </c>
      <c r="D2674" t="s">
        <v>56</v>
      </c>
      <c r="E2674" t="s">
        <v>44</v>
      </c>
      <c r="F2674" t="s">
        <v>63</v>
      </c>
      <c r="G2674">
        <v>52.476664999999997</v>
      </c>
      <c r="H2674" t="s">
        <v>51</v>
      </c>
      <c r="I2674" t="s">
        <v>802</v>
      </c>
      <c r="J2674">
        <v>-1.9687539999999999</v>
      </c>
      <c r="K2674">
        <v>1</v>
      </c>
      <c r="L2674">
        <v>1</v>
      </c>
      <c r="M2674" t="s">
        <v>172</v>
      </c>
      <c r="N2674" t="s">
        <v>31</v>
      </c>
      <c r="O2674" t="s">
        <v>32</v>
      </c>
      <c r="P2674">
        <v>30</v>
      </c>
      <c r="Q2674" t="s">
        <v>2807</v>
      </c>
      <c r="R2674" t="s">
        <v>34</v>
      </c>
      <c r="S2674" t="s">
        <v>35</v>
      </c>
      <c r="T2674" t="s">
        <v>36</v>
      </c>
      <c r="U2674">
        <f>YEAR(Table1[[#This Row],[Accident Date]])</f>
        <v>2021</v>
      </c>
      <c r="V2674" t="str">
        <f>TEXT(Table1[[#This Row],[Accident Date]],"mmm")</f>
        <v>Oct</v>
      </c>
      <c r="W2674" t="str">
        <f>TEXT(Table1[[#This Row],[Time]],"h")</f>
        <v>15</v>
      </c>
    </row>
    <row r="2675" spans="1:23" x14ac:dyDescent="0.2">
      <c r="A2675" t="s">
        <v>2808</v>
      </c>
      <c r="B2675" s="4">
        <v>44276</v>
      </c>
      <c r="C2675" t="s">
        <v>79</v>
      </c>
      <c r="D2675" t="s">
        <v>44</v>
      </c>
      <c r="E2675" t="s">
        <v>44</v>
      </c>
      <c r="F2675" t="s">
        <v>27</v>
      </c>
      <c r="G2675">
        <v>53.347529999999999</v>
      </c>
      <c r="H2675" t="s">
        <v>51</v>
      </c>
      <c r="I2675" t="s">
        <v>185</v>
      </c>
      <c r="J2675">
        <v>-1.370859</v>
      </c>
      <c r="K2675">
        <v>1</v>
      </c>
      <c r="L2675">
        <v>2</v>
      </c>
      <c r="M2675" t="s">
        <v>166</v>
      </c>
      <c r="N2675" t="s">
        <v>31</v>
      </c>
      <c r="O2675" t="s">
        <v>32</v>
      </c>
      <c r="P2675">
        <v>30</v>
      </c>
      <c r="Q2675" t="s">
        <v>2809</v>
      </c>
      <c r="R2675" t="s">
        <v>34</v>
      </c>
      <c r="S2675" t="s">
        <v>35</v>
      </c>
      <c r="T2675" t="s">
        <v>36</v>
      </c>
      <c r="U2675">
        <f>YEAR(Table1[[#This Row],[Accident Date]])</f>
        <v>2021</v>
      </c>
      <c r="V2675" t="str">
        <f>TEXT(Table1[[#This Row],[Accident Date]],"mmm")</f>
        <v>Mar</v>
      </c>
      <c r="W2675" t="str">
        <f>TEXT(Table1[[#This Row],[Time]],"h")</f>
        <v>15</v>
      </c>
    </row>
    <row r="2676" spans="1:23" x14ac:dyDescent="0.2">
      <c r="A2676">
        <v>2010000000000</v>
      </c>
      <c r="B2676" s="4">
        <v>44325</v>
      </c>
      <c r="C2676" t="s">
        <v>79</v>
      </c>
      <c r="D2676" t="s">
        <v>73</v>
      </c>
      <c r="E2676" t="s">
        <v>39</v>
      </c>
      <c r="F2676" t="s">
        <v>27</v>
      </c>
      <c r="G2676">
        <v>51.637922000000003</v>
      </c>
      <c r="H2676" t="s">
        <v>51</v>
      </c>
      <c r="I2676" t="s">
        <v>951</v>
      </c>
      <c r="J2676">
        <v>-3.0574409999999999</v>
      </c>
      <c r="K2676">
        <v>1</v>
      </c>
      <c r="L2676">
        <v>2</v>
      </c>
      <c r="M2676" t="s">
        <v>952</v>
      </c>
      <c r="N2676" t="s">
        <v>31</v>
      </c>
      <c r="O2676" t="s">
        <v>32</v>
      </c>
      <c r="P2676">
        <v>30</v>
      </c>
      <c r="Q2676" t="s">
        <v>2750</v>
      </c>
      <c r="R2676" t="s">
        <v>34</v>
      </c>
      <c r="S2676" t="s">
        <v>35</v>
      </c>
      <c r="T2676" t="s">
        <v>36</v>
      </c>
      <c r="U2676">
        <f>YEAR(Table1[[#This Row],[Accident Date]])</f>
        <v>2021</v>
      </c>
      <c r="V2676" t="str">
        <f>TEXT(Table1[[#This Row],[Accident Date]],"mmm")</f>
        <v>May</v>
      </c>
      <c r="W2676" t="str">
        <f>TEXT(Table1[[#This Row],[Time]],"h")</f>
        <v>15</v>
      </c>
    </row>
    <row r="2677" spans="1:23" x14ac:dyDescent="0.2">
      <c r="A2677" t="s">
        <v>2810</v>
      </c>
      <c r="B2677" s="4">
        <v>44808</v>
      </c>
      <c r="C2677" t="s">
        <v>79</v>
      </c>
      <c r="D2677" t="s">
        <v>25</v>
      </c>
      <c r="E2677" t="s">
        <v>26</v>
      </c>
      <c r="F2677" t="s">
        <v>27</v>
      </c>
      <c r="G2677">
        <v>54.571185999999997</v>
      </c>
      <c r="H2677" t="s">
        <v>51</v>
      </c>
      <c r="I2677" t="s">
        <v>2811</v>
      </c>
      <c r="J2677">
        <v>-1.293226</v>
      </c>
      <c r="K2677">
        <v>2</v>
      </c>
      <c r="L2677">
        <v>1</v>
      </c>
      <c r="M2677" t="s">
        <v>89</v>
      </c>
      <c r="N2677" t="s">
        <v>31</v>
      </c>
      <c r="O2677" t="s">
        <v>58</v>
      </c>
      <c r="P2677">
        <v>40</v>
      </c>
      <c r="Q2677" t="s">
        <v>2783</v>
      </c>
      <c r="R2677" t="s">
        <v>34</v>
      </c>
      <c r="S2677" t="s">
        <v>35</v>
      </c>
      <c r="T2677" t="s">
        <v>36</v>
      </c>
      <c r="U2677">
        <f>YEAR(Table1[[#This Row],[Accident Date]])</f>
        <v>2022</v>
      </c>
      <c r="V2677" t="str">
        <f>TEXT(Table1[[#This Row],[Accident Date]],"mmm")</f>
        <v>Sep</v>
      </c>
      <c r="W2677" t="str">
        <f>TEXT(Table1[[#This Row],[Time]],"h")</f>
        <v>15</v>
      </c>
    </row>
    <row r="2678" spans="1:23" x14ac:dyDescent="0.2">
      <c r="A2678" t="s">
        <v>2812</v>
      </c>
      <c r="B2678" s="4">
        <v>44645</v>
      </c>
      <c r="C2678" t="s">
        <v>67</v>
      </c>
      <c r="D2678" t="s">
        <v>73</v>
      </c>
      <c r="E2678" t="s">
        <v>39</v>
      </c>
      <c r="F2678" t="s">
        <v>27</v>
      </c>
      <c r="G2678">
        <v>53.497914999999999</v>
      </c>
      <c r="H2678" t="s">
        <v>51</v>
      </c>
      <c r="I2678" t="s">
        <v>1080</v>
      </c>
      <c r="J2678">
        <v>-2.5366279999999999</v>
      </c>
      <c r="K2678">
        <v>1</v>
      </c>
      <c r="L2678">
        <v>1</v>
      </c>
      <c r="M2678" t="s">
        <v>169</v>
      </c>
      <c r="N2678" t="s">
        <v>31</v>
      </c>
      <c r="O2678" t="s">
        <v>32</v>
      </c>
      <c r="P2678">
        <v>20</v>
      </c>
      <c r="Q2678" t="s">
        <v>2742</v>
      </c>
      <c r="R2678" t="s">
        <v>34</v>
      </c>
      <c r="S2678" t="s">
        <v>35</v>
      </c>
      <c r="T2678" t="s">
        <v>36</v>
      </c>
      <c r="U2678">
        <f>YEAR(Table1[[#This Row],[Accident Date]])</f>
        <v>2022</v>
      </c>
      <c r="V2678" t="str">
        <f>TEXT(Table1[[#This Row],[Accident Date]],"mmm")</f>
        <v>Mar</v>
      </c>
      <c r="W2678" t="str">
        <f>TEXT(Table1[[#This Row],[Time]],"h")</f>
        <v>15</v>
      </c>
    </row>
    <row r="2679" spans="1:23" x14ac:dyDescent="0.2">
      <c r="A2679">
        <v>2010000000000</v>
      </c>
      <c r="B2679" s="4">
        <v>44398</v>
      </c>
      <c r="C2679" t="s">
        <v>123</v>
      </c>
      <c r="D2679" t="s">
        <v>56</v>
      </c>
      <c r="E2679" t="s">
        <v>44</v>
      </c>
      <c r="F2679" t="s">
        <v>27</v>
      </c>
      <c r="G2679">
        <v>51.815935000000003</v>
      </c>
      <c r="H2679" t="s">
        <v>51</v>
      </c>
      <c r="I2679" t="s">
        <v>1489</v>
      </c>
      <c r="J2679">
        <v>-3.029541</v>
      </c>
      <c r="K2679">
        <v>1</v>
      </c>
      <c r="L2679">
        <v>2</v>
      </c>
      <c r="M2679" t="s">
        <v>952</v>
      </c>
      <c r="N2679" t="s">
        <v>31</v>
      </c>
      <c r="O2679" t="s">
        <v>58</v>
      </c>
      <c r="P2679">
        <v>70</v>
      </c>
      <c r="Q2679" t="s">
        <v>2711</v>
      </c>
      <c r="R2679" t="s">
        <v>34</v>
      </c>
      <c r="S2679" t="s">
        <v>35</v>
      </c>
      <c r="T2679" t="s">
        <v>36</v>
      </c>
      <c r="U2679">
        <f>YEAR(Table1[[#This Row],[Accident Date]])</f>
        <v>2021</v>
      </c>
      <c r="V2679" t="str">
        <f>TEXT(Table1[[#This Row],[Accident Date]],"mmm")</f>
        <v>Jul</v>
      </c>
      <c r="W2679" t="str">
        <f>TEXT(Table1[[#This Row],[Time]],"h")</f>
        <v>15</v>
      </c>
    </row>
    <row r="2680" spans="1:23" x14ac:dyDescent="0.2">
      <c r="A2680" t="s">
        <v>2813</v>
      </c>
      <c r="B2680" s="4">
        <v>44382</v>
      </c>
      <c r="C2680" t="s">
        <v>38</v>
      </c>
      <c r="D2680" t="s">
        <v>73</v>
      </c>
      <c r="E2680" t="s">
        <v>39</v>
      </c>
      <c r="F2680" t="s">
        <v>63</v>
      </c>
      <c r="G2680">
        <v>53.104228999999997</v>
      </c>
      <c r="H2680" t="s">
        <v>51</v>
      </c>
      <c r="I2680" t="s">
        <v>2359</v>
      </c>
      <c r="J2680">
        <v>-1.610268</v>
      </c>
      <c r="K2680">
        <v>1</v>
      </c>
      <c r="L2680">
        <v>2</v>
      </c>
      <c r="M2680" t="s">
        <v>84</v>
      </c>
      <c r="N2680" t="s">
        <v>31</v>
      </c>
      <c r="O2680" t="s">
        <v>32</v>
      </c>
      <c r="P2680">
        <v>30</v>
      </c>
      <c r="Q2680" t="s">
        <v>2742</v>
      </c>
      <c r="R2680" t="s">
        <v>49</v>
      </c>
      <c r="S2680" t="s">
        <v>35</v>
      </c>
      <c r="T2680" t="s">
        <v>36</v>
      </c>
      <c r="U2680">
        <f>YEAR(Table1[[#This Row],[Accident Date]])</f>
        <v>2021</v>
      </c>
      <c r="V2680" t="str">
        <f>TEXT(Table1[[#This Row],[Accident Date]],"mmm")</f>
        <v>Jul</v>
      </c>
      <c r="W2680" t="str">
        <f>TEXT(Table1[[#This Row],[Time]],"h")</f>
        <v>15</v>
      </c>
    </row>
    <row r="2681" spans="1:23" x14ac:dyDescent="0.2">
      <c r="A2681">
        <v>2010000000000</v>
      </c>
      <c r="B2681" s="4">
        <v>44818</v>
      </c>
      <c r="C2681" t="s">
        <v>123</v>
      </c>
      <c r="D2681" t="s">
        <v>152</v>
      </c>
      <c r="E2681" t="s">
        <v>39</v>
      </c>
      <c r="F2681" t="s">
        <v>27</v>
      </c>
      <c r="G2681">
        <v>51.135097999999999</v>
      </c>
      <c r="H2681" t="s">
        <v>51</v>
      </c>
      <c r="I2681" t="s">
        <v>387</v>
      </c>
      <c r="J2681">
        <v>0.84894000000000003</v>
      </c>
      <c r="K2681">
        <v>1</v>
      </c>
      <c r="L2681">
        <v>1</v>
      </c>
      <c r="M2681" t="s">
        <v>131</v>
      </c>
      <c r="N2681" t="s">
        <v>31</v>
      </c>
      <c r="O2681" t="s">
        <v>32</v>
      </c>
      <c r="P2681">
        <v>30</v>
      </c>
      <c r="Q2681" t="s">
        <v>2814</v>
      </c>
      <c r="R2681" t="s">
        <v>34</v>
      </c>
      <c r="S2681" t="s">
        <v>35</v>
      </c>
      <c r="T2681" t="s">
        <v>36</v>
      </c>
      <c r="U2681">
        <f>YEAR(Table1[[#This Row],[Accident Date]])</f>
        <v>2022</v>
      </c>
      <c r="V2681" t="str">
        <f>TEXT(Table1[[#This Row],[Accident Date]],"mmm")</f>
        <v>Sep</v>
      </c>
      <c r="W2681" t="str">
        <f>TEXT(Table1[[#This Row],[Time]],"h")</f>
        <v>15</v>
      </c>
    </row>
    <row r="2682" spans="1:23" x14ac:dyDescent="0.2">
      <c r="A2682">
        <v>2010000000000</v>
      </c>
      <c r="B2682" s="4">
        <v>44526</v>
      </c>
      <c r="C2682" t="s">
        <v>67</v>
      </c>
      <c r="D2682" t="s">
        <v>56</v>
      </c>
      <c r="E2682" t="s">
        <v>44</v>
      </c>
      <c r="F2682" t="s">
        <v>63</v>
      </c>
      <c r="G2682">
        <v>50.931539999999998</v>
      </c>
      <c r="H2682" t="s">
        <v>51</v>
      </c>
      <c r="I2682" t="s">
        <v>784</v>
      </c>
      <c r="J2682">
        <v>-0.999722</v>
      </c>
      <c r="K2682">
        <v>1</v>
      </c>
      <c r="L2682">
        <v>1</v>
      </c>
      <c r="M2682" t="s">
        <v>407</v>
      </c>
      <c r="N2682" t="s">
        <v>42</v>
      </c>
      <c r="O2682" t="s">
        <v>32</v>
      </c>
      <c r="P2682">
        <v>30</v>
      </c>
      <c r="Q2682" t="s">
        <v>2721</v>
      </c>
      <c r="R2682" t="s">
        <v>34</v>
      </c>
      <c r="S2682" t="s">
        <v>35</v>
      </c>
      <c r="T2682" t="s">
        <v>36</v>
      </c>
      <c r="U2682">
        <f>YEAR(Table1[[#This Row],[Accident Date]])</f>
        <v>2021</v>
      </c>
      <c r="V2682" t="str">
        <f>TEXT(Table1[[#This Row],[Accident Date]],"mmm")</f>
        <v>Nov</v>
      </c>
      <c r="W2682" t="str">
        <f>TEXT(Table1[[#This Row],[Time]],"h")</f>
        <v>15</v>
      </c>
    </row>
    <row r="2683" spans="1:23" x14ac:dyDescent="0.2">
      <c r="A2683" t="s">
        <v>2815</v>
      </c>
      <c r="B2683" s="4">
        <v>44499</v>
      </c>
      <c r="C2683" t="s">
        <v>24</v>
      </c>
      <c r="D2683" t="s">
        <v>73</v>
      </c>
      <c r="E2683" t="s">
        <v>111</v>
      </c>
      <c r="F2683" t="s">
        <v>27</v>
      </c>
      <c r="G2683">
        <v>51.765161999999997</v>
      </c>
      <c r="H2683" t="s">
        <v>51</v>
      </c>
      <c r="I2683" t="s">
        <v>1897</v>
      </c>
      <c r="J2683">
        <v>-2.8851999999999999E-2</v>
      </c>
      <c r="K2683">
        <v>2</v>
      </c>
      <c r="L2683">
        <v>2</v>
      </c>
      <c r="M2683" t="s">
        <v>182</v>
      </c>
      <c r="N2683" t="s">
        <v>31</v>
      </c>
      <c r="O2683" t="s">
        <v>204</v>
      </c>
      <c r="P2683">
        <v>40</v>
      </c>
      <c r="Q2683" t="s">
        <v>2714</v>
      </c>
      <c r="R2683" t="s">
        <v>49</v>
      </c>
      <c r="S2683" t="s">
        <v>35</v>
      </c>
      <c r="T2683" t="s">
        <v>806</v>
      </c>
      <c r="U2683">
        <f>YEAR(Table1[[#This Row],[Accident Date]])</f>
        <v>2021</v>
      </c>
      <c r="V2683" t="str">
        <f>TEXT(Table1[[#This Row],[Accident Date]],"mmm")</f>
        <v>Oct</v>
      </c>
      <c r="W2683" t="str">
        <f>TEXT(Table1[[#This Row],[Time]],"h")</f>
        <v>15</v>
      </c>
    </row>
    <row r="2684" spans="1:23" x14ac:dyDescent="0.2">
      <c r="A2684" t="s">
        <v>2816</v>
      </c>
      <c r="B2684" s="4">
        <v>44473</v>
      </c>
      <c r="C2684" t="s">
        <v>38</v>
      </c>
      <c r="D2684" t="s">
        <v>73</v>
      </c>
      <c r="E2684" t="s">
        <v>39</v>
      </c>
      <c r="F2684" t="s">
        <v>27</v>
      </c>
      <c r="G2684">
        <v>52.959511999999997</v>
      </c>
      <c r="H2684" t="s">
        <v>51</v>
      </c>
      <c r="I2684" t="s">
        <v>494</v>
      </c>
      <c r="J2684">
        <v>-1.1110679999999999</v>
      </c>
      <c r="K2684">
        <v>1</v>
      </c>
      <c r="L2684">
        <v>2</v>
      </c>
      <c r="M2684" t="s">
        <v>288</v>
      </c>
      <c r="N2684" t="s">
        <v>31</v>
      </c>
      <c r="O2684" t="s">
        <v>32</v>
      </c>
      <c r="P2684">
        <v>30</v>
      </c>
      <c r="Q2684" t="s">
        <v>2716</v>
      </c>
      <c r="R2684" t="s">
        <v>34</v>
      </c>
      <c r="S2684" t="s">
        <v>35</v>
      </c>
      <c r="T2684" t="s">
        <v>121</v>
      </c>
      <c r="U2684">
        <f>YEAR(Table1[[#This Row],[Accident Date]])</f>
        <v>2021</v>
      </c>
      <c r="V2684" t="str">
        <f>TEXT(Table1[[#This Row],[Accident Date]],"mmm")</f>
        <v>Oct</v>
      </c>
      <c r="W2684" t="str">
        <f>TEXT(Table1[[#This Row],[Time]],"h")</f>
        <v>15</v>
      </c>
    </row>
    <row r="2685" spans="1:23" x14ac:dyDescent="0.2">
      <c r="A2685">
        <v>2010000000000</v>
      </c>
      <c r="B2685" s="4">
        <v>44849</v>
      </c>
      <c r="C2685" t="s">
        <v>24</v>
      </c>
      <c r="D2685" t="s">
        <v>56</v>
      </c>
      <c r="E2685" t="s">
        <v>44</v>
      </c>
      <c r="F2685" t="s">
        <v>27</v>
      </c>
      <c r="G2685">
        <v>50.826852000000002</v>
      </c>
      <c r="H2685" t="s">
        <v>51</v>
      </c>
      <c r="I2685" t="s">
        <v>1244</v>
      </c>
      <c r="J2685">
        <v>0.23850499999999999</v>
      </c>
      <c r="K2685">
        <v>1</v>
      </c>
      <c r="L2685">
        <v>2</v>
      </c>
      <c r="M2685" t="s">
        <v>102</v>
      </c>
      <c r="N2685" t="s">
        <v>31</v>
      </c>
      <c r="O2685" t="s">
        <v>32</v>
      </c>
      <c r="P2685">
        <v>50</v>
      </c>
      <c r="Q2685" t="s">
        <v>2733</v>
      </c>
      <c r="R2685" t="s">
        <v>49</v>
      </c>
      <c r="S2685" t="s">
        <v>35</v>
      </c>
      <c r="T2685" t="s">
        <v>36</v>
      </c>
      <c r="U2685">
        <f>YEAR(Table1[[#This Row],[Accident Date]])</f>
        <v>2022</v>
      </c>
      <c r="V2685" t="str">
        <f>TEXT(Table1[[#This Row],[Accident Date]],"mmm")</f>
        <v>Oct</v>
      </c>
      <c r="W2685" t="str">
        <f>TEXT(Table1[[#This Row],[Time]],"h")</f>
        <v>15</v>
      </c>
    </row>
    <row r="2686" spans="1:23" x14ac:dyDescent="0.2">
      <c r="A2686" t="s">
        <v>2817</v>
      </c>
      <c r="B2686" s="4">
        <v>44905</v>
      </c>
      <c r="C2686" t="s">
        <v>24</v>
      </c>
      <c r="D2686" t="s">
        <v>44</v>
      </c>
      <c r="E2686" t="s">
        <v>44</v>
      </c>
      <c r="F2686" t="s">
        <v>27</v>
      </c>
      <c r="G2686">
        <v>53.373790999999997</v>
      </c>
      <c r="H2686" t="s">
        <v>28</v>
      </c>
      <c r="I2686" t="s">
        <v>185</v>
      </c>
      <c r="J2686">
        <v>-1.3907639999999999</v>
      </c>
      <c r="K2686">
        <v>1</v>
      </c>
      <c r="L2686">
        <v>2</v>
      </c>
      <c r="M2686" t="s">
        <v>166</v>
      </c>
      <c r="N2686" t="s">
        <v>42</v>
      </c>
      <c r="O2686" t="s">
        <v>58</v>
      </c>
      <c r="P2686">
        <v>30</v>
      </c>
      <c r="Q2686" t="s">
        <v>2742</v>
      </c>
      <c r="R2686" t="s">
        <v>34</v>
      </c>
      <c r="S2686" t="s">
        <v>35</v>
      </c>
      <c r="T2686" t="s">
        <v>36</v>
      </c>
      <c r="U2686">
        <f>YEAR(Table1[[#This Row],[Accident Date]])</f>
        <v>2022</v>
      </c>
      <c r="V2686" t="str">
        <f>TEXT(Table1[[#This Row],[Accident Date]],"mmm")</f>
        <v>Dec</v>
      </c>
      <c r="W2686" t="str">
        <f>TEXT(Table1[[#This Row],[Time]],"h")</f>
        <v>15</v>
      </c>
    </row>
    <row r="2687" spans="1:23" x14ac:dyDescent="0.2">
      <c r="A2687" t="s">
        <v>2818</v>
      </c>
      <c r="B2687" s="4">
        <v>44591</v>
      </c>
      <c r="C2687" t="s">
        <v>79</v>
      </c>
      <c r="D2687" t="s">
        <v>73</v>
      </c>
      <c r="E2687" t="s">
        <v>39</v>
      </c>
      <c r="F2687" t="s">
        <v>27</v>
      </c>
      <c r="G2687">
        <v>51.573414</v>
      </c>
      <c r="H2687" t="s">
        <v>51</v>
      </c>
      <c r="I2687" t="s">
        <v>80</v>
      </c>
      <c r="J2687">
        <v>7.1798000000000001E-2</v>
      </c>
      <c r="K2687">
        <v>1</v>
      </c>
      <c r="L2687">
        <v>3</v>
      </c>
      <c r="M2687" t="s">
        <v>30</v>
      </c>
      <c r="N2687" t="s">
        <v>31</v>
      </c>
      <c r="O2687" t="s">
        <v>32</v>
      </c>
      <c r="P2687">
        <v>30</v>
      </c>
      <c r="Q2687" t="s">
        <v>2738</v>
      </c>
      <c r="R2687" t="s">
        <v>34</v>
      </c>
      <c r="S2687" t="s">
        <v>35</v>
      </c>
      <c r="T2687" t="s">
        <v>121</v>
      </c>
      <c r="U2687">
        <f>YEAR(Table1[[#This Row],[Accident Date]])</f>
        <v>2022</v>
      </c>
      <c r="V2687" t="str">
        <f>TEXT(Table1[[#This Row],[Accident Date]],"mmm")</f>
        <v>Jan</v>
      </c>
      <c r="W2687" t="str">
        <f>TEXT(Table1[[#This Row],[Time]],"h")</f>
        <v>15</v>
      </c>
    </row>
    <row r="2688" spans="1:23" x14ac:dyDescent="0.2">
      <c r="A2688" t="s">
        <v>2819</v>
      </c>
      <c r="B2688" s="4">
        <v>44264</v>
      </c>
      <c r="C2688" t="s">
        <v>72</v>
      </c>
      <c r="D2688" t="s">
        <v>56</v>
      </c>
      <c r="E2688" t="s">
        <v>44</v>
      </c>
      <c r="F2688" t="s">
        <v>63</v>
      </c>
      <c r="G2688">
        <v>53.449041999999999</v>
      </c>
      <c r="H2688" t="s">
        <v>51</v>
      </c>
      <c r="I2688" t="s">
        <v>1078</v>
      </c>
      <c r="J2688">
        <v>-1.948169</v>
      </c>
      <c r="K2688">
        <v>1</v>
      </c>
      <c r="L2688">
        <v>2</v>
      </c>
      <c r="M2688" t="s">
        <v>84</v>
      </c>
      <c r="N2688" t="s">
        <v>42</v>
      </c>
      <c r="O2688" t="s">
        <v>32</v>
      </c>
      <c r="P2688">
        <v>30</v>
      </c>
      <c r="Q2688" t="s">
        <v>2742</v>
      </c>
      <c r="R2688" t="s">
        <v>34</v>
      </c>
      <c r="S2688" t="s">
        <v>35</v>
      </c>
      <c r="T2688" t="s">
        <v>36</v>
      </c>
      <c r="U2688">
        <f>YEAR(Table1[[#This Row],[Accident Date]])</f>
        <v>2021</v>
      </c>
      <c r="V2688" t="str">
        <f>TEXT(Table1[[#This Row],[Accident Date]],"mmm")</f>
        <v>Mar</v>
      </c>
      <c r="W2688" t="str">
        <f>TEXT(Table1[[#This Row],[Time]],"h")</f>
        <v>15</v>
      </c>
    </row>
    <row r="2689" spans="1:23" x14ac:dyDescent="0.2">
      <c r="A2689" t="s">
        <v>2820</v>
      </c>
      <c r="B2689" s="4">
        <v>44723</v>
      </c>
      <c r="C2689" t="s">
        <v>24</v>
      </c>
      <c r="D2689" t="s">
        <v>73</v>
      </c>
      <c r="E2689" t="s">
        <v>111</v>
      </c>
      <c r="F2689" t="s">
        <v>27</v>
      </c>
      <c r="G2689">
        <v>53.487490999999999</v>
      </c>
      <c r="H2689" t="s">
        <v>51</v>
      </c>
      <c r="I2689" t="s">
        <v>2145</v>
      </c>
      <c r="J2689">
        <v>-2.0890360000000001</v>
      </c>
      <c r="K2689">
        <v>1</v>
      </c>
      <c r="L2689">
        <v>2</v>
      </c>
      <c r="M2689" t="s">
        <v>169</v>
      </c>
      <c r="N2689" t="s">
        <v>31</v>
      </c>
      <c r="O2689" t="s">
        <v>111</v>
      </c>
      <c r="P2689">
        <v>30</v>
      </c>
      <c r="Q2689" t="s">
        <v>2720</v>
      </c>
      <c r="R2689" t="s">
        <v>34</v>
      </c>
      <c r="S2689" t="s">
        <v>35</v>
      </c>
      <c r="T2689" t="s">
        <v>36</v>
      </c>
      <c r="U2689">
        <f>YEAR(Table1[[#This Row],[Accident Date]])</f>
        <v>2022</v>
      </c>
      <c r="V2689" t="str">
        <f>TEXT(Table1[[#This Row],[Accident Date]],"mmm")</f>
        <v>Jun</v>
      </c>
      <c r="W2689" t="str">
        <f>TEXT(Table1[[#This Row],[Time]],"h")</f>
        <v>15</v>
      </c>
    </row>
    <row r="2690" spans="1:23" x14ac:dyDescent="0.2">
      <c r="A2690" t="s">
        <v>2821</v>
      </c>
      <c r="B2690" s="4">
        <v>44297</v>
      </c>
      <c r="C2690" t="s">
        <v>79</v>
      </c>
      <c r="D2690" t="s">
        <v>73</v>
      </c>
      <c r="E2690" t="s">
        <v>155</v>
      </c>
      <c r="F2690" t="s">
        <v>27</v>
      </c>
      <c r="G2690">
        <v>53.390926999999998</v>
      </c>
      <c r="H2690" t="s">
        <v>51</v>
      </c>
      <c r="I2690" t="s">
        <v>503</v>
      </c>
      <c r="J2690">
        <v>-1.112932</v>
      </c>
      <c r="K2690">
        <v>2</v>
      </c>
      <c r="L2690">
        <v>3</v>
      </c>
      <c r="M2690" t="s">
        <v>288</v>
      </c>
      <c r="N2690" t="s">
        <v>31</v>
      </c>
      <c r="O2690" t="s">
        <v>32</v>
      </c>
      <c r="P2690">
        <v>30</v>
      </c>
      <c r="Q2690" t="s">
        <v>2790</v>
      </c>
      <c r="R2690" t="s">
        <v>49</v>
      </c>
      <c r="S2690" t="s">
        <v>35</v>
      </c>
      <c r="T2690" t="s">
        <v>36</v>
      </c>
      <c r="U2690">
        <f>YEAR(Table1[[#This Row],[Accident Date]])</f>
        <v>2021</v>
      </c>
      <c r="V2690" t="str">
        <f>TEXT(Table1[[#This Row],[Accident Date]],"mmm")</f>
        <v>Apr</v>
      </c>
      <c r="W2690" t="str">
        <f>TEXT(Table1[[#This Row],[Time]],"h")</f>
        <v>15</v>
      </c>
    </row>
    <row r="2691" spans="1:23" x14ac:dyDescent="0.2">
      <c r="A2691" t="s">
        <v>2822</v>
      </c>
      <c r="B2691" s="4">
        <v>44547</v>
      </c>
      <c r="C2691" t="s">
        <v>67</v>
      </c>
      <c r="D2691" t="s">
        <v>73</v>
      </c>
      <c r="E2691" t="s">
        <v>39</v>
      </c>
      <c r="F2691" t="s">
        <v>63</v>
      </c>
      <c r="G2691">
        <v>51.750025999999998</v>
      </c>
      <c r="H2691" t="s">
        <v>51</v>
      </c>
      <c r="I2691" t="s">
        <v>383</v>
      </c>
      <c r="J2691">
        <v>-1.315652</v>
      </c>
      <c r="K2691">
        <v>1</v>
      </c>
      <c r="L2691">
        <v>2</v>
      </c>
      <c r="M2691" t="s">
        <v>99</v>
      </c>
      <c r="N2691" t="s">
        <v>31</v>
      </c>
      <c r="O2691" t="s">
        <v>32</v>
      </c>
      <c r="P2691">
        <v>30</v>
      </c>
      <c r="Q2691" t="s">
        <v>2720</v>
      </c>
      <c r="R2691" t="s">
        <v>49</v>
      </c>
      <c r="S2691" t="s">
        <v>35</v>
      </c>
      <c r="T2691" t="s">
        <v>36</v>
      </c>
      <c r="U2691">
        <f>YEAR(Table1[[#This Row],[Accident Date]])</f>
        <v>2021</v>
      </c>
      <c r="V2691" t="str">
        <f>TEXT(Table1[[#This Row],[Accident Date]],"mmm")</f>
        <v>Dec</v>
      </c>
      <c r="W2691" t="str">
        <f>TEXT(Table1[[#This Row],[Time]],"h")</f>
        <v>15</v>
      </c>
    </row>
    <row r="2692" spans="1:23" x14ac:dyDescent="0.2">
      <c r="A2692" t="s">
        <v>2823</v>
      </c>
      <c r="B2692" s="4">
        <v>44419</v>
      </c>
      <c r="C2692" t="s">
        <v>123</v>
      </c>
      <c r="D2692" t="s">
        <v>25</v>
      </c>
      <c r="E2692" t="s">
        <v>26</v>
      </c>
      <c r="F2692" t="s">
        <v>27</v>
      </c>
      <c r="G2692">
        <v>51.553660000000001</v>
      </c>
      <c r="H2692" t="s">
        <v>51</v>
      </c>
      <c r="I2692" t="s">
        <v>1451</v>
      </c>
      <c r="J2692">
        <v>0.66684600000000005</v>
      </c>
      <c r="K2692">
        <v>2</v>
      </c>
      <c r="L2692">
        <v>2</v>
      </c>
      <c r="M2692" t="s">
        <v>75</v>
      </c>
      <c r="N2692" t="s">
        <v>31</v>
      </c>
      <c r="O2692" t="s">
        <v>58</v>
      </c>
      <c r="P2692">
        <v>30</v>
      </c>
      <c r="Q2692" t="s">
        <v>2721</v>
      </c>
      <c r="R2692" t="s">
        <v>34</v>
      </c>
      <c r="S2692" t="s">
        <v>35</v>
      </c>
      <c r="T2692" t="s">
        <v>36</v>
      </c>
      <c r="U2692">
        <f>YEAR(Table1[[#This Row],[Accident Date]])</f>
        <v>2021</v>
      </c>
      <c r="V2692" t="str">
        <f>TEXT(Table1[[#This Row],[Accident Date]],"mmm")</f>
        <v>Aug</v>
      </c>
      <c r="W2692" t="str">
        <f>TEXT(Table1[[#This Row],[Time]],"h")</f>
        <v>15</v>
      </c>
    </row>
    <row r="2693" spans="1:23" x14ac:dyDescent="0.2">
      <c r="A2693" t="s">
        <v>2824</v>
      </c>
      <c r="B2693" s="4">
        <v>44744</v>
      </c>
      <c r="C2693" t="s">
        <v>24</v>
      </c>
      <c r="D2693" t="s">
        <v>25</v>
      </c>
      <c r="E2693" t="s">
        <v>39</v>
      </c>
      <c r="F2693" t="s">
        <v>63</v>
      </c>
      <c r="G2693">
        <v>51.800666999999997</v>
      </c>
      <c r="H2693" t="s">
        <v>51</v>
      </c>
      <c r="I2693" t="s">
        <v>512</v>
      </c>
      <c r="J2693">
        <v>-1.273844</v>
      </c>
      <c r="K2693">
        <v>1</v>
      </c>
      <c r="L2693">
        <v>2</v>
      </c>
      <c r="M2693" t="s">
        <v>99</v>
      </c>
      <c r="N2693" t="s">
        <v>31</v>
      </c>
      <c r="O2693" t="s">
        <v>32</v>
      </c>
      <c r="P2693">
        <v>40</v>
      </c>
      <c r="Q2693" t="s">
        <v>2742</v>
      </c>
      <c r="R2693" t="s">
        <v>49</v>
      </c>
      <c r="S2693" t="s">
        <v>35</v>
      </c>
      <c r="T2693" t="s">
        <v>36</v>
      </c>
      <c r="U2693">
        <f>YEAR(Table1[[#This Row],[Accident Date]])</f>
        <v>2022</v>
      </c>
      <c r="V2693" t="str">
        <f>TEXT(Table1[[#This Row],[Accident Date]],"mmm")</f>
        <v>Jul</v>
      </c>
      <c r="W2693" t="str">
        <f>TEXT(Table1[[#This Row],[Time]],"h")</f>
        <v>15</v>
      </c>
    </row>
    <row r="2694" spans="1:23" x14ac:dyDescent="0.2">
      <c r="A2694">
        <v>2010000000000</v>
      </c>
      <c r="B2694" s="4">
        <v>44889</v>
      </c>
      <c r="C2694" t="s">
        <v>92</v>
      </c>
      <c r="D2694" t="s">
        <v>73</v>
      </c>
      <c r="E2694" t="s">
        <v>39</v>
      </c>
      <c r="F2694" t="s">
        <v>27</v>
      </c>
      <c r="G2694">
        <v>52.872743</v>
      </c>
      <c r="H2694" t="s">
        <v>51</v>
      </c>
      <c r="I2694" t="s">
        <v>707</v>
      </c>
      <c r="J2694">
        <v>1.2871969999999999</v>
      </c>
      <c r="K2694">
        <v>1</v>
      </c>
      <c r="L2694">
        <v>2</v>
      </c>
      <c r="M2694" t="s">
        <v>179</v>
      </c>
      <c r="N2694" t="s">
        <v>42</v>
      </c>
      <c r="O2694" t="s">
        <v>32</v>
      </c>
      <c r="P2694">
        <v>50</v>
      </c>
      <c r="Q2694" t="s">
        <v>2733</v>
      </c>
      <c r="R2694" t="s">
        <v>49</v>
      </c>
      <c r="S2694" t="s">
        <v>85</v>
      </c>
      <c r="T2694" t="s">
        <v>36</v>
      </c>
      <c r="U2694">
        <f>YEAR(Table1[[#This Row],[Accident Date]])</f>
        <v>2022</v>
      </c>
      <c r="V2694" t="str">
        <f>TEXT(Table1[[#This Row],[Accident Date]],"mmm")</f>
        <v>Nov</v>
      </c>
      <c r="W2694" t="str">
        <f>TEXT(Table1[[#This Row],[Time]],"h")</f>
        <v>15</v>
      </c>
    </row>
    <row r="2695" spans="1:23" x14ac:dyDescent="0.2">
      <c r="A2695">
        <v>2010000000000</v>
      </c>
      <c r="B2695" s="4">
        <v>44468</v>
      </c>
      <c r="C2695" t="s">
        <v>123</v>
      </c>
      <c r="D2695" t="s">
        <v>152</v>
      </c>
      <c r="E2695" t="s">
        <v>39</v>
      </c>
      <c r="F2695" t="s">
        <v>27</v>
      </c>
      <c r="G2695">
        <v>57.171298999999998</v>
      </c>
      <c r="H2695" t="s">
        <v>51</v>
      </c>
      <c r="I2695" t="s">
        <v>895</v>
      </c>
      <c r="J2695">
        <v>-2.1322619999999999</v>
      </c>
      <c r="K2695">
        <v>1</v>
      </c>
      <c r="L2695">
        <v>1</v>
      </c>
      <c r="M2695" t="s">
        <v>251</v>
      </c>
      <c r="N2695" t="s">
        <v>31</v>
      </c>
      <c r="O2695" t="s">
        <v>32</v>
      </c>
      <c r="P2695">
        <v>30</v>
      </c>
      <c r="Q2695" t="s">
        <v>2742</v>
      </c>
      <c r="R2695" t="s">
        <v>34</v>
      </c>
      <c r="S2695" t="s">
        <v>35</v>
      </c>
      <c r="T2695" t="s">
        <v>114</v>
      </c>
      <c r="U2695">
        <f>YEAR(Table1[[#This Row],[Accident Date]])</f>
        <v>2021</v>
      </c>
      <c r="V2695" t="str">
        <f>TEXT(Table1[[#This Row],[Accident Date]],"mmm")</f>
        <v>Sep</v>
      </c>
      <c r="W2695" t="str">
        <f>TEXT(Table1[[#This Row],[Time]],"h")</f>
        <v>15</v>
      </c>
    </row>
    <row r="2696" spans="1:23" x14ac:dyDescent="0.2">
      <c r="A2696" t="s">
        <v>2825</v>
      </c>
      <c r="B2696" s="4">
        <v>44727</v>
      </c>
      <c r="C2696" t="s">
        <v>123</v>
      </c>
      <c r="D2696" t="s">
        <v>25</v>
      </c>
      <c r="E2696" t="s">
        <v>39</v>
      </c>
      <c r="F2696" t="s">
        <v>27</v>
      </c>
      <c r="G2696">
        <v>53.521757000000001</v>
      </c>
      <c r="H2696" t="s">
        <v>51</v>
      </c>
      <c r="I2696" t="s">
        <v>168</v>
      </c>
      <c r="J2696">
        <v>-2.2152029999999998</v>
      </c>
      <c r="K2696">
        <v>1</v>
      </c>
      <c r="L2696">
        <v>1</v>
      </c>
      <c r="M2696" t="s">
        <v>169</v>
      </c>
      <c r="N2696" t="s">
        <v>31</v>
      </c>
      <c r="O2696" t="s">
        <v>32</v>
      </c>
      <c r="P2696">
        <v>30</v>
      </c>
      <c r="Q2696" t="s">
        <v>2708</v>
      </c>
      <c r="R2696" t="s">
        <v>34</v>
      </c>
      <c r="S2696" t="s">
        <v>35</v>
      </c>
      <c r="T2696" t="s">
        <v>36</v>
      </c>
      <c r="U2696">
        <f>YEAR(Table1[[#This Row],[Accident Date]])</f>
        <v>2022</v>
      </c>
      <c r="V2696" t="str">
        <f>TEXT(Table1[[#This Row],[Accident Date]],"mmm")</f>
        <v>Jun</v>
      </c>
      <c r="W2696" t="str">
        <f>TEXT(Table1[[#This Row],[Time]],"h")</f>
        <v>15</v>
      </c>
    </row>
    <row r="2697" spans="1:23" x14ac:dyDescent="0.2">
      <c r="A2697">
        <v>2010000000000</v>
      </c>
      <c r="B2697" s="4">
        <v>44415</v>
      </c>
      <c r="C2697" t="s">
        <v>24</v>
      </c>
      <c r="D2697" t="s">
        <v>73</v>
      </c>
      <c r="E2697" t="s">
        <v>226</v>
      </c>
      <c r="F2697" t="s">
        <v>63</v>
      </c>
      <c r="G2697">
        <v>53.245635999999998</v>
      </c>
      <c r="H2697" t="s">
        <v>51</v>
      </c>
      <c r="I2697" t="s">
        <v>577</v>
      </c>
      <c r="J2697">
        <v>-3.143411</v>
      </c>
      <c r="K2697">
        <v>1</v>
      </c>
      <c r="L2697">
        <v>2</v>
      </c>
      <c r="M2697" t="s">
        <v>117</v>
      </c>
      <c r="N2697" t="s">
        <v>31</v>
      </c>
      <c r="O2697" t="s">
        <v>32</v>
      </c>
      <c r="P2697">
        <v>30</v>
      </c>
      <c r="Q2697" t="s">
        <v>2742</v>
      </c>
      <c r="R2697" t="s">
        <v>34</v>
      </c>
      <c r="S2697" t="s">
        <v>35</v>
      </c>
      <c r="T2697" t="s">
        <v>114</v>
      </c>
      <c r="U2697">
        <f>YEAR(Table1[[#This Row],[Accident Date]])</f>
        <v>2021</v>
      </c>
      <c r="V2697" t="str">
        <f>TEXT(Table1[[#This Row],[Accident Date]],"mmm")</f>
        <v>Aug</v>
      </c>
      <c r="W2697" t="str">
        <f>TEXT(Table1[[#This Row],[Time]],"h")</f>
        <v>15</v>
      </c>
    </row>
    <row r="2698" spans="1:23" x14ac:dyDescent="0.2">
      <c r="A2698" t="s">
        <v>2826</v>
      </c>
      <c r="B2698" s="4">
        <v>44416</v>
      </c>
      <c r="C2698" t="s">
        <v>79</v>
      </c>
      <c r="D2698" t="s">
        <v>73</v>
      </c>
      <c r="E2698" t="s">
        <v>39</v>
      </c>
      <c r="F2698" t="s">
        <v>27</v>
      </c>
      <c r="G2698">
        <v>52.538068000000003</v>
      </c>
      <c r="H2698" t="s">
        <v>51</v>
      </c>
      <c r="I2698" t="s">
        <v>1702</v>
      </c>
      <c r="J2698">
        <v>-3.9410880000000001</v>
      </c>
      <c r="K2698">
        <v>1</v>
      </c>
      <c r="L2698">
        <v>2</v>
      </c>
      <c r="M2698" t="s">
        <v>358</v>
      </c>
      <c r="N2698" t="s">
        <v>31</v>
      </c>
      <c r="O2698" t="s">
        <v>32</v>
      </c>
      <c r="P2698">
        <v>40</v>
      </c>
      <c r="Q2698" t="s">
        <v>2723</v>
      </c>
      <c r="R2698" t="s">
        <v>49</v>
      </c>
      <c r="S2698" t="s">
        <v>35</v>
      </c>
      <c r="T2698" t="s">
        <v>114</v>
      </c>
      <c r="U2698">
        <f>YEAR(Table1[[#This Row],[Accident Date]])</f>
        <v>2021</v>
      </c>
      <c r="V2698" t="str">
        <f>TEXT(Table1[[#This Row],[Accident Date]],"mmm")</f>
        <v>Aug</v>
      </c>
      <c r="W2698" t="str">
        <f>TEXT(Table1[[#This Row],[Time]],"h")</f>
        <v>15</v>
      </c>
    </row>
    <row r="2699" spans="1:23" x14ac:dyDescent="0.2">
      <c r="A2699" t="s">
        <v>2827</v>
      </c>
      <c r="B2699" s="4">
        <v>44279</v>
      </c>
      <c r="C2699" t="s">
        <v>123</v>
      </c>
      <c r="D2699" t="s">
        <v>73</v>
      </c>
      <c r="E2699" t="s">
        <v>39</v>
      </c>
      <c r="F2699" t="s">
        <v>27</v>
      </c>
      <c r="G2699">
        <v>51.479410000000001</v>
      </c>
      <c r="H2699" t="s">
        <v>51</v>
      </c>
      <c r="I2699" t="s">
        <v>315</v>
      </c>
      <c r="J2699">
        <v>-0.18708900000000001</v>
      </c>
      <c r="K2699">
        <v>1</v>
      </c>
      <c r="L2699">
        <v>2</v>
      </c>
      <c r="M2699" t="s">
        <v>30</v>
      </c>
      <c r="N2699" t="s">
        <v>31</v>
      </c>
      <c r="O2699" t="s">
        <v>32</v>
      </c>
      <c r="P2699">
        <v>30</v>
      </c>
      <c r="Q2699" t="s">
        <v>2790</v>
      </c>
      <c r="R2699" t="s">
        <v>34</v>
      </c>
      <c r="S2699" t="s">
        <v>35</v>
      </c>
      <c r="T2699" t="s">
        <v>36</v>
      </c>
      <c r="U2699">
        <f>YEAR(Table1[[#This Row],[Accident Date]])</f>
        <v>2021</v>
      </c>
      <c r="V2699" t="str">
        <f>TEXT(Table1[[#This Row],[Accident Date]],"mmm")</f>
        <v>Mar</v>
      </c>
      <c r="W2699" t="str">
        <f>TEXT(Table1[[#This Row],[Time]],"h")</f>
        <v>15</v>
      </c>
    </row>
    <row r="2700" spans="1:23" x14ac:dyDescent="0.2">
      <c r="A2700" t="s">
        <v>2828</v>
      </c>
      <c r="B2700" s="4">
        <v>44330</v>
      </c>
      <c r="C2700" t="s">
        <v>67</v>
      </c>
      <c r="D2700" t="s">
        <v>25</v>
      </c>
      <c r="E2700" t="s">
        <v>39</v>
      </c>
      <c r="F2700" t="s">
        <v>45</v>
      </c>
      <c r="G2700">
        <v>55.673878000000002</v>
      </c>
      <c r="H2700" t="s">
        <v>51</v>
      </c>
      <c r="I2700" t="s">
        <v>1606</v>
      </c>
      <c r="J2700">
        <v>-3.775954</v>
      </c>
      <c r="K2700">
        <v>1</v>
      </c>
      <c r="L2700">
        <v>1</v>
      </c>
      <c r="M2700" t="s">
        <v>228</v>
      </c>
      <c r="N2700" t="s">
        <v>31</v>
      </c>
      <c r="O2700" t="s">
        <v>58</v>
      </c>
      <c r="P2700">
        <v>30</v>
      </c>
      <c r="Q2700" t="s">
        <v>2742</v>
      </c>
      <c r="R2700" t="s">
        <v>49</v>
      </c>
      <c r="S2700" t="s">
        <v>35</v>
      </c>
      <c r="T2700" t="s">
        <v>200</v>
      </c>
      <c r="U2700">
        <f>YEAR(Table1[[#This Row],[Accident Date]])</f>
        <v>2021</v>
      </c>
      <c r="V2700" t="str">
        <f>TEXT(Table1[[#This Row],[Accident Date]],"mmm")</f>
        <v>May</v>
      </c>
      <c r="W2700" t="str">
        <f>TEXT(Table1[[#This Row],[Time]],"h")</f>
        <v>15</v>
      </c>
    </row>
    <row r="2701" spans="1:23" x14ac:dyDescent="0.2">
      <c r="A2701" t="s">
        <v>2829</v>
      </c>
      <c r="B2701" s="4">
        <v>44919</v>
      </c>
      <c r="C2701" t="s">
        <v>24</v>
      </c>
      <c r="D2701" t="s">
        <v>56</v>
      </c>
      <c r="E2701" t="s">
        <v>44</v>
      </c>
      <c r="F2701" t="s">
        <v>27</v>
      </c>
      <c r="G2701">
        <v>53.757632000000001</v>
      </c>
      <c r="H2701" t="s">
        <v>28</v>
      </c>
      <c r="I2701" t="s">
        <v>875</v>
      </c>
      <c r="J2701">
        <v>-0.30749900000000002</v>
      </c>
      <c r="K2701">
        <v>1</v>
      </c>
      <c r="L2701">
        <v>2</v>
      </c>
      <c r="M2701" t="s">
        <v>157</v>
      </c>
      <c r="N2701" t="s">
        <v>197</v>
      </c>
      <c r="O2701" t="s">
        <v>32</v>
      </c>
      <c r="P2701">
        <v>30</v>
      </c>
      <c r="Q2701" t="s">
        <v>2742</v>
      </c>
      <c r="R2701" t="s">
        <v>34</v>
      </c>
      <c r="S2701" t="s">
        <v>35</v>
      </c>
      <c r="T2701" t="s">
        <v>36</v>
      </c>
      <c r="U2701">
        <f>YEAR(Table1[[#This Row],[Accident Date]])</f>
        <v>2022</v>
      </c>
      <c r="V2701" t="str">
        <f>TEXT(Table1[[#This Row],[Accident Date]],"mmm")</f>
        <v>Dec</v>
      </c>
      <c r="W2701" t="str">
        <f>TEXT(Table1[[#This Row],[Time]],"h")</f>
        <v>15</v>
      </c>
    </row>
    <row r="2702" spans="1:23" x14ac:dyDescent="0.2">
      <c r="A2702" t="s">
        <v>2830</v>
      </c>
      <c r="B2702" s="4">
        <v>44739</v>
      </c>
      <c r="C2702" t="s">
        <v>38</v>
      </c>
      <c r="D2702" t="s">
        <v>152</v>
      </c>
      <c r="E2702" t="s">
        <v>39</v>
      </c>
      <c r="F2702" t="s">
        <v>27</v>
      </c>
      <c r="G2702">
        <v>53.442030000000003</v>
      </c>
      <c r="H2702" t="s">
        <v>51</v>
      </c>
      <c r="I2702" t="s">
        <v>168</v>
      </c>
      <c r="J2702">
        <v>-2.2140469999999999</v>
      </c>
      <c r="K2702">
        <v>1</v>
      </c>
      <c r="L2702">
        <v>1</v>
      </c>
      <c r="M2702" t="s">
        <v>169</v>
      </c>
      <c r="N2702" t="s">
        <v>31</v>
      </c>
      <c r="O2702" t="s">
        <v>58</v>
      </c>
      <c r="P2702">
        <v>40</v>
      </c>
      <c r="Q2702" t="s">
        <v>2714</v>
      </c>
      <c r="R2702" t="s">
        <v>34</v>
      </c>
      <c r="S2702" t="s">
        <v>35</v>
      </c>
      <c r="T2702" t="s">
        <v>36</v>
      </c>
      <c r="U2702">
        <f>YEAR(Table1[[#This Row],[Accident Date]])</f>
        <v>2022</v>
      </c>
      <c r="V2702" t="str">
        <f>TEXT(Table1[[#This Row],[Accident Date]],"mmm")</f>
        <v>Jun</v>
      </c>
      <c r="W2702" t="str">
        <f>TEXT(Table1[[#This Row],[Time]],"h")</f>
        <v>15</v>
      </c>
    </row>
    <row r="2703" spans="1:23" x14ac:dyDescent="0.2">
      <c r="A2703" t="s">
        <v>2831</v>
      </c>
      <c r="B2703" s="4">
        <v>44479</v>
      </c>
      <c r="C2703" t="s">
        <v>79</v>
      </c>
      <c r="D2703" t="s">
        <v>73</v>
      </c>
      <c r="E2703" t="s">
        <v>39</v>
      </c>
      <c r="F2703" t="s">
        <v>63</v>
      </c>
      <c r="G2703">
        <v>53.400145999999999</v>
      </c>
      <c r="H2703" t="s">
        <v>51</v>
      </c>
      <c r="I2703" t="s">
        <v>417</v>
      </c>
      <c r="J2703">
        <v>-2.9278029999999999</v>
      </c>
      <c r="K2703">
        <v>1</v>
      </c>
      <c r="L2703">
        <v>1</v>
      </c>
      <c r="M2703" t="s">
        <v>231</v>
      </c>
      <c r="N2703" t="s">
        <v>31</v>
      </c>
      <c r="O2703" t="s">
        <v>32</v>
      </c>
      <c r="P2703">
        <v>30</v>
      </c>
      <c r="Q2703" t="s">
        <v>2723</v>
      </c>
      <c r="R2703" t="s">
        <v>34</v>
      </c>
      <c r="S2703" t="s">
        <v>35</v>
      </c>
      <c r="T2703" t="s">
        <v>36</v>
      </c>
      <c r="U2703">
        <f>YEAR(Table1[[#This Row],[Accident Date]])</f>
        <v>2021</v>
      </c>
      <c r="V2703" t="str">
        <f>TEXT(Table1[[#This Row],[Accident Date]],"mmm")</f>
        <v>Oct</v>
      </c>
      <c r="W2703" t="str">
        <f>TEXT(Table1[[#This Row],[Time]],"h")</f>
        <v>15</v>
      </c>
    </row>
    <row r="2704" spans="1:23" x14ac:dyDescent="0.2">
      <c r="A2704">
        <v>2010000000000</v>
      </c>
      <c r="B2704" s="4">
        <v>44336</v>
      </c>
      <c r="C2704" t="s">
        <v>92</v>
      </c>
      <c r="D2704" t="s">
        <v>73</v>
      </c>
      <c r="E2704" t="s">
        <v>39</v>
      </c>
      <c r="F2704" t="s">
        <v>27</v>
      </c>
      <c r="G2704">
        <v>54.901423999999999</v>
      </c>
      <c r="H2704" t="s">
        <v>51</v>
      </c>
      <c r="I2704" t="s">
        <v>189</v>
      </c>
      <c r="J2704">
        <v>-1.4044140000000001</v>
      </c>
      <c r="K2704">
        <v>1</v>
      </c>
      <c r="L2704">
        <v>2</v>
      </c>
      <c r="M2704" t="s">
        <v>190</v>
      </c>
      <c r="N2704" t="s">
        <v>31</v>
      </c>
      <c r="O2704" t="s">
        <v>32</v>
      </c>
      <c r="P2704">
        <v>30</v>
      </c>
      <c r="Q2704" t="s">
        <v>2719</v>
      </c>
      <c r="R2704" t="s">
        <v>34</v>
      </c>
      <c r="S2704" t="s">
        <v>35</v>
      </c>
      <c r="T2704" t="s">
        <v>114</v>
      </c>
      <c r="U2704">
        <f>YEAR(Table1[[#This Row],[Accident Date]])</f>
        <v>2021</v>
      </c>
      <c r="V2704" t="str">
        <f>TEXT(Table1[[#This Row],[Accident Date]],"mmm")</f>
        <v>May</v>
      </c>
      <c r="W2704" t="str">
        <f>TEXT(Table1[[#This Row],[Time]],"h")</f>
        <v>15</v>
      </c>
    </row>
    <row r="2705" spans="1:23" x14ac:dyDescent="0.2">
      <c r="A2705" t="s">
        <v>2832</v>
      </c>
      <c r="B2705" s="4">
        <v>44222</v>
      </c>
      <c r="C2705" t="s">
        <v>72</v>
      </c>
      <c r="D2705" t="s">
        <v>73</v>
      </c>
      <c r="E2705" t="s">
        <v>39</v>
      </c>
      <c r="F2705" t="s">
        <v>27</v>
      </c>
      <c r="G2705">
        <v>53.576569999999997</v>
      </c>
      <c r="H2705" t="s">
        <v>51</v>
      </c>
      <c r="I2705" t="s">
        <v>1304</v>
      </c>
      <c r="J2705">
        <v>-1.205559</v>
      </c>
      <c r="K2705">
        <v>1</v>
      </c>
      <c r="L2705">
        <v>2</v>
      </c>
      <c r="M2705" t="s">
        <v>166</v>
      </c>
      <c r="N2705" t="s">
        <v>31</v>
      </c>
      <c r="O2705" t="s">
        <v>32</v>
      </c>
      <c r="P2705">
        <v>60</v>
      </c>
      <c r="Q2705" t="s">
        <v>2716</v>
      </c>
      <c r="R2705" t="s">
        <v>49</v>
      </c>
      <c r="S2705" t="s">
        <v>35</v>
      </c>
      <c r="T2705" t="s">
        <v>36</v>
      </c>
      <c r="U2705">
        <f>YEAR(Table1[[#This Row],[Accident Date]])</f>
        <v>2021</v>
      </c>
      <c r="V2705" t="str">
        <f>TEXT(Table1[[#This Row],[Accident Date]],"mmm")</f>
        <v>Jan</v>
      </c>
      <c r="W2705" t="str">
        <f>TEXT(Table1[[#This Row],[Time]],"h")</f>
        <v>15</v>
      </c>
    </row>
    <row r="2706" spans="1:23" x14ac:dyDescent="0.2">
      <c r="A2706" t="s">
        <v>2833</v>
      </c>
      <c r="B2706" s="4">
        <v>44708</v>
      </c>
      <c r="C2706" t="s">
        <v>67</v>
      </c>
      <c r="D2706" t="s">
        <v>73</v>
      </c>
      <c r="E2706" t="s">
        <v>39</v>
      </c>
      <c r="F2706" t="s">
        <v>27</v>
      </c>
      <c r="G2706">
        <v>54.650025999999997</v>
      </c>
      <c r="H2706" t="s">
        <v>51</v>
      </c>
      <c r="I2706" t="s">
        <v>351</v>
      </c>
      <c r="J2706">
        <v>-1.680552</v>
      </c>
      <c r="K2706">
        <v>1</v>
      </c>
      <c r="L2706">
        <v>2</v>
      </c>
      <c r="M2706" t="s">
        <v>352</v>
      </c>
      <c r="N2706" t="s">
        <v>31</v>
      </c>
      <c r="O2706" t="s">
        <v>32</v>
      </c>
      <c r="P2706">
        <v>30</v>
      </c>
      <c r="Q2706" t="s">
        <v>2742</v>
      </c>
      <c r="R2706" t="s">
        <v>34</v>
      </c>
      <c r="S2706" t="s">
        <v>35</v>
      </c>
      <c r="T2706" t="s">
        <v>36</v>
      </c>
      <c r="U2706">
        <f>YEAR(Table1[[#This Row],[Accident Date]])</f>
        <v>2022</v>
      </c>
      <c r="V2706" t="str">
        <f>TEXT(Table1[[#This Row],[Accident Date]],"mmm")</f>
        <v>May</v>
      </c>
      <c r="W2706" t="str">
        <f>TEXT(Table1[[#This Row],[Time]],"h")</f>
        <v>15</v>
      </c>
    </row>
    <row r="2707" spans="1:23" x14ac:dyDescent="0.2">
      <c r="A2707">
        <v>2010000000000</v>
      </c>
      <c r="B2707" s="4">
        <v>44600</v>
      </c>
      <c r="C2707" t="s">
        <v>72</v>
      </c>
      <c r="D2707" t="s">
        <v>25</v>
      </c>
      <c r="E2707" t="s">
        <v>26</v>
      </c>
      <c r="F2707" t="s">
        <v>27</v>
      </c>
      <c r="G2707">
        <v>50.867638999999997</v>
      </c>
      <c r="H2707" t="s">
        <v>51</v>
      </c>
      <c r="I2707" t="s">
        <v>101</v>
      </c>
      <c r="J2707">
        <v>0.55584900000000004</v>
      </c>
      <c r="K2707">
        <v>1</v>
      </c>
      <c r="L2707">
        <v>1</v>
      </c>
      <c r="M2707" t="s">
        <v>102</v>
      </c>
      <c r="N2707" t="s">
        <v>42</v>
      </c>
      <c r="O2707" t="s">
        <v>32</v>
      </c>
      <c r="P2707">
        <v>30</v>
      </c>
      <c r="Q2707" t="s">
        <v>2708</v>
      </c>
      <c r="R2707" t="s">
        <v>34</v>
      </c>
      <c r="S2707" t="s">
        <v>331</v>
      </c>
      <c r="T2707" t="s">
        <v>36</v>
      </c>
      <c r="U2707">
        <f>YEAR(Table1[[#This Row],[Accident Date]])</f>
        <v>2022</v>
      </c>
      <c r="V2707" t="str">
        <f>TEXT(Table1[[#This Row],[Accident Date]],"mmm")</f>
        <v>Feb</v>
      </c>
      <c r="W2707" t="str">
        <f>TEXT(Table1[[#This Row],[Time]],"h")</f>
        <v>15</v>
      </c>
    </row>
    <row r="2708" spans="1:23" x14ac:dyDescent="0.2">
      <c r="A2708" t="s">
        <v>2834</v>
      </c>
      <c r="B2708" s="4">
        <v>44502</v>
      </c>
      <c r="C2708" t="s">
        <v>72</v>
      </c>
      <c r="D2708" t="s">
        <v>56</v>
      </c>
      <c r="E2708" t="s">
        <v>44</v>
      </c>
      <c r="F2708" t="s">
        <v>27</v>
      </c>
      <c r="G2708">
        <v>52.289540000000002</v>
      </c>
      <c r="H2708" t="s">
        <v>51</v>
      </c>
      <c r="I2708" t="s">
        <v>894</v>
      </c>
      <c r="J2708">
        <v>-0.85755000000000003</v>
      </c>
      <c r="K2708">
        <v>1</v>
      </c>
      <c r="L2708">
        <v>2</v>
      </c>
      <c r="M2708" t="s">
        <v>106</v>
      </c>
      <c r="N2708" t="s">
        <v>31</v>
      </c>
      <c r="O2708" t="s">
        <v>32</v>
      </c>
      <c r="P2708">
        <v>20</v>
      </c>
      <c r="Q2708" t="s">
        <v>2742</v>
      </c>
      <c r="R2708" t="s">
        <v>34</v>
      </c>
      <c r="S2708" t="s">
        <v>35</v>
      </c>
      <c r="T2708" t="s">
        <v>36</v>
      </c>
      <c r="U2708">
        <f>YEAR(Table1[[#This Row],[Accident Date]])</f>
        <v>2021</v>
      </c>
      <c r="V2708" t="str">
        <f>TEXT(Table1[[#This Row],[Accident Date]],"mmm")</f>
        <v>Nov</v>
      </c>
      <c r="W2708" t="str">
        <f>TEXT(Table1[[#This Row],[Time]],"h")</f>
        <v>15</v>
      </c>
    </row>
    <row r="2709" spans="1:23" x14ac:dyDescent="0.2">
      <c r="A2709">
        <v>2010000000000</v>
      </c>
      <c r="B2709" s="4">
        <v>44490</v>
      </c>
      <c r="C2709" t="s">
        <v>92</v>
      </c>
      <c r="D2709" t="s">
        <v>44</v>
      </c>
      <c r="E2709" t="s">
        <v>44</v>
      </c>
      <c r="F2709" t="s">
        <v>27</v>
      </c>
      <c r="G2709">
        <v>54.181811000000003</v>
      </c>
      <c r="H2709" t="s">
        <v>51</v>
      </c>
      <c r="I2709" t="s">
        <v>210</v>
      </c>
      <c r="J2709">
        <v>-0.31918200000000002</v>
      </c>
      <c r="K2709">
        <v>1</v>
      </c>
      <c r="L2709">
        <v>2</v>
      </c>
      <c r="M2709" t="s">
        <v>48</v>
      </c>
      <c r="N2709" t="s">
        <v>42</v>
      </c>
      <c r="O2709" t="s">
        <v>32</v>
      </c>
      <c r="P2709">
        <v>30</v>
      </c>
      <c r="Q2709" t="s">
        <v>2710</v>
      </c>
      <c r="R2709" t="s">
        <v>49</v>
      </c>
      <c r="S2709" t="s">
        <v>85</v>
      </c>
      <c r="T2709" t="s">
        <v>114</v>
      </c>
      <c r="U2709">
        <f>YEAR(Table1[[#This Row],[Accident Date]])</f>
        <v>2021</v>
      </c>
      <c r="V2709" t="str">
        <f>TEXT(Table1[[#This Row],[Accident Date]],"mmm")</f>
        <v>Oct</v>
      </c>
      <c r="W2709" t="str">
        <f>TEXT(Table1[[#This Row],[Time]],"h")</f>
        <v>15</v>
      </c>
    </row>
    <row r="2710" spans="1:23" x14ac:dyDescent="0.2">
      <c r="A2710" t="s">
        <v>2835</v>
      </c>
      <c r="B2710" s="4">
        <v>44669</v>
      </c>
      <c r="C2710" t="s">
        <v>38</v>
      </c>
      <c r="D2710" t="s">
        <v>25</v>
      </c>
      <c r="E2710" t="s">
        <v>26</v>
      </c>
      <c r="F2710" t="s">
        <v>27</v>
      </c>
      <c r="G2710">
        <v>53.762796000000002</v>
      </c>
      <c r="H2710" t="s">
        <v>51</v>
      </c>
      <c r="I2710" t="s">
        <v>1045</v>
      </c>
      <c r="J2710">
        <v>-2.7409970000000001</v>
      </c>
      <c r="K2710">
        <v>1</v>
      </c>
      <c r="L2710">
        <v>2</v>
      </c>
      <c r="M2710" t="s">
        <v>41</v>
      </c>
      <c r="N2710" t="s">
        <v>31</v>
      </c>
      <c r="O2710" t="s">
        <v>58</v>
      </c>
      <c r="P2710">
        <v>40</v>
      </c>
      <c r="Q2710" t="s">
        <v>2721</v>
      </c>
      <c r="R2710" t="s">
        <v>34</v>
      </c>
      <c r="S2710" t="s">
        <v>35</v>
      </c>
      <c r="T2710" t="s">
        <v>200</v>
      </c>
      <c r="U2710">
        <f>YEAR(Table1[[#This Row],[Accident Date]])</f>
        <v>2022</v>
      </c>
      <c r="V2710" t="str">
        <f>TEXT(Table1[[#This Row],[Accident Date]],"mmm")</f>
        <v>Apr</v>
      </c>
      <c r="W2710" t="str">
        <f>TEXT(Table1[[#This Row],[Time]],"h")</f>
        <v>15</v>
      </c>
    </row>
    <row r="2711" spans="1:23" x14ac:dyDescent="0.2">
      <c r="A2711">
        <v>2010000000000</v>
      </c>
      <c r="B2711" s="4">
        <v>44662</v>
      </c>
      <c r="C2711" t="s">
        <v>38</v>
      </c>
      <c r="D2711" t="s">
        <v>56</v>
      </c>
      <c r="E2711" t="s">
        <v>44</v>
      </c>
      <c r="F2711" t="s">
        <v>27</v>
      </c>
      <c r="G2711">
        <v>50.950687000000002</v>
      </c>
      <c r="H2711" t="s">
        <v>51</v>
      </c>
      <c r="I2711" t="s">
        <v>1254</v>
      </c>
      <c r="J2711">
        <v>0.34895999999999999</v>
      </c>
      <c r="K2711">
        <v>1</v>
      </c>
      <c r="L2711">
        <v>1</v>
      </c>
      <c r="M2711" t="s">
        <v>102</v>
      </c>
      <c r="N2711" t="s">
        <v>31</v>
      </c>
      <c r="O2711" t="s">
        <v>32</v>
      </c>
      <c r="P2711">
        <v>50</v>
      </c>
      <c r="Q2711" t="s">
        <v>2710</v>
      </c>
      <c r="R2711" t="s">
        <v>49</v>
      </c>
      <c r="S2711" t="s">
        <v>35</v>
      </c>
      <c r="T2711" t="s">
        <v>36</v>
      </c>
      <c r="U2711">
        <f>YEAR(Table1[[#This Row],[Accident Date]])</f>
        <v>2022</v>
      </c>
      <c r="V2711" t="str">
        <f>TEXT(Table1[[#This Row],[Accident Date]],"mmm")</f>
        <v>Apr</v>
      </c>
      <c r="W2711" t="str">
        <f>TEXT(Table1[[#This Row],[Time]],"h")</f>
        <v>15</v>
      </c>
    </row>
    <row r="2712" spans="1:23" x14ac:dyDescent="0.2">
      <c r="A2712" t="s">
        <v>2836</v>
      </c>
      <c r="B2712" s="4">
        <v>44378</v>
      </c>
      <c r="C2712" t="s">
        <v>92</v>
      </c>
      <c r="D2712" t="s">
        <v>56</v>
      </c>
      <c r="E2712" t="s">
        <v>44</v>
      </c>
      <c r="F2712" t="s">
        <v>27</v>
      </c>
      <c r="G2712">
        <v>51.494857000000003</v>
      </c>
      <c r="H2712" t="s">
        <v>51</v>
      </c>
      <c r="I2712" t="s">
        <v>315</v>
      </c>
      <c r="J2712">
        <v>-0.24482200000000001</v>
      </c>
      <c r="K2712">
        <v>1</v>
      </c>
      <c r="L2712">
        <v>2</v>
      </c>
      <c r="M2712" t="s">
        <v>30</v>
      </c>
      <c r="N2712" t="s">
        <v>31</v>
      </c>
      <c r="O2712" t="s">
        <v>32</v>
      </c>
      <c r="P2712">
        <v>30</v>
      </c>
      <c r="Q2712" t="s">
        <v>2742</v>
      </c>
      <c r="R2712" t="s">
        <v>34</v>
      </c>
      <c r="S2712" t="s">
        <v>35</v>
      </c>
      <c r="T2712" t="s">
        <v>36</v>
      </c>
      <c r="U2712">
        <f>YEAR(Table1[[#This Row],[Accident Date]])</f>
        <v>2021</v>
      </c>
      <c r="V2712" t="str">
        <f>TEXT(Table1[[#This Row],[Accident Date]],"mmm")</f>
        <v>Jul</v>
      </c>
      <c r="W2712" t="str">
        <f>TEXT(Table1[[#This Row],[Time]],"h")</f>
        <v>15</v>
      </c>
    </row>
    <row r="2713" spans="1:23" x14ac:dyDescent="0.2">
      <c r="A2713" t="s">
        <v>2837</v>
      </c>
      <c r="B2713" s="4">
        <v>44485</v>
      </c>
      <c r="C2713" t="s">
        <v>24</v>
      </c>
      <c r="D2713" t="s">
        <v>56</v>
      </c>
      <c r="E2713" t="s">
        <v>44</v>
      </c>
      <c r="F2713" t="s">
        <v>27</v>
      </c>
      <c r="G2713">
        <v>54.080080000000002</v>
      </c>
      <c r="H2713" t="s">
        <v>51</v>
      </c>
      <c r="I2713" t="s">
        <v>243</v>
      </c>
      <c r="J2713">
        <v>-2.75535</v>
      </c>
      <c r="K2713">
        <v>1</v>
      </c>
      <c r="L2713">
        <v>1</v>
      </c>
      <c r="M2713" t="s">
        <v>41</v>
      </c>
      <c r="N2713" t="s">
        <v>31</v>
      </c>
      <c r="O2713" t="s">
        <v>32</v>
      </c>
      <c r="P2713">
        <v>30</v>
      </c>
      <c r="Q2713" t="s">
        <v>2710</v>
      </c>
      <c r="R2713" t="s">
        <v>49</v>
      </c>
      <c r="S2713" t="s">
        <v>35</v>
      </c>
      <c r="T2713" t="s">
        <v>36</v>
      </c>
      <c r="U2713">
        <f>YEAR(Table1[[#This Row],[Accident Date]])</f>
        <v>2021</v>
      </c>
      <c r="V2713" t="str">
        <f>TEXT(Table1[[#This Row],[Accident Date]],"mmm")</f>
        <v>Oct</v>
      </c>
      <c r="W2713" t="str">
        <f>TEXT(Table1[[#This Row],[Time]],"h")</f>
        <v>15</v>
      </c>
    </row>
    <row r="2714" spans="1:23" x14ac:dyDescent="0.2">
      <c r="A2714" t="s">
        <v>2838</v>
      </c>
      <c r="B2714" s="4">
        <v>44491</v>
      </c>
      <c r="C2714" t="s">
        <v>67</v>
      </c>
      <c r="D2714" t="s">
        <v>44</v>
      </c>
      <c r="E2714" t="s">
        <v>44</v>
      </c>
      <c r="F2714" t="s">
        <v>27</v>
      </c>
      <c r="G2714">
        <v>50.460037999999997</v>
      </c>
      <c r="H2714" t="s">
        <v>51</v>
      </c>
      <c r="I2714" t="s">
        <v>478</v>
      </c>
      <c r="J2714">
        <v>-3.542659</v>
      </c>
      <c r="K2714">
        <v>2</v>
      </c>
      <c r="L2714">
        <v>2</v>
      </c>
      <c r="M2714" t="s">
        <v>136</v>
      </c>
      <c r="N2714" t="s">
        <v>42</v>
      </c>
      <c r="O2714" t="s">
        <v>58</v>
      </c>
      <c r="P2714">
        <v>30</v>
      </c>
      <c r="Q2714" t="s">
        <v>2721</v>
      </c>
      <c r="R2714" t="s">
        <v>34</v>
      </c>
      <c r="S2714" t="s">
        <v>35</v>
      </c>
      <c r="T2714" t="s">
        <v>36</v>
      </c>
      <c r="U2714">
        <f>YEAR(Table1[[#This Row],[Accident Date]])</f>
        <v>2021</v>
      </c>
      <c r="V2714" t="str">
        <f>TEXT(Table1[[#This Row],[Accident Date]],"mmm")</f>
        <v>Oct</v>
      </c>
      <c r="W2714" t="str">
        <f>TEXT(Table1[[#This Row],[Time]],"h")</f>
        <v>15</v>
      </c>
    </row>
    <row r="2715" spans="1:23" x14ac:dyDescent="0.2">
      <c r="A2715" t="s">
        <v>2839</v>
      </c>
      <c r="B2715" s="4">
        <v>44638</v>
      </c>
      <c r="C2715" t="s">
        <v>67</v>
      </c>
      <c r="D2715" t="s">
        <v>73</v>
      </c>
      <c r="E2715" t="s">
        <v>155</v>
      </c>
      <c r="F2715" t="s">
        <v>27</v>
      </c>
      <c r="G2715">
        <v>52.512146999999999</v>
      </c>
      <c r="H2715" t="s">
        <v>51</v>
      </c>
      <c r="I2715" t="s">
        <v>687</v>
      </c>
      <c r="J2715">
        <v>-2.0880830000000001</v>
      </c>
      <c r="K2715">
        <v>1</v>
      </c>
      <c r="L2715">
        <v>1</v>
      </c>
      <c r="M2715" t="s">
        <v>172</v>
      </c>
      <c r="N2715" t="s">
        <v>31</v>
      </c>
      <c r="O2715" t="s">
        <v>32</v>
      </c>
      <c r="P2715">
        <v>30</v>
      </c>
      <c r="Q2715" t="s">
        <v>2710</v>
      </c>
      <c r="R2715" t="s">
        <v>34</v>
      </c>
      <c r="S2715" t="s">
        <v>35</v>
      </c>
      <c r="T2715" t="s">
        <v>36</v>
      </c>
      <c r="U2715">
        <f>YEAR(Table1[[#This Row],[Accident Date]])</f>
        <v>2022</v>
      </c>
      <c r="V2715" t="str">
        <f>TEXT(Table1[[#This Row],[Accident Date]],"mmm")</f>
        <v>Mar</v>
      </c>
      <c r="W2715" t="str">
        <f>TEXT(Table1[[#This Row],[Time]],"h")</f>
        <v>15</v>
      </c>
    </row>
    <row r="2716" spans="1:23" x14ac:dyDescent="0.2">
      <c r="A2716" t="s">
        <v>2840</v>
      </c>
      <c r="B2716" s="4">
        <v>44491</v>
      </c>
      <c r="C2716" t="s">
        <v>67</v>
      </c>
      <c r="D2716" t="s">
        <v>73</v>
      </c>
      <c r="E2716" t="s">
        <v>109</v>
      </c>
      <c r="F2716" t="s">
        <v>27</v>
      </c>
      <c r="G2716">
        <v>54.841169999999998</v>
      </c>
      <c r="H2716" t="s">
        <v>51</v>
      </c>
      <c r="I2716" t="s">
        <v>351</v>
      </c>
      <c r="J2716">
        <v>-1.3606119999999999</v>
      </c>
      <c r="K2716">
        <v>1</v>
      </c>
      <c r="L2716">
        <v>2</v>
      </c>
      <c r="M2716" t="s">
        <v>352</v>
      </c>
      <c r="N2716" t="s">
        <v>31</v>
      </c>
      <c r="O2716" t="s">
        <v>111</v>
      </c>
      <c r="P2716">
        <v>30</v>
      </c>
      <c r="Q2716" t="s">
        <v>2733</v>
      </c>
      <c r="R2716" t="s">
        <v>34</v>
      </c>
      <c r="S2716" t="s">
        <v>35</v>
      </c>
      <c r="T2716" t="s">
        <v>114</v>
      </c>
      <c r="U2716">
        <f>YEAR(Table1[[#This Row],[Accident Date]])</f>
        <v>2021</v>
      </c>
      <c r="V2716" t="str">
        <f>TEXT(Table1[[#This Row],[Accident Date]],"mmm")</f>
        <v>Oct</v>
      </c>
      <c r="W2716" t="str">
        <f>TEXT(Table1[[#This Row],[Time]],"h")</f>
        <v>15</v>
      </c>
    </row>
    <row r="2717" spans="1:23" x14ac:dyDescent="0.2">
      <c r="A2717" t="s">
        <v>2841</v>
      </c>
      <c r="B2717" s="4">
        <v>44872</v>
      </c>
      <c r="C2717" t="s">
        <v>38</v>
      </c>
      <c r="D2717" t="s">
        <v>73</v>
      </c>
      <c r="E2717" t="s">
        <v>111</v>
      </c>
      <c r="F2717" t="s">
        <v>27</v>
      </c>
      <c r="G2717">
        <v>51.576923000000001</v>
      </c>
      <c r="H2717" t="s">
        <v>51</v>
      </c>
      <c r="I2717" t="s">
        <v>693</v>
      </c>
      <c r="J2717">
        <v>-1.733576</v>
      </c>
      <c r="K2717">
        <v>2</v>
      </c>
      <c r="L2717">
        <v>2</v>
      </c>
      <c r="M2717" t="s">
        <v>279</v>
      </c>
      <c r="N2717" t="s">
        <v>31</v>
      </c>
      <c r="O2717" t="s">
        <v>204</v>
      </c>
      <c r="P2717">
        <v>40</v>
      </c>
      <c r="Q2717" t="s">
        <v>2721</v>
      </c>
      <c r="R2717" t="s">
        <v>49</v>
      </c>
      <c r="S2717" t="s">
        <v>35</v>
      </c>
      <c r="T2717" t="s">
        <v>36</v>
      </c>
      <c r="U2717">
        <f>YEAR(Table1[[#This Row],[Accident Date]])</f>
        <v>2022</v>
      </c>
      <c r="V2717" t="str">
        <f>TEXT(Table1[[#This Row],[Accident Date]],"mmm")</f>
        <v>Nov</v>
      </c>
      <c r="W2717" t="str">
        <f>TEXT(Table1[[#This Row],[Time]],"h")</f>
        <v>15</v>
      </c>
    </row>
    <row r="2718" spans="1:23" x14ac:dyDescent="0.2">
      <c r="A2718" t="s">
        <v>2842</v>
      </c>
      <c r="B2718" s="4">
        <v>44499</v>
      </c>
      <c r="C2718" t="s">
        <v>24</v>
      </c>
      <c r="D2718" t="s">
        <v>73</v>
      </c>
      <c r="E2718" t="s">
        <v>39</v>
      </c>
      <c r="F2718" t="s">
        <v>27</v>
      </c>
      <c r="G2718">
        <v>52.495612000000001</v>
      </c>
      <c r="H2718" t="s">
        <v>51</v>
      </c>
      <c r="I2718" t="s">
        <v>481</v>
      </c>
      <c r="J2718">
        <v>-0.69297900000000001</v>
      </c>
      <c r="K2718">
        <v>1</v>
      </c>
      <c r="L2718">
        <v>4</v>
      </c>
      <c r="M2718" t="s">
        <v>106</v>
      </c>
      <c r="N2718" t="s">
        <v>31</v>
      </c>
      <c r="O2718" t="s">
        <v>32</v>
      </c>
      <c r="P2718">
        <v>30</v>
      </c>
      <c r="Q2718" t="s">
        <v>2783</v>
      </c>
      <c r="R2718" t="s">
        <v>34</v>
      </c>
      <c r="S2718" t="s">
        <v>35</v>
      </c>
      <c r="T2718" t="s">
        <v>36</v>
      </c>
      <c r="U2718">
        <f>YEAR(Table1[[#This Row],[Accident Date]])</f>
        <v>2021</v>
      </c>
      <c r="V2718" t="str">
        <f>TEXT(Table1[[#This Row],[Accident Date]],"mmm")</f>
        <v>Oct</v>
      </c>
      <c r="W2718" t="str">
        <f>TEXT(Table1[[#This Row],[Time]],"h")</f>
        <v>15</v>
      </c>
    </row>
    <row r="2719" spans="1:23" x14ac:dyDescent="0.2">
      <c r="A2719">
        <v>2010000000000</v>
      </c>
      <c r="B2719" s="4">
        <v>44631</v>
      </c>
      <c r="C2719" t="s">
        <v>67</v>
      </c>
      <c r="D2719" t="s">
        <v>73</v>
      </c>
      <c r="E2719" t="s">
        <v>431</v>
      </c>
      <c r="F2719" t="s">
        <v>63</v>
      </c>
      <c r="G2719">
        <v>55.410770999999997</v>
      </c>
      <c r="H2719" t="s">
        <v>51</v>
      </c>
      <c r="I2719" t="s">
        <v>853</v>
      </c>
      <c r="J2719">
        <v>-1.7003459999999999</v>
      </c>
      <c r="K2719">
        <v>1</v>
      </c>
      <c r="L2719">
        <v>1</v>
      </c>
      <c r="M2719" t="s">
        <v>190</v>
      </c>
      <c r="N2719" t="s">
        <v>31</v>
      </c>
      <c r="O2719" t="s">
        <v>32</v>
      </c>
      <c r="P2719">
        <v>30</v>
      </c>
      <c r="Q2719" t="s">
        <v>2712</v>
      </c>
      <c r="R2719" t="s">
        <v>49</v>
      </c>
      <c r="S2719" t="s">
        <v>35</v>
      </c>
      <c r="T2719" t="s">
        <v>114</v>
      </c>
      <c r="U2719">
        <f>YEAR(Table1[[#This Row],[Accident Date]])</f>
        <v>2022</v>
      </c>
      <c r="V2719" t="str">
        <f>TEXT(Table1[[#This Row],[Accident Date]],"mmm")</f>
        <v>Mar</v>
      </c>
      <c r="W2719" t="str">
        <f>TEXT(Table1[[#This Row],[Time]],"h")</f>
        <v>15</v>
      </c>
    </row>
    <row r="2720" spans="1:23" x14ac:dyDescent="0.2">
      <c r="A2720" t="s">
        <v>2843</v>
      </c>
      <c r="B2720" s="4">
        <v>44208</v>
      </c>
      <c r="C2720" t="s">
        <v>72</v>
      </c>
      <c r="D2720" t="s">
        <v>73</v>
      </c>
      <c r="E2720" t="s">
        <v>39</v>
      </c>
      <c r="F2720" t="s">
        <v>27</v>
      </c>
      <c r="G2720">
        <v>51.889243</v>
      </c>
      <c r="H2720" t="s">
        <v>51</v>
      </c>
      <c r="I2720" t="s">
        <v>2844</v>
      </c>
      <c r="J2720">
        <v>-0.51810100000000003</v>
      </c>
      <c r="K2720">
        <v>2</v>
      </c>
      <c r="L2720">
        <v>2</v>
      </c>
      <c r="M2720" t="s">
        <v>53</v>
      </c>
      <c r="N2720" t="s">
        <v>42</v>
      </c>
      <c r="O2720" t="s">
        <v>32</v>
      </c>
      <c r="P2720">
        <v>30</v>
      </c>
      <c r="Q2720" t="s">
        <v>2721</v>
      </c>
      <c r="R2720" t="s">
        <v>34</v>
      </c>
      <c r="S2720" t="s">
        <v>311</v>
      </c>
      <c r="T2720" t="s">
        <v>36</v>
      </c>
      <c r="U2720">
        <f>YEAR(Table1[[#This Row],[Accident Date]])</f>
        <v>2021</v>
      </c>
      <c r="V2720" t="str">
        <f>TEXT(Table1[[#This Row],[Accident Date]],"mmm")</f>
        <v>Jan</v>
      </c>
      <c r="W2720" t="str">
        <f>TEXT(Table1[[#This Row],[Time]],"h")</f>
        <v>15</v>
      </c>
    </row>
    <row r="2721" spans="1:23" x14ac:dyDescent="0.2">
      <c r="A2721">
        <v>2010000000000</v>
      </c>
      <c r="B2721" s="4">
        <v>44826</v>
      </c>
      <c r="C2721" t="s">
        <v>92</v>
      </c>
      <c r="D2721" t="s">
        <v>73</v>
      </c>
      <c r="E2721" t="s">
        <v>111</v>
      </c>
      <c r="F2721" t="s">
        <v>27</v>
      </c>
      <c r="G2721">
        <v>52.554988999999999</v>
      </c>
      <c r="H2721" t="s">
        <v>51</v>
      </c>
      <c r="I2721" t="s">
        <v>698</v>
      </c>
      <c r="J2721">
        <v>-1.3841730000000001</v>
      </c>
      <c r="K2721">
        <v>1</v>
      </c>
      <c r="L2721">
        <v>2</v>
      </c>
      <c r="M2721" t="s">
        <v>320</v>
      </c>
      <c r="N2721" t="s">
        <v>31</v>
      </c>
      <c r="O2721" t="s">
        <v>111</v>
      </c>
      <c r="P2721">
        <v>30</v>
      </c>
      <c r="Q2721" t="s">
        <v>2716</v>
      </c>
      <c r="R2721" t="s">
        <v>49</v>
      </c>
      <c r="S2721" t="s">
        <v>35</v>
      </c>
      <c r="T2721" t="s">
        <v>36</v>
      </c>
      <c r="U2721">
        <f>YEAR(Table1[[#This Row],[Accident Date]])</f>
        <v>2022</v>
      </c>
      <c r="V2721" t="str">
        <f>TEXT(Table1[[#This Row],[Accident Date]],"mmm")</f>
        <v>Sep</v>
      </c>
      <c r="W2721" t="str">
        <f>TEXT(Table1[[#This Row],[Time]],"h")</f>
        <v>15</v>
      </c>
    </row>
    <row r="2722" spans="1:23" x14ac:dyDescent="0.2">
      <c r="A2722">
        <v>2010000000000</v>
      </c>
      <c r="B2722" s="4">
        <v>44714</v>
      </c>
      <c r="C2722" t="s">
        <v>92</v>
      </c>
      <c r="D2722" t="s">
        <v>73</v>
      </c>
      <c r="E2722" t="s">
        <v>111</v>
      </c>
      <c r="F2722" t="s">
        <v>27</v>
      </c>
      <c r="G2722">
        <v>53.707664000000001</v>
      </c>
      <c r="H2722" t="s">
        <v>51</v>
      </c>
      <c r="I2722" t="s">
        <v>132</v>
      </c>
      <c r="J2722">
        <v>-1.329745</v>
      </c>
      <c r="K2722">
        <v>1</v>
      </c>
      <c r="L2722">
        <v>2</v>
      </c>
      <c r="M2722" t="s">
        <v>69</v>
      </c>
      <c r="N2722" t="s">
        <v>31</v>
      </c>
      <c r="O2722" t="s">
        <v>111</v>
      </c>
      <c r="P2722">
        <v>30</v>
      </c>
      <c r="Q2722" t="s">
        <v>2716</v>
      </c>
      <c r="R2722" t="s">
        <v>49</v>
      </c>
      <c r="S2722" t="s">
        <v>35</v>
      </c>
      <c r="T2722" t="s">
        <v>209</v>
      </c>
      <c r="U2722">
        <f>YEAR(Table1[[#This Row],[Accident Date]])</f>
        <v>2022</v>
      </c>
      <c r="V2722" t="str">
        <f>TEXT(Table1[[#This Row],[Accident Date]],"mmm")</f>
        <v>Jun</v>
      </c>
      <c r="W2722" t="str">
        <f>TEXT(Table1[[#This Row],[Time]],"h")</f>
        <v>15</v>
      </c>
    </row>
    <row r="2723" spans="1:23" x14ac:dyDescent="0.2">
      <c r="A2723" t="s">
        <v>2845</v>
      </c>
      <c r="B2723" s="4">
        <v>44500</v>
      </c>
      <c r="C2723" t="s">
        <v>79</v>
      </c>
      <c r="D2723" t="s">
        <v>56</v>
      </c>
      <c r="E2723" t="s">
        <v>44</v>
      </c>
      <c r="F2723" t="s">
        <v>27</v>
      </c>
      <c r="G2723">
        <v>51.619624999999999</v>
      </c>
      <c r="H2723" t="s">
        <v>51</v>
      </c>
      <c r="I2723" t="s">
        <v>1228</v>
      </c>
      <c r="J2723">
        <v>-0.359622</v>
      </c>
      <c r="K2723">
        <v>1</v>
      </c>
      <c r="L2723">
        <v>1</v>
      </c>
      <c r="M2723" t="s">
        <v>30</v>
      </c>
      <c r="N2723" t="s">
        <v>42</v>
      </c>
      <c r="O2723" t="s">
        <v>32</v>
      </c>
      <c r="P2723">
        <v>30</v>
      </c>
      <c r="Q2723" t="s">
        <v>2760</v>
      </c>
      <c r="R2723" t="s">
        <v>49</v>
      </c>
      <c r="S2723" t="s">
        <v>35</v>
      </c>
      <c r="T2723" t="s">
        <v>200</v>
      </c>
      <c r="U2723">
        <f>YEAR(Table1[[#This Row],[Accident Date]])</f>
        <v>2021</v>
      </c>
      <c r="V2723" t="str">
        <f>TEXT(Table1[[#This Row],[Accident Date]],"mmm")</f>
        <v>Oct</v>
      </c>
      <c r="W2723" t="str">
        <f>TEXT(Table1[[#This Row],[Time]],"h")</f>
        <v>15</v>
      </c>
    </row>
    <row r="2724" spans="1:23" x14ac:dyDescent="0.2">
      <c r="A2724" t="s">
        <v>2846</v>
      </c>
      <c r="B2724" s="4">
        <v>44435</v>
      </c>
      <c r="C2724" t="s">
        <v>67</v>
      </c>
      <c r="D2724" t="s">
        <v>73</v>
      </c>
      <c r="E2724" t="s">
        <v>39</v>
      </c>
      <c r="F2724" t="s">
        <v>27</v>
      </c>
      <c r="G2724">
        <v>51.534804999999999</v>
      </c>
      <c r="H2724" t="s">
        <v>51</v>
      </c>
      <c r="I2724" t="s">
        <v>119</v>
      </c>
      <c r="J2724">
        <v>5.3029E-2</v>
      </c>
      <c r="K2724">
        <v>1</v>
      </c>
      <c r="L2724">
        <v>1</v>
      </c>
      <c r="M2724" t="s">
        <v>30</v>
      </c>
      <c r="N2724" t="s">
        <v>31</v>
      </c>
      <c r="O2724" t="s">
        <v>32</v>
      </c>
      <c r="P2724">
        <v>30</v>
      </c>
      <c r="Q2724" t="s">
        <v>2711</v>
      </c>
      <c r="R2724" t="s">
        <v>34</v>
      </c>
      <c r="S2724" t="s">
        <v>35</v>
      </c>
      <c r="T2724" t="s">
        <v>36</v>
      </c>
      <c r="U2724">
        <f>YEAR(Table1[[#This Row],[Accident Date]])</f>
        <v>2021</v>
      </c>
      <c r="V2724" t="str">
        <f>TEXT(Table1[[#This Row],[Accident Date]],"mmm")</f>
        <v>Aug</v>
      </c>
      <c r="W2724" t="str">
        <f>TEXT(Table1[[#This Row],[Time]],"h")</f>
        <v>15</v>
      </c>
    </row>
    <row r="2725" spans="1:23" x14ac:dyDescent="0.2">
      <c r="A2725">
        <v>2010000000000</v>
      </c>
      <c r="B2725" s="4">
        <v>44806</v>
      </c>
      <c r="C2725" t="s">
        <v>67</v>
      </c>
      <c r="D2725" t="s">
        <v>73</v>
      </c>
      <c r="E2725" t="s">
        <v>39</v>
      </c>
      <c r="F2725" t="s">
        <v>27</v>
      </c>
      <c r="G2725">
        <v>52.629250999999996</v>
      </c>
      <c r="H2725" t="s">
        <v>51</v>
      </c>
      <c r="I2725" t="s">
        <v>1187</v>
      </c>
      <c r="J2725">
        <v>-1.68143</v>
      </c>
      <c r="K2725">
        <v>1</v>
      </c>
      <c r="L2725">
        <v>2</v>
      </c>
      <c r="M2725" t="s">
        <v>143</v>
      </c>
      <c r="N2725" t="s">
        <v>31</v>
      </c>
      <c r="O2725" t="s">
        <v>32</v>
      </c>
      <c r="P2725">
        <v>30</v>
      </c>
      <c r="Q2725" t="s">
        <v>2753</v>
      </c>
      <c r="R2725" t="s">
        <v>34</v>
      </c>
      <c r="S2725" t="s">
        <v>35</v>
      </c>
      <c r="T2725" t="s">
        <v>86</v>
      </c>
      <c r="U2725">
        <f>YEAR(Table1[[#This Row],[Accident Date]])</f>
        <v>2022</v>
      </c>
      <c r="V2725" t="str">
        <f>TEXT(Table1[[#This Row],[Accident Date]],"mmm")</f>
        <v>Sep</v>
      </c>
      <c r="W2725" t="str">
        <f>TEXT(Table1[[#This Row],[Time]],"h")</f>
        <v>15</v>
      </c>
    </row>
    <row r="2726" spans="1:23" x14ac:dyDescent="0.2">
      <c r="A2726" t="s">
        <v>2847</v>
      </c>
      <c r="B2726" s="4">
        <v>44231</v>
      </c>
      <c r="C2726" t="s">
        <v>92</v>
      </c>
      <c r="D2726" t="s">
        <v>73</v>
      </c>
      <c r="E2726" t="s">
        <v>155</v>
      </c>
      <c r="F2726" t="s">
        <v>27</v>
      </c>
      <c r="G2726">
        <v>53.508119000000001</v>
      </c>
      <c r="H2726" t="s">
        <v>51</v>
      </c>
      <c r="I2726" t="s">
        <v>1304</v>
      </c>
      <c r="J2726">
        <v>-1.074146</v>
      </c>
      <c r="K2726">
        <v>1</v>
      </c>
      <c r="L2726">
        <v>2</v>
      </c>
      <c r="M2726" t="s">
        <v>166</v>
      </c>
      <c r="N2726" t="s">
        <v>127</v>
      </c>
      <c r="O2726" t="s">
        <v>32</v>
      </c>
      <c r="P2726">
        <v>40</v>
      </c>
      <c r="Q2726" t="s">
        <v>2721</v>
      </c>
      <c r="R2726" t="s">
        <v>34</v>
      </c>
      <c r="S2726" t="s">
        <v>35</v>
      </c>
      <c r="T2726" t="s">
        <v>36</v>
      </c>
      <c r="U2726">
        <f>YEAR(Table1[[#This Row],[Accident Date]])</f>
        <v>2021</v>
      </c>
      <c r="V2726" t="str">
        <f>TEXT(Table1[[#This Row],[Accident Date]],"mmm")</f>
        <v>Feb</v>
      </c>
      <c r="W2726" t="str">
        <f>TEXT(Table1[[#This Row],[Time]],"h")</f>
        <v>15</v>
      </c>
    </row>
    <row r="2727" spans="1:23" x14ac:dyDescent="0.2">
      <c r="A2727" t="s">
        <v>2848</v>
      </c>
      <c r="B2727" s="4">
        <v>44496</v>
      </c>
      <c r="C2727" t="s">
        <v>123</v>
      </c>
      <c r="D2727" t="s">
        <v>25</v>
      </c>
      <c r="E2727" t="s">
        <v>431</v>
      </c>
      <c r="F2727" t="s">
        <v>27</v>
      </c>
      <c r="G2727">
        <v>53.430230000000002</v>
      </c>
      <c r="H2727" t="s">
        <v>51</v>
      </c>
      <c r="I2727" t="s">
        <v>417</v>
      </c>
      <c r="J2727">
        <v>-2.9766219999999999</v>
      </c>
      <c r="K2727">
        <v>2</v>
      </c>
      <c r="L2727">
        <v>2</v>
      </c>
      <c r="M2727" t="s">
        <v>231</v>
      </c>
      <c r="N2727" t="s">
        <v>31</v>
      </c>
      <c r="O2727" t="s">
        <v>58</v>
      </c>
      <c r="P2727">
        <v>30</v>
      </c>
      <c r="Q2727" t="s">
        <v>2742</v>
      </c>
      <c r="R2727" t="s">
        <v>34</v>
      </c>
      <c r="S2727" t="s">
        <v>35</v>
      </c>
      <c r="T2727" t="s">
        <v>121</v>
      </c>
      <c r="U2727">
        <f>YEAR(Table1[[#This Row],[Accident Date]])</f>
        <v>2021</v>
      </c>
      <c r="V2727" t="str">
        <f>TEXT(Table1[[#This Row],[Accident Date]],"mmm")</f>
        <v>Oct</v>
      </c>
      <c r="W2727" t="str">
        <f>TEXT(Table1[[#This Row],[Time]],"h")</f>
        <v>15</v>
      </c>
    </row>
    <row r="2728" spans="1:23" x14ac:dyDescent="0.2">
      <c r="A2728" t="s">
        <v>2849</v>
      </c>
      <c r="B2728" s="4">
        <v>44577</v>
      </c>
      <c r="C2728" t="s">
        <v>79</v>
      </c>
      <c r="D2728" t="s">
        <v>73</v>
      </c>
      <c r="E2728" t="s">
        <v>39</v>
      </c>
      <c r="F2728" t="s">
        <v>27</v>
      </c>
      <c r="G2728">
        <v>52.955931999999997</v>
      </c>
      <c r="H2728" t="s">
        <v>51</v>
      </c>
      <c r="I2728" t="s">
        <v>494</v>
      </c>
      <c r="J2728">
        <v>-1.1376379999999999</v>
      </c>
      <c r="K2728">
        <v>1</v>
      </c>
      <c r="L2728">
        <v>2</v>
      </c>
      <c r="M2728" t="s">
        <v>288</v>
      </c>
      <c r="N2728" t="s">
        <v>31</v>
      </c>
      <c r="O2728" t="s">
        <v>32</v>
      </c>
      <c r="P2728">
        <v>30</v>
      </c>
      <c r="Q2728" t="s">
        <v>2850</v>
      </c>
      <c r="R2728" t="s">
        <v>34</v>
      </c>
      <c r="S2728" t="s">
        <v>35</v>
      </c>
      <c r="T2728" t="s">
        <v>36</v>
      </c>
      <c r="U2728">
        <f>YEAR(Table1[[#This Row],[Accident Date]])</f>
        <v>2022</v>
      </c>
      <c r="V2728" t="str">
        <f>TEXT(Table1[[#This Row],[Accident Date]],"mmm")</f>
        <v>Jan</v>
      </c>
      <c r="W2728" t="str">
        <f>TEXT(Table1[[#This Row],[Time]],"h")</f>
        <v>15</v>
      </c>
    </row>
    <row r="2729" spans="1:23" x14ac:dyDescent="0.2">
      <c r="A2729">
        <v>2010000000000</v>
      </c>
      <c r="B2729" s="4">
        <v>44392</v>
      </c>
      <c r="C2729" t="s">
        <v>92</v>
      </c>
      <c r="D2729" t="s">
        <v>56</v>
      </c>
      <c r="E2729" t="s">
        <v>44</v>
      </c>
      <c r="F2729" t="s">
        <v>27</v>
      </c>
      <c r="G2729">
        <v>57.566316</v>
      </c>
      <c r="H2729" t="s">
        <v>51</v>
      </c>
      <c r="I2729" t="s">
        <v>2172</v>
      </c>
      <c r="J2729">
        <v>-3.6387339999999999</v>
      </c>
      <c r="K2729">
        <v>1</v>
      </c>
      <c r="L2729">
        <v>1</v>
      </c>
      <c r="M2729" t="s">
        <v>251</v>
      </c>
      <c r="N2729" t="s">
        <v>31</v>
      </c>
      <c r="O2729" t="s">
        <v>32</v>
      </c>
      <c r="P2729">
        <v>60</v>
      </c>
      <c r="Q2729" t="s">
        <v>2742</v>
      </c>
      <c r="R2729" t="s">
        <v>49</v>
      </c>
      <c r="S2729" t="s">
        <v>35</v>
      </c>
      <c r="T2729" t="s">
        <v>200</v>
      </c>
      <c r="U2729">
        <f>YEAR(Table1[[#This Row],[Accident Date]])</f>
        <v>2021</v>
      </c>
      <c r="V2729" t="str">
        <f>TEXT(Table1[[#This Row],[Accident Date]],"mmm")</f>
        <v>Jul</v>
      </c>
      <c r="W2729" t="str">
        <f>TEXT(Table1[[#This Row],[Time]],"h")</f>
        <v>15</v>
      </c>
    </row>
    <row r="2730" spans="1:23" x14ac:dyDescent="0.2">
      <c r="A2730">
        <v>2010000000000</v>
      </c>
      <c r="B2730" s="4">
        <v>44372</v>
      </c>
      <c r="C2730" t="s">
        <v>67</v>
      </c>
      <c r="D2730" t="s">
        <v>73</v>
      </c>
      <c r="E2730" t="s">
        <v>155</v>
      </c>
      <c r="F2730" t="s">
        <v>27</v>
      </c>
      <c r="G2730">
        <v>52.807451999999998</v>
      </c>
      <c r="H2730" t="s">
        <v>51</v>
      </c>
      <c r="I2730" t="s">
        <v>437</v>
      </c>
      <c r="J2730">
        <v>-1.6572830000000001</v>
      </c>
      <c r="K2730">
        <v>1</v>
      </c>
      <c r="L2730">
        <v>2</v>
      </c>
      <c r="M2730" t="s">
        <v>143</v>
      </c>
      <c r="N2730" t="s">
        <v>31</v>
      </c>
      <c r="O2730" t="s">
        <v>32</v>
      </c>
      <c r="P2730">
        <v>30</v>
      </c>
      <c r="Q2730" t="s">
        <v>2851</v>
      </c>
      <c r="R2730" t="s">
        <v>34</v>
      </c>
      <c r="S2730" t="s">
        <v>35</v>
      </c>
      <c r="T2730" t="s">
        <v>36</v>
      </c>
      <c r="U2730">
        <f>YEAR(Table1[[#This Row],[Accident Date]])</f>
        <v>2021</v>
      </c>
      <c r="V2730" t="str">
        <f>TEXT(Table1[[#This Row],[Accident Date]],"mmm")</f>
        <v>Jun</v>
      </c>
      <c r="W2730" t="str">
        <f>TEXT(Table1[[#This Row],[Time]],"h")</f>
        <v>15</v>
      </c>
    </row>
    <row r="2731" spans="1:23" x14ac:dyDescent="0.2">
      <c r="A2731" t="s">
        <v>2852</v>
      </c>
      <c r="B2731" s="4">
        <v>44359</v>
      </c>
      <c r="C2731" t="s">
        <v>24</v>
      </c>
      <c r="D2731" t="s">
        <v>56</v>
      </c>
      <c r="E2731" t="s">
        <v>44</v>
      </c>
      <c r="F2731" t="s">
        <v>27</v>
      </c>
      <c r="G2731">
        <v>53.999684000000002</v>
      </c>
      <c r="H2731" t="s">
        <v>51</v>
      </c>
      <c r="I2731" t="s">
        <v>930</v>
      </c>
      <c r="J2731">
        <v>-0.43821300000000002</v>
      </c>
      <c r="K2731">
        <v>1</v>
      </c>
      <c r="L2731">
        <v>3</v>
      </c>
      <c r="M2731" t="s">
        <v>157</v>
      </c>
      <c r="N2731" t="s">
        <v>31</v>
      </c>
      <c r="O2731" t="s">
        <v>32</v>
      </c>
      <c r="P2731">
        <v>30</v>
      </c>
      <c r="Q2731" t="s">
        <v>2853</v>
      </c>
      <c r="R2731" t="s">
        <v>34</v>
      </c>
      <c r="S2731" t="s">
        <v>35</v>
      </c>
      <c r="T2731" t="s">
        <v>183</v>
      </c>
      <c r="U2731">
        <f>YEAR(Table1[[#This Row],[Accident Date]])</f>
        <v>2021</v>
      </c>
      <c r="V2731" t="str">
        <f>TEXT(Table1[[#This Row],[Accident Date]],"mmm")</f>
        <v>Jun</v>
      </c>
      <c r="W2731" t="str">
        <f>TEXT(Table1[[#This Row],[Time]],"h")</f>
        <v>15</v>
      </c>
    </row>
    <row r="2732" spans="1:23" x14ac:dyDescent="0.2">
      <c r="A2732">
        <v>2010000000000</v>
      </c>
      <c r="B2732" s="4">
        <v>44832</v>
      </c>
      <c r="C2732" t="s">
        <v>123</v>
      </c>
      <c r="D2732" t="s">
        <v>73</v>
      </c>
      <c r="E2732" t="s">
        <v>226</v>
      </c>
      <c r="F2732" t="s">
        <v>27</v>
      </c>
      <c r="G2732">
        <v>51.658327</v>
      </c>
      <c r="H2732" t="s">
        <v>51</v>
      </c>
      <c r="I2732" t="s">
        <v>888</v>
      </c>
      <c r="J2732">
        <v>-3.9060060000000001</v>
      </c>
      <c r="K2732">
        <v>2</v>
      </c>
      <c r="L2732">
        <v>2</v>
      </c>
      <c r="M2732" t="s">
        <v>245</v>
      </c>
      <c r="N2732" t="s">
        <v>42</v>
      </c>
      <c r="O2732" t="s">
        <v>32</v>
      </c>
      <c r="P2732">
        <v>30</v>
      </c>
      <c r="Q2732" t="s">
        <v>2720</v>
      </c>
      <c r="R2732" t="s">
        <v>34</v>
      </c>
      <c r="S2732" t="s">
        <v>35</v>
      </c>
      <c r="T2732" t="s">
        <v>36</v>
      </c>
      <c r="U2732">
        <f>YEAR(Table1[[#This Row],[Accident Date]])</f>
        <v>2022</v>
      </c>
      <c r="V2732" t="str">
        <f>TEXT(Table1[[#This Row],[Accident Date]],"mmm")</f>
        <v>Sep</v>
      </c>
      <c r="W2732" t="str">
        <f>TEXT(Table1[[#This Row],[Time]],"h")</f>
        <v>15</v>
      </c>
    </row>
    <row r="2733" spans="1:23" x14ac:dyDescent="0.2">
      <c r="A2733" t="s">
        <v>2854</v>
      </c>
      <c r="B2733" s="4">
        <v>44241</v>
      </c>
      <c r="C2733" t="s">
        <v>79</v>
      </c>
      <c r="D2733" t="s">
        <v>56</v>
      </c>
      <c r="E2733" t="s">
        <v>44</v>
      </c>
      <c r="F2733" t="s">
        <v>27</v>
      </c>
      <c r="G2733">
        <v>51.569651999999998</v>
      </c>
      <c r="H2733" t="s">
        <v>51</v>
      </c>
      <c r="I2733" t="s">
        <v>113</v>
      </c>
      <c r="J2733">
        <v>-0.29821900000000001</v>
      </c>
      <c r="K2733">
        <v>1</v>
      </c>
      <c r="L2733">
        <v>2</v>
      </c>
      <c r="M2733" t="s">
        <v>30</v>
      </c>
      <c r="N2733" t="s">
        <v>31</v>
      </c>
      <c r="O2733" t="s">
        <v>32</v>
      </c>
      <c r="P2733">
        <v>30</v>
      </c>
      <c r="Q2733" t="s">
        <v>2750</v>
      </c>
      <c r="R2733" t="s">
        <v>34</v>
      </c>
      <c r="S2733" t="s">
        <v>35</v>
      </c>
      <c r="T2733" t="s">
        <v>209</v>
      </c>
      <c r="U2733">
        <f>YEAR(Table1[[#This Row],[Accident Date]])</f>
        <v>2021</v>
      </c>
      <c r="V2733" t="str">
        <f>TEXT(Table1[[#This Row],[Accident Date]],"mmm")</f>
        <v>Feb</v>
      </c>
      <c r="W2733" t="str">
        <f>TEXT(Table1[[#This Row],[Time]],"h")</f>
        <v>15</v>
      </c>
    </row>
    <row r="2734" spans="1:23" x14ac:dyDescent="0.2">
      <c r="A2734" t="s">
        <v>2855</v>
      </c>
      <c r="B2734" s="4">
        <v>44358</v>
      </c>
      <c r="C2734" t="s">
        <v>67</v>
      </c>
      <c r="D2734" t="s">
        <v>73</v>
      </c>
      <c r="E2734" t="s">
        <v>26</v>
      </c>
      <c r="F2734" t="s">
        <v>63</v>
      </c>
      <c r="G2734">
        <v>52.543694000000002</v>
      </c>
      <c r="H2734" t="s">
        <v>51</v>
      </c>
      <c r="I2734" t="s">
        <v>171</v>
      </c>
      <c r="J2734">
        <v>-1.901613</v>
      </c>
      <c r="K2734">
        <v>1</v>
      </c>
      <c r="L2734">
        <v>1</v>
      </c>
      <c r="M2734" t="s">
        <v>172</v>
      </c>
      <c r="N2734" t="s">
        <v>31</v>
      </c>
      <c r="O2734" t="s">
        <v>32</v>
      </c>
      <c r="P2734">
        <v>30</v>
      </c>
      <c r="Q2734" t="s">
        <v>2742</v>
      </c>
      <c r="R2734" t="s">
        <v>34</v>
      </c>
      <c r="S2734" t="s">
        <v>35</v>
      </c>
      <c r="T2734" t="s">
        <v>36</v>
      </c>
      <c r="U2734">
        <f>YEAR(Table1[[#This Row],[Accident Date]])</f>
        <v>2021</v>
      </c>
      <c r="V2734" t="str">
        <f>TEXT(Table1[[#This Row],[Accident Date]],"mmm")</f>
        <v>Jun</v>
      </c>
      <c r="W2734" t="str">
        <f>TEXT(Table1[[#This Row],[Time]],"h")</f>
        <v>15</v>
      </c>
    </row>
    <row r="2735" spans="1:23" x14ac:dyDescent="0.2">
      <c r="A2735">
        <v>2010000000000</v>
      </c>
      <c r="B2735" s="4">
        <v>44532</v>
      </c>
      <c r="C2735" t="s">
        <v>92</v>
      </c>
      <c r="D2735" t="s">
        <v>73</v>
      </c>
      <c r="E2735" t="s">
        <v>39</v>
      </c>
      <c r="F2735" t="s">
        <v>27</v>
      </c>
      <c r="G2735">
        <v>52.555149</v>
      </c>
      <c r="H2735" t="s">
        <v>51</v>
      </c>
      <c r="I2735" t="s">
        <v>572</v>
      </c>
      <c r="J2735">
        <v>-0.248978</v>
      </c>
      <c r="K2735">
        <v>2</v>
      </c>
      <c r="L2735">
        <v>2</v>
      </c>
      <c r="M2735" t="s">
        <v>149</v>
      </c>
      <c r="N2735" t="s">
        <v>42</v>
      </c>
      <c r="O2735" t="s">
        <v>32</v>
      </c>
      <c r="P2735">
        <v>30</v>
      </c>
      <c r="Q2735" t="s">
        <v>2711</v>
      </c>
      <c r="R2735" t="s">
        <v>34</v>
      </c>
      <c r="S2735" t="s">
        <v>280</v>
      </c>
      <c r="T2735" t="s">
        <v>36</v>
      </c>
      <c r="U2735">
        <f>YEAR(Table1[[#This Row],[Accident Date]])</f>
        <v>2021</v>
      </c>
      <c r="V2735" t="str">
        <f>TEXT(Table1[[#This Row],[Accident Date]],"mmm")</f>
        <v>Dec</v>
      </c>
      <c r="W2735" t="str">
        <f>TEXT(Table1[[#This Row],[Time]],"h")</f>
        <v>15</v>
      </c>
    </row>
    <row r="2736" spans="1:23" x14ac:dyDescent="0.2">
      <c r="A2736" t="s">
        <v>2856</v>
      </c>
      <c r="B2736" s="4">
        <v>44817</v>
      </c>
      <c r="C2736" t="s">
        <v>72</v>
      </c>
      <c r="D2736" t="s">
        <v>73</v>
      </c>
      <c r="E2736" t="s">
        <v>39</v>
      </c>
      <c r="F2736" t="s">
        <v>27</v>
      </c>
      <c r="G2736">
        <v>53.379801</v>
      </c>
      <c r="H2736" t="s">
        <v>51</v>
      </c>
      <c r="I2736" t="s">
        <v>1050</v>
      </c>
      <c r="J2736">
        <v>-2.341666</v>
      </c>
      <c r="K2736">
        <v>1</v>
      </c>
      <c r="L2736">
        <v>1</v>
      </c>
      <c r="M2736" t="s">
        <v>169</v>
      </c>
      <c r="N2736" t="s">
        <v>42</v>
      </c>
      <c r="O2736" t="s">
        <v>32</v>
      </c>
      <c r="P2736">
        <v>30</v>
      </c>
      <c r="Q2736" t="s">
        <v>2742</v>
      </c>
      <c r="R2736" t="s">
        <v>34</v>
      </c>
      <c r="S2736" t="s">
        <v>35</v>
      </c>
      <c r="T2736" t="s">
        <v>36</v>
      </c>
      <c r="U2736">
        <f>YEAR(Table1[[#This Row],[Accident Date]])</f>
        <v>2022</v>
      </c>
      <c r="V2736" t="str">
        <f>TEXT(Table1[[#This Row],[Accident Date]],"mmm")</f>
        <v>Sep</v>
      </c>
      <c r="W2736" t="str">
        <f>TEXT(Table1[[#This Row],[Time]],"h")</f>
        <v>15</v>
      </c>
    </row>
    <row r="2737" spans="1:23" x14ac:dyDescent="0.2">
      <c r="A2737">
        <v>2010000000000</v>
      </c>
      <c r="B2737" s="4">
        <v>44460</v>
      </c>
      <c r="C2737" t="s">
        <v>72</v>
      </c>
      <c r="D2737" t="s">
        <v>56</v>
      </c>
      <c r="E2737" t="s">
        <v>44</v>
      </c>
      <c r="F2737" t="s">
        <v>27</v>
      </c>
      <c r="G2737">
        <v>54.244106000000002</v>
      </c>
      <c r="H2737" t="s">
        <v>51</v>
      </c>
      <c r="I2737" t="s">
        <v>59</v>
      </c>
      <c r="J2737">
        <v>-3.0651109999999999</v>
      </c>
      <c r="K2737">
        <v>1</v>
      </c>
      <c r="L2737">
        <v>3</v>
      </c>
      <c r="M2737" t="s">
        <v>60</v>
      </c>
      <c r="N2737" t="s">
        <v>42</v>
      </c>
      <c r="O2737" t="s">
        <v>32</v>
      </c>
      <c r="P2737">
        <v>30</v>
      </c>
      <c r="Q2737" t="s">
        <v>2857</v>
      </c>
      <c r="R2737" t="s">
        <v>49</v>
      </c>
      <c r="S2737" t="s">
        <v>85</v>
      </c>
      <c r="T2737" t="s">
        <v>36</v>
      </c>
      <c r="U2737">
        <f>YEAR(Table1[[#This Row],[Accident Date]])</f>
        <v>2021</v>
      </c>
      <c r="V2737" t="str">
        <f>TEXT(Table1[[#This Row],[Accident Date]],"mmm")</f>
        <v>Sep</v>
      </c>
      <c r="W2737" t="str">
        <f>TEXT(Table1[[#This Row],[Time]],"h")</f>
        <v>15</v>
      </c>
    </row>
    <row r="2738" spans="1:23" x14ac:dyDescent="0.2">
      <c r="A2738" t="s">
        <v>2858</v>
      </c>
      <c r="B2738" s="4">
        <v>44853</v>
      </c>
      <c r="C2738" t="s">
        <v>123</v>
      </c>
      <c r="D2738" t="s">
        <v>73</v>
      </c>
      <c r="E2738" t="s">
        <v>39</v>
      </c>
      <c r="F2738" t="s">
        <v>27</v>
      </c>
      <c r="G2738">
        <v>51.604742999999999</v>
      </c>
      <c r="H2738" t="s">
        <v>51</v>
      </c>
      <c r="I2738" t="s">
        <v>264</v>
      </c>
      <c r="J2738">
        <v>-1.259646</v>
      </c>
      <c r="K2738">
        <v>1</v>
      </c>
      <c r="L2738">
        <v>3</v>
      </c>
      <c r="M2738" t="s">
        <v>99</v>
      </c>
      <c r="N2738" t="s">
        <v>31</v>
      </c>
      <c r="O2738" t="s">
        <v>32</v>
      </c>
      <c r="P2738">
        <v>30</v>
      </c>
      <c r="Q2738" t="s">
        <v>2807</v>
      </c>
      <c r="R2738" t="s">
        <v>34</v>
      </c>
      <c r="S2738" t="s">
        <v>35</v>
      </c>
      <c r="T2738" t="s">
        <v>36</v>
      </c>
      <c r="U2738">
        <f>YEAR(Table1[[#This Row],[Accident Date]])</f>
        <v>2022</v>
      </c>
      <c r="V2738" t="str">
        <f>TEXT(Table1[[#This Row],[Accident Date]],"mmm")</f>
        <v>Oct</v>
      </c>
      <c r="W2738" t="str">
        <f>TEXT(Table1[[#This Row],[Time]],"h")</f>
        <v>15</v>
      </c>
    </row>
    <row r="2739" spans="1:23" x14ac:dyDescent="0.2">
      <c r="A2739" t="s">
        <v>2859</v>
      </c>
      <c r="B2739" s="4">
        <v>44836</v>
      </c>
      <c r="C2739" t="s">
        <v>79</v>
      </c>
      <c r="D2739" t="s">
        <v>56</v>
      </c>
      <c r="E2739" t="s">
        <v>44</v>
      </c>
      <c r="F2739" t="s">
        <v>63</v>
      </c>
      <c r="G2739">
        <v>53.010747000000002</v>
      </c>
      <c r="H2739" t="s">
        <v>51</v>
      </c>
      <c r="I2739" t="s">
        <v>116</v>
      </c>
      <c r="J2739">
        <v>-3.2148490000000001</v>
      </c>
      <c r="K2739">
        <v>1</v>
      </c>
      <c r="L2739">
        <v>1</v>
      </c>
      <c r="M2739" t="s">
        <v>117</v>
      </c>
      <c r="N2739" t="s">
        <v>31</v>
      </c>
      <c r="O2739" t="s">
        <v>32</v>
      </c>
      <c r="P2739">
        <v>60</v>
      </c>
      <c r="Q2739" t="s">
        <v>2742</v>
      </c>
      <c r="R2739" t="s">
        <v>49</v>
      </c>
      <c r="S2739" t="s">
        <v>35</v>
      </c>
      <c r="T2739" t="s">
        <v>36</v>
      </c>
      <c r="U2739">
        <f>YEAR(Table1[[#This Row],[Accident Date]])</f>
        <v>2022</v>
      </c>
      <c r="V2739" t="str">
        <f>TEXT(Table1[[#This Row],[Accident Date]],"mmm")</f>
        <v>Oct</v>
      </c>
      <c r="W2739" t="str">
        <f>TEXT(Table1[[#This Row],[Time]],"h")</f>
        <v>15</v>
      </c>
    </row>
    <row r="2740" spans="1:23" x14ac:dyDescent="0.2">
      <c r="A2740">
        <v>2010000000000</v>
      </c>
      <c r="B2740" s="4">
        <v>44844</v>
      </c>
      <c r="C2740" t="s">
        <v>38</v>
      </c>
      <c r="D2740" t="s">
        <v>56</v>
      </c>
      <c r="E2740" t="s">
        <v>44</v>
      </c>
      <c r="F2740" t="s">
        <v>27</v>
      </c>
      <c r="G2740">
        <v>51.310378</v>
      </c>
      <c r="H2740" t="s">
        <v>51</v>
      </c>
      <c r="I2740" t="s">
        <v>196</v>
      </c>
      <c r="J2740">
        <v>0.18978500000000001</v>
      </c>
      <c r="K2740">
        <v>1</v>
      </c>
      <c r="L2740">
        <v>2</v>
      </c>
      <c r="M2740" t="s">
        <v>131</v>
      </c>
      <c r="N2740" t="s">
        <v>31</v>
      </c>
      <c r="O2740" t="s">
        <v>58</v>
      </c>
      <c r="P2740">
        <v>70</v>
      </c>
      <c r="Q2740" t="s">
        <v>2714</v>
      </c>
      <c r="R2740" t="s">
        <v>49</v>
      </c>
      <c r="S2740" t="s">
        <v>35</v>
      </c>
      <c r="T2740" t="s">
        <v>36</v>
      </c>
      <c r="U2740">
        <f>YEAR(Table1[[#This Row],[Accident Date]])</f>
        <v>2022</v>
      </c>
      <c r="V2740" t="str">
        <f>TEXT(Table1[[#This Row],[Accident Date]],"mmm")</f>
        <v>Oct</v>
      </c>
      <c r="W2740" t="str">
        <f>TEXT(Table1[[#This Row],[Time]],"h")</f>
        <v>15</v>
      </c>
    </row>
    <row r="2741" spans="1:23" x14ac:dyDescent="0.2">
      <c r="A2741">
        <v>2010000000000</v>
      </c>
      <c r="B2741" s="4">
        <v>44794</v>
      </c>
      <c r="C2741" t="s">
        <v>79</v>
      </c>
      <c r="D2741" t="s">
        <v>73</v>
      </c>
      <c r="E2741" t="s">
        <v>39</v>
      </c>
      <c r="F2741" t="s">
        <v>27</v>
      </c>
      <c r="G2741">
        <v>51.347515999999999</v>
      </c>
      <c r="H2741" t="s">
        <v>51</v>
      </c>
      <c r="I2741" t="s">
        <v>490</v>
      </c>
      <c r="J2741">
        <v>0.52502400000000005</v>
      </c>
      <c r="K2741">
        <v>1</v>
      </c>
      <c r="L2741">
        <v>2</v>
      </c>
      <c r="M2741" t="s">
        <v>131</v>
      </c>
      <c r="N2741" t="s">
        <v>31</v>
      </c>
      <c r="O2741" t="s">
        <v>32</v>
      </c>
      <c r="P2741">
        <v>30</v>
      </c>
      <c r="Q2741" t="s">
        <v>2742</v>
      </c>
      <c r="R2741" t="s">
        <v>34</v>
      </c>
      <c r="S2741" t="s">
        <v>35</v>
      </c>
      <c r="T2741" t="s">
        <v>36</v>
      </c>
      <c r="U2741">
        <f>YEAR(Table1[[#This Row],[Accident Date]])</f>
        <v>2022</v>
      </c>
      <c r="V2741" t="str">
        <f>TEXT(Table1[[#This Row],[Accident Date]],"mmm")</f>
        <v>Aug</v>
      </c>
      <c r="W2741" t="str">
        <f>TEXT(Table1[[#This Row],[Time]],"h")</f>
        <v>15</v>
      </c>
    </row>
    <row r="2742" spans="1:23" x14ac:dyDescent="0.2">
      <c r="A2742" t="s">
        <v>2860</v>
      </c>
      <c r="B2742" s="4">
        <v>44722</v>
      </c>
      <c r="C2742" t="s">
        <v>67</v>
      </c>
      <c r="D2742" t="s">
        <v>73</v>
      </c>
      <c r="E2742" t="s">
        <v>26</v>
      </c>
      <c r="F2742" t="s">
        <v>27</v>
      </c>
      <c r="G2742">
        <v>50.48124</v>
      </c>
      <c r="H2742" t="s">
        <v>51</v>
      </c>
      <c r="I2742" t="s">
        <v>839</v>
      </c>
      <c r="J2742">
        <v>-4.1310060000000002</v>
      </c>
      <c r="K2742">
        <v>1</v>
      </c>
      <c r="L2742">
        <v>2</v>
      </c>
      <c r="M2742" t="s">
        <v>136</v>
      </c>
      <c r="N2742" t="s">
        <v>31</v>
      </c>
      <c r="O2742" t="s">
        <v>32</v>
      </c>
      <c r="P2742">
        <v>60</v>
      </c>
      <c r="Q2742" t="s">
        <v>2720</v>
      </c>
      <c r="R2742" t="s">
        <v>49</v>
      </c>
      <c r="S2742" t="s">
        <v>35</v>
      </c>
      <c r="T2742" t="s">
        <v>36</v>
      </c>
      <c r="U2742">
        <f>YEAR(Table1[[#This Row],[Accident Date]])</f>
        <v>2022</v>
      </c>
      <c r="V2742" t="str">
        <f>TEXT(Table1[[#This Row],[Accident Date]],"mmm")</f>
        <v>Jun</v>
      </c>
      <c r="W2742" t="str">
        <f>TEXT(Table1[[#This Row],[Time]],"h")</f>
        <v>15</v>
      </c>
    </row>
    <row r="2743" spans="1:23" x14ac:dyDescent="0.2">
      <c r="A2743">
        <v>2010000000000</v>
      </c>
      <c r="B2743" s="4">
        <v>44284</v>
      </c>
      <c r="C2743" t="s">
        <v>38</v>
      </c>
      <c r="D2743" t="s">
        <v>73</v>
      </c>
      <c r="E2743" t="s">
        <v>111</v>
      </c>
      <c r="F2743" t="s">
        <v>27</v>
      </c>
      <c r="G2743">
        <v>53.965961</v>
      </c>
      <c r="H2743" t="s">
        <v>51</v>
      </c>
      <c r="I2743" t="s">
        <v>47</v>
      </c>
      <c r="J2743">
        <v>-2.043256</v>
      </c>
      <c r="K2743">
        <v>1</v>
      </c>
      <c r="L2743">
        <v>2</v>
      </c>
      <c r="M2743" t="s">
        <v>48</v>
      </c>
      <c r="N2743" t="s">
        <v>31</v>
      </c>
      <c r="O2743" t="s">
        <v>58</v>
      </c>
      <c r="P2743">
        <v>60</v>
      </c>
      <c r="Q2743" t="s">
        <v>2777</v>
      </c>
      <c r="R2743" t="s">
        <v>49</v>
      </c>
      <c r="S2743" t="s">
        <v>35</v>
      </c>
      <c r="T2743" t="s">
        <v>36</v>
      </c>
      <c r="U2743">
        <f>YEAR(Table1[[#This Row],[Accident Date]])</f>
        <v>2021</v>
      </c>
      <c r="V2743" t="str">
        <f>TEXT(Table1[[#This Row],[Accident Date]],"mmm")</f>
        <v>Mar</v>
      </c>
      <c r="W2743" t="str">
        <f>TEXT(Table1[[#This Row],[Time]],"h")</f>
        <v>15</v>
      </c>
    </row>
    <row r="2744" spans="1:23" x14ac:dyDescent="0.2">
      <c r="A2744" t="s">
        <v>2861</v>
      </c>
      <c r="B2744" s="4">
        <v>44485</v>
      </c>
      <c r="C2744" t="s">
        <v>24</v>
      </c>
      <c r="D2744" t="s">
        <v>44</v>
      </c>
      <c r="E2744" t="s">
        <v>44</v>
      </c>
      <c r="F2744" t="s">
        <v>27</v>
      </c>
      <c r="G2744">
        <v>50.337598999999997</v>
      </c>
      <c r="H2744" t="s">
        <v>51</v>
      </c>
      <c r="I2744" t="s">
        <v>2071</v>
      </c>
      <c r="J2744">
        <v>-4.0963229999999999</v>
      </c>
      <c r="K2744">
        <v>1</v>
      </c>
      <c r="L2744">
        <v>2</v>
      </c>
      <c r="M2744" t="s">
        <v>136</v>
      </c>
      <c r="N2744" t="s">
        <v>31</v>
      </c>
      <c r="O2744" t="s">
        <v>32</v>
      </c>
      <c r="P2744">
        <v>60</v>
      </c>
      <c r="Q2744" t="s">
        <v>2719</v>
      </c>
      <c r="R2744" t="s">
        <v>49</v>
      </c>
      <c r="S2744" t="s">
        <v>35</v>
      </c>
      <c r="T2744" t="s">
        <v>36</v>
      </c>
      <c r="U2744">
        <f>YEAR(Table1[[#This Row],[Accident Date]])</f>
        <v>2021</v>
      </c>
      <c r="V2744" t="str">
        <f>TEXT(Table1[[#This Row],[Accident Date]],"mmm")</f>
        <v>Oct</v>
      </c>
      <c r="W2744" t="str">
        <f>TEXT(Table1[[#This Row],[Time]],"h")</f>
        <v>15</v>
      </c>
    </row>
    <row r="2745" spans="1:23" x14ac:dyDescent="0.2">
      <c r="A2745">
        <v>2010000000000</v>
      </c>
      <c r="B2745" s="4">
        <v>44873</v>
      </c>
      <c r="C2745" t="s">
        <v>72</v>
      </c>
      <c r="D2745" t="s">
        <v>56</v>
      </c>
      <c r="E2745" t="s">
        <v>44</v>
      </c>
      <c r="F2745" t="s">
        <v>27</v>
      </c>
      <c r="G2745">
        <v>51.453246</v>
      </c>
      <c r="H2745" t="s">
        <v>51</v>
      </c>
      <c r="I2745" t="s">
        <v>490</v>
      </c>
      <c r="J2745">
        <v>0.50998399999999999</v>
      </c>
      <c r="K2745">
        <v>1</v>
      </c>
      <c r="L2745">
        <v>2</v>
      </c>
      <c r="M2745" t="s">
        <v>131</v>
      </c>
      <c r="N2745" t="s">
        <v>42</v>
      </c>
      <c r="O2745" t="s">
        <v>32</v>
      </c>
      <c r="P2745">
        <v>60</v>
      </c>
      <c r="Q2745" t="s">
        <v>2721</v>
      </c>
      <c r="R2745" t="s">
        <v>49</v>
      </c>
      <c r="S2745" t="s">
        <v>85</v>
      </c>
      <c r="T2745" t="s">
        <v>36</v>
      </c>
      <c r="U2745">
        <f>YEAR(Table1[[#This Row],[Accident Date]])</f>
        <v>2022</v>
      </c>
      <c r="V2745" t="str">
        <f>TEXT(Table1[[#This Row],[Accident Date]],"mmm")</f>
        <v>Nov</v>
      </c>
      <c r="W2745" t="str">
        <f>TEXT(Table1[[#This Row],[Time]],"h")</f>
        <v>15</v>
      </c>
    </row>
    <row r="2746" spans="1:23" x14ac:dyDescent="0.2">
      <c r="A2746" t="s">
        <v>2862</v>
      </c>
      <c r="B2746" s="4">
        <v>44809</v>
      </c>
      <c r="C2746" t="s">
        <v>38</v>
      </c>
      <c r="D2746" t="s">
        <v>73</v>
      </c>
      <c r="E2746" t="s">
        <v>39</v>
      </c>
      <c r="F2746" t="s">
        <v>27</v>
      </c>
      <c r="G2746">
        <v>51.589641</v>
      </c>
      <c r="H2746" t="s">
        <v>51</v>
      </c>
      <c r="I2746" t="s">
        <v>93</v>
      </c>
      <c r="J2746">
        <v>-0.197573</v>
      </c>
      <c r="K2746">
        <v>1</v>
      </c>
      <c r="L2746">
        <v>2</v>
      </c>
      <c r="M2746" t="s">
        <v>30</v>
      </c>
      <c r="N2746" t="s">
        <v>31</v>
      </c>
      <c r="O2746" t="s">
        <v>58</v>
      </c>
      <c r="P2746">
        <v>40</v>
      </c>
      <c r="Q2746" t="s">
        <v>2716</v>
      </c>
      <c r="R2746" t="s">
        <v>34</v>
      </c>
      <c r="S2746" t="s">
        <v>35</v>
      </c>
      <c r="T2746" t="s">
        <v>36</v>
      </c>
      <c r="U2746">
        <f>YEAR(Table1[[#This Row],[Accident Date]])</f>
        <v>2022</v>
      </c>
      <c r="V2746" t="str">
        <f>TEXT(Table1[[#This Row],[Accident Date]],"mmm")</f>
        <v>Sep</v>
      </c>
      <c r="W2746" t="str">
        <f>TEXT(Table1[[#This Row],[Time]],"h")</f>
        <v>15</v>
      </c>
    </row>
    <row r="2747" spans="1:23" x14ac:dyDescent="0.2">
      <c r="A2747" t="s">
        <v>2863</v>
      </c>
      <c r="B2747" s="4">
        <v>44267</v>
      </c>
      <c r="C2747" t="s">
        <v>67</v>
      </c>
      <c r="D2747" t="s">
        <v>73</v>
      </c>
      <c r="E2747" t="s">
        <v>109</v>
      </c>
      <c r="F2747" t="s">
        <v>27</v>
      </c>
      <c r="G2747">
        <v>54.624347</v>
      </c>
      <c r="H2747" t="s">
        <v>51</v>
      </c>
      <c r="I2747" t="s">
        <v>529</v>
      </c>
      <c r="J2747">
        <v>-1.5717159999999999</v>
      </c>
      <c r="K2747">
        <v>1</v>
      </c>
      <c r="L2747">
        <v>1</v>
      </c>
      <c r="M2747" t="s">
        <v>352</v>
      </c>
      <c r="N2747" t="s">
        <v>31</v>
      </c>
      <c r="O2747" t="s">
        <v>111</v>
      </c>
      <c r="P2747">
        <v>30</v>
      </c>
      <c r="Q2747" t="s">
        <v>2710</v>
      </c>
      <c r="R2747" t="s">
        <v>34</v>
      </c>
      <c r="S2747" t="s">
        <v>35</v>
      </c>
      <c r="T2747" t="s">
        <v>36</v>
      </c>
      <c r="U2747">
        <f>YEAR(Table1[[#This Row],[Accident Date]])</f>
        <v>2021</v>
      </c>
      <c r="V2747" t="str">
        <f>TEXT(Table1[[#This Row],[Accident Date]],"mmm")</f>
        <v>Mar</v>
      </c>
      <c r="W2747" t="str">
        <f>TEXT(Table1[[#This Row],[Time]],"h")</f>
        <v>15</v>
      </c>
    </row>
    <row r="2748" spans="1:23" x14ac:dyDescent="0.2">
      <c r="A2748">
        <v>2010000000000</v>
      </c>
      <c r="B2748" s="4">
        <v>44493</v>
      </c>
      <c r="C2748" t="s">
        <v>79</v>
      </c>
      <c r="D2748" t="s">
        <v>44</v>
      </c>
      <c r="E2748" t="s">
        <v>44</v>
      </c>
      <c r="F2748" t="s">
        <v>63</v>
      </c>
      <c r="G2748">
        <v>51.865293000000001</v>
      </c>
      <c r="H2748" t="s">
        <v>51</v>
      </c>
      <c r="I2748" t="s">
        <v>1265</v>
      </c>
      <c r="J2748">
        <v>-2.1565240000000001</v>
      </c>
      <c r="K2748">
        <v>1</v>
      </c>
      <c r="L2748">
        <v>1</v>
      </c>
      <c r="M2748" t="s">
        <v>336</v>
      </c>
      <c r="N2748" t="s">
        <v>42</v>
      </c>
      <c r="O2748" t="s">
        <v>32</v>
      </c>
      <c r="P2748">
        <v>60</v>
      </c>
      <c r="Q2748" t="s">
        <v>2719</v>
      </c>
      <c r="R2748" t="s">
        <v>49</v>
      </c>
      <c r="S2748" t="s">
        <v>35</v>
      </c>
      <c r="T2748" t="s">
        <v>183</v>
      </c>
      <c r="U2748">
        <f>YEAR(Table1[[#This Row],[Accident Date]])</f>
        <v>2021</v>
      </c>
      <c r="V2748" t="str">
        <f>TEXT(Table1[[#This Row],[Accident Date]],"mmm")</f>
        <v>Oct</v>
      </c>
      <c r="W2748" t="str">
        <f>TEXT(Table1[[#This Row],[Time]],"h")</f>
        <v>15</v>
      </c>
    </row>
    <row r="2749" spans="1:23" x14ac:dyDescent="0.2">
      <c r="A2749" t="s">
        <v>2864</v>
      </c>
      <c r="B2749" s="4">
        <v>44881</v>
      </c>
      <c r="C2749" t="s">
        <v>123</v>
      </c>
      <c r="D2749" t="s">
        <v>73</v>
      </c>
      <c r="E2749" t="s">
        <v>39</v>
      </c>
      <c r="F2749" t="s">
        <v>27</v>
      </c>
      <c r="G2749">
        <v>53.579571999999999</v>
      </c>
      <c r="H2749" t="s">
        <v>51</v>
      </c>
      <c r="I2749" t="s">
        <v>195</v>
      </c>
      <c r="J2749">
        <v>-2.5671140000000001</v>
      </c>
      <c r="K2749">
        <v>1</v>
      </c>
      <c r="L2749">
        <v>2</v>
      </c>
      <c r="M2749" t="s">
        <v>169</v>
      </c>
      <c r="N2749" t="s">
        <v>31</v>
      </c>
      <c r="O2749" t="s">
        <v>32</v>
      </c>
      <c r="P2749">
        <v>30</v>
      </c>
      <c r="Q2749" t="s">
        <v>2719</v>
      </c>
      <c r="R2749" t="s">
        <v>49</v>
      </c>
      <c r="S2749" t="s">
        <v>35</v>
      </c>
      <c r="T2749" t="s">
        <v>36</v>
      </c>
      <c r="U2749">
        <f>YEAR(Table1[[#This Row],[Accident Date]])</f>
        <v>2022</v>
      </c>
      <c r="V2749" t="str">
        <f>TEXT(Table1[[#This Row],[Accident Date]],"mmm")</f>
        <v>Nov</v>
      </c>
      <c r="W2749" t="str">
        <f>TEXT(Table1[[#This Row],[Time]],"h")</f>
        <v>15</v>
      </c>
    </row>
    <row r="2750" spans="1:23" x14ac:dyDescent="0.2">
      <c r="A2750" t="s">
        <v>2865</v>
      </c>
      <c r="B2750" s="4">
        <v>44377</v>
      </c>
      <c r="C2750" t="s">
        <v>123</v>
      </c>
      <c r="D2750" t="s">
        <v>73</v>
      </c>
      <c r="E2750" t="s">
        <v>155</v>
      </c>
      <c r="F2750" t="s">
        <v>27</v>
      </c>
      <c r="G2750">
        <v>52.622553000000003</v>
      </c>
      <c r="H2750" t="s">
        <v>51</v>
      </c>
      <c r="I2750" t="s">
        <v>534</v>
      </c>
      <c r="J2750">
        <v>-1.924777</v>
      </c>
      <c r="K2750">
        <v>1</v>
      </c>
      <c r="L2750">
        <v>2</v>
      </c>
      <c r="M2750" t="s">
        <v>172</v>
      </c>
      <c r="N2750" t="s">
        <v>42</v>
      </c>
      <c r="O2750" t="s">
        <v>32</v>
      </c>
      <c r="P2750">
        <v>30</v>
      </c>
      <c r="Q2750" t="s">
        <v>2742</v>
      </c>
      <c r="R2750" t="s">
        <v>34</v>
      </c>
      <c r="S2750" t="s">
        <v>280</v>
      </c>
      <c r="T2750" t="s">
        <v>36</v>
      </c>
      <c r="U2750">
        <f>YEAR(Table1[[#This Row],[Accident Date]])</f>
        <v>2021</v>
      </c>
      <c r="V2750" t="str">
        <f>TEXT(Table1[[#This Row],[Accident Date]],"mmm")</f>
        <v>Jun</v>
      </c>
      <c r="W2750" t="str">
        <f>TEXT(Table1[[#This Row],[Time]],"h")</f>
        <v>15</v>
      </c>
    </row>
    <row r="2751" spans="1:23" x14ac:dyDescent="0.2">
      <c r="A2751" t="s">
        <v>2866</v>
      </c>
      <c r="B2751" s="4">
        <v>44852</v>
      </c>
      <c r="C2751" t="s">
        <v>72</v>
      </c>
      <c r="D2751" t="s">
        <v>73</v>
      </c>
      <c r="E2751" t="s">
        <v>39</v>
      </c>
      <c r="F2751" t="s">
        <v>27</v>
      </c>
      <c r="G2751">
        <v>53.452992999999999</v>
      </c>
      <c r="H2751" t="s">
        <v>51</v>
      </c>
      <c r="I2751" t="s">
        <v>417</v>
      </c>
      <c r="J2751">
        <v>-2.9629889999999999</v>
      </c>
      <c r="K2751">
        <v>2</v>
      </c>
      <c r="L2751">
        <v>2</v>
      </c>
      <c r="M2751" t="s">
        <v>231</v>
      </c>
      <c r="N2751" t="s">
        <v>31</v>
      </c>
      <c r="O2751" t="s">
        <v>32</v>
      </c>
      <c r="P2751">
        <v>30</v>
      </c>
      <c r="Q2751" t="s">
        <v>2742</v>
      </c>
      <c r="R2751" t="s">
        <v>34</v>
      </c>
      <c r="S2751" t="s">
        <v>35</v>
      </c>
      <c r="T2751" t="s">
        <v>36</v>
      </c>
      <c r="U2751">
        <f>YEAR(Table1[[#This Row],[Accident Date]])</f>
        <v>2022</v>
      </c>
      <c r="V2751" t="str">
        <f>TEXT(Table1[[#This Row],[Accident Date]],"mmm")</f>
        <v>Oct</v>
      </c>
      <c r="W2751" t="str">
        <f>TEXT(Table1[[#This Row],[Time]],"h")</f>
        <v>15</v>
      </c>
    </row>
    <row r="2752" spans="1:23" x14ac:dyDescent="0.2">
      <c r="A2752" t="s">
        <v>2867</v>
      </c>
      <c r="B2752" s="4">
        <v>44313</v>
      </c>
      <c r="C2752" t="s">
        <v>72</v>
      </c>
      <c r="D2752" t="s">
        <v>73</v>
      </c>
      <c r="E2752" t="s">
        <v>39</v>
      </c>
      <c r="F2752" t="s">
        <v>27</v>
      </c>
      <c r="G2752">
        <v>52.966236000000002</v>
      </c>
      <c r="H2752" t="s">
        <v>51</v>
      </c>
      <c r="I2752" t="s">
        <v>494</v>
      </c>
      <c r="J2752">
        <v>-1.120608</v>
      </c>
      <c r="K2752">
        <v>1</v>
      </c>
      <c r="L2752">
        <v>2</v>
      </c>
      <c r="M2752" t="s">
        <v>288</v>
      </c>
      <c r="N2752" t="s">
        <v>42</v>
      </c>
      <c r="O2752" t="s">
        <v>32</v>
      </c>
      <c r="P2752">
        <v>30</v>
      </c>
      <c r="Q2752" t="s">
        <v>2738</v>
      </c>
      <c r="R2752" t="s">
        <v>34</v>
      </c>
      <c r="S2752" t="s">
        <v>85</v>
      </c>
      <c r="T2752" t="s">
        <v>36</v>
      </c>
      <c r="U2752">
        <f>YEAR(Table1[[#This Row],[Accident Date]])</f>
        <v>2021</v>
      </c>
      <c r="V2752" t="str">
        <f>TEXT(Table1[[#This Row],[Accident Date]],"mmm")</f>
        <v>Apr</v>
      </c>
      <c r="W2752" t="str">
        <f>TEXT(Table1[[#This Row],[Time]],"h")</f>
        <v>15</v>
      </c>
    </row>
    <row r="2753" spans="1:23" x14ac:dyDescent="0.2">
      <c r="A2753" t="s">
        <v>2868</v>
      </c>
      <c r="B2753" s="4">
        <v>44667</v>
      </c>
      <c r="C2753" t="s">
        <v>24</v>
      </c>
      <c r="D2753" t="s">
        <v>73</v>
      </c>
      <c r="E2753" t="s">
        <v>26</v>
      </c>
      <c r="F2753" t="s">
        <v>27</v>
      </c>
      <c r="G2753">
        <v>52.442948999999999</v>
      </c>
      <c r="H2753" t="s">
        <v>51</v>
      </c>
      <c r="I2753" t="s">
        <v>171</v>
      </c>
      <c r="J2753">
        <v>-1.8485799999999999</v>
      </c>
      <c r="K2753">
        <v>4</v>
      </c>
      <c r="L2753">
        <v>2</v>
      </c>
      <c r="M2753" t="s">
        <v>172</v>
      </c>
      <c r="N2753" t="s">
        <v>31</v>
      </c>
      <c r="O2753" t="s">
        <v>32</v>
      </c>
      <c r="P2753">
        <v>30</v>
      </c>
      <c r="Q2753" t="s">
        <v>2733</v>
      </c>
      <c r="R2753" t="s">
        <v>34</v>
      </c>
      <c r="S2753" t="s">
        <v>35</v>
      </c>
      <c r="T2753" t="s">
        <v>36</v>
      </c>
      <c r="U2753">
        <f>YEAR(Table1[[#This Row],[Accident Date]])</f>
        <v>2022</v>
      </c>
      <c r="V2753" t="str">
        <f>TEXT(Table1[[#This Row],[Accident Date]],"mmm")</f>
        <v>Apr</v>
      </c>
      <c r="W2753" t="str">
        <f>TEXT(Table1[[#This Row],[Time]],"h")</f>
        <v>15</v>
      </c>
    </row>
    <row r="2754" spans="1:23" x14ac:dyDescent="0.2">
      <c r="A2754" t="s">
        <v>2869</v>
      </c>
      <c r="B2754" s="4">
        <v>44603</v>
      </c>
      <c r="C2754" t="s">
        <v>67</v>
      </c>
      <c r="D2754" t="s">
        <v>56</v>
      </c>
      <c r="E2754" t="s">
        <v>44</v>
      </c>
      <c r="F2754" t="s">
        <v>27</v>
      </c>
      <c r="G2754">
        <v>53.830589000000003</v>
      </c>
      <c r="H2754" t="s">
        <v>51</v>
      </c>
      <c r="I2754" t="s">
        <v>1045</v>
      </c>
      <c r="J2754">
        <v>-2.737787</v>
      </c>
      <c r="K2754">
        <v>1</v>
      </c>
      <c r="L2754">
        <v>3</v>
      </c>
      <c r="M2754" t="s">
        <v>41</v>
      </c>
      <c r="N2754" t="s">
        <v>31</v>
      </c>
      <c r="O2754" t="s">
        <v>32</v>
      </c>
      <c r="P2754">
        <v>40</v>
      </c>
      <c r="Q2754" t="s">
        <v>2724</v>
      </c>
      <c r="R2754" t="s">
        <v>49</v>
      </c>
      <c r="S2754" t="s">
        <v>35</v>
      </c>
      <c r="T2754" t="s">
        <v>36</v>
      </c>
      <c r="U2754">
        <f>YEAR(Table1[[#This Row],[Accident Date]])</f>
        <v>2022</v>
      </c>
      <c r="V2754" t="str">
        <f>TEXT(Table1[[#This Row],[Accident Date]],"mmm")</f>
        <v>Feb</v>
      </c>
      <c r="W2754" t="str">
        <f>TEXT(Table1[[#This Row],[Time]],"h")</f>
        <v>15</v>
      </c>
    </row>
    <row r="2755" spans="1:23" x14ac:dyDescent="0.2">
      <c r="A2755" t="s">
        <v>2870</v>
      </c>
      <c r="B2755" s="4">
        <v>44301</v>
      </c>
      <c r="C2755" t="s">
        <v>92</v>
      </c>
      <c r="D2755" t="s">
        <v>56</v>
      </c>
      <c r="E2755" t="s">
        <v>44</v>
      </c>
      <c r="F2755" t="s">
        <v>27</v>
      </c>
      <c r="G2755">
        <v>52.873975000000002</v>
      </c>
      <c r="H2755" t="s">
        <v>51</v>
      </c>
      <c r="I2755" t="s">
        <v>354</v>
      </c>
      <c r="J2755">
        <v>-1.5043200000000001</v>
      </c>
      <c r="K2755">
        <v>1</v>
      </c>
      <c r="L2755">
        <v>3</v>
      </c>
      <c r="M2755" t="s">
        <v>84</v>
      </c>
      <c r="N2755" t="s">
        <v>31</v>
      </c>
      <c r="O2755" t="s">
        <v>32</v>
      </c>
      <c r="P2755">
        <v>30</v>
      </c>
      <c r="Q2755" t="s">
        <v>2742</v>
      </c>
      <c r="R2755" t="s">
        <v>34</v>
      </c>
      <c r="S2755" t="s">
        <v>35</v>
      </c>
      <c r="T2755" t="s">
        <v>36</v>
      </c>
      <c r="U2755">
        <f>YEAR(Table1[[#This Row],[Accident Date]])</f>
        <v>2021</v>
      </c>
      <c r="V2755" t="str">
        <f>TEXT(Table1[[#This Row],[Accident Date]],"mmm")</f>
        <v>Apr</v>
      </c>
      <c r="W2755" t="str">
        <f>TEXT(Table1[[#This Row],[Time]],"h")</f>
        <v>15</v>
      </c>
    </row>
    <row r="2756" spans="1:23" x14ac:dyDescent="0.2">
      <c r="A2756">
        <v>2010000000000</v>
      </c>
      <c r="B2756" s="4">
        <v>44272</v>
      </c>
      <c r="C2756" t="s">
        <v>123</v>
      </c>
      <c r="D2756" t="s">
        <v>73</v>
      </c>
      <c r="E2756" t="s">
        <v>39</v>
      </c>
      <c r="F2756" t="s">
        <v>27</v>
      </c>
      <c r="G2756">
        <v>51.289915000000001</v>
      </c>
      <c r="H2756" t="s">
        <v>51</v>
      </c>
      <c r="I2756" t="s">
        <v>911</v>
      </c>
      <c r="J2756">
        <v>-0.83664000000000005</v>
      </c>
      <c r="K2756">
        <v>1</v>
      </c>
      <c r="L2756">
        <v>2</v>
      </c>
      <c r="M2756" t="s">
        <v>407</v>
      </c>
      <c r="N2756" t="s">
        <v>31</v>
      </c>
      <c r="O2756" t="s">
        <v>32</v>
      </c>
      <c r="P2756">
        <v>30</v>
      </c>
      <c r="Q2756" t="s">
        <v>2719</v>
      </c>
      <c r="R2756" t="s">
        <v>34</v>
      </c>
      <c r="S2756" t="s">
        <v>35</v>
      </c>
      <c r="T2756" t="s">
        <v>121</v>
      </c>
      <c r="U2756">
        <f>YEAR(Table1[[#This Row],[Accident Date]])</f>
        <v>2021</v>
      </c>
      <c r="V2756" t="str">
        <f>TEXT(Table1[[#This Row],[Accident Date]],"mmm")</f>
        <v>Mar</v>
      </c>
      <c r="W2756" t="str">
        <f>TEXT(Table1[[#This Row],[Time]],"h")</f>
        <v>15</v>
      </c>
    </row>
    <row r="2757" spans="1:23" x14ac:dyDescent="0.2">
      <c r="A2757" t="s">
        <v>2871</v>
      </c>
      <c r="B2757" s="4">
        <v>44672</v>
      </c>
      <c r="C2757" t="s">
        <v>92</v>
      </c>
      <c r="D2757" t="s">
        <v>73</v>
      </c>
      <c r="E2757" t="s">
        <v>39</v>
      </c>
      <c r="F2757" t="s">
        <v>27</v>
      </c>
      <c r="G2757">
        <v>51.484186000000001</v>
      </c>
      <c r="H2757" t="s">
        <v>51</v>
      </c>
      <c r="I2757" t="s">
        <v>205</v>
      </c>
      <c r="J2757">
        <v>-0.39113300000000001</v>
      </c>
      <c r="K2757">
        <v>1</v>
      </c>
      <c r="L2757">
        <v>2</v>
      </c>
      <c r="M2757" t="s">
        <v>30</v>
      </c>
      <c r="N2757" t="s">
        <v>31</v>
      </c>
      <c r="O2757" t="s">
        <v>32</v>
      </c>
      <c r="P2757">
        <v>30</v>
      </c>
      <c r="Q2757" t="s">
        <v>2771</v>
      </c>
      <c r="R2757" t="s">
        <v>34</v>
      </c>
      <c r="S2757" t="s">
        <v>35</v>
      </c>
      <c r="T2757" t="s">
        <v>36</v>
      </c>
      <c r="U2757">
        <f>YEAR(Table1[[#This Row],[Accident Date]])</f>
        <v>2022</v>
      </c>
      <c r="V2757" t="str">
        <f>TEXT(Table1[[#This Row],[Accident Date]],"mmm")</f>
        <v>Apr</v>
      </c>
      <c r="W2757" t="str">
        <f>TEXT(Table1[[#This Row],[Time]],"h")</f>
        <v>15</v>
      </c>
    </row>
    <row r="2758" spans="1:23" x14ac:dyDescent="0.2">
      <c r="A2758">
        <v>2010000000000</v>
      </c>
      <c r="B2758" s="4">
        <v>44439</v>
      </c>
      <c r="C2758" t="s">
        <v>72</v>
      </c>
      <c r="D2758" t="s">
        <v>73</v>
      </c>
      <c r="E2758" t="s">
        <v>39</v>
      </c>
      <c r="F2758" t="s">
        <v>27</v>
      </c>
      <c r="G2758">
        <v>51.345858999999997</v>
      </c>
      <c r="H2758" t="s">
        <v>51</v>
      </c>
      <c r="I2758" t="s">
        <v>557</v>
      </c>
      <c r="J2758">
        <v>1.369578</v>
      </c>
      <c r="K2758">
        <v>1</v>
      </c>
      <c r="L2758">
        <v>2</v>
      </c>
      <c r="M2758" t="s">
        <v>131</v>
      </c>
      <c r="N2758" t="s">
        <v>31</v>
      </c>
      <c r="O2758" t="s">
        <v>32</v>
      </c>
      <c r="P2758">
        <v>30</v>
      </c>
      <c r="Q2758" t="s">
        <v>2721</v>
      </c>
      <c r="R2758" t="s">
        <v>49</v>
      </c>
      <c r="S2758" t="s">
        <v>35</v>
      </c>
      <c r="T2758" t="s">
        <v>36</v>
      </c>
      <c r="U2758">
        <f>YEAR(Table1[[#This Row],[Accident Date]])</f>
        <v>2021</v>
      </c>
      <c r="V2758" t="str">
        <f>TEXT(Table1[[#This Row],[Accident Date]],"mmm")</f>
        <v>Aug</v>
      </c>
      <c r="W2758" t="str">
        <f>TEXT(Table1[[#This Row],[Time]],"h")</f>
        <v>15</v>
      </c>
    </row>
    <row r="2759" spans="1:23" x14ac:dyDescent="0.2">
      <c r="A2759" t="s">
        <v>2872</v>
      </c>
      <c r="B2759" s="4">
        <v>44489</v>
      </c>
      <c r="C2759" t="s">
        <v>123</v>
      </c>
      <c r="D2759" t="s">
        <v>56</v>
      </c>
      <c r="E2759" t="s">
        <v>44</v>
      </c>
      <c r="F2759" t="s">
        <v>27</v>
      </c>
      <c r="G2759">
        <v>53.800193</v>
      </c>
      <c r="H2759" t="s">
        <v>51</v>
      </c>
      <c r="I2759" t="s">
        <v>1643</v>
      </c>
      <c r="J2759">
        <v>-2.2281650000000002</v>
      </c>
      <c r="K2759">
        <v>1</v>
      </c>
      <c r="L2759">
        <v>2</v>
      </c>
      <c r="M2759" t="s">
        <v>41</v>
      </c>
      <c r="N2759" t="s">
        <v>42</v>
      </c>
      <c r="O2759" t="s">
        <v>32</v>
      </c>
      <c r="P2759">
        <v>30</v>
      </c>
      <c r="Q2759" t="s">
        <v>2723</v>
      </c>
      <c r="R2759" t="s">
        <v>34</v>
      </c>
      <c r="S2759" t="s">
        <v>35</v>
      </c>
      <c r="T2759" t="s">
        <v>36</v>
      </c>
      <c r="U2759">
        <f>YEAR(Table1[[#This Row],[Accident Date]])</f>
        <v>2021</v>
      </c>
      <c r="V2759" t="str">
        <f>TEXT(Table1[[#This Row],[Accident Date]],"mmm")</f>
        <v>Oct</v>
      </c>
      <c r="W2759" t="str">
        <f>TEXT(Table1[[#This Row],[Time]],"h")</f>
        <v>15</v>
      </c>
    </row>
    <row r="2760" spans="1:23" x14ac:dyDescent="0.2">
      <c r="A2760">
        <v>2010000000000</v>
      </c>
      <c r="B2760" s="4">
        <v>44582</v>
      </c>
      <c r="C2760" t="s">
        <v>67</v>
      </c>
      <c r="D2760" t="s">
        <v>73</v>
      </c>
      <c r="E2760" t="s">
        <v>111</v>
      </c>
      <c r="F2760" t="s">
        <v>27</v>
      </c>
      <c r="G2760">
        <v>54.491318999999997</v>
      </c>
      <c r="H2760" t="s">
        <v>51</v>
      </c>
      <c r="I2760" t="s">
        <v>210</v>
      </c>
      <c r="J2760">
        <v>-0.63568000000000002</v>
      </c>
      <c r="K2760">
        <v>1</v>
      </c>
      <c r="L2760">
        <v>2</v>
      </c>
      <c r="M2760" t="s">
        <v>48</v>
      </c>
      <c r="N2760" t="s">
        <v>31</v>
      </c>
      <c r="O2760" t="s">
        <v>111</v>
      </c>
      <c r="P2760">
        <v>30</v>
      </c>
      <c r="Q2760" t="s">
        <v>2742</v>
      </c>
      <c r="R2760" t="s">
        <v>34</v>
      </c>
      <c r="S2760" t="s">
        <v>35</v>
      </c>
      <c r="T2760" t="s">
        <v>36</v>
      </c>
      <c r="U2760">
        <f>YEAR(Table1[[#This Row],[Accident Date]])</f>
        <v>2022</v>
      </c>
      <c r="V2760" t="str">
        <f>TEXT(Table1[[#This Row],[Accident Date]],"mmm")</f>
        <v>Jan</v>
      </c>
      <c r="W2760" t="str">
        <f>TEXT(Table1[[#This Row],[Time]],"h")</f>
        <v>15</v>
      </c>
    </row>
    <row r="2761" spans="1:23" x14ac:dyDescent="0.2">
      <c r="A2761" t="s">
        <v>2873</v>
      </c>
      <c r="B2761" s="4">
        <v>44823</v>
      </c>
      <c r="C2761" t="s">
        <v>38</v>
      </c>
      <c r="D2761" t="s">
        <v>25</v>
      </c>
      <c r="E2761" t="s">
        <v>26</v>
      </c>
      <c r="F2761" t="s">
        <v>27</v>
      </c>
      <c r="G2761">
        <v>52.570610000000002</v>
      </c>
      <c r="H2761" t="s">
        <v>51</v>
      </c>
      <c r="I2761" t="s">
        <v>534</v>
      </c>
      <c r="J2761">
        <v>-1.965441</v>
      </c>
      <c r="K2761">
        <v>1</v>
      </c>
      <c r="L2761">
        <v>2</v>
      </c>
      <c r="M2761" t="s">
        <v>172</v>
      </c>
      <c r="N2761" t="s">
        <v>31</v>
      </c>
      <c r="O2761" t="s">
        <v>32</v>
      </c>
      <c r="P2761">
        <v>30</v>
      </c>
      <c r="Q2761" t="s">
        <v>2874</v>
      </c>
      <c r="R2761" t="s">
        <v>34</v>
      </c>
      <c r="S2761" t="s">
        <v>35</v>
      </c>
      <c r="T2761" t="s">
        <v>36</v>
      </c>
      <c r="U2761">
        <f>YEAR(Table1[[#This Row],[Accident Date]])</f>
        <v>2022</v>
      </c>
      <c r="V2761" t="str">
        <f>TEXT(Table1[[#This Row],[Accident Date]],"mmm")</f>
        <v>Sep</v>
      </c>
      <c r="W2761" t="str">
        <f>TEXT(Table1[[#This Row],[Time]],"h")</f>
        <v>15</v>
      </c>
    </row>
    <row r="2762" spans="1:23" x14ac:dyDescent="0.2">
      <c r="A2762" t="s">
        <v>2875</v>
      </c>
      <c r="B2762" s="4">
        <v>44681</v>
      </c>
      <c r="C2762" t="s">
        <v>24</v>
      </c>
      <c r="D2762" t="s">
        <v>73</v>
      </c>
      <c r="E2762" t="s">
        <v>39</v>
      </c>
      <c r="F2762" t="s">
        <v>27</v>
      </c>
      <c r="G2762">
        <v>54.580264</v>
      </c>
      <c r="H2762" t="s">
        <v>51</v>
      </c>
      <c r="I2762" t="s">
        <v>2811</v>
      </c>
      <c r="J2762">
        <v>-1.357896</v>
      </c>
      <c r="K2762">
        <v>1</v>
      </c>
      <c r="L2762">
        <v>1</v>
      </c>
      <c r="M2762" t="s">
        <v>89</v>
      </c>
      <c r="N2762" t="s">
        <v>31</v>
      </c>
      <c r="O2762" t="s">
        <v>32</v>
      </c>
      <c r="P2762">
        <v>30</v>
      </c>
      <c r="Q2762" t="s">
        <v>2736</v>
      </c>
      <c r="R2762" t="s">
        <v>34</v>
      </c>
      <c r="S2762" t="s">
        <v>35</v>
      </c>
      <c r="T2762" t="s">
        <v>36</v>
      </c>
      <c r="U2762">
        <f>YEAR(Table1[[#This Row],[Accident Date]])</f>
        <v>2022</v>
      </c>
      <c r="V2762" t="str">
        <f>TEXT(Table1[[#This Row],[Accident Date]],"mmm")</f>
        <v>Apr</v>
      </c>
      <c r="W2762" t="str">
        <f>TEXT(Table1[[#This Row],[Time]],"h")</f>
        <v>15</v>
      </c>
    </row>
    <row r="2763" spans="1:23" x14ac:dyDescent="0.2">
      <c r="A2763">
        <v>2010000000000</v>
      </c>
      <c r="B2763" s="4">
        <v>44753</v>
      </c>
      <c r="C2763" t="s">
        <v>38</v>
      </c>
      <c r="D2763" t="s">
        <v>73</v>
      </c>
      <c r="E2763" t="s">
        <v>39</v>
      </c>
      <c r="F2763" t="s">
        <v>27</v>
      </c>
      <c r="G2763">
        <v>53.713822999999998</v>
      </c>
      <c r="H2763" t="s">
        <v>51</v>
      </c>
      <c r="I2763" t="s">
        <v>160</v>
      </c>
      <c r="J2763">
        <v>-1.913904</v>
      </c>
      <c r="K2763">
        <v>2</v>
      </c>
      <c r="L2763">
        <v>2</v>
      </c>
      <c r="M2763" t="s">
        <v>69</v>
      </c>
      <c r="N2763" t="s">
        <v>31</v>
      </c>
      <c r="O2763" t="s">
        <v>32</v>
      </c>
      <c r="P2763">
        <v>30</v>
      </c>
      <c r="Q2763" t="s">
        <v>2708</v>
      </c>
      <c r="R2763" t="s">
        <v>34</v>
      </c>
      <c r="S2763" t="s">
        <v>35</v>
      </c>
      <c r="T2763" t="s">
        <v>36</v>
      </c>
      <c r="U2763">
        <f>YEAR(Table1[[#This Row],[Accident Date]])</f>
        <v>2022</v>
      </c>
      <c r="V2763" t="str">
        <f>TEXT(Table1[[#This Row],[Accident Date]],"mmm")</f>
        <v>Jul</v>
      </c>
      <c r="W2763" t="str">
        <f>TEXT(Table1[[#This Row],[Time]],"h")</f>
        <v>15</v>
      </c>
    </row>
    <row r="2764" spans="1:23" x14ac:dyDescent="0.2">
      <c r="A2764" t="s">
        <v>2876</v>
      </c>
      <c r="B2764" s="4">
        <v>44376</v>
      </c>
      <c r="C2764" t="s">
        <v>72</v>
      </c>
      <c r="D2764" t="s">
        <v>44</v>
      </c>
      <c r="E2764" t="s">
        <v>44</v>
      </c>
      <c r="F2764" t="s">
        <v>27</v>
      </c>
      <c r="G2764">
        <v>53.534354</v>
      </c>
      <c r="H2764" t="s">
        <v>51</v>
      </c>
      <c r="I2764" t="s">
        <v>168</v>
      </c>
      <c r="J2764">
        <v>-2.2080250000000001</v>
      </c>
      <c r="K2764">
        <v>2</v>
      </c>
      <c r="L2764">
        <v>1</v>
      </c>
      <c r="M2764" t="s">
        <v>169</v>
      </c>
      <c r="N2764" t="s">
        <v>31</v>
      </c>
      <c r="O2764" t="s">
        <v>58</v>
      </c>
      <c r="P2764">
        <v>70</v>
      </c>
      <c r="Q2764" t="s">
        <v>2720</v>
      </c>
      <c r="R2764" t="s">
        <v>49</v>
      </c>
      <c r="S2764" t="s">
        <v>35</v>
      </c>
      <c r="T2764" t="s">
        <v>36</v>
      </c>
      <c r="U2764">
        <f>YEAR(Table1[[#This Row],[Accident Date]])</f>
        <v>2021</v>
      </c>
      <c r="V2764" t="str">
        <f>TEXT(Table1[[#This Row],[Accident Date]],"mmm")</f>
        <v>Jun</v>
      </c>
      <c r="W2764" t="str">
        <f>TEXT(Table1[[#This Row],[Time]],"h")</f>
        <v>15</v>
      </c>
    </row>
    <row r="2765" spans="1:23" x14ac:dyDescent="0.2">
      <c r="A2765" t="s">
        <v>2877</v>
      </c>
      <c r="B2765" s="4">
        <v>44748</v>
      </c>
      <c r="C2765" t="s">
        <v>123</v>
      </c>
      <c r="D2765" t="s">
        <v>56</v>
      </c>
      <c r="E2765" t="s">
        <v>44</v>
      </c>
      <c r="F2765" t="s">
        <v>63</v>
      </c>
      <c r="G2765">
        <v>52.87124</v>
      </c>
      <c r="H2765" t="s">
        <v>51</v>
      </c>
      <c r="I2765" t="s">
        <v>193</v>
      </c>
      <c r="J2765">
        <v>-3.0631170000000001</v>
      </c>
      <c r="K2765">
        <v>1</v>
      </c>
      <c r="L2765">
        <v>2</v>
      </c>
      <c r="M2765" t="s">
        <v>65</v>
      </c>
      <c r="N2765" t="s">
        <v>31</v>
      </c>
      <c r="O2765" t="s">
        <v>32</v>
      </c>
      <c r="P2765">
        <v>60</v>
      </c>
      <c r="Q2765" t="s">
        <v>2878</v>
      </c>
      <c r="R2765" t="s">
        <v>49</v>
      </c>
      <c r="S2765" t="s">
        <v>35</v>
      </c>
      <c r="T2765" t="s">
        <v>200</v>
      </c>
      <c r="U2765">
        <f>YEAR(Table1[[#This Row],[Accident Date]])</f>
        <v>2022</v>
      </c>
      <c r="V2765" t="str">
        <f>TEXT(Table1[[#This Row],[Accident Date]],"mmm")</f>
        <v>Jul</v>
      </c>
      <c r="W2765" t="str">
        <f>TEXT(Table1[[#This Row],[Time]],"h")</f>
        <v>15</v>
      </c>
    </row>
    <row r="2766" spans="1:23" x14ac:dyDescent="0.2">
      <c r="A2766">
        <v>2010000000000</v>
      </c>
      <c r="B2766" s="4">
        <v>44500</v>
      </c>
      <c r="C2766" t="s">
        <v>79</v>
      </c>
      <c r="D2766" t="s">
        <v>73</v>
      </c>
      <c r="E2766" t="s">
        <v>39</v>
      </c>
      <c r="F2766" t="s">
        <v>27</v>
      </c>
      <c r="G2766">
        <v>52.516452999999998</v>
      </c>
      <c r="H2766" t="s">
        <v>51</v>
      </c>
      <c r="I2766" t="s">
        <v>1641</v>
      </c>
      <c r="J2766">
        <v>1.2367790000000001</v>
      </c>
      <c r="K2766">
        <v>1</v>
      </c>
      <c r="L2766">
        <v>2</v>
      </c>
      <c r="M2766" t="s">
        <v>179</v>
      </c>
      <c r="N2766" t="s">
        <v>42</v>
      </c>
      <c r="O2766" t="s">
        <v>32</v>
      </c>
      <c r="P2766">
        <v>30</v>
      </c>
      <c r="Q2766" t="s">
        <v>2728</v>
      </c>
      <c r="R2766" t="s">
        <v>49</v>
      </c>
      <c r="S2766" t="s">
        <v>85</v>
      </c>
      <c r="T2766" t="s">
        <v>36</v>
      </c>
      <c r="U2766">
        <f>YEAR(Table1[[#This Row],[Accident Date]])</f>
        <v>2021</v>
      </c>
      <c r="V2766" t="str">
        <f>TEXT(Table1[[#This Row],[Accident Date]],"mmm")</f>
        <v>Oct</v>
      </c>
      <c r="W2766" t="str">
        <f>TEXT(Table1[[#This Row],[Time]],"h")</f>
        <v>15</v>
      </c>
    </row>
    <row r="2767" spans="1:23" x14ac:dyDescent="0.2">
      <c r="A2767" t="s">
        <v>2879</v>
      </c>
      <c r="B2767" s="4">
        <v>44752</v>
      </c>
      <c r="C2767" t="s">
        <v>79</v>
      </c>
      <c r="D2767" t="s">
        <v>73</v>
      </c>
      <c r="E2767" t="s">
        <v>155</v>
      </c>
      <c r="F2767" t="s">
        <v>27</v>
      </c>
      <c r="G2767">
        <v>50.609366999999999</v>
      </c>
      <c r="H2767" t="s">
        <v>51</v>
      </c>
      <c r="I2767" t="s">
        <v>1093</v>
      </c>
      <c r="J2767">
        <v>-2.4628160000000001</v>
      </c>
      <c r="K2767">
        <v>1</v>
      </c>
      <c r="L2767">
        <v>2</v>
      </c>
      <c r="M2767" t="s">
        <v>420</v>
      </c>
      <c r="N2767" t="s">
        <v>31</v>
      </c>
      <c r="O2767" t="s">
        <v>32</v>
      </c>
      <c r="P2767">
        <v>30</v>
      </c>
      <c r="Q2767" t="s">
        <v>2878</v>
      </c>
      <c r="R2767" t="s">
        <v>34</v>
      </c>
      <c r="S2767" t="s">
        <v>35</v>
      </c>
      <c r="T2767" t="s">
        <v>209</v>
      </c>
      <c r="U2767">
        <f>YEAR(Table1[[#This Row],[Accident Date]])</f>
        <v>2022</v>
      </c>
      <c r="V2767" t="str">
        <f>TEXT(Table1[[#This Row],[Accident Date]],"mmm")</f>
        <v>Jul</v>
      </c>
      <c r="W2767" t="str">
        <f>TEXT(Table1[[#This Row],[Time]],"h")</f>
        <v>15</v>
      </c>
    </row>
    <row r="2768" spans="1:23" x14ac:dyDescent="0.2">
      <c r="A2768" t="s">
        <v>2880</v>
      </c>
      <c r="B2768" s="4">
        <v>44575</v>
      </c>
      <c r="C2768" t="s">
        <v>67</v>
      </c>
      <c r="D2768" t="s">
        <v>73</v>
      </c>
      <c r="E2768" t="s">
        <v>39</v>
      </c>
      <c r="F2768" t="s">
        <v>27</v>
      </c>
      <c r="G2768">
        <v>54.650768999999997</v>
      </c>
      <c r="H2768" t="s">
        <v>51</v>
      </c>
      <c r="I2768" t="s">
        <v>351</v>
      </c>
      <c r="J2768">
        <v>-1.6895359999999999</v>
      </c>
      <c r="K2768">
        <v>1</v>
      </c>
      <c r="L2768">
        <v>1</v>
      </c>
      <c r="M2768" t="s">
        <v>352</v>
      </c>
      <c r="N2768" t="s">
        <v>42</v>
      </c>
      <c r="O2768" t="s">
        <v>32</v>
      </c>
      <c r="P2768">
        <v>30</v>
      </c>
      <c r="Q2768" t="s">
        <v>2721</v>
      </c>
      <c r="R2768" t="s">
        <v>34</v>
      </c>
      <c r="S2768" t="s">
        <v>35</v>
      </c>
      <c r="T2768" t="s">
        <v>36</v>
      </c>
      <c r="U2768">
        <f>YEAR(Table1[[#This Row],[Accident Date]])</f>
        <v>2022</v>
      </c>
      <c r="V2768" t="str">
        <f>TEXT(Table1[[#This Row],[Accident Date]],"mmm")</f>
        <v>Jan</v>
      </c>
      <c r="W2768" t="str">
        <f>TEXT(Table1[[#This Row],[Time]],"h")</f>
        <v>15</v>
      </c>
    </row>
    <row r="2769" spans="1:23" x14ac:dyDescent="0.2">
      <c r="A2769">
        <v>2010000000000</v>
      </c>
      <c r="B2769" s="4">
        <v>44595</v>
      </c>
      <c r="C2769" t="s">
        <v>92</v>
      </c>
      <c r="D2769" t="s">
        <v>73</v>
      </c>
      <c r="E2769" t="s">
        <v>39</v>
      </c>
      <c r="F2769" t="s">
        <v>27</v>
      </c>
      <c r="G2769">
        <v>53.81503</v>
      </c>
      <c r="H2769" t="s">
        <v>51</v>
      </c>
      <c r="I2769" t="s">
        <v>68</v>
      </c>
      <c r="J2769">
        <v>-1.660812</v>
      </c>
      <c r="K2769">
        <v>2</v>
      </c>
      <c r="L2769">
        <v>2</v>
      </c>
      <c r="M2769" t="s">
        <v>69</v>
      </c>
      <c r="N2769" t="s">
        <v>42</v>
      </c>
      <c r="O2769" t="s">
        <v>32</v>
      </c>
      <c r="P2769">
        <v>30</v>
      </c>
      <c r="Q2769" t="s">
        <v>2723</v>
      </c>
      <c r="R2769" t="s">
        <v>34</v>
      </c>
      <c r="S2769" t="s">
        <v>35</v>
      </c>
      <c r="T2769" t="s">
        <v>36</v>
      </c>
      <c r="U2769">
        <f>YEAR(Table1[[#This Row],[Accident Date]])</f>
        <v>2022</v>
      </c>
      <c r="V2769" t="str">
        <f>TEXT(Table1[[#This Row],[Accident Date]],"mmm")</f>
        <v>Feb</v>
      </c>
      <c r="W2769" t="str">
        <f>TEXT(Table1[[#This Row],[Time]],"h")</f>
        <v>15</v>
      </c>
    </row>
    <row r="2770" spans="1:23" x14ac:dyDescent="0.2">
      <c r="A2770">
        <v>2010000000000</v>
      </c>
      <c r="B2770" s="4">
        <v>44590</v>
      </c>
      <c r="C2770" t="s">
        <v>24</v>
      </c>
      <c r="D2770" t="s">
        <v>56</v>
      </c>
      <c r="E2770" t="s">
        <v>44</v>
      </c>
      <c r="F2770" t="s">
        <v>27</v>
      </c>
      <c r="G2770">
        <v>52.096080000000001</v>
      </c>
      <c r="H2770" t="s">
        <v>51</v>
      </c>
      <c r="I2770" t="s">
        <v>760</v>
      </c>
      <c r="J2770">
        <v>0.307784</v>
      </c>
      <c r="K2770">
        <v>1</v>
      </c>
      <c r="L2770">
        <v>1</v>
      </c>
      <c r="M2770" t="s">
        <v>149</v>
      </c>
      <c r="N2770" t="s">
        <v>31</v>
      </c>
      <c r="O2770" t="s">
        <v>58</v>
      </c>
      <c r="P2770">
        <v>70</v>
      </c>
      <c r="Q2770" t="s">
        <v>2721</v>
      </c>
      <c r="R2770" t="s">
        <v>49</v>
      </c>
      <c r="S2770" t="s">
        <v>35</v>
      </c>
      <c r="T2770" t="s">
        <v>200</v>
      </c>
      <c r="U2770">
        <f>YEAR(Table1[[#This Row],[Accident Date]])</f>
        <v>2022</v>
      </c>
      <c r="V2770" t="str">
        <f>TEXT(Table1[[#This Row],[Accident Date]],"mmm")</f>
        <v>Jan</v>
      </c>
      <c r="W2770" t="str">
        <f>TEXT(Table1[[#This Row],[Time]],"h")</f>
        <v>15</v>
      </c>
    </row>
    <row r="2771" spans="1:23" x14ac:dyDescent="0.2">
      <c r="A2771" t="s">
        <v>2881</v>
      </c>
      <c r="B2771" s="4">
        <v>44488</v>
      </c>
      <c r="C2771" t="s">
        <v>72</v>
      </c>
      <c r="D2771" t="s">
        <v>73</v>
      </c>
      <c r="E2771" t="s">
        <v>39</v>
      </c>
      <c r="F2771" t="s">
        <v>27</v>
      </c>
      <c r="G2771">
        <v>51.557550999999997</v>
      </c>
      <c r="H2771" t="s">
        <v>51</v>
      </c>
      <c r="I2771" t="s">
        <v>618</v>
      </c>
      <c r="J2771">
        <v>6.5900000000000004E-3</v>
      </c>
      <c r="K2771">
        <v>1</v>
      </c>
      <c r="L2771">
        <v>2</v>
      </c>
      <c r="M2771" t="s">
        <v>30</v>
      </c>
      <c r="N2771" t="s">
        <v>31</v>
      </c>
      <c r="O2771" t="s">
        <v>32</v>
      </c>
      <c r="P2771">
        <v>30</v>
      </c>
      <c r="Q2771" t="s">
        <v>2882</v>
      </c>
      <c r="R2771" t="s">
        <v>34</v>
      </c>
      <c r="S2771" t="s">
        <v>35</v>
      </c>
      <c r="T2771" t="s">
        <v>36</v>
      </c>
      <c r="U2771">
        <f>YEAR(Table1[[#This Row],[Accident Date]])</f>
        <v>2021</v>
      </c>
      <c r="V2771" t="str">
        <f>TEXT(Table1[[#This Row],[Accident Date]],"mmm")</f>
        <v>Oct</v>
      </c>
      <c r="W2771" t="str">
        <f>TEXT(Table1[[#This Row],[Time]],"h")</f>
        <v>15</v>
      </c>
    </row>
    <row r="2772" spans="1:23" x14ac:dyDescent="0.2">
      <c r="A2772">
        <v>2010000000000</v>
      </c>
      <c r="B2772" s="4">
        <v>44455</v>
      </c>
      <c r="C2772" t="s">
        <v>92</v>
      </c>
      <c r="D2772" t="s">
        <v>73</v>
      </c>
      <c r="E2772" t="s">
        <v>39</v>
      </c>
      <c r="F2772" t="s">
        <v>27</v>
      </c>
      <c r="G2772">
        <v>50.957411999999998</v>
      </c>
      <c r="H2772" t="s">
        <v>51</v>
      </c>
      <c r="I2772" t="s">
        <v>474</v>
      </c>
      <c r="J2772">
        <v>-2.6307160000000001</v>
      </c>
      <c r="K2772">
        <v>1</v>
      </c>
      <c r="L2772">
        <v>2</v>
      </c>
      <c r="M2772" t="s">
        <v>175</v>
      </c>
      <c r="N2772" t="s">
        <v>31</v>
      </c>
      <c r="O2772" t="s">
        <v>32</v>
      </c>
      <c r="P2772">
        <v>30</v>
      </c>
      <c r="Q2772" t="s">
        <v>2716</v>
      </c>
      <c r="R2772" t="s">
        <v>34</v>
      </c>
      <c r="S2772" t="s">
        <v>35</v>
      </c>
      <c r="T2772" t="s">
        <v>36</v>
      </c>
      <c r="U2772">
        <f>YEAR(Table1[[#This Row],[Accident Date]])</f>
        <v>2021</v>
      </c>
      <c r="V2772" t="str">
        <f>TEXT(Table1[[#This Row],[Accident Date]],"mmm")</f>
        <v>Sep</v>
      </c>
      <c r="W2772" t="str">
        <f>TEXT(Table1[[#This Row],[Time]],"h")</f>
        <v>15</v>
      </c>
    </row>
    <row r="2773" spans="1:23" x14ac:dyDescent="0.2">
      <c r="A2773" t="s">
        <v>2883</v>
      </c>
      <c r="B2773" s="4">
        <v>44263</v>
      </c>
      <c r="C2773" t="s">
        <v>38</v>
      </c>
      <c r="D2773" t="s">
        <v>73</v>
      </c>
      <c r="E2773" t="s">
        <v>39</v>
      </c>
      <c r="F2773" t="s">
        <v>27</v>
      </c>
      <c r="G2773">
        <v>51.576467000000001</v>
      </c>
      <c r="H2773" t="s">
        <v>51</v>
      </c>
      <c r="I2773" t="s">
        <v>294</v>
      </c>
      <c r="J2773">
        <v>-0.12578800000000001</v>
      </c>
      <c r="K2773">
        <v>1</v>
      </c>
      <c r="L2773">
        <v>2</v>
      </c>
      <c r="M2773" t="s">
        <v>30</v>
      </c>
      <c r="N2773" t="s">
        <v>42</v>
      </c>
      <c r="O2773" t="s">
        <v>32</v>
      </c>
      <c r="P2773">
        <v>30</v>
      </c>
      <c r="Q2773" t="s">
        <v>2724</v>
      </c>
      <c r="R2773" t="s">
        <v>34</v>
      </c>
      <c r="S2773" t="s">
        <v>311</v>
      </c>
      <c r="T2773" t="s">
        <v>200</v>
      </c>
      <c r="U2773">
        <f>YEAR(Table1[[#This Row],[Accident Date]])</f>
        <v>2021</v>
      </c>
      <c r="V2773" t="str">
        <f>TEXT(Table1[[#This Row],[Accident Date]],"mmm")</f>
        <v>Mar</v>
      </c>
      <c r="W2773" t="str">
        <f>TEXT(Table1[[#This Row],[Time]],"h")</f>
        <v>15</v>
      </c>
    </row>
    <row r="2774" spans="1:23" x14ac:dyDescent="0.2">
      <c r="A2774" t="s">
        <v>2884</v>
      </c>
      <c r="B2774" s="4">
        <v>44753</v>
      </c>
      <c r="C2774" t="s">
        <v>38</v>
      </c>
      <c r="D2774" t="s">
        <v>73</v>
      </c>
      <c r="E2774" t="s">
        <v>39</v>
      </c>
      <c r="F2774" t="s">
        <v>63</v>
      </c>
      <c r="G2774">
        <v>52.208233</v>
      </c>
      <c r="H2774" t="s">
        <v>51</v>
      </c>
      <c r="I2774" t="s">
        <v>894</v>
      </c>
      <c r="J2774">
        <v>-1.2044349999999999</v>
      </c>
      <c r="K2774">
        <v>2</v>
      </c>
      <c r="L2774">
        <v>3</v>
      </c>
      <c r="M2774" t="s">
        <v>106</v>
      </c>
      <c r="N2774" t="s">
        <v>31</v>
      </c>
      <c r="O2774" t="s">
        <v>32</v>
      </c>
      <c r="P2774">
        <v>50</v>
      </c>
      <c r="Q2774" t="s">
        <v>2710</v>
      </c>
      <c r="R2774" t="s">
        <v>49</v>
      </c>
      <c r="S2774" t="s">
        <v>35</v>
      </c>
      <c r="T2774" t="s">
        <v>36</v>
      </c>
      <c r="U2774">
        <f>YEAR(Table1[[#This Row],[Accident Date]])</f>
        <v>2022</v>
      </c>
      <c r="V2774" t="str">
        <f>TEXT(Table1[[#This Row],[Accident Date]],"mmm")</f>
        <v>Jul</v>
      </c>
      <c r="W2774" t="str">
        <f>TEXT(Table1[[#This Row],[Time]],"h")</f>
        <v>15</v>
      </c>
    </row>
    <row r="2775" spans="1:23" x14ac:dyDescent="0.2">
      <c r="A2775">
        <v>2010000000000</v>
      </c>
      <c r="B2775" s="4">
        <v>44234</v>
      </c>
      <c r="C2775" t="s">
        <v>79</v>
      </c>
      <c r="D2775" t="s">
        <v>56</v>
      </c>
      <c r="E2775" t="s">
        <v>44</v>
      </c>
      <c r="F2775" t="s">
        <v>27</v>
      </c>
      <c r="G2775">
        <v>53.691668</v>
      </c>
      <c r="H2775" t="s">
        <v>51</v>
      </c>
      <c r="I2775" t="s">
        <v>132</v>
      </c>
      <c r="J2775">
        <v>-1.416169</v>
      </c>
      <c r="K2775">
        <v>2</v>
      </c>
      <c r="L2775">
        <v>2</v>
      </c>
      <c r="M2775" t="s">
        <v>69</v>
      </c>
      <c r="N2775" t="s">
        <v>127</v>
      </c>
      <c r="O2775" t="s">
        <v>32</v>
      </c>
      <c r="P2775">
        <v>30</v>
      </c>
      <c r="Q2775" t="s">
        <v>2781</v>
      </c>
      <c r="R2775" t="s">
        <v>34</v>
      </c>
      <c r="S2775" t="s">
        <v>35</v>
      </c>
      <c r="T2775" t="s">
        <v>36</v>
      </c>
      <c r="U2775">
        <f>YEAR(Table1[[#This Row],[Accident Date]])</f>
        <v>2021</v>
      </c>
      <c r="V2775" t="str">
        <f>TEXT(Table1[[#This Row],[Accident Date]],"mmm")</f>
        <v>Feb</v>
      </c>
      <c r="W2775" t="str">
        <f>TEXT(Table1[[#This Row],[Time]],"h")</f>
        <v>15</v>
      </c>
    </row>
    <row r="2776" spans="1:23" x14ac:dyDescent="0.2">
      <c r="A2776" t="s">
        <v>2885</v>
      </c>
      <c r="B2776" s="4">
        <v>44705</v>
      </c>
      <c r="C2776" t="s">
        <v>72</v>
      </c>
      <c r="D2776" t="s">
        <v>73</v>
      </c>
      <c r="E2776" t="s">
        <v>39</v>
      </c>
      <c r="F2776" t="s">
        <v>27</v>
      </c>
      <c r="G2776">
        <v>52.462553999999997</v>
      </c>
      <c r="H2776" t="s">
        <v>51</v>
      </c>
      <c r="I2776" t="s">
        <v>802</v>
      </c>
      <c r="J2776">
        <v>-2.0110060000000001</v>
      </c>
      <c r="K2776">
        <v>1</v>
      </c>
      <c r="L2776">
        <v>1</v>
      </c>
      <c r="M2776" t="s">
        <v>172</v>
      </c>
      <c r="N2776" t="s">
        <v>31</v>
      </c>
      <c r="O2776" t="s">
        <v>32</v>
      </c>
      <c r="P2776">
        <v>30</v>
      </c>
      <c r="Q2776" t="s">
        <v>2742</v>
      </c>
      <c r="R2776" t="s">
        <v>34</v>
      </c>
      <c r="S2776" t="s">
        <v>280</v>
      </c>
      <c r="T2776" t="s">
        <v>36</v>
      </c>
      <c r="U2776">
        <f>YEAR(Table1[[#This Row],[Accident Date]])</f>
        <v>2022</v>
      </c>
      <c r="V2776" t="str">
        <f>TEXT(Table1[[#This Row],[Accident Date]],"mmm")</f>
        <v>May</v>
      </c>
      <c r="W2776" t="str">
        <f>TEXT(Table1[[#This Row],[Time]],"h")</f>
        <v>15</v>
      </c>
    </row>
    <row r="2777" spans="1:23" x14ac:dyDescent="0.2">
      <c r="A2777" t="s">
        <v>2886</v>
      </c>
      <c r="B2777" s="4">
        <v>44287</v>
      </c>
      <c r="C2777" t="s">
        <v>92</v>
      </c>
      <c r="D2777" t="s">
        <v>73</v>
      </c>
      <c r="E2777" t="s">
        <v>39</v>
      </c>
      <c r="F2777" t="s">
        <v>27</v>
      </c>
      <c r="G2777">
        <v>53.191589</v>
      </c>
      <c r="H2777" t="s">
        <v>51</v>
      </c>
      <c r="I2777" t="s">
        <v>522</v>
      </c>
      <c r="J2777">
        <v>-0.59422299999999995</v>
      </c>
      <c r="K2777">
        <v>1</v>
      </c>
      <c r="L2777">
        <v>2</v>
      </c>
      <c r="M2777" t="s">
        <v>523</v>
      </c>
      <c r="N2777" t="s">
        <v>31</v>
      </c>
      <c r="O2777" t="s">
        <v>32</v>
      </c>
      <c r="P2777">
        <v>30</v>
      </c>
      <c r="Q2777" t="s">
        <v>2710</v>
      </c>
      <c r="R2777" t="s">
        <v>34</v>
      </c>
      <c r="S2777" t="s">
        <v>35</v>
      </c>
      <c r="T2777" t="s">
        <v>36</v>
      </c>
      <c r="U2777">
        <f>YEAR(Table1[[#This Row],[Accident Date]])</f>
        <v>2021</v>
      </c>
      <c r="V2777" t="str">
        <f>TEXT(Table1[[#This Row],[Accident Date]],"mmm")</f>
        <v>Apr</v>
      </c>
      <c r="W2777" t="str">
        <f>TEXT(Table1[[#This Row],[Time]],"h")</f>
        <v>15</v>
      </c>
    </row>
    <row r="2778" spans="1:23" x14ac:dyDescent="0.2">
      <c r="A2778" t="s">
        <v>2887</v>
      </c>
      <c r="B2778" s="4">
        <v>44589</v>
      </c>
      <c r="C2778" t="s">
        <v>67</v>
      </c>
      <c r="D2778" t="s">
        <v>73</v>
      </c>
      <c r="E2778" t="s">
        <v>26</v>
      </c>
      <c r="F2778" t="s">
        <v>27</v>
      </c>
      <c r="G2778">
        <v>53.54956</v>
      </c>
      <c r="H2778" t="s">
        <v>51</v>
      </c>
      <c r="I2778" t="s">
        <v>449</v>
      </c>
      <c r="J2778">
        <v>-2.1348980000000002</v>
      </c>
      <c r="K2778">
        <v>1</v>
      </c>
      <c r="L2778">
        <v>1</v>
      </c>
      <c r="M2778" t="s">
        <v>169</v>
      </c>
      <c r="N2778" t="s">
        <v>42</v>
      </c>
      <c r="O2778" t="s">
        <v>32</v>
      </c>
      <c r="P2778">
        <v>30</v>
      </c>
      <c r="Q2778" t="s">
        <v>2733</v>
      </c>
      <c r="R2778" t="s">
        <v>34</v>
      </c>
      <c r="S2778" t="s">
        <v>35</v>
      </c>
      <c r="T2778" t="s">
        <v>36</v>
      </c>
      <c r="U2778">
        <f>YEAR(Table1[[#This Row],[Accident Date]])</f>
        <v>2022</v>
      </c>
      <c r="V2778" t="str">
        <f>TEXT(Table1[[#This Row],[Accident Date]],"mmm")</f>
        <v>Jan</v>
      </c>
      <c r="W2778" t="str">
        <f>TEXT(Table1[[#This Row],[Time]],"h")</f>
        <v>15</v>
      </c>
    </row>
    <row r="2779" spans="1:23" x14ac:dyDescent="0.2">
      <c r="A2779" t="s">
        <v>2888</v>
      </c>
      <c r="B2779" s="4">
        <v>44884</v>
      </c>
      <c r="C2779" t="s">
        <v>24</v>
      </c>
      <c r="D2779" t="s">
        <v>73</v>
      </c>
      <c r="E2779" t="s">
        <v>155</v>
      </c>
      <c r="F2779" t="s">
        <v>27</v>
      </c>
      <c r="G2779">
        <v>53.148139</v>
      </c>
      <c r="H2779" t="s">
        <v>51</v>
      </c>
      <c r="I2779" t="s">
        <v>968</v>
      </c>
      <c r="J2779">
        <v>0.33017000000000002</v>
      </c>
      <c r="K2779">
        <v>1</v>
      </c>
      <c r="L2779">
        <v>2</v>
      </c>
      <c r="M2779" t="s">
        <v>523</v>
      </c>
      <c r="N2779" t="s">
        <v>31</v>
      </c>
      <c r="O2779" t="s">
        <v>32</v>
      </c>
      <c r="P2779">
        <v>30</v>
      </c>
      <c r="Q2779" t="s">
        <v>2851</v>
      </c>
      <c r="R2779" t="s">
        <v>34</v>
      </c>
      <c r="S2779" t="s">
        <v>35</v>
      </c>
      <c r="T2779" t="s">
        <v>36</v>
      </c>
      <c r="U2779">
        <f>YEAR(Table1[[#This Row],[Accident Date]])</f>
        <v>2022</v>
      </c>
      <c r="V2779" t="str">
        <f>TEXT(Table1[[#This Row],[Accident Date]],"mmm")</f>
        <v>Nov</v>
      </c>
      <c r="W2779" t="str">
        <f>TEXT(Table1[[#This Row],[Time]],"h")</f>
        <v>15</v>
      </c>
    </row>
    <row r="2780" spans="1:23" x14ac:dyDescent="0.2">
      <c r="A2780" t="s">
        <v>2889</v>
      </c>
      <c r="B2780" s="4">
        <v>44467</v>
      </c>
      <c r="C2780" t="s">
        <v>72</v>
      </c>
      <c r="D2780" t="s">
        <v>25</v>
      </c>
      <c r="E2780" t="s">
        <v>431</v>
      </c>
      <c r="F2780" t="s">
        <v>27</v>
      </c>
      <c r="G2780">
        <v>53.802348000000002</v>
      </c>
      <c r="H2780" t="s">
        <v>51</v>
      </c>
      <c r="I2780" t="s">
        <v>40</v>
      </c>
      <c r="J2780">
        <v>-3.0113660000000002</v>
      </c>
      <c r="K2780">
        <v>1</v>
      </c>
      <c r="L2780">
        <v>2</v>
      </c>
      <c r="M2780" t="s">
        <v>41</v>
      </c>
      <c r="N2780" t="s">
        <v>31</v>
      </c>
      <c r="O2780" t="s">
        <v>58</v>
      </c>
      <c r="P2780">
        <v>30</v>
      </c>
      <c r="Q2780" t="s">
        <v>2742</v>
      </c>
      <c r="R2780" t="s">
        <v>34</v>
      </c>
      <c r="S2780" t="s">
        <v>35</v>
      </c>
      <c r="T2780" t="s">
        <v>209</v>
      </c>
      <c r="U2780">
        <f>YEAR(Table1[[#This Row],[Accident Date]])</f>
        <v>2021</v>
      </c>
      <c r="V2780" t="str">
        <f>TEXT(Table1[[#This Row],[Accident Date]],"mmm")</f>
        <v>Sep</v>
      </c>
      <c r="W2780" t="str">
        <f>TEXT(Table1[[#This Row],[Time]],"h")</f>
        <v>15</v>
      </c>
    </row>
    <row r="2781" spans="1:23" x14ac:dyDescent="0.2">
      <c r="A2781" t="s">
        <v>2890</v>
      </c>
      <c r="B2781" s="4">
        <v>44793</v>
      </c>
      <c r="C2781" t="s">
        <v>24</v>
      </c>
      <c r="D2781" t="s">
        <v>44</v>
      </c>
      <c r="E2781" t="s">
        <v>44</v>
      </c>
      <c r="F2781" t="s">
        <v>27</v>
      </c>
      <c r="G2781">
        <v>51.799447999999998</v>
      </c>
      <c r="H2781" t="s">
        <v>51</v>
      </c>
      <c r="I2781" t="s">
        <v>2085</v>
      </c>
      <c r="J2781">
        <v>1.13015</v>
      </c>
      <c r="K2781">
        <v>2</v>
      </c>
      <c r="L2781">
        <v>2</v>
      </c>
      <c r="M2781" t="s">
        <v>75</v>
      </c>
      <c r="N2781" t="s">
        <v>31</v>
      </c>
      <c r="O2781" t="s">
        <v>32</v>
      </c>
      <c r="P2781">
        <v>40</v>
      </c>
      <c r="Q2781" t="s">
        <v>2721</v>
      </c>
      <c r="R2781" t="s">
        <v>34</v>
      </c>
      <c r="S2781" t="s">
        <v>35</v>
      </c>
      <c r="T2781" t="s">
        <v>36</v>
      </c>
      <c r="U2781">
        <f>YEAR(Table1[[#This Row],[Accident Date]])</f>
        <v>2022</v>
      </c>
      <c r="V2781" t="str">
        <f>TEXT(Table1[[#This Row],[Accident Date]],"mmm")</f>
        <v>Aug</v>
      </c>
      <c r="W2781" t="str">
        <f>TEXT(Table1[[#This Row],[Time]],"h")</f>
        <v>15</v>
      </c>
    </row>
    <row r="2782" spans="1:23" x14ac:dyDescent="0.2">
      <c r="A2782">
        <v>2010000000000</v>
      </c>
      <c r="B2782" s="4">
        <v>44630</v>
      </c>
      <c r="C2782" t="s">
        <v>92</v>
      </c>
      <c r="D2782" t="s">
        <v>73</v>
      </c>
      <c r="E2782" t="s">
        <v>39</v>
      </c>
      <c r="F2782" t="s">
        <v>27</v>
      </c>
      <c r="G2782">
        <v>50.650176000000002</v>
      </c>
      <c r="H2782" t="s">
        <v>51</v>
      </c>
      <c r="I2782" t="s">
        <v>1481</v>
      </c>
      <c r="J2782">
        <v>-1.1628639999999999</v>
      </c>
      <c r="K2782">
        <v>1</v>
      </c>
      <c r="L2782">
        <v>3</v>
      </c>
      <c r="M2782" t="s">
        <v>407</v>
      </c>
      <c r="N2782" t="s">
        <v>31</v>
      </c>
      <c r="O2782" t="s">
        <v>32</v>
      </c>
      <c r="P2782">
        <v>30</v>
      </c>
      <c r="Q2782" t="s">
        <v>2766</v>
      </c>
      <c r="R2782" t="s">
        <v>34</v>
      </c>
      <c r="S2782" t="s">
        <v>35</v>
      </c>
      <c r="T2782" t="s">
        <v>36</v>
      </c>
      <c r="U2782">
        <f>YEAR(Table1[[#This Row],[Accident Date]])</f>
        <v>2022</v>
      </c>
      <c r="V2782" t="str">
        <f>TEXT(Table1[[#This Row],[Accident Date]],"mmm")</f>
        <v>Mar</v>
      </c>
      <c r="W2782" t="str">
        <f>TEXT(Table1[[#This Row],[Time]],"h")</f>
        <v>15</v>
      </c>
    </row>
    <row r="2783" spans="1:23" x14ac:dyDescent="0.2">
      <c r="A2783" t="s">
        <v>2891</v>
      </c>
      <c r="B2783" s="4">
        <v>44837</v>
      </c>
      <c r="C2783" t="s">
        <v>38</v>
      </c>
      <c r="D2783" t="s">
        <v>73</v>
      </c>
      <c r="E2783" t="s">
        <v>39</v>
      </c>
      <c r="F2783" t="s">
        <v>27</v>
      </c>
      <c r="G2783">
        <v>51.491743</v>
      </c>
      <c r="H2783" t="s">
        <v>51</v>
      </c>
      <c r="I2783" t="s">
        <v>253</v>
      </c>
      <c r="J2783">
        <v>-0.102615</v>
      </c>
      <c r="K2783">
        <v>1</v>
      </c>
      <c r="L2783">
        <v>2</v>
      </c>
      <c r="M2783" t="s">
        <v>30</v>
      </c>
      <c r="N2783" t="s">
        <v>42</v>
      </c>
      <c r="O2783" t="s">
        <v>32</v>
      </c>
      <c r="P2783">
        <v>30</v>
      </c>
      <c r="Q2783" t="s">
        <v>2712</v>
      </c>
      <c r="R2783" t="s">
        <v>34</v>
      </c>
      <c r="S2783" t="s">
        <v>85</v>
      </c>
      <c r="T2783" t="s">
        <v>36</v>
      </c>
      <c r="U2783">
        <f>YEAR(Table1[[#This Row],[Accident Date]])</f>
        <v>2022</v>
      </c>
      <c r="V2783" t="str">
        <f>TEXT(Table1[[#This Row],[Accident Date]],"mmm")</f>
        <v>Oct</v>
      </c>
      <c r="W2783" t="str">
        <f>TEXT(Table1[[#This Row],[Time]],"h")</f>
        <v>15</v>
      </c>
    </row>
    <row r="2784" spans="1:23" x14ac:dyDescent="0.2">
      <c r="A2784">
        <v>2010000000000</v>
      </c>
      <c r="B2784" s="4">
        <v>44538</v>
      </c>
      <c r="C2784" t="s">
        <v>123</v>
      </c>
      <c r="D2784" t="s">
        <v>44</v>
      </c>
      <c r="E2784" t="s">
        <v>44</v>
      </c>
      <c r="F2784" t="s">
        <v>27</v>
      </c>
      <c r="G2784">
        <v>54.005842000000001</v>
      </c>
      <c r="H2784" t="s">
        <v>51</v>
      </c>
      <c r="I2784" t="s">
        <v>234</v>
      </c>
      <c r="J2784">
        <v>-1.550017</v>
      </c>
      <c r="K2784">
        <v>1</v>
      </c>
      <c r="L2784">
        <v>1</v>
      </c>
      <c r="M2784" t="s">
        <v>48</v>
      </c>
      <c r="N2784" t="s">
        <v>31</v>
      </c>
      <c r="O2784" t="s">
        <v>32</v>
      </c>
      <c r="P2784">
        <v>30</v>
      </c>
      <c r="Q2784" t="s">
        <v>2723</v>
      </c>
      <c r="R2784" t="s">
        <v>34</v>
      </c>
      <c r="S2784" t="s">
        <v>35</v>
      </c>
      <c r="T2784" t="s">
        <v>200</v>
      </c>
      <c r="U2784">
        <f>YEAR(Table1[[#This Row],[Accident Date]])</f>
        <v>2021</v>
      </c>
      <c r="V2784" t="str">
        <f>TEXT(Table1[[#This Row],[Accident Date]],"mmm")</f>
        <v>Dec</v>
      </c>
      <c r="W2784" t="str">
        <f>TEXT(Table1[[#This Row],[Time]],"h")</f>
        <v>15</v>
      </c>
    </row>
    <row r="2785" spans="1:23" x14ac:dyDescent="0.2">
      <c r="A2785" t="s">
        <v>2892</v>
      </c>
      <c r="B2785" s="4">
        <v>44696</v>
      </c>
      <c r="C2785" t="s">
        <v>79</v>
      </c>
      <c r="D2785" t="s">
        <v>56</v>
      </c>
      <c r="E2785" t="s">
        <v>44</v>
      </c>
      <c r="F2785" t="s">
        <v>27</v>
      </c>
      <c r="G2785">
        <v>51.970230000000001</v>
      </c>
      <c r="H2785" t="s">
        <v>51</v>
      </c>
      <c r="I2785" t="s">
        <v>949</v>
      </c>
      <c r="J2785">
        <v>-0.43259599999999998</v>
      </c>
      <c r="K2785">
        <v>1</v>
      </c>
      <c r="L2785">
        <v>1</v>
      </c>
      <c r="M2785" t="s">
        <v>53</v>
      </c>
      <c r="N2785" t="s">
        <v>31</v>
      </c>
      <c r="O2785" t="s">
        <v>58</v>
      </c>
      <c r="P2785">
        <v>70</v>
      </c>
      <c r="Q2785" t="s">
        <v>2893</v>
      </c>
      <c r="R2785" t="s">
        <v>49</v>
      </c>
      <c r="S2785" t="s">
        <v>35</v>
      </c>
      <c r="T2785" t="s">
        <v>36</v>
      </c>
      <c r="U2785">
        <f>YEAR(Table1[[#This Row],[Accident Date]])</f>
        <v>2022</v>
      </c>
      <c r="V2785" t="str">
        <f>TEXT(Table1[[#This Row],[Accident Date]],"mmm")</f>
        <v>May</v>
      </c>
      <c r="W2785" t="str">
        <f>TEXT(Table1[[#This Row],[Time]],"h")</f>
        <v>15</v>
      </c>
    </row>
    <row r="2786" spans="1:23" x14ac:dyDescent="0.2">
      <c r="A2786">
        <v>2010000000000</v>
      </c>
      <c r="B2786" s="4">
        <v>44542</v>
      </c>
      <c r="C2786" t="s">
        <v>79</v>
      </c>
      <c r="D2786" t="s">
        <v>25</v>
      </c>
      <c r="E2786" t="s">
        <v>226</v>
      </c>
      <c r="F2786" t="s">
        <v>27</v>
      </c>
      <c r="G2786">
        <v>51.501638</v>
      </c>
      <c r="H2786" t="s">
        <v>51</v>
      </c>
      <c r="I2786" t="s">
        <v>258</v>
      </c>
      <c r="J2786">
        <v>-3.1767479999999999</v>
      </c>
      <c r="K2786">
        <v>1</v>
      </c>
      <c r="L2786">
        <v>2</v>
      </c>
      <c r="M2786" t="s">
        <v>245</v>
      </c>
      <c r="N2786" t="s">
        <v>42</v>
      </c>
      <c r="O2786" t="s">
        <v>32</v>
      </c>
      <c r="P2786">
        <v>30</v>
      </c>
      <c r="Q2786" t="s">
        <v>2712</v>
      </c>
      <c r="R2786" t="s">
        <v>34</v>
      </c>
      <c r="S2786" t="s">
        <v>35</v>
      </c>
      <c r="T2786" t="s">
        <v>200</v>
      </c>
      <c r="U2786">
        <f>YEAR(Table1[[#This Row],[Accident Date]])</f>
        <v>2021</v>
      </c>
      <c r="V2786" t="str">
        <f>TEXT(Table1[[#This Row],[Accident Date]],"mmm")</f>
        <v>Dec</v>
      </c>
      <c r="W2786" t="str">
        <f>TEXT(Table1[[#This Row],[Time]],"h")</f>
        <v>15</v>
      </c>
    </row>
    <row r="2787" spans="1:23" x14ac:dyDescent="0.2">
      <c r="A2787" t="s">
        <v>2894</v>
      </c>
      <c r="B2787" s="4">
        <v>44772</v>
      </c>
      <c r="C2787" t="s">
        <v>24</v>
      </c>
      <c r="D2787" t="s">
        <v>73</v>
      </c>
      <c r="E2787" t="s">
        <v>39</v>
      </c>
      <c r="F2787" t="s">
        <v>27</v>
      </c>
      <c r="G2787">
        <v>51.568707000000003</v>
      </c>
      <c r="H2787" t="s">
        <v>51</v>
      </c>
      <c r="I2787" t="s">
        <v>80</v>
      </c>
      <c r="J2787">
        <v>8.3705000000000002E-2</v>
      </c>
      <c r="K2787">
        <v>1</v>
      </c>
      <c r="L2787">
        <v>2</v>
      </c>
      <c r="M2787" t="s">
        <v>30</v>
      </c>
      <c r="N2787" t="s">
        <v>31</v>
      </c>
      <c r="O2787" t="s">
        <v>32</v>
      </c>
      <c r="P2787">
        <v>30</v>
      </c>
      <c r="Q2787" t="s">
        <v>2733</v>
      </c>
      <c r="R2787" t="s">
        <v>34</v>
      </c>
      <c r="S2787" t="s">
        <v>35</v>
      </c>
      <c r="T2787" t="s">
        <v>36</v>
      </c>
      <c r="U2787">
        <f>YEAR(Table1[[#This Row],[Accident Date]])</f>
        <v>2022</v>
      </c>
      <c r="V2787" t="str">
        <f>TEXT(Table1[[#This Row],[Accident Date]],"mmm")</f>
        <v>Jul</v>
      </c>
      <c r="W2787" t="str">
        <f>TEXT(Table1[[#This Row],[Time]],"h")</f>
        <v>15</v>
      </c>
    </row>
    <row r="2788" spans="1:23" x14ac:dyDescent="0.2">
      <c r="A2788">
        <v>2010000000000</v>
      </c>
      <c r="B2788" s="4">
        <v>44518</v>
      </c>
      <c r="C2788" t="s">
        <v>92</v>
      </c>
      <c r="D2788" t="s">
        <v>73</v>
      </c>
      <c r="E2788" t="s">
        <v>39</v>
      </c>
      <c r="F2788" t="s">
        <v>27</v>
      </c>
      <c r="G2788">
        <v>52.613380999999997</v>
      </c>
      <c r="H2788" t="s">
        <v>28</v>
      </c>
      <c r="I2788" t="s">
        <v>361</v>
      </c>
      <c r="J2788">
        <v>1.2638769999999999</v>
      </c>
      <c r="K2788">
        <v>1</v>
      </c>
      <c r="L2788">
        <v>2</v>
      </c>
      <c r="M2788" t="s">
        <v>179</v>
      </c>
      <c r="N2788" t="s">
        <v>31</v>
      </c>
      <c r="O2788" t="s">
        <v>32</v>
      </c>
      <c r="P2788">
        <v>40</v>
      </c>
      <c r="Q2788" t="s">
        <v>2755</v>
      </c>
      <c r="R2788" t="s">
        <v>34</v>
      </c>
      <c r="S2788" t="s">
        <v>285</v>
      </c>
      <c r="T2788" t="s">
        <v>360</v>
      </c>
      <c r="U2788">
        <f>YEAR(Table1[[#This Row],[Accident Date]])</f>
        <v>2021</v>
      </c>
      <c r="V2788" t="str">
        <f>TEXT(Table1[[#This Row],[Accident Date]],"mmm")</f>
        <v>Nov</v>
      </c>
      <c r="W2788" t="str">
        <f>TEXT(Table1[[#This Row],[Time]],"h")</f>
        <v>15</v>
      </c>
    </row>
    <row r="2789" spans="1:23" x14ac:dyDescent="0.2">
      <c r="A2789" t="s">
        <v>2895</v>
      </c>
      <c r="B2789" s="4">
        <v>44671</v>
      </c>
      <c r="C2789" t="s">
        <v>123</v>
      </c>
      <c r="D2789" t="s">
        <v>73</v>
      </c>
      <c r="E2789" t="s">
        <v>111</v>
      </c>
      <c r="F2789" t="s">
        <v>27</v>
      </c>
      <c r="G2789">
        <v>51.621274</v>
      </c>
      <c r="H2789" t="s">
        <v>51</v>
      </c>
      <c r="I2789" t="s">
        <v>93</v>
      </c>
      <c r="J2789">
        <v>-0.25569399999999998</v>
      </c>
      <c r="K2789">
        <v>1</v>
      </c>
      <c r="L2789">
        <v>2</v>
      </c>
      <c r="M2789" t="s">
        <v>30</v>
      </c>
      <c r="N2789" t="s">
        <v>31</v>
      </c>
      <c r="O2789" t="s">
        <v>58</v>
      </c>
      <c r="P2789">
        <v>40</v>
      </c>
      <c r="Q2789" t="s">
        <v>2896</v>
      </c>
      <c r="R2789" t="s">
        <v>34</v>
      </c>
      <c r="S2789" t="s">
        <v>35</v>
      </c>
      <c r="T2789" t="s">
        <v>36</v>
      </c>
      <c r="U2789">
        <f>YEAR(Table1[[#This Row],[Accident Date]])</f>
        <v>2022</v>
      </c>
      <c r="V2789" t="str">
        <f>TEXT(Table1[[#This Row],[Accident Date]],"mmm")</f>
        <v>Apr</v>
      </c>
      <c r="W2789" t="str">
        <f>TEXT(Table1[[#This Row],[Time]],"h")</f>
        <v>15</v>
      </c>
    </row>
    <row r="2790" spans="1:23" x14ac:dyDescent="0.2">
      <c r="A2790">
        <v>2010000000000</v>
      </c>
      <c r="B2790" s="4">
        <v>44357</v>
      </c>
      <c r="C2790" t="s">
        <v>92</v>
      </c>
      <c r="D2790" t="s">
        <v>73</v>
      </c>
      <c r="E2790" t="s">
        <v>155</v>
      </c>
      <c r="F2790" t="s">
        <v>27</v>
      </c>
      <c r="G2790">
        <v>51.541054000000003</v>
      </c>
      <c r="H2790" t="s">
        <v>51</v>
      </c>
      <c r="I2790" t="s">
        <v>1207</v>
      </c>
      <c r="J2790">
        <v>-2.4879220000000002</v>
      </c>
      <c r="K2790">
        <v>1</v>
      </c>
      <c r="L2790">
        <v>2</v>
      </c>
      <c r="M2790" t="s">
        <v>175</v>
      </c>
      <c r="N2790" t="s">
        <v>31</v>
      </c>
      <c r="O2790" t="s">
        <v>32</v>
      </c>
      <c r="P2790">
        <v>40</v>
      </c>
      <c r="Q2790" t="s">
        <v>2710</v>
      </c>
      <c r="R2790" t="s">
        <v>49</v>
      </c>
      <c r="S2790" t="s">
        <v>35</v>
      </c>
      <c r="T2790" t="s">
        <v>36</v>
      </c>
      <c r="U2790">
        <f>YEAR(Table1[[#This Row],[Accident Date]])</f>
        <v>2021</v>
      </c>
      <c r="V2790" t="str">
        <f>TEXT(Table1[[#This Row],[Accident Date]],"mmm")</f>
        <v>Jun</v>
      </c>
      <c r="W2790" t="str">
        <f>TEXT(Table1[[#This Row],[Time]],"h")</f>
        <v>15</v>
      </c>
    </row>
    <row r="2791" spans="1:23" x14ac:dyDescent="0.2">
      <c r="A2791">
        <v>2010000000000</v>
      </c>
      <c r="B2791" s="4">
        <v>44280</v>
      </c>
      <c r="C2791" t="s">
        <v>92</v>
      </c>
      <c r="D2791" t="s">
        <v>56</v>
      </c>
      <c r="E2791" t="s">
        <v>44</v>
      </c>
      <c r="F2791" t="s">
        <v>27</v>
      </c>
      <c r="G2791">
        <v>50.799602999999998</v>
      </c>
      <c r="H2791" t="s">
        <v>51</v>
      </c>
      <c r="I2791" t="s">
        <v>1023</v>
      </c>
      <c r="J2791">
        <v>-1.0859810000000001</v>
      </c>
      <c r="K2791">
        <v>1</v>
      </c>
      <c r="L2791">
        <v>2</v>
      </c>
      <c r="M2791" t="s">
        <v>407</v>
      </c>
      <c r="N2791" t="s">
        <v>31</v>
      </c>
      <c r="O2791" t="s">
        <v>32</v>
      </c>
      <c r="P2791">
        <v>30</v>
      </c>
      <c r="Q2791" t="s">
        <v>2712</v>
      </c>
      <c r="R2791" t="s">
        <v>34</v>
      </c>
      <c r="S2791" t="s">
        <v>35</v>
      </c>
      <c r="T2791" t="s">
        <v>36</v>
      </c>
      <c r="U2791">
        <f>YEAR(Table1[[#This Row],[Accident Date]])</f>
        <v>2021</v>
      </c>
      <c r="V2791" t="str">
        <f>TEXT(Table1[[#This Row],[Accident Date]],"mmm")</f>
        <v>Mar</v>
      </c>
      <c r="W2791" t="str">
        <f>TEXT(Table1[[#This Row],[Time]],"h")</f>
        <v>15</v>
      </c>
    </row>
    <row r="2792" spans="1:23" x14ac:dyDescent="0.2">
      <c r="A2792" t="s">
        <v>2897</v>
      </c>
      <c r="B2792" s="4">
        <v>44874</v>
      </c>
      <c r="C2792" t="s">
        <v>123</v>
      </c>
      <c r="D2792" t="s">
        <v>56</v>
      </c>
      <c r="E2792" t="s">
        <v>44</v>
      </c>
      <c r="F2792" t="s">
        <v>27</v>
      </c>
      <c r="G2792">
        <v>51.535145999999997</v>
      </c>
      <c r="H2792" t="s">
        <v>51</v>
      </c>
      <c r="I2792" t="s">
        <v>98</v>
      </c>
      <c r="J2792">
        <v>-0.72543299999999999</v>
      </c>
      <c r="K2792">
        <v>1</v>
      </c>
      <c r="L2792">
        <v>1</v>
      </c>
      <c r="M2792" t="s">
        <v>99</v>
      </c>
      <c r="N2792" t="s">
        <v>42</v>
      </c>
      <c r="O2792" t="s">
        <v>32</v>
      </c>
      <c r="P2792">
        <v>30</v>
      </c>
      <c r="Q2792" t="s">
        <v>2742</v>
      </c>
      <c r="R2792" t="s">
        <v>34</v>
      </c>
      <c r="S2792" t="s">
        <v>35</v>
      </c>
      <c r="T2792" t="s">
        <v>36</v>
      </c>
      <c r="U2792">
        <f>YEAR(Table1[[#This Row],[Accident Date]])</f>
        <v>2022</v>
      </c>
      <c r="V2792" t="str">
        <f>TEXT(Table1[[#This Row],[Accident Date]],"mmm")</f>
        <v>Nov</v>
      </c>
      <c r="W2792" t="str">
        <f>TEXT(Table1[[#This Row],[Time]],"h")</f>
        <v>15</v>
      </c>
    </row>
    <row r="2793" spans="1:23" x14ac:dyDescent="0.2">
      <c r="A2793">
        <v>2010000000000</v>
      </c>
      <c r="B2793" s="4">
        <v>44250</v>
      </c>
      <c r="C2793" t="s">
        <v>72</v>
      </c>
      <c r="D2793" t="s">
        <v>56</v>
      </c>
      <c r="E2793" t="s">
        <v>44</v>
      </c>
      <c r="F2793" t="s">
        <v>27</v>
      </c>
      <c r="G2793">
        <v>50.753211</v>
      </c>
      <c r="H2793" t="s">
        <v>51</v>
      </c>
      <c r="I2793" t="s">
        <v>501</v>
      </c>
      <c r="J2793">
        <v>-1.6543570000000001</v>
      </c>
      <c r="K2793">
        <v>1</v>
      </c>
      <c r="L2793">
        <v>1</v>
      </c>
      <c r="M2793" t="s">
        <v>407</v>
      </c>
      <c r="N2793" t="s">
        <v>31</v>
      </c>
      <c r="O2793" t="s">
        <v>32</v>
      </c>
      <c r="P2793">
        <v>30</v>
      </c>
      <c r="Q2793" t="s">
        <v>2708</v>
      </c>
      <c r="R2793" t="s">
        <v>34</v>
      </c>
      <c r="S2793" t="s">
        <v>35</v>
      </c>
      <c r="T2793" t="s">
        <v>36</v>
      </c>
      <c r="U2793">
        <f>YEAR(Table1[[#This Row],[Accident Date]])</f>
        <v>2021</v>
      </c>
      <c r="V2793" t="str">
        <f>TEXT(Table1[[#This Row],[Accident Date]],"mmm")</f>
        <v>Feb</v>
      </c>
      <c r="W2793" t="str">
        <f>TEXT(Table1[[#This Row],[Time]],"h")</f>
        <v>15</v>
      </c>
    </row>
    <row r="2794" spans="1:23" x14ac:dyDescent="0.2">
      <c r="A2794" t="s">
        <v>2898</v>
      </c>
      <c r="B2794" s="4">
        <v>44789</v>
      </c>
      <c r="C2794" t="s">
        <v>72</v>
      </c>
      <c r="D2794" t="s">
        <v>73</v>
      </c>
      <c r="E2794" t="s">
        <v>26</v>
      </c>
      <c r="F2794" t="s">
        <v>27</v>
      </c>
      <c r="G2794">
        <v>53.478036000000003</v>
      </c>
      <c r="H2794" t="s">
        <v>51</v>
      </c>
      <c r="I2794" t="s">
        <v>2145</v>
      </c>
      <c r="J2794">
        <v>-2.1102620000000001</v>
      </c>
      <c r="K2794">
        <v>1</v>
      </c>
      <c r="L2794">
        <v>2</v>
      </c>
      <c r="M2794" t="s">
        <v>169</v>
      </c>
      <c r="N2794" t="s">
        <v>31</v>
      </c>
      <c r="O2794" t="s">
        <v>32</v>
      </c>
      <c r="P2794">
        <v>20</v>
      </c>
      <c r="Q2794" t="s">
        <v>2716</v>
      </c>
      <c r="R2794" t="s">
        <v>34</v>
      </c>
      <c r="S2794" t="s">
        <v>35</v>
      </c>
      <c r="T2794" t="s">
        <v>36</v>
      </c>
      <c r="U2794">
        <f>YEAR(Table1[[#This Row],[Accident Date]])</f>
        <v>2022</v>
      </c>
      <c r="V2794" t="str">
        <f>TEXT(Table1[[#This Row],[Accident Date]],"mmm")</f>
        <v>Aug</v>
      </c>
      <c r="W2794" t="str">
        <f>TEXT(Table1[[#This Row],[Time]],"h")</f>
        <v>15</v>
      </c>
    </row>
    <row r="2795" spans="1:23" x14ac:dyDescent="0.2">
      <c r="A2795">
        <v>2010000000000</v>
      </c>
      <c r="B2795" s="4">
        <v>44889</v>
      </c>
      <c r="C2795" t="s">
        <v>92</v>
      </c>
      <c r="D2795" t="s">
        <v>25</v>
      </c>
      <c r="E2795" t="s">
        <v>39</v>
      </c>
      <c r="F2795" t="s">
        <v>27</v>
      </c>
      <c r="G2795">
        <v>54.116570000000003</v>
      </c>
      <c r="H2795" t="s">
        <v>51</v>
      </c>
      <c r="I2795" t="s">
        <v>1266</v>
      </c>
      <c r="J2795">
        <v>-3.2252339999999999</v>
      </c>
      <c r="K2795">
        <v>1</v>
      </c>
      <c r="L2795">
        <v>1</v>
      </c>
      <c r="M2795" t="s">
        <v>60</v>
      </c>
      <c r="N2795" t="s">
        <v>31</v>
      </c>
      <c r="O2795" t="s">
        <v>32</v>
      </c>
      <c r="P2795">
        <v>30</v>
      </c>
      <c r="Q2795" t="s">
        <v>2744</v>
      </c>
      <c r="R2795" t="s">
        <v>34</v>
      </c>
      <c r="S2795" t="s">
        <v>35</v>
      </c>
      <c r="T2795" t="s">
        <v>36</v>
      </c>
      <c r="U2795">
        <f>YEAR(Table1[[#This Row],[Accident Date]])</f>
        <v>2022</v>
      </c>
      <c r="V2795" t="str">
        <f>TEXT(Table1[[#This Row],[Accident Date]],"mmm")</f>
        <v>Nov</v>
      </c>
      <c r="W2795" t="str">
        <f>TEXT(Table1[[#This Row],[Time]],"h")</f>
        <v>15</v>
      </c>
    </row>
    <row r="2796" spans="1:23" x14ac:dyDescent="0.2">
      <c r="A2796">
        <v>2010000000000</v>
      </c>
      <c r="B2796" s="4">
        <v>44291</v>
      </c>
      <c r="C2796" t="s">
        <v>38</v>
      </c>
      <c r="D2796" t="s">
        <v>73</v>
      </c>
      <c r="E2796" t="s">
        <v>155</v>
      </c>
      <c r="F2796" t="s">
        <v>63</v>
      </c>
      <c r="G2796">
        <v>54.046061000000002</v>
      </c>
      <c r="H2796" t="s">
        <v>51</v>
      </c>
      <c r="I2796" t="s">
        <v>750</v>
      </c>
      <c r="J2796">
        <v>-1.1961729999999999</v>
      </c>
      <c r="K2796">
        <v>1</v>
      </c>
      <c r="L2796">
        <v>3</v>
      </c>
      <c r="M2796" t="s">
        <v>48</v>
      </c>
      <c r="N2796" t="s">
        <v>31</v>
      </c>
      <c r="O2796" t="s">
        <v>32</v>
      </c>
      <c r="P2796">
        <v>60</v>
      </c>
      <c r="Q2796" t="s">
        <v>2728</v>
      </c>
      <c r="R2796" t="s">
        <v>49</v>
      </c>
      <c r="S2796" t="s">
        <v>35</v>
      </c>
      <c r="T2796" t="s">
        <v>121</v>
      </c>
      <c r="U2796">
        <f>YEAR(Table1[[#This Row],[Accident Date]])</f>
        <v>2021</v>
      </c>
      <c r="V2796" t="str">
        <f>TEXT(Table1[[#This Row],[Accident Date]],"mmm")</f>
        <v>Apr</v>
      </c>
      <c r="W2796" t="str">
        <f>TEXT(Table1[[#This Row],[Time]],"h")</f>
        <v>15</v>
      </c>
    </row>
    <row r="2797" spans="1:23" x14ac:dyDescent="0.2">
      <c r="A2797" t="s">
        <v>2899</v>
      </c>
      <c r="B2797" s="4">
        <v>44681</v>
      </c>
      <c r="C2797" t="s">
        <v>24</v>
      </c>
      <c r="D2797" t="s">
        <v>56</v>
      </c>
      <c r="E2797" t="s">
        <v>44</v>
      </c>
      <c r="F2797" t="s">
        <v>63</v>
      </c>
      <c r="G2797">
        <v>52.20543</v>
      </c>
      <c r="H2797" t="s">
        <v>51</v>
      </c>
      <c r="I2797" t="s">
        <v>714</v>
      </c>
      <c r="J2797">
        <v>0.75592599999999999</v>
      </c>
      <c r="K2797">
        <v>1</v>
      </c>
      <c r="L2797">
        <v>5</v>
      </c>
      <c r="M2797" t="s">
        <v>237</v>
      </c>
      <c r="N2797" t="s">
        <v>31</v>
      </c>
      <c r="O2797" t="s">
        <v>32</v>
      </c>
      <c r="P2797">
        <v>40</v>
      </c>
      <c r="Q2797" t="s">
        <v>2721</v>
      </c>
      <c r="R2797" t="s">
        <v>49</v>
      </c>
      <c r="S2797" t="s">
        <v>35</v>
      </c>
      <c r="T2797" t="s">
        <v>36</v>
      </c>
      <c r="U2797">
        <f>YEAR(Table1[[#This Row],[Accident Date]])</f>
        <v>2022</v>
      </c>
      <c r="V2797" t="str">
        <f>TEXT(Table1[[#This Row],[Accident Date]],"mmm")</f>
        <v>Apr</v>
      </c>
      <c r="W2797" t="str">
        <f>TEXT(Table1[[#This Row],[Time]],"h")</f>
        <v>15</v>
      </c>
    </row>
    <row r="2798" spans="1:23" x14ac:dyDescent="0.2">
      <c r="A2798">
        <v>2010000000000</v>
      </c>
      <c r="B2798" s="4">
        <v>44861</v>
      </c>
      <c r="C2798" t="s">
        <v>92</v>
      </c>
      <c r="D2798" t="s">
        <v>73</v>
      </c>
      <c r="E2798" t="s">
        <v>39</v>
      </c>
      <c r="F2798" t="s">
        <v>45</v>
      </c>
      <c r="G2798">
        <v>52.640521</v>
      </c>
      <c r="H2798" t="s">
        <v>51</v>
      </c>
      <c r="I2798" t="s">
        <v>319</v>
      </c>
      <c r="J2798">
        <v>-1.0721780000000001</v>
      </c>
      <c r="K2798">
        <v>3</v>
      </c>
      <c r="L2798">
        <v>2</v>
      </c>
      <c r="M2798" t="s">
        <v>320</v>
      </c>
      <c r="N2798" t="s">
        <v>31</v>
      </c>
      <c r="O2798" t="s">
        <v>58</v>
      </c>
      <c r="P2798">
        <v>30</v>
      </c>
      <c r="Q2798" t="s">
        <v>2742</v>
      </c>
      <c r="R2798" t="s">
        <v>34</v>
      </c>
      <c r="S2798" t="s">
        <v>35</v>
      </c>
      <c r="T2798" t="s">
        <v>36</v>
      </c>
      <c r="U2798">
        <f>YEAR(Table1[[#This Row],[Accident Date]])</f>
        <v>2022</v>
      </c>
      <c r="V2798" t="str">
        <f>TEXT(Table1[[#This Row],[Accident Date]],"mmm")</f>
        <v>Oct</v>
      </c>
      <c r="W2798" t="str">
        <f>TEXT(Table1[[#This Row],[Time]],"h")</f>
        <v>15</v>
      </c>
    </row>
    <row r="2799" spans="1:23" x14ac:dyDescent="0.2">
      <c r="A2799">
        <v>2010000000000</v>
      </c>
      <c r="B2799" s="4">
        <v>44484</v>
      </c>
      <c r="C2799" t="s">
        <v>67</v>
      </c>
      <c r="D2799" t="s">
        <v>73</v>
      </c>
      <c r="E2799" t="s">
        <v>39</v>
      </c>
      <c r="F2799" t="s">
        <v>27</v>
      </c>
      <c r="G2799">
        <v>54.274000000000001</v>
      </c>
      <c r="H2799" t="s">
        <v>51</v>
      </c>
      <c r="I2799" t="s">
        <v>210</v>
      </c>
      <c r="J2799">
        <v>-0.416184</v>
      </c>
      <c r="K2799">
        <v>2</v>
      </c>
      <c r="L2799">
        <v>2</v>
      </c>
      <c r="M2799" t="s">
        <v>48</v>
      </c>
      <c r="N2799" t="s">
        <v>42</v>
      </c>
      <c r="O2799" t="s">
        <v>32</v>
      </c>
      <c r="P2799">
        <v>30</v>
      </c>
      <c r="Q2799" t="s">
        <v>2716</v>
      </c>
      <c r="R2799" t="s">
        <v>34</v>
      </c>
      <c r="S2799" t="s">
        <v>35</v>
      </c>
      <c r="T2799" t="s">
        <v>360</v>
      </c>
      <c r="U2799">
        <f>YEAR(Table1[[#This Row],[Accident Date]])</f>
        <v>2021</v>
      </c>
      <c r="V2799" t="str">
        <f>TEXT(Table1[[#This Row],[Accident Date]],"mmm")</f>
        <v>Oct</v>
      </c>
      <c r="W2799" t="str">
        <f>TEXT(Table1[[#This Row],[Time]],"h")</f>
        <v>15</v>
      </c>
    </row>
    <row r="2800" spans="1:23" x14ac:dyDescent="0.2">
      <c r="A2800" t="s">
        <v>2900</v>
      </c>
      <c r="B2800" s="4">
        <v>44859</v>
      </c>
      <c r="C2800" t="s">
        <v>72</v>
      </c>
      <c r="D2800" t="s">
        <v>56</v>
      </c>
      <c r="E2800" t="s">
        <v>44</v>
      </c>
      <c r="F2800" t="s">
        <v>27</v>
      </c>
      <c r="G2800">
        <v>51.339976999999998</v>
      </c>
      <c r="H2800" t="s">
        <v>51</v>
      </c>
      <c r="I2800" t="s">
        <v>146</v>
      </c>
      <c r="J2800">
        <v>-0.48104000000000002</v>
      </c>
      <c r="K2800">
        <v>2</v>
      </c>
      <c r="L2800">
        <v>2</v>
      </c>
      <c r="M2800" t="s">
        <v>147</v>
      </c>
      <c r="N2800" t="s">
        <v>31</v>
      </c>
      <c r="O2800" t="s">
        <v>32</v>
      </c>
      <c r="P2800">
        <v>40</v>
      </c>
      <c r="Q2800" t="s">
        <v>2723</v>
      </c>
      <c r="R2800" t="s">
        <v>34</v>
      </c>
      <c r="S2800" t="s">
        <v>35</v>
      </c>
      <c r="T2800" t="s">
        <v>36</v>
      </c>
      <c r="U2800">
        <f>YEAR(Table1[[#This Row],[Accident Date]])</f>
        <v>2022</v>
      </c>
      <c r="V2800" t="str">
        <f>TEXT(Table1[[#This Row],[Accident Date]],"mmm")</f>
        <v>Oct</v>
      </c>
      <c r="W2800" t="str">
        <f>TEXT(Table1[[#This Row],[Time]],"h")</f>
        <v>15</v>
      </c>
    </row>
    <row r="2801" spans="1:23" x14ac:dyDescent="0.2">
      <c r="A2801">
        <v>2010000000000</v>
      </c>
      <c r="B2801" s="4">
        <v>44442</v>
      </c>
      <c r="C2801" t="s">
        <v>67</v>
      </c>
      <c r="D2801" t="s">
        <v>73</v>
      </c>
      <c r="E2801" t="s">
        <v>226</v>
      </c>
      <c r="F2801" t="s">
        <v>27</v>
      </c>
      <c r="G2801">
        <v>55.185003000000002</v>
      </c>
      <c r="H2801" t="s">
        <v>51</v>
      </c>
      <c r="I2801" t="s">
        <v>853</v>
      </c>
      <c r="J2801">
        <v>-1.593207</v>
      </c>
      <c r="K2801">
        <v>1</v>
      </c>
      <c r="L2801">
        <v>2</v>
      </c>
      <c r="M2801" t="s">
        <v>190</v>
      </c>
      <c r="N2801" t="s">
        <v>42</v>
      </c>
      <c r="O2801" t="s">
        <v>32</v>
      </c>
      <c r="P2801">
        <v>30</v>
      </c>
      <c r="Q2801" t="s">
        <v>2750</v>
      </c>
      <c r="R2801" t="s">
        <v>34</v>
      </c>
      <c r="S2801" t="s">
        <v>85</v>
      </c>
      <c r="T2801" t="s">
        <v>379</v>
      </c>
      <c r="U2801">
        <f>YEAR(Table1[[#This Row],[Accident Date]])</f>
        <v>2021</v>
      </c>
      <c r="V2801" t="str">
        <f>TEXT(Table1[[#This Row],[Accident Date]],"mmm")</f>
        <v>Sep</v>
      </c>
      <c r="W2801" t="str">
        <f>TEXT(Table1[[#This Row],[Time]],"h")</f>
        <v>15</v>
      </c>
    </row>
    <row r="2802" spans="1:23" x14ac:dyDescent="0.2">
      <c r="A2802" t="s">
        <v>2901</v>
      </c>
      <c r="B2802" s="4">
        <v>44704</v>
      </c>
      <c r="C2802" t="s">
        <v>38</v>
      </c>
      <c r="D2802" t="s">
        <v>73</v>
      </c>
      <c r="E2802" t="s">
        <v>26</v>
      </c>
      <c r="F2802" t="s">
        <v>63</v>
      </c>
      <c r="G2802">
        <v>51.519505000000002</v>
      </c>
      <c r="H2802" t="s">
        <v>51</v>
      </c>
      <c r="I2802" t="s">
        <v>214</v>
      </c>
      <c r="J2802">
        <v>-0.22153200000000001</v>
      </c>
      <c r="K2802">
        <v>1</v>
      </c>
      <c r="L2802">
        <v>4</v>
      </c>
      <c r="M2802" t="s">
        <v>30</v>
      </c>
      <c r="N2802" t="s">
        <v>31</v>
      </c>
      <c r="O2802" t="s">
        <v>32</v>
      </c>
      <c r="P2802">
        <v>30</v>
      </c>
      <c r="Q2802" t="s">
        <v>2753</v>
      </c>
      <c r="R2802" t="s">
        <v>34</v>
      </c>
      <c r="S2802" t="s">
        <v>35</v>
      </c>
      <c r="T2802" t="s">
        <v>36</v>
      </c>
      <c r="U2802">
        <f>YEAR(Table1[[#This Row],[Accident Date]])</f>
        <v>2022</v>
      </c>
      <c r="V2802" t="str">
        <f>TEXT(Table1[[#This Row],[Accident Date]],"mmm")</f>
        <v>May</v>
      </c>
      <c r="W2802" t="str">
        <f>TEXT(Table1[[#This Row],[Time]],"h")</f>
        <v>15</v>
      </c>
    </row>
    <row r="2803" spans="1:23" x14ac:dyDescent="0.2">
      <c r="A2803">
        <v>2010000000000</v>
      </c>
      <c r="B2803" s="4">
        <v>44847</v>
      </c>
      <c r="C2803" t="s">
        <v>92</v>
      </c>
      <c r="D2803" t="s">
        <v>25</v>
      </c>
      <c r="E2803" t="s">
        <v>26</v>
      </c>
      <c r="F2803" t="s">
        <v>27</v>
      </c>
      <c r="G2803">
        <v>52.199021000000002</v>
      </c>
      <c r="H2803" t="s">
        <v>51</v>
      </c>
      <c r="I2803" t="s">
        <v>290</v>
      </c>
      <c r="J2803">
        <v>0.12726199999999999</v>
      </c>
      <c r="K2803">
        <v>1</v>
      </c>
      <c r="L2803">
        <v>2</v>
      </c>
      <c r="M2803" t="s">
        <v>149</v>
      </c>
      <c r="N2803" t="s">
        <v>31</v>
      </c>
      <c r="O2803" t="s">
        <v>32</v>
      </c>
      <c r="P2803">
        <v>30</v>
      </c>
      <c r="Q2803" t="s">
        <v>2723</v>
      </c>
      <c r="R2803" t="s">
        <v>34</v>
      </c>
      <c r="S2803" t="s">
        <v>35</v>
      </c>
      <c r="T2803" t="s">
        <v>121</v>
      </c>
      <c r="U2803">
        <f>YEAR(Table1[[#This Row],[Accident Date]])</f>
        <v>2022</v>
      </c>
      <c r="V2803" t="str">
        <f>TEXT(Table1[[#This Row],[Accident Date]],"mmm")</f>
        <v>Oct</v>
      </c>
      <c r="W2803" t="str">
        <f>TEXT(Table1[[#This Row],[Time]],"h")</f>
        <v>15</v>
      </c>
    </row>
    <row r="2804" spans="1:23" x14ac:dyDescent="0.2">
      <c r="A2804">
        <v>2010000000000</v>
      </c>
      <c r="B2804" s="4">
        <v>44279</v>
      </c>
      <c r="C2804" t="s">
        <v>123</v>
      </c>
      <c r="D2804" t="s">
        <v>73</v>
      </c>
      <c r="E2804" t="s">
        <v>39</v>
      </c>
      <c r="F2804" t="s">
        <v>27</v>
      </c>
      <c r="G2804">
        <v>50.713419999999999</v>
      </c>
      <c r="H2804" t="s">
        <v>51</v>
      </c>
      <c r="I2804" t="s">
        <v>1481</v>
      </c>
      <c r="J2804">
        <v>-1.1171199999999999</v>
      </c>
      <c r="K2804">
        <v>1</v>
      </c>
      <c r="L2804">
        <v>2</v>
      </c>
      <c r="M2804" t="s">
        <v>407</v>
      </c>
      <c r="N2804" t="s">
        <v>31</v>
      </c>
      <c r="O2804" t="s">
        <v>32</v>
      </c>
      <c r="P2804">
        <v>30</v>
      </c>
      <c r="Q2804" t="s">
        <v>2714</v>
      </c>
      <c r="R2804" t="s">
        <v>49</v>
      </c>
      <c r="S2804" t="s">
        <v>35</v>
      </c>
      <c r="T2804" t="s">
        <v>36</v>
      </c>
      <c r="U2804">
        <f>YEAR(Table1[[#This Row],[Accident Date]])</f>
        <v>2021</v>
      </c>
      <c r="V2804" t="str">
        <f>TEXT(Table1[[#This Row],[Accident Date]],"mmm")</f>
        <v>Mar</v>
      </c>
      <c r="W2804" t="str">
        <f>TEXT(Table1[[#This Row],[Time]],"h")</f>
        <v>15</v>
      </c>
    </row>
    <row r="2805" spans="1:23" x14ac:dyDescent="0.2">
      <c r="A2805">
        <v>2010000000000</v>
      </c>
      <c r="B2805" s="4">
        <v>44372</v>
      </c>
      <c r="C2805" t="s">
        <v>67</v>
      </c>
      <c r="D2805" t="s">
        <v>56</v>
      </c>
      <c r="E2805" t="s">
        <v>44</v>
      </c>
      <c r="F2805" t="s">
        <v>27</v>
      </c>
      <c r="G2805">
        <v>51.301740000000002</v>
      </c>
      <c r="H2805" t="s">
        <v>51</v>
      </c>
      <c r="I2805" t="s">
        <v>217</v>
      </c>
      <c r="J2805">
        <v>1.1214</v>
      </c>
      <c r="K2805">
        <v>1</v>
      </c>
      <c r="L2805">
        <v>1</v>
      </c>
      <c r="M2805" t="s">
        <v>131</v>
      </c>
      <c r="N2805" t="s">
        <v>31</v>
      </c>
      <c r="O2805" t="s">
        <v>32</v>
      </c>
      <c r="P2805">
        <v>30</v>
      </c>
      <c r="Q2805" t="s">
        <v>2716</v>
      </c>
      <c r="R2805" t="s">
        <v>49</v>
      </c>
      <c r="S2805" t="s">
        <v>35</v>
      </c>
      <c r="T2805" t="s">
        <v>209</v>
      </c>
      <c r="U2805">
        <f>YEAR(Table1[[#This Row],[Accident Date]])</f>
        <v>2021</v>
      </c>
      <c r="V2805" t="str">
        <f>TEXT(Table1[[#This Row],[Accident Date]],"mmm")</f>
        <v>Jun</v>
      </c>
      <c r="W2805" t="str">
        <f>TEXT(Table1[[#This Row],[Time]],"h")</f>
        <v>15</v>
      </c>
    </row>
    <row r="2806" spans="1:23" x14ac:dyDescent="0.2">
      <c r="A2806" t="s">
        <v>2902</v>
      </c>
      <c r="B2806" s="4">
        <v>44346</v>
      </c>
      <c r="C2806" t="s">
        <v>79</v>
      </c>
      <c r="D2806" t="s">
        <v>73</v>
      </c>
      <c r="E2806" t="s">
        <v>111</v>
      </c>
      <c r="F2806" t="s">
        <v>27</v>
      </c>
      <c r="G2806">
        <v>54.806392000000002</v>
      </c>
      <c r="H2806" t="s">
        <v>51</v>
      </c>
      <c r="I2806" t="s">
        <v>351</v>
      </c>
      <c r="J2806">
        <v>-1.58924</v>
      </c>
      <c r="K2806">
        <v>1</v>
      </c>
      <c r="L2806">
        <v>2</v>
      </c>
      <c r="M2806" t="s">
        <v>352</v>
      </c>
      <c r="N2806" t="s">
        <v>31</v>
      </c>
      <c r="O2806" t="s">
        <v>111</v>
      </c>
      <c r="P2806">
        <v>60</v>
      </c>
      <c r="Q2806" t="s">
        <v>2721</v>
      </c>
      <c r="R2806" t="s">
        <v>49</v>
      </c>
      <c r="S2806" t="s">
        <v>35</v>
      </c>
      <c r="T2806" t="s">
        <v>36</v>
      </c>
      <c r="U2806">
        <f>YEAR(Table1[[#This Row],[Accident Date]])</f>
        <v>2021</v>
      </c>
      <c r="V2806" t="str">
        <f>TEXT(Table1[[#This Row],[Accident Date]],"mmm")</f>
        <v>May</v>
      </c>
      <c r="W2806" t="str">
        <f>TEXT(Table1[[#This Row],[Time]],"h")</f>
        <v>15</v>
      </c>
    </row>
    <row r="2807" spans="1:23" x14ac:dyDescent="0.2">
      <c r="A2807" t="s">
        <v>2903</v>
      </c>
      <c r="B2807" s="4">
        <v>44660</v>
      </c>
      <c r="C2807" t="s">
        <v>24</v>
      </c>
      <c r="D2807" t="s">
        <v>73</v>
      </c>
      <c r="E2807" t="s">
        <v>39</v>
      </c>
      <c r="F2807" t="s">
        <v>63</v>
      </c>
      <c r="G2807">
        <v>53.584997999999999</v>
      </c>
      <c r="H2807" t="s">
        <v>51</v>
      </c>
      <c r="I2807" t="s">
        <v>195</v>
      </c>
      <c r="J2807">
        <v>-2.4295719999999998</v>
      </c>
      <c r="K2807">
        <v>1</v>
      </c>
      <c r="L2807">
        <v>1</v>
      </c>
      <c r="M2807" t="s">
        <v>169</v>
      </c>
      <c r="N2807" t="s">
        <v>31</v>
      </c>
      <c r="O2807" t="s">
        <v>32</v>
      </c>
      <c r="P2807">
        <v>30</v>
      </c>
      <c r="Q2807" t="s">
        <v>2721</v>
      </c>
      <c r="R2807" t="s">
        <v>34</v>
      </c>
      <c r="S2807" t="s">
        <v>35</v>
      </c>
      <c r="T2807" t="s">
        <v>36</v>
      </c>
      <c r="U2807">
        <f>YEAR(Table1[[#This Row],[Accident Date]])</f>
        <v>2022</v>
      </c>
      <c r="V2807" t="str">
        <f>TEXT(Table1[[#This Row],[Accident Date]],"mmm")</f>
        <v>Apr</v>
      </c>
      <c r="W2807" t="str">
        <f>TEXT(Table1[[#This Row],[Time]],"h")</f>
        <v>15</v>
      </c>
    </row>
    <row r="2808" spans="1:23" x14ac:dyDescent="0.2">
      <c r="A2808" t="s">
        <v>2904</v>
      </c>
      <c r="B2808" s="4">
        <v>44428</v>
      </c>
      <c r="C2808" t="s">
        <v>67</v>
      </c>
      <c r="D2808" t="s">
        <v>73</v>
      </c>
      <c r="E2808" t="s">
        <v>39</v>
      </c>
      <c r="F2808" t="s">
        <v>27</v>
      </c>
      <c r="G2808">
        <v>51.542276000000001</v>
      </c>
      <c r="H2808" t="s">
        <v>51</v>
      </c>
      <c r="I2808" t="s">
        <v>110</v>
      </c>
      <c r="J2808">
        <v>-0.14723900000000001</v>
      </c>
      <c r="K2808">
        <v>1</v>
      </c>
      <c r="L2808">
        <v>1</v>
      </c>
      <c r="M2808" t="s">
        <v>30</v>
      </c>
      <c r="N2808" t="s">
        <v>42</v>
      </c>
      <c r="O2808" t="s">
        <v>32</v>
      </c>
      <c r="P2808">
        <v>30</v>
      </c>
      <c r="Q2808" t="s">
        <v>2721</v>
      </c>
      <c r="R2808" t="s">
        <v>34</v>
      </c>
      <c r="S2808" t="s">
        <v>85</v>
      </c>
      <c r="T2808" t="s">
        <v>36</v>
      </c>
      <c r="U2808">
        <f>YEAR(Table1[[#This Row],[Accident Date]])</f>
        <v>2021</v>
      </c>
      <c r="V2808" t="str">
        <f>TEXT(Table1[[#This Row],[Accident Date]],"mmm")</f>
        <v>Aug</v>
      </c>
      <c r="W2808" t="str">
        <f>TEXT(Table1[[#This Row],[Time]],"h")</f>
        <v>15</v>
      </c>
    </row>
    <row r="2809" spans="1:23" x14ac:dyDescent="0.2">
      <c r="A2809">
        <v>2010000000000</v>
      </c>
      <c r="B2809" s="4">
        <v>44407</v>
      </c>
      <c r="C2809" t="s">
        <v>67</v>
      </c>
      <c r="D2809" t="s">
        <v>73</v>
      </c>
      <c r="E2809" t="s">
        <v>26</v>
      </c>
      <c r="F2809" t="s">
        <v>27</v>
      </c>
      <c r="G2809">
        <v>52.642845999999999</v>
      </c>
      <c r="H2809" t="s">
        <v>51</v>
      </c>
      <c r="I2809" t="s">
        <v>178</v>
      </c>
      <c r="J2809">
        <v>1.021234</v>
      </c>
      <c r="K2809">
        <v>1</v>
      </c>
      <c r="L2809">
        <v>2</v>
      </c>
      <c r="M2809" t="s">
        <v>179</v>
      </c>
      <c r="N2809" t="s">
        <v>42</v>
      </c>
      <c r="O2809" t="s">
        <v>32</v>
      </c>
      <c r="P2809">
        <v>60</v>
      </c>
      <c r="Q2809" t="s">
        <v>2905</v>
      </c>
      <c r="R2809" t="s">
        <v>49</v>
      </c>
      <c r="S2809" t="s">
        <v>35</v>
      </c>
      <c r="T2809" t="s">
        <v>200</v>
      </c>
      <c r="U2809">
        <f>YEAR(Table1[[#This Row],[Accident Date]])</f>
        <v>2021</v>
      </c>
      <c r="V2809" t="str">
        <f>TEXT(Table1[[#This Row],[Accident Date]],"mmm")</f>
        <v>Jul</v>
      </c>
      <c r="W2809" t="str">
        <f>TEXT(Table1[[#This Row],[Time]],"h")</f>
        <v>15</v>
      </c>
    </row>
    <row r="2810" spans="1:23" x14ac:dyDescent="0.2">
      <c r="A2810" t="s">
        <v>2906</v>
      </c>
      <c r="B2810" s="4">
        <v>44366</v>
      </c>
      <c r="C2810" t="s">
        <v>24</v>
      </c>
      <c r="D2810" t="s">
        <v>25</v>
      </c>
      <c r="E2810" t="s">
        <v>39</v>
      </c>
      <c r="F2810" t="s">
        <v>27</v>
      </c>
      <c r="G2810">
        <v>51.337986999999998</v>
      </c>
      <c r="H2810" t="s">
        <v>346</v>
      </c>
      <c r="I2810" t="s">
        <v>126</v>
      </c>
      <c r="J2810">
        <v>-0.78000800000000003</v>
      </c>
      <c r="K2810">
        <v>3</v>
      </c>
      <c r="L2810">
        <v>2</v>
      </c>
      <c r="M2810" t="s">
        <v>99</v>
      </c>
      <c r="N2810" t="s">
        <v>31</v>
      </c>
      <c r="O2810" t="s">
        <v>58</v>
      </c>
      <c r="P2810">
        <v>70</v>
      </c>
      <c r="Q2810" t="s">
        <v>2905</v>
      </c>
      <c r="R2810" t="s">
        <v>49</v>
      </c>
      <c r="S2810" t="s">
        <v>35</v>
      </c>
      <c r="T2810" t="s">
        <v>36</v>
      </c>
      <c r="U2810">
        <f>YEAR(Table1[[#This Row],[Accident Date]])</f>
        <v>2021</v>
      </c>
      <c r="V2810" t="str">
        <f>TEXT(Table1[[#This Row],[Accident Date]],"mmm")</f>
        <v>Jun</v>
      </c>
      <c r="W2810" t="str">
        <f>TEXT(Table1[[#This Row],[Time]],"h")</f>
        <v>15</v>
      </c>
    </row>
    <row r="2811" spans="1:23" x14ac:dyDescent="0.2">
      <c r="A2811" t="s">
        <v>2907</v>
      </c>
      <c r="B2811" s="4">
        <v>44791</v>
      </c>
      <c r="C2811" t="s">
        <v>92</v>
      </c>
      <c r="D2811" t="s">
        <v>44</v>
      </c>
      <c r="E2811" t="s">
        <v>44</v>
      </c>
      <c r="F2811" t="s">
        <v>27</v>
      </c>
      <c r="G2811">
        <v>53.535671000000001</v>
      </c>
      <c r="H2811" t="s">
        <v>51</v>
      </c>
      <c r="I2811" t="s">
        <v>575</v>
      </c>
      <c r="J2811">
        <v>-1.464035</v>
      </c>
      <c r="K2811">
        <v>2</v>
      </c>
      <c r="L2811">
        <v>4</v>
      </c>
      <c r="M2811" t="s">
        <v>166</v>
      </c>
      <c r="N2811" t="s">
        <v>31</v>
      </c>
      <c r="O2811" t="s">
        <v>32</v>
      </c>
      <c r="P2811">
        <v>30</v>
      </c>
      <c r="Q2811" t="s">
        <v>2742</v>
      </c>
      <c r="R2811" t="s">
        <v>34</v>
      </c>
      <c r="S2811" t="s">
        <v>35</v>
      </c>
      <c r="T2811" t="s">
        <v>36</v>
      </c>
      <c r="U2811">
        <f>YEAR(Table1[[#This Row],[Accident Date]])</f>
        <v>2022</v>
      </c>
      <c r="V2811" t="str">
        <f>TEXT(Table1[[#This Row],[Accident Date]],"mmm")</f>
        <v>Aug</v>
      </c>
      <c r="W2811" t="str">
        <f>TEXT(Table1[[#This Row],[Time]],"h")</f>
        <v>15</v>
      </c>
    </row>
    <row r="2812" spans="1:23" x14ac:dyDescent="0.2">
      <c r="A2812" t="s">
        <v>2908</v>
      </c>
      <c r="B2812" s="4">
        <v>44449</v>
      </c>
      <c r="C2812" t="s">
        <v>67</v>
      </c>
      <c r="D2812" t="s">
        <v>73</v>
      </c>
      <c r="E2812" t="s">
        <v>26</v>
      </c>
      <c r="F2812" t="s">
        <v>27</v>
      </c>
      <c r="G2812">
        <v>53.564846000000003</v>
      </c>
      <c r="H2812" t="s">
        <v>51</v>
      </c>
      <c r="I2812" t="s">
        <v>1055</v>
      </c>
      <c r="J2812">
        <v>-6.1364000000000002E-2</v>
      </c>
      <c r="K2812">
        <v>1</v>
      </c>
      <c r="L2812">
        <v>2</v>
      </c>
      <c r="M2812" t="s">
        <v>157</v>
      </c>
      <c r="N2812" t="s">
        <v>31</v>
      </c>
      <c r="O2812" t="s">
        <v>32</v>
      </c>
      <c r="P2812">
        <v>30</v>
      </c>
      <c r="Q2812" t="s">
        <v>2747</v>
      </c>
      <c r="R2812" t="s">
        <v>34</v>
      </c>
      <c r="S2812" t="s">
        <v>35</v>
      </c>
      <c r="T2812" t="s">
        <v>36</v>
      </c>
      <c r="U2812">
        <f>YEAR(Table1[[#This Row],[Accident Date]])</f>
        <v>2021</v>
      </c>
      <c r="V2812" t="str">
        <f>TEXT(Table1[[#This Row],[Accident Date]],"mmm")</f>
        <v>Sep</v>
      </c>
      <c r="W2812" t="str">
        <f>TEXT(Table1[[#This Row],[Time]],"h")</f>
        <v>15</v>
      </c>
    </row>
    <row r="2813" spans="1:23" x14ac:dyDescent="0.2">
      <c r="A2813">
        <v>2010000000000</v>
      </c>
      <c r="B2813" s="4">
        <v>44881</v>
      </c>
      <c r="C2813" t="s">
        <v>123</v>
      </c>
      <c r="D2813" t="s">
        <v>73</v>
      </c>
      <c r="E2813" t="s">
        <v>39</v>
      </c>
      <c r="F2813" t="s">
        <v>27</v>
      </c>
      <c r="G2813">
        <v>51.332743000000001</v>
      </c>
      <c r="H2813" t="s">
        <v>51</v>
      </c>
      <c r="I2813" t="s">
        <v>557</v>
      </c>
      <c r="J2813">
        <v>1.406237</v>
      </c>
      <c r="K2813">
        <v>4</v>
      </c>
      <c r="L2813">
        <v>2</v>
      </c>
      <c r="M2813" t="s">
        <v>131</v>
      </c>
      <c r="N2813" t="s">
        <v>31</v>
      </c>
      <c r="O2813" t="s">
        <v>32</v>
      </c>
      <c r="P2813">
        <v>30</v>
      </c>
      <c r="Q2813" t="s">
        <v>2756</v>
      </c>
      <c r="R2813" t="s">
        <v>34</v>
      </c>
      <c r="S2813" t="s">
        <v>35</v>
      </c>
      <c r="T2813" t="s">
        <v>36</v>
      </c>
      <c r="U2813">
        <f>YEAR(Table1[[#This Row],[Accident Date]])</f>
        <v>2022</v>
      </c>
      <c r="V2813" t="str">
        <f>TEXT(Table1[[#This Row],[Accident Date]],"mmm")</f>
        <v>Nov</v>
      </c>
      <c r="W2813" t="str">
        <f>TEXT(Table1[[#This Row],[Time]],"h")</f>
        <v>15</v>
      </c>
    </row>
    <row r="2814" spans="1:23" x14ac:dyDescent="0.2">
      <c r="A2814">
        <v>2010000000000</v>
      </c>
      <c r="B2814" s="4">
        <v>44847</v>
      </c>
      <c r="C2814" t="s">
        <v>92</v>
      </c>
      <c r="D2814" t="s">
        <v>73</v>
      </c>
      <c r="E2814" t="s">
        <v>111</v>
      </c>
      <c r="F2814" t="s">
        <v>27</v>
      </c>
      <c r="G2814">
        <v>54.908099999999997</v>
      </c>
      <c r="H2814" t="s">
        <v>51</v>
      </c>
      <c r="I2814" t="s">
        <v>189</v>
      </c>
      <c r="J2814">
        <v>-1.428491</v>
      </c>
      <c r="K2814">
        <v>3</v>
      </c>
      <c r="L2814">
        <v>2</v>
      </c>
      <c r="M2814" t="s">
        <v>190</v>
      </c>
      <c r="N2814" t="s">
        <v>31</v>
      </c>
      <c r="O2814" t="s">
        <v>111</v>
      </c>
      <c r="P2814">
        <v>30</v>
      </c>
      <c r="Q2814" t="s">
        <v>2755</v>
      </c>
      <c r="R2814" t="s">
        <v>34</v>
      </c>
      <c r="S2814" t="s">
        <v>35</v>
      </c>
      <c r="T2814" t="s">
        <v>36</v>
      </c>
      <c r="U2814">
        <f>YEAR(Table1[[#This Row],[Accident Date]])</f>
        <v>2022</v>
      </c>
      <c r="V2814" t="str">
        <f>TEXT(Table1[[#This Row],[Accident Date]],"mmm")</f>
        <v>Oct</v>
      </c>
      <c r="W2814" t="str">
        <f>TEXT(Table1[[#This Row],[Time]],"h")</f>
        <v>15</v>
      </c>
    </row>
    <row r="2815" spans="1:23" x14ac:dyDescent="0.2">
      <c r="A2815">
        <v>2010000000000</v>
      </c>
      <c r="B2815" s="4">
        <v>44606</v>
      </c>
      <c r="C2815" t="s">
        <v>38</v>
      </c>
      <c r="D2815" t="s">
        <v>73</v>
      </c>
      <c r="E2815" t="s">
        <v>39</v>
      </c>
      <c r="F2815" t="s">
        <v>27</v>
      </c>
      <c r="G2815">
        <v>51.753340999999999</v>
      </c>
      <c r="H2815" t="s">
        <v>51</v>
      </c>
      <c r="I2815" t="s">
        <v>1485</v>
      </c>
      <c r="J2815">
        <v>-2.5684360000000002</v>
      </c>
      <c r="K2815">
        <v>1</v>
      </c>
      <c r="L2815">
        <v>2</v>
      </c>
      <c r="M2815" t="s">
        <v>336</v>
      </c>
      <c r="N2815" t="s">
        <v>31</v>
      </c>
      <c r="O2815" t="s">
        <v>32</v>
      </c>
      <c r="P2815">
        <v>30</v>
      </c>
      <c r="Q2815" t="s">
        <v>2712</v>
      </c>
      <c r="R2815" t="s">
        <v>49</v>
      </c>
      <c r="S2815" t="s">
        <v>35</v>
      </c>
      <c r="T2815" t="s">
        <v>36</v>
      </c>
      <c r="U2815">
        <f>YEAR(Table1[[#This Row],[Accident Date]])</f>
        <v>2022</v>
      </c>
      <c r="V2815" t="str">
        <f>TEXT(Table1[[#This Row],[Accident Date]],"mmm")</f>
        <v>Feb</v>
      </c>
      <c r="W2815" t="str">
        <f>TEXT(Table1[[#This Row],[Time]],"h")</f>
        <v>15</v>
      </c>
    </row>
    <row r="2816" spans="1:23" x14ac:dyDescent="0.2">
      <c r="A2816" t="s">
        <v>2909</v>
      </c>
      <c r="B2816" s="4">
        <v>44661</v>
      </c>
      <c r="C2816" t="s">
        <v>79</v>
      </c>
      <c r="D2816" t="s">
        <v>56</v>
      </c>
      <c r="E2816" t="s">
        <v>44</v>
      </c>
      <c r="F2816" t="s">
        <v>27</v>
      </c>
      <c r="G2816">
        <v>52.523822000000003</v>
      </c>
      <c r="H2816" t="s">
        <v>51</v>
      </c>
      <c r="I2816" t="s">
        <v>687</v>
      </c>
      <c r="J2816">
        <v>-2.1031409999999999</v>
      </c>
      <c r="K2816">
        <v>1</v>
      </c>
      <c r="L2816">
        <v>1</v>
      </c>
      <c r="M2816" t="s">
        <v>172</v>
      </c>
      <c r="N2816" t="s">
        <v>31</v>
      </c>
      <c r="O2816" t="s">
        <v>32</v>
      </c>
      <c r="P2816">
        <v>30</v>
      </c>
      <c r="Q2816" t="s">
        <v>2882</v>
      </c>
      <c r="R2816" t="s">
        <v>34</v>
      </c>
      <c r="S2816" t="s">
        <v>35</v>
      </c>
      <c r="T2816" t="s">
        <v>36</v>
      </c>
      <c r="U2816">
        <f>YEAR(Table1[[#This Row],[Accident Date]])</f>
        <v>2022</v>
      </c>
      <c r="V2816" t="str">
        <f>TEXT(Table1[[#This Row],[Accident Date]],"mmm")</f>
        <v>Apr</v>
      </c>
      <c r="W2816" t="str">
        <f>TEXT(Table1[[#This Row],[Time]],"h")</f>
        <v>15</v>
      </c>
    </row>
    <row r="2817" spans="1:23" x14ac:dyDescent="0.2">
      <c r="A2817" t="s">
        <v>2910</v>
      </c>
      <c r="B2817" s="4">
        <v>44485</v>
      </c>
      <c r="C2817" t="s">
        <v>24</v>
      </c>
      <c r="D2817" t="s">
        <v>25</v>
      </c>
      <c r="E2817" t="s">
        <v>39</v>
      </c>
      <c r="F2817" t="s">
        <v>27</v>
      </c>
      <c r="G2817">
        <v>51.507783000000003</v>
      </c>
      <c r="H2817" t="s">
        <v>51</v>
      </c>
      <c r="I2817" t="s">
        <v>57</v>
      </c>
      <c r="J2817">
        <v>-0.127023</v>
      </c>
      <c r="K2817">
        <v>1</v>
      </c>
      <c r="L2817">
        <v>2</v>
      </c>
      <c r="M2817" t="s">
        <v>30</v>
      </c>
      <c r="N2817" t="s">
        <v>31</v>
      </c>
      <c r="O2817" t="s">
        <v>32</v>
      </c>
      <c r="P2817">
        <v>30</v>
      </c>
      <c r="Q2817" t="s">
        <v>2733</v>
      </c>
      <c r="R2817" t="s">
        <v>34</v>
      </c>
      <c r="S2817" t="s">
        <v>35</v>
      </c>
      <c r="T2817" t="s">
        <v>86</v>
      </c>
      <c r="U2817">
        <f>YEAR(Table1[[#This Row],[Accident Date]])</f>
        <v>2021</v>
      </c>
      <c r="V2817" t="str">
        <f>TEXT(Table1[[#This Row],[Accident Date]],"mmm")</f>
        <v>Oct</v>
      </c>
      <c r="W2817" t="str">
        <f>TEXT(Table1[[#This Row],[Time]],"h")</f>
        <v>15</v>
      </c>
    </row>
    <row r="2818" spans="1:23" x14ac:dyDescent="0.2">
      <c r="A2818" t="s">
        <v>2911</v>
      </c>
      <c r="B2818" s="4">
        <v>44823</v>
      </c>
      <c r="C2818" t="s">
        <v>38</v>
      </c>
      <c r="D2818" t="s">
        <v>73</v>
      </c>
      <c r="E2818" t="s">
        <v>39</v>
      </c>
      <c r="F2818" t="s">
        <v>27</v>
      </c>
      <c r="G2818">
        <v>53.486626999999999</v>
      </c>
      <c r="H2818" t="s">
        <v>51</v>
      </c>
      <c r="I2818" t="s">
        <v>1330</v>
      </c>
      <c r="J2818">
        <v>-2.2533050000000001</v>
      </c>
      <c r="K2818">
        <v>2</v>
      </c>
      <c r="L2818">
        <v>2</v>
      </c>
      <c r="M2818" t="s">
        <v>169</v>
      </c>
      <c r="N2818" t="s">
        <v>31</v>
      </c>
      <c r="O2818" t="s">
        <v>32</v>
      </c>
      <c r="P2818">
        <v>30</v>
      </c>
      <c r="Q2818" t="s">
        <v>2720</v>
      </c>
      <c r="R2818" t="s">
        <v>34</v>
      </c>
      <c r="S2818" t="s">
        <v>35</v>
      </c>
      <c r="T2818" t="s">
        <v>200</v>
      </c>
      <c r="U2818">
        <f>YEAR(Table1[[#This Row],[Accident Date]])</f>
        <v>2022</v>
      </c>
      <c r="V2818" t="str">
        <f>TEXT(Table1[[#This Row],[Accident Date]],"mmm")</f>
        <v>Sep</v>
      </c>
      <c r="W2818" t="str">
        <f>TEXT(Table1[[#This Row],[Time]],"h")</f>
        <v>15</v>
      </c>
    </row>
    <row r="2819" spans="1:23" x14ac:dyDescent="0.2">
      <c r="A2819" t="s">
        <v>2912</v>
      </c>
      <c r="B2819" s="4">
        <v>44627</v>
      </c>
      <c r="C2819" t="s">
        <v>38</v>
      </c>
      <c r="D2819" t="s">
        <v>73</v>
      </c>
      <c r="E2819" t="s">
        <v>39</v>
      </c>
      <c r="F2819" t="s">
        <v>27</v>
      </c>
      <c r="G2819">
        <v>51.374924999999998</v>
      </c>
      <c r="H2819" t="s">
        <v>51</v>
      </c>
      <c r="I2819" t="s">
        <v>279</v>
      </c>
      <c r="J2819">
        <v>-2.1350189999999998</v>
      </c>
      <c r="K2819">
        <v>2</v>
      </c>
      <c r="L2819">
        <v>3</v>
      </c>
      <c r="M2819" t="s">
        <v>279</v>
      </c>
      <c r="N2819" t="s">
        <v>31</v>
      </c>
      <c r="O2819" t="s">
        <v>32</v>
      </c>
      <c r="P2819">
        <v>30</v>
      </c>
      <c r="Q2819" t="s">
        <v>2721</v>
      </c>
      <c r="R2819" t="s">
        <v>34</v>
      </c>
      <c r="S2819" t="s">
        <v>35</v>
      </c>
      <c r="T2819" t="s">
        <v>36</v>
      </c>
      <c r="U2819">
        <f>YEAR(Table1[[#This Row],[Accident Date]])</f>
        <v>2022</v>
      </c>
      <c r="V2819" t="str">
        <f>TEXT(Table1[[#This Row],[Accident Date]],"mmm")</f>
        <v>Mar</v>
      </c>
      <c r="W2819" t="str">
        <f>TEXT(Table1[[#This Row],[Time]],"h")</f>
        <v>15</v>
      </c>
    </row>
    <row r="2820" spans="1:23" x14ac:dyDescent="0.2">
      <c r="A2820" t="s">
        <v>2913</v>
      </c>
      <c r="B2820" s="4">
        <v>44531</v>
      </c>
      <c r="C2820" t="s">
        <v>123</v>
      </c>
      <c r="D2820" t="s">
        <v>73</v>
      </c>
      <c r="E2820" t="s">
        <v>39</v>
      </c>
      <c r="F2820" t="s">
        <v>27</v>
      </c>
      <c r="G2820">
        <v>53.426237999999998</v>
      </c>
      <c r="H2820" t="s">
        <v>51</v>
      </c>
      <c r="I2820" t="s">
        <v>417</v>
      </c>
      <c r="J2820">
        <v>-2.9810460000000001</v>
      </c>
      <c r="K2820">
        <v>1</v>
      </c>
      <c r="L2820">
        <v>2</v>
      </c>
      <c r="M2820" t="s">
        <v>231</v>
      </c>
      <c r="N2820" t="s">
        <v>31</v>
      </c>
      <c r="O2820" t="s">
        <v>58</v>
      </c>
      <c r="P2820">
        <v>30</v>
      </c>
      <c r="Q2820" t="s">
        <v>2807</v>
      </c>
      <c r="R2820" t="s">
        <v>34</v>
      </c>
      <c r="S2820" t="s">
        <v>35</v>
      </c>
      <c r="T2820" t="s">
        <v>36</v>
      </c>
      <c r="U2820">
        <f>YEAR(Table1[[#This Row],[Accident Date]])</f>
        <v>2021</v>
      </c>
      <c r="V2820" t="str">
        <f>TEXT(Table1[[#This Row],[Accident Date]],"mmm")</f>
        <v>Dec</v>
      </c>
      <c r="W2820" t="str">
        <f>TEXT(Table1[[#This Row],[Time]],"h")</f>
        <v>15</v>
      </c>
    </row>
    <row r="2821" spans="1:23" x14ac:dyDescent="0.2">
      <c r="A2821">
        <v>2010000000000</v>
      </c>
      <c r="B2821" s="4">
        <v>44255</v>
      </c>
      <c r="C2821" t="s">
        <v>79</v>
      </c>
      <c r="D2821" t="s">
        <v>73</v>
      </c>
      <c r="E2821" t="s">
        <v>39</v>
      </c>
      <c r="F2821" t="s">
        <v>27</v>
      </c>
      <c r="G2821">
        <v>54.971742999999996</v>
      </c>
      <c r="H2821" t="s">
        <v>51</v>
      </c>
      <c r="I2821" t="s">
        <v>2640</v>
      </c>
      <c r="J2821">
        <v>-1.4133720000000001</v>
      </c>
      <c r="K2821">
        <v>5</v>
      </c>
      <c r="L2821">
        <v>2</v>
      </c>
      <c r="M2821" t="s">
        <v>190</v>
      </c>
      <c r="N2821" t="s">
        <v>31</v>
      </c>
      <c r="O2821" t="s">
        <v>32</v>
      </c>
      <c r="P2821">
        <v>30</v>
      </c>
      <c r="Q2821" t="s">
        <v>2733</v>
      </c>
      <c r="R2821" t="s">
        <v>34</v>
      </c>
      <c r="S2821" t="s">
        <v>35</v>
      </c>
      <c r="T2821" t="s">
        <v>36</v>
      </c>
      <c r="U2821">
        <f>YEAR(Table1[[#This Row],[Accident Date]])</f>
        <v>2021</v>
      </c>
      <c r="V2821" t="str">
        <f>TEXT(Table1[[#This Row],[Accident Date]],"mmm")</f>
        <v>Feb</v>
      </c>
      <c r="W2821" t="str">
        <f>TEXT(Table1[[#This Row],[Time]],"h")</f>
        <v>15</v>
      </c>
    </row>
    <row r="2822" spans="1:23" x14ac:dyDescent="0.2">
      <c r="A2822" t="s">
        <v>2914</v>
      </c>
      <c r="B2822" s="4">
        <v>44632</v>
      </c>
      <c r="C2822" t="s">
        <v>24</v>
      </c>
      <c r="D2822" t="s">
        <v>44</v>
      </c>
      <c r="E2822" t="s">
        <v>44</v>
      </c>
      <c r="F2822" t="s">
        <v>27</v>
      </c>
      <c r="G2822">
        <v>50.727148</v>
      </c>
      <c r="H2822" t="s">
        <v>51</v>
      </c>
      <c r="I2822" t="s">
        <v>787</v>
      </c>
      <c r="J2822">
        <v>-1.821733</v>
      </c>
      <c r="K2822">
        <v>1</v>
      </c>
      <c r="L2822">
        <v>1</v>
      </c>
      <c r="M2822" t="s">
        <v>420</v>
      </c>
      <c r="N2822" t="s">
        <v>31</v>
      </c>
      <c r="O2822" t="s">
        <v>32</v>
      </c>
      <c r="P2822">
        <v>30</v>
      </c>
      <c r="Q2822" t="s">
        <v>2753</v>
      </c>
      <c r="R2822" t="s">
        <v>34</v>
      </c>
      <c r="S2822" t="s">
        <v>35</v>
      </c>
      <c r="T2822" t="s">
        <v>36</v>
      </c>
      <c r="U2822">
        <f>YEAR(Table1[[#This Row],[Accident Date]])</f>
        <v>2022</v>
      </c>
      <c r="V2822" t="str">
        <f>TEXT(Table1[[#This Row],[Accident Date]],"mmm")</f>
        <v>Mar</v>
      </c>
      <c r="W2822" t="str">
        <f>TEXT(Table1[[#This Row],[Time]],"h")</f>
        <v>15</v>
      </c>
    </row>
    <row r="2823" spans="1:23" x14ac:dyDescent="0.2">
      <c r="A2823" t="s">
        <v>2915</v>
      </c>
      <c r="B2823" s="4">
        <v>44377</v>
      </c>
      <c r="C2823" t="s">
        <v>123</v>
      </c>
      <c r="D2823" t="s">
        <v>73</v>
      </c>
      <c r="E2823" t="s">
        <v>39</v>
      </c>
      <c r="F2823" t="s">
        <v>27</v>
      </c>
      <c r="G2823">
        <v>53.680618000000003</v>
      </c>
      <c r="H2823" t="s">
        <v>51</v>
      </c>
      <c r="I2823" t="s">
        <v>156</v>
      </c>
      <c r="J2823">
        <v>-0.42808800000000002</v>
      </c>
      <c r="K2823">
        <v>2</v>
      </c>
      <c r="L2823">
        <v>2</v>
      </c>
      <c r="M2823" t="s">
        <v>157</v>
      </c>
      <c r="N2823" t="s">
        <v>31</v>
      </c>
      <c r="O2823" t="s">
        <v>32</v>
      </c>
      <c r="P2823">
        <v>30</v>
      </c>
      <c r="Q2823" t="s">
        <v>2809</v>
      </c>
      <c r="R2823" t="s">
        <v>49</v>
      </c>
      <c r="S2823" t="s">
        <v>35</v>
      </c>
      <c r="T2823" t="s">
        <v>209</v>
      </c>
      <c r="U2823">
        <f>YEAR(Table1[[#This Row],[Accident Date]])</f>
        <v>2021</v>
      </c>
      <c r="V2823" t="str">
        <f>TEXT(Table1[[#This Row],[Accident Date]],"mmm")</f>
        <v>Jun</v>
      </c>
      <c r="W2823" t="str">
        <f>TEXT(Table1[[#This Row],[Time]],"h")</f>
        <v>15</v>
      </c>
    </row>
    <row r="2824" spans="1:23" x14ac:dyDescent="0.2">
      <c r="A2824">
        <v>2010000000000</v>
      </c>
      <c r="B2824" s="4">
        <v>44510</v>
      </c>
      <c r="C2824" t="s">
        <v>123</v>
      </c>
      <c r="D2824" t="s">
        <v>73</v>
      </c>
      <c r="E2824" t="s">
        <v>39</v>
      </c>
      <c r="F2824" t="s">
        <v>27</v>
      </c>
      <c r="G2824">
        <v>53.374445999999999</v>
      </c>
      <c r="H2824" t="s">
        <v>51</v>
      </c>
      <c r="I2824" t="s">
        <v>345</v>
      </c>
      <c r="J2824">
        <v>-2.567542</v>
      </c>
      <c r="K2824">
        <v>1</v>
      </c>
      <c r="L2824">
        <v>2</v>
      </c>
      <c r="M2824" t="s">
        <v>261</v>
      </c>
      <c r="N2824" t="s">
        <v>42</v>
      </c>
      <c r="O2824" t="s">
        <v>32</v>
      </c>
      <c r="P2824">
        <v>30</v>
      </c>
      <c r="Q2824" t="s">
        <v>2728</v>
      </c>
      <c r="R2824" t="s">
        <v>34</v>
      </c>
      <c r="S2824" t="s">
        <v>85</v>
      </c>
      <c r="T2824" t="s">
        <v>36</v>
      </c>
      <c r="U2824">
        <f>YEAR(Table1[[#This Row],[Accident Date]])</f>
        <v>2021</v>
      </c>
      <c r="V2824" t="str">
        <f>TEXT(Table1[[#This Row],[Accident Date]],"mmm")</f>
        <v>Nov</v>
      </c>
      <c r="W2824" t="str">
        <f>TEXT(Table1[[#This Row],[Time]],"h")</f>
        <v>15</v>
      </c>
    </row>
    <row r="2825" spans="1:23" x14ac:dyDescent="0.2">
      <c r="A2825">
        <v>2010000000000</v>
      </c>
      <c r="B2825" s="4">
        <v>44412</v>
      </c>
      <c r="C2825" t="s">
        <v>123</v>
      </c>
      <c r="D2825" t="s">
        <v>25</v>
      </c>
      <c r="E2825" t="s">
        <v>431</v>
      </c>
      <c r="F2825" t="s">
        <v>27</v>
      </c>
      <c r="G2825">
        <v>53.656219999999998</v>
      </c>
      <c r="H2825" t="s">
        <v>51</v>
      </c>
      <c r="I2825" t="s">
        <v>544</v>
      </c>
      <c r="J2825">
        <v>-1.7820780000000001</v>
      </c>
      <c r="K2825">
        <v>1</v>
      </c>
      <c r="L2825">
        <v>2</v>
      </c>
      <c r="M2825" t="s">
        <v>69</v>
      </c>
      <c r="N2825" t="s">
        <v>31</v>
      </c>
      <c r="O2825" t="s">
        <v>32</v>
      </c>
      <c r="P2825">
        <v>30</v>
      </c>
      <c r="Q2825" t="s">
        <v>2733</v>
      </c>
      <c r="R2825" t="s">
        <v>34</v>
      </c>
      <c r="S2825" t="s">
        <v>35</v>
      </c>
      <c r="T2825" t="s">
        <v>1161</v>
      </c>
      <c r="U2825">
        <f>YEAR(Table1[[#This Row],[Accident Date]])</f>
        <v>2021</v>
      </c>
      <c r="V2825" t="str">
        <f>TEXT(Table1[[#This Row],[Accident Date]],"mmm")</f>
        <v>Aug</v>
      </c>
      <c r="W2825" t="str">
        <f>TEXT(Table1[[#This Row],[Time]],"h")</f>
        <v>15</v>
      </c>
    </row>
    <row r="2826" spans="1:23" x14ac:dyDescent="0.2">
      <c r="A2826" t="s">
        <v>2916</v>
      </c>
      <c r="B2826" s="4">
        <v>44255</v>
      </c>
      <c r="C2826" t="s">
        <v>79</v>
      </c>
      <c r="D2826" t="s">
        <v>73</v>
      </c>
      <c r="E2826" t="s">
        <v>39</v>
      </c>
      <c r="F2826" t="s">
        <v>27</v>
      </c>
      <c r="G2826">
        <v>54.524453999999999</v>
      </c>
      <c r="H2826" t="s">
        <v>51</v>
      </c>
      <c r="I2826" t="s">
        <v>891</v>
      </c>
      <c r="J2826">
        <v>-1.0797300000000001</v>
      </c>
      <c r="K2826">
        <v>2</v>
      </c>
      <c r="L2826">
        <v>1</v>
      </c>
      <c r="M2826" t="s">
        <v>89</v>
      </c>
      <c r="N2826" t="s">
        <v>31</v>
      </c>
      <c r="O2826" t="s">
        <v>111</v>
      </c>
      <c r="P2826">
        <v>30</v>
      </c>
      <c r="Q2826" t="s">
        <v>2711</v>
      </c>
      <c r="R2826" t="s">
        <v>34</v>
      </c>
      <c r="S2826" t="s">
        <v>35</v>
      </c>
      <c r="T2826" t="s">
        <v>36</v>
      </c>
      <c r="U2826">
        <f>YEAR(Table1[[#This Row],[Accident Date]])</f>
        <v>2021</v>
      </c>
      <c r="V2826" t="str">
        <f>TEXT(Table1[[#This Row],[Accident Date]],"mmm")</f>
        <v>Feb</v>
      </c>
      <c r="W2826" t="str">
        <f>TEXT(Table1[[#This Row],[Time]],"h")</f>
        <v>15</v>
      </c>
    </row>
    <row r="2827" spans="1:23" x14ac:dyDescent="0.2">
      <c r="A2827" t="s">
        <v>2917</v>
      </c>
      <c r="B2827" s="4">
        <v>44361</v>
      </c>
      <c r="C2827" t="s">
        <v>38</v>
      </c>
      <c r="D2827" t="s">
        <v>73</v>
      </c>
      <c r="E2827" t="s">
        <v>26</v>
      </c>
      <c r="F2827" t="s">
        <v>27</v>
      </c>
      <c r="G2827">
        <v>53.528803000000003</v>
      </c>
      <c r="H2827" t="s">
        <v>51</v>
      </c>
      <c r="I2827" t="s">
        <v>449</v>
      </c>
      <c r="J2827">
        <v>-2.1283449999999999</v>
      </c>
      <c r="K2827">
        <v>1</v>
      </c>
      <c r="L2827">
        <v>2</v>
      </c>
      <c r="M2827" t="s">
        <v>169</v>
      </c>
      <c r="N2827" t="s">
        <v>31</v>
      </c>
      <c r="O2827" t="s">
        <v>32</v>
      </c>
      <c r="P2827">
        <v>30</v>
      </c>
      <c r="Q2827" t="s">
        <v>2807</v>
      </c>
      <c r="R2827" t="s">
        <v>34</v>
      </c>
      <c r="S2827" t="s">
        <v>35</v>
      </c>
      <c r="T2827" t="s">
        <v>36</v>
      </c>
      <c r="U2827">
        <f>YEAR(Table1[[#This Row],[Accident Date]])</f>
        <v>2021</v>
      </c>
      <c r="V2827" t="str">
        <f>TEXT(Table1[[#This Row],[Accident Date]],"mmm")</f>
        <v>Jun</v>
      </c>
      <c r="W2827" t="str">
        <f>TEXT(Table1[[#This Row],[Time]],"h")</f>
        <v>15</v>
      </c>
    </row>
    <row r="2828" spans="1:23" x14ac:dyDescent="0.2">
      <c r="A2828">
        <v>2010000000000</v>
      </c>
      <c r="B2828" s="4">
        <v>44518</v>
      </c>
      <c r="C2828" t="s">
        <v>92</v>
      </c>
      <c r="D2828" t="s">
        <v>56</v>
      </c>
      <c r="E2828" t="s">
        <v>44</v>
      </c>
      <c r="F2828" t="s">
        <v>27</v>
      </c>
      <c r="G2828">
        <v>53.067096999999997</v>
      </c>
      <c r="H2828" t="s">
        <v>51</v>
      </c>
      <c r="I2828" t="s">
        <v>153</v>
      </c>
      <c r="J2828">
        <v>-2.2156159999999998</v>
      </c>
      <c r="K2828">
        <v>2</v>
      </c>
      <c r="L2828">
        <v>2</v>
      </c>
      <c r="M2828" t="s">
        <v>143</v>
      </c>
      <c r="N2828" t="s">
        <v>31</v>
      </c>
      <c r="O2828" t="s">
        <v>32</v>
      </c>
      <c r="P2828">
        <v>30</v>
      </c>
      <c r="Q2828" t="s">
        <v>2716</v>
      </c>
      <c r="R2828" t="s">
        <v>34</v>
      </c>
      <c r="S2828" t="s">
        <v>35</v>
      </c>
      <c r="T2828" t="s">
        <v>36</v>
      </c>
      <c r="U2828">
        <f>YEAR(Table1[[#This Row],[Accident Date]])</f>
        <v>2021</v>
      </c>
      <c r="V2828" t="str">
        <f>TEXT(Table1[[#This Row],[Accident Date]],"mmm")</f>
        <v>Nov</v>
      </c>
      <c r="W2828" t="str">
        <f>TEXT(Table1[[#This Row],[Time]],"h")</f>
        <v>15</v>
      </c>
    </row>
    <row r="2829" spans="1:23" x14ac:dyDescent="0.2">
      <c r="A2829" t="s">
        <v>2918</v>
      </c>
      <c r="B2829" s="4">
        <v>44591</v>
      </c>
      <c r="C2829" t="s">
        <v>79</v>
      </c>
      <c r="D2829" t="s">
        <v>56</v>
      </c>
      <c r="E2829" t="s">
        <v>44</v>
      </c>
      <c r="F2829" t="s">
        <v>27</v>
      </c>
      <c r="G2829">
        <v>51.171283000000003</v>
      </c>
      <c r="H2829" t="s">
        <v>51</v>
      </c>
      <c r="I2829" t="s">
        <v>662</v>
      </c>
      <c r="J2829">
        <v>1.7956E-2</v>
      </c>
      <c r="K2829">
        <v>3</v>
      </c>
      <c r="L2829">
        <v>3</v>
      </c>
      <c r="M2829" t="s">
        <v>147</v>
      </c>
      <c r="N2829" t="s">
        <v>127</v>
      </c>
      <c r="O2829" t="s">
        <v>32</v>
      </c>
      <c r="P2829">
        <v>50</v>
      </c>
      <c r="Q2829" t="s">
        <v>2712</v>
      </c>
      <c r="R2829" t="s">
        <v>49</v>
      </c>
      <c r="S2829" t="s">
        <v>35</v>
      </c>
      <c r="T2829" t="s">
        <v>36</v>
      </c>
      <c r="U2829">
        <f>YEAR(Table1[[#This Row],[Accident Date]])</f>
        <v>2022</v>
      </c>
      <c r="V2829" t="str">
        <f>TEXT(Table1[[#This Row],[Accident Date]],"mmm")</f>
        <v>Jan</v>
      </c>
      <c r="W2829" t="str">
        <f>TEXT(Table1[[#This Row],[Time]],"h")</f>
        <v>15</v>
      </c>
    </row>
    <row r="2830" spans="1:23" x14ac:dyDescent="0.2">
      <c r="A2830" t="s">
        <v>2919</v>
      </c>
      <c r="B2830" s="4">
        <v>44873</v>
      </c>
      <c r="C2830" t="s">
        <v>72</v>
      </c>
      <c r="D2830" t="s">
        <v>56</v>
      </c>
      <c r="E2830" t="s">
        <v>44</v>
      </c>
      <c r="F2830" t="s">
        <v>27</v>
      </c>
      <c r="G2830">
        <v>51.518030000000003</v>
      </c>
      <c r="H2830" t="s">
        <v>51</v>
      </c>
      <c r="I2830" t="s">
        <v>240</v>
      </c>
      <c r="J2830">
        <v>-0.40666000000000002</v>
      </c>
      <c r="K2830">
        <v>1</v>
      </c>
      <c r="L2830">
        <v>1</v>
      </c>
      <c r="M2830" t="s">
        <v>30</v>
      </c>
      <c r="N2830" t="s">
        <v>42</v>
      </c>
      <c r="O2830" t="s">
        <v>32</v>
      </c>
      <c r="P2830">
        <v>30</v>
      </c>
      <c r="Q2830" t="s">
        <v>2882</v>
      </c>
      <c r="R2830" t="s">
        <v>34</v>
      </c>
      <c r="S2830" t="s">
        <v>35</v>
      </c>
      <c r="T2830" t="s">
        <v>121</v>
      </c>
      <c r="U2830">
        <f>YEAR(Table1[[#This Row],[Accident Date]])</f>
        <v>2022</v>
      </c>
      <c r="V2830" t="str">
        <f>TEXT(Table1[[#This Row],[Accident Date]],"mmm")</f>
        <v>Nov</v>
      </c>
      <c r="W2830" t="str">
        <f>TEXT(Table1[[#This Row],[Time]],"h")</f>
        <v>15</v>
      </c>
    </row>
    <row r="2831" spans="1:23" x14ac:dyDescent="0.2">
      <c r="A2831" t="s">
        <v>2920</v>
      </c>
      <c r="B2831" s="4">
        <v>44642</v>
      </c>
      <c r="C2831" t="s">
        <v>72</v>
      </c>
      <c r="D2831" t="s">
        <v>25</v>
      </c>
      <c r="E2831" t="s">
        <v>39</v>
      </c>
      <c r="F2831" t="s">
        <v>27</v>
      </c>
      <c r="G2831">
        <v>54.553533999999999</v>
      </c>
      <c r="H2831" t="s">
        <v>51</v>
      </c>
      <c r="I2831" t="s">
        <v>859</v>
      </c>
      <c r="J2831">
        <v>-1.548184</v>
      </c>
      <c r="K2831">
        <v>2</v>
      </c>
      <c r="L2831">
        <v>2</v>
      </c>
      <c r="M2831" t="s">
        <v>352</v>
      </c>
      <c r="N2831" t="s">
        <v>31</v>
      </c>
      <c r="O2831" t="s">
        <v>32</v>
      </c>
      <c r="P2831">
        <v>30</v>
      </c>
      <c r="Q2831" t="s">
        <v>2921</v>
      </c>
      <c r="R2831" t="s">
        <v>34</v>
      </c>
      <c r="S2831" t="s">
        <v>35</v>
      </c>
      <c r="T2831" t="s">
        <v>114</v>
      </c>
      <c r="U2831">
        <f>YEAR(Table1[[#This Row],[Accident Date]])</f>
        <v>2022</v>
      </c>
      <c r="V2831" t="str">
        <f>TEXT(Table1[[#This Row],[Accident Date]],"mmm")</f>
        <v>Mar</v>
      </c>
      <c r="W2831" t="str">
        <f>TEXT(Table1[[#This Row],[Time]],"h")</f>
        <v>15</v>
      </c>
    </row>
    <row r="2832" spans="1:23" x14ac:dyDescent="0.2">
      <c r="A2832">
        <v>2010000000000</v>
      </c>
      <c r="B2832" s="4">
        <v>44427</v>
      </c>
      <c r="C2832" t="s">
        <v>92</v>
      </c>
      <c r="D2832" t="s">
        <v>56</v>
      </c>
      <c r="E2832" t="s">
        <v>44</v>
      </c>
      <c r="F2832" t="s">
        <v>27</v>
      </c>
      <c r="G2832">
        <v>53.871670999999999</v>
      </c>
      <c r="H2832" t="s">
        <v>51</v>
      </c>
      <c r="I2832" t="s">
        <v>2439</v>
      </c>
      <c r="J2832">
        <v>-1.278</v>
      </c>
      <c r="K2832">
        <v>1</v>
      </c>
      <c r="L2832">
        <v>2</v>
      </c>
      <c r="M2832" t="s">
        <v>48</v>
      </c>
      <c r="N2832" t="s">
        <v>31</v>
      </c>
      <c r="O2832" t="s">
        <v>58</v>
      </c>
      <c r="P2832">
        <v>70</v>
      </c>
      <c r="Q2832" t="s">
        <v>2753</v>
      </c>
      <c r="R2832" t="s">
        <v>49</v>
      </c>
      <c r="S2832" t="s">
        <v>35</v>
      </c>
      <c r="T2832" t="s">
        <v>36</v>
      </c>
      <c r="U2832">
        <f>YEAR(Table1[[#This Row],[Accident Date]])</f>
        <v>2021</v>
      </c>
      <c r="V2832" t="str">
        <f>TEXT(Table1[[#This Row],[Accident Date]],"mmm")</f>
        <v>Aug</v>
      </c>
      <c r="W2832" t="str">
        <f>TEXT(Table1[[#This Row],[Time]],"h")</f>
        <v>15</v>
      </c>
    </row>
    <row r="2833" spans="1:23" x14ac:dyDescent="0.2">
      <c r="A2833" t="s">
        <v>2922</v>
      </c>
      <c r="B2833" s="4">
        <v>44342</v>
      </c>
      <c r="C2833" t="s">
        <v>123</v>
      </c>
      <c r="D2833" t="s">
        <v>44</v>
      </c>
      <c r="E2833" t="s">
        <v>44</v>
      </c>
      <c r="F2833" t="s">
        <v>63</v>
      </c>
      <c r="G2833">
        <v>50.768079</v>
      </c>
      <c r="H2833" t="s">
        <v>51</v>
      </c>
      <c r="I2833" t="s">
        <v>1544</v>
      </c>
      <c r="J2833">
        <v>-3.0072190000000001</v>
      </c>
      <c r="K2833">
        <v>1</v>
      </c>
      <c r="L2833">
        <v>2</v>
      </c>
      <c r="M2833" t="s">
        <v>136</v>
      </c>
      <c r="N2833" t="s">
        <v>31</v>
      </c>
      <c r="O2833" t="s">
        <v>32</v>
      </c>
      <c r="P2833">
        <v>40</v>
      </c>
      <c r="Q2833" t="s">
        <v>2716</v>
      </c>
      <c r="R2833" t="s">
        <v>49</v>
      </c>
      <c r="S2833" t="s">
        <v>35</v>
      </c>
      <c r="T2833" t="s">
        <v>36</v>
      </c>
      <c r="U2833">
        <f>YEAR(Table1[[#This Row],[Accident Date]])</f>
        <v>2021</v>
      </c>
      <c r="V2833" t="str">
        <f>TEXT(Table1[[#This Row],[Accident Date]],"mmm")</f>
        <v>May</v>
      </c>
      <c r="W2833" t="str">
        <f>TEXT(Table1[[#This Row],[Time]],"h")</f>
        <v>15</v>
      </c>
    </row>
    <row r="2834" spans="1:23" x14ac:dyDescent="0.2">
      <c r="A2834" t="s">
        <v>2923</v>
      </c>
      <c r="B2834" s="4">
        <v>44873</v>
      </c>
      <c r="C2834" t="s">
        <v>72</v>
      </c>
      <c r="D2834" t="s">
        <v>73</v>
      </c>
      <c r="E2834" t="s">
        <v>39</v>
      </c>
      <c r="F2834" t="s">
        <v>27</v>
      </c>
      <c r="G2834">
        <v>53.550669999999997</v>
      </c>
      <c r="H2834" t="s">
        <v>28</v>
      </c>
      <c r="I2834" t="s">
        <v>1055</v>
      </c>
      <c r="J2834">
        <v>-5.2048999999999998E-2</v>
      </c>
      <c r="K2834">
        <v>3</v>
      </c>
      <c r="L2834">
        <v>2</v>
      </c>
      <c r="M2834" t="s">
        <v>157</v>
      </c>
      <c r="N2834" t="s">
        <v>42</v>
      </c>
      <c r="O2834" t="s">
        <v>32</v>
      </c>
      <c r="P2834">
        <v>30</v>
      </c>
      <c r="Q2834" t="s">
        <v>2731</v>
      </c>
      <c r="R2834" t="s">
        <v>49</v>
      </c>
      <c r="S2834" t="s">
        <v>311</v>
      </c>
      <c r="T2834" t="s">
        <v>36</v>
      </c>
      <c r="U2834">
        <f>YEAR(Table1[[#This Row],[Accident Date]])</f>
        <v>2022</v>
      </c>
      <c r="V2834" t="str">
        <f>TEXT(Table1[[#This Row],[Accident Date]],"mmm")</f>
        <v>Nov</v>
      </c>
      <c r="W2834" t="str">
        <f>TEXT(Table1[[#This Row],[Time]],"h")</f>
        <v>15</v>
      </c>
    </row>
    <row r="2835" spans="1:23" x14ac:dyDescent="0.2">
      <c r="A2835" t="s">
        <v>2924</v>
      </c>
      <c r="B2835" s="4">
        <v>44489</v>
      </c>
      <c r="C2835" t="s">
        <v>123</v>
      </c>
      <c r="D2835" t="s">
        <v>44</v>
      </c>
      <c r="E2835" t="s">
        <v>44</v>
      </c>
      <c r="F2835" t="s">
        <v>27</v>
      </c>
      <c r="G2835">
        <v>51.373843999999998</v>
      </c>
      <c r="H2835" t="s">
        <v>51</v>
      </c>
      <c r="I2835" t="s">
        <v>279</v>
      </c>
      <c r="J2835">
        <v>-2.1360220000000001</v>
      </c>
      <c r="K2835">
        <v>1</v>
      </c>
      <c r="L2835">
        <v>1</v>
      </c>
      <c r="M2835" t="s">
        <v>279</v>
      </c>
      <c r="N2835" t="s">
        <v>42</v>
      </c>
      <c r="O2835" t="s">
        <v>32</v>
      </c>
      <c r="P2835">
        <v>30</v>
      </c>
      <c r="Q2835" t="s">
        <v>2733</v>
      </c>
      <c r="R2835" t="s">
        <v>34</v>
      </c>
      <c r="S2835" t="s">
        <v>35</v>
      </c>
      <c r="T2835" t="s">
        <v>36</v>
      </c>
      <c r="U2835">
        <f>YEAR(Table1[[#This Row],[Accident Date]])</f>
        <v>2021</v>
      </c>
      <c r="V2835" t="str">
        <f>TEXT(Table1[[#This Row],[Accident Date]],"mmm")</f>
        <v>Oct</v>
      </c>
      <c r="W2835" t="str">
        <f>TEXT(Table1[[#This Row],[Time]],"h")</f>
        <v>15</v>
      </c>
    </row>
    <row r="2836" spans="1:23" x14ac:dyDescent="0.2">
      <c r="A2836" t="s">
        <v>2925</v>
      </c>
      <c r="B2836" s="4">
        <v>44777</v>
      </c>
      <c r="C2836" t="s">
        <v>92</v>
      </c>
      <c r="D2836" t="s">
        <v>44</v>
      </c>
      <c r="E2836" t="s">
        <v>44</v>
      </c>
      <c r="F2836" t="s">
        <v>27</v>
      </c>
      <c r="G2836">
        <v>51.617963000000003</v>
      </c>
      <c r="H2836" t="s">
        <v>51</v>
      </c>
      <c r="I2836" t="s">
        <v>880</v>
      </c>
      <c r="J2836">
        <v>-0.52579900000000002</v>
      </c>
      <c r="K2836">
        <v>1</v>
      </c>
      <c r="L2836">
        <v>2</v>
      </c>
      <c r="M2836" t="s">
        <v>182</v>
      </c>
      <c r="N2836" t="s">
        <v>31</v>
      </c>
      <c r="O2836" t="s">
        <v>58</v>
      </c>
      <c r="P2836">
        <v>70</v>
      </c>
      <c r="Q2836" t="s">
        <v>2753</v>
      </c>
      <c r="R2836" t="s">
        <v>49</v>
      </c>
      <c r="S2836" t="s">
        <v>35</v>
      </c>
      <c r="T2836" t="s">
        <v>36</v>
      </c>
      <c r="U2836">
        <f>YEAR(Table1[[#This Row],[Accident Date]])</f>
        <v>2022</v>
      </c>
      <c r="V2836" t="str">
        <f>TEXT(Table1[[#This Row],[Accident Date]],"mmm")</f>
        <v>Aug</v>
      </c>
      <c r="W2836" t="str">
        <f>TEXT(Table1[[#This Row],[Time]],"h")</f>
        <v>15</v>
      </c>
    </row>
    <row r="2837" spans="1:23" x14ac:dyDescent="0.2">
      <c r="A2837">
        <v>2010000000000</v>
      </c>
      <c r="B2837" s="4">
        <v>44549</v>
      </c>
      <c r="C2837" t="s">
        <v>79</v>
      </c>
      <c r="D2837" t="s">
        <v>56</v>
      </c>
      <c r="E2837" t="s">
        <v>44</v>
      </c>
      <c r="F2837" t="s">
        <v>27</v>
      </c>
      <c r="G2837">
        <v>56.137537999999999</v>
      </c>
      <c r="H2837" t="s">
        <v>28</v>
      </c>
      <c r="I2837" t="s">
        <v>774</v>
      </c>
      <c r="J2837">
        <v>-3.9801060000000001</v>
      </c>
      <c r="K2837">
        <v>1</v>
      </c>
      <c r="L2837">
        <v>2</v>
      </c>
      <c r="M2837" t="s">
        <v>597</v>
      </c>
      <c r="N2837" t="s">
        <v>197</v>
      </c>
      <c r="O2837" t="s">
        <v>32</v>
      </c>
      <c r="P2837">
        <v>60</v>
      </c>
      <c r="Q2837" t="s">
        <v>2712</v>
      </c>
      <c r="R2837" t="s">
        <v>49</v>
      </c>
      <c r="S2837" t="s">
        <v>331</v>
      </c>
      <c r="T2837" t="s">
        <v>36</v>
      </c>
      <c r="U2837">
        <f>YEAR(Table1[[#This Row],[Accident Date]])</f>
        <v>2021</v>
      </c>
      <c r="V2837" t="str">
        <f>TEXT(Table1[[#This Row],[Accident Date]],"mmm")</f>
        <v>Dec</v>
      </c>
      <c r="W2837" t="str">
        <f>TEXT(Table1[[#This Row],[Time]],"h")</f>
        <v>15</v>
      </c>
    </row>
    <row r="2838" spans="1:23" x14ac:dyDescent="0.2">
      <c r="A2838" t="s">
        <v>2926</v>
      </c>
      <c r="B2838" s="4">
        <v>44439</v>
      </c>
      <c r="C2838" t="s">
        <v>72</v>
      </c>
      <c r="D2838" t="s">
        <v>73</v>
      </c>
      <c r="E2838" t="s">
        <v>39</v>
      </c>
      <c r="F2838" t="s">
        <v>27</v>
      </c>
      <c r="G2838">
        <v>51.468375999999999</v>
      </c>
      <c r="H2838" t="s">
        <v>51</v>
      </c>
      <c r="I2838" t="s">
        <v>253</v>
      </c>
      <c r="J2838">
        <v>-6.4996999999999999E-2</v>
      </c>
      <c r="K2838">
        <v>1</v>
      </c>
      <c r="L2838">
        <v>2</v>
      </c>
      <c r="M2838" t="s">
        <v>30</v>
      </c>
      <c r="N2838" t="s">
        <v>31</v>
      </c>
      <c r="O2838" t="s">
        <v>32</v>
      </c>
      <c r="P2838">
        <v>30</v>
      </c>
      <c r="Q2838" t="s">
        <v>2809</v>
      </c>
      <c r="R2838" t="s">
        <v>34</v>
      </c>
      <c r="S2838" t="s">
        <v>35</v>
      </c>
      <c r="T2838" t="s">
        <v>36</v>
      </c>
      <c r="U2838">
        <f>YEAR(Table1[[#This Row],[Accident Date]])</f>
        <v>2021</v>
      </c>
      <c r="V2838" t="str">
        <f>TEXT(Table1[[#This Row],[Accident Date]],"mmm")</f>
        <v>Aug</v>
      </c>
      <c r="W2838" t="str">
        <f>TEXT(Table1[[#This Row],[Time]],"h")</f>
        <v>15</v>
      </c>
    </row>
    <row r="2839" spans="1:23" x14ac:dyDescent="0.2">
      <c r="A2839" t="s">
        <v>2927</v>
      </c>
      <c r="B2839" s="4">
        <v>44512</v>
      </c>
      <c r="C2839" t="s">
        <v>67</v>
      </c>
      <c r="D2839" t="s">
        <v>73</v>
      </c>
      <c r="E2839" t="s">
        <v>39</v>
      </c>
      <c r="F2839" t="s">
        <v>27</v>
      </c>
      <c r="G2839">
        <v>51.599294</v>
      </c>
      <c r="H2839" t="s">
        <v>51</v>
      </c>
      <c r="I2839" t="s">
        <v>1228</v>
      </c>
      <c r="J2839">
        <v>-0.314583</v>
      </c>
      <c r="K2839">
        <v>1</v>
      </c>
      <c r="L2839">
        <v>2</v>
      </c>
      <c r="M2839" t="s">
        <v>30</v>
      </c>
      <c r="N2839" t="s">
        <v>42</v>
      </c>
      <c r="O2839" t="s">
        <v>32</v>
      </c>
      <c r="P2839">
        <v>30</v>
      </c>
      <c r="Q2839" t="s">
        <v>2720</v>
      </c>
      <c r="R2839" t="s">
        <v>34</v>
      </c>
      <c r="S2839" t="s">
        <v>85</v>
      </c>
      <c r="T2839" t="s">
        <v>200</v>
      </c>
      <c r="U2839">
        <f>YEAR(Table1[[#This Row],[Accident Date]])</f>
        <v>2021</v>
      </c>
      <c r="V2839" t="str">
        <f>TEXT(Table1[[#This Row],[Accident Date]],"mmm")</f>
        <v>Nov</v>
      </c>
      <c r="W2839" t="str">
        <f>TEXT(Table1[[#This Row],[Time]],"h")</f>
        <v>15</v>
      </c>
    </row>
    <row r="2840" spans="1:23" x14ac:dyDescent="0.2">
      <c r="A2840">
        <v>2010000000000</v>
      </c>
      <c r="B2840" s="4">
        <v>44806</v>
      </c>
      <c r="C2840" t="s">
        <v>67</v>
      </c>
      <c r="D2840" t="s">
        <v>56</v>
      </c>
      <c r="E2840" t="s">
        <v>44</v>
      </c>
      <c r="F2840" t="s">
        <v>27</v>
      </c>
      <c r="G2840">
        <v>51.578268999999999</v>
      </c>
      <c r="H2840" t="s">
        <v>51</v>
      </c>
      <c r="I2840" t="s">
        <v>1880</v>
      </c>
      <c r="J2840">
        <v>-2.989525</v>
      </c>
      <c r="K2840">
        <v>1</v>
      </c>
      <c r="L2840">
        <v>2</v>
      </c>
      <c r="M2840" t="s">
        <v>952</v>
      </c>
      <c r="N2840" t="s">
        <v>31</v>
      </c>
      <c r="O2840" t="s">
        <v>32</v>
      </c>
      <c r="P2840">
        <v>30</v>
      </c>
      <c r="Q2840" t="s">
        <v>2712</v>
      </c>
      <c r="R2840" t="s">
        <v>34</v>
      </c>
      <c r="S2840" t="s">
        <v>35</v>
      </c>
      <c r="T2840" t="s">
        <v>121</v>
      </c>
      <c r="U2840">
        <f>YEAR(Table1[[#This Row],[Accident Date]])</f>
        <v>2022</v>
      </c>
      <c r="V2840" t="str">
        <f>TEXT(Table1[[#This Row],[Accident Date]],"mmm")</f>
        <v>Sep</v>
      </c>
      <c r="W2840" t="str">
        <f>TEXT(Table1[[#This Row],[Time]],"h")</f>
        <v>15</v>
      </c>
    </row>
    <row r="2841" spans="1:23" x14ac:dyDescent="0.2">
      <c r="A2841" t="s">
        <v>2928</v>
      </c>
      <c r="B2841" s="4">
        <v>44309</v>
      </c>
      <c r="C2841" t="s">
        <v>67</v>
      </c>
      <c r="D2841" t="s">
        <v>73</v>
      </c>
      <c r="E2841" t="s">
        <v>39</v>
      </c>
      <c r="F2841" t="s">
        <v>27</v>
      </c>
      <c r="G2841">
        <v>53.556505000000001</v>
      </c>
      <c r="H2841" t="s">
        <v>51</v>
      </c>
      <c r="I2841" t="s">
        <v>575</v>
      </c>
      <c r="J2841">
        <v>-1.480075</v>
      </c>
      <c r="K2841">
        <v>1</v>
      </c>
      <c r="L2841">
        <v>2</v>
      </c>
      <c r="M2841" t="s">
        <v>166</v>
      </c>
      <c r="N2841" t="s">
        <v>31</v>
      </c>
      <c r="O2841" t="s">
        <v>32</v>
      </c>
      <c r="P2841">
        <v>30</v>
      </c>
      <c r="Q2841" t="s">
        <v>2714</v>
      </c>
      <c r="R2841" t="s">
        <v>34</v>
      </c>
      <c r="S2841" t="s">
        <v>35</v>
      </c>
      <c r="T2841" t="s">
        <v>36</v>
      </c>
      <c r="U2841">
        <f>YEAR(Table1[[#This Row],[Accident Date]])</f>
        <v>2021</v>
      </c>
      <c r="V2841" t="str">
        <f>TEXT(Table1[[#This Row],[Accident Date]],"mmm")</f>
        <v>Apr</v>
      </c>
      <c r="W2841" t="str">
        <f>TEXT(Table1[[#This Row],[Time]],"h")</f>
        <v>15</v>
      </c>
    </row>
    <row r="2842" spans="1:23" x14ac:dyDescent="0.2">
      <c r="A2842" t="s">
        <v>2929</v>
      </c>
      <c r="B2842" s="4">
        <v>44512</v>
      </c>
      <c r="C2842" t="s">
        <v>67</v>
      </c>
      <c r="D2842" t="s">
        <v>73</v>
      </c>
      <c r="E2842" t="s">
        <v>39</v>
      </c>
      <c r="F2842" t="s">
        <v>27</v>
      </c>
      <c r="G2842">
        <v>51.630093000000002</v>
      </c>
      <c r="H2842" t="s">
        <v>51</v>
      </c>
      <c r="I2842" t="s">
        <v>256</v>
      </c>
      <c r="J2842">
        <v>-5.5809999999999998E-2</v>
      </c>
      <c r="K2842">
        <v>1</v>
      </c>
      <c r="L2842">
        <v>1</v>
      </c>
      <c r="M2842" t="s">
        <v>30</v>
      </c>
      <c r="N2842" t="s">
        <v>42</v>
      </c>
      <c r="O2842" t="s">
        <v>32</v>
      </c>
      <c r="P2842">
        <v>30</v>
      </c>
      <c r="Q2842" t="s">
        <v>2712</v>
      </c>
      <c r="R2842" t="s">
        <v>34</v>
      </c>
      <c r="S2842" t="s">
        <v>85</v>
      </c>
      <c r="T2842" t="s">
        <v>36</v>
      </c>
      <c r="U2842">
        <f>YEAR(Table1[[#This Row],[Accident Date]])</f>
        <v>2021</v>
      </c>
      <c r="V2842" t="str">
        <f>TEXT(Table1[[#This Row],[Accident Date]],"mmm")</f>
        <v>Nov</v>
      </c>
      <c r="W2842" t="str">
        <f>TEXT(Table1[[#This Row],[Time]],"h")</f>
        <v>15</v>
      </c>
    </row>
    <row r="2843" spans="1:23" x14ac:dyDescent="0.2">
      <c r="A2843" t="s">
        <v>2930</v>
      </c>
      <c r="B2843" s="4">
        <v>44395</v>
      </c>
      <c r="C2843" t="s">
        <v>79</v>
      </c>
      <c r="D2843" t="s">
        <v>56</v>
      </c>
      <c r="E2843" t="s">
        <v>44</v>
      </c>
      <c r="F2843" t="s">
        <v>63</v>
      </c>
      <c r="G2843">
        <v>51.831736999999997</v>
      </c>
      <c r="H2843" t="s">
        <v>51</v>
      </c>
      <c r="I2843" t="s">
        <v>764</v>
      </c>
      <c r="J2843">
        <v>-0.81518400000000002</v>
      </c>
      <c r="K2843">
        <v>1</v>
      </c>
      <c r="L2843">
        <v>2</v>
      </c>
      <c r="M2843" t="s">
        <v>99</v>
      </c>
      <c r="N2843" t="s">
        <v>31</v>
      </c>
      <c r="O2843" t="s">
        <v>32</v>
      </c>
      <c r="P2843">
        <v>40</v>
      </c>
      <c r="Q2843" t="s">
        <v>2750</v>
      </c>
      <c r="R2843" t="s">
        <v>49</v>
      </c>
      <c r="S2843" t="s">
        <v>35</v>
      </c>
      <c r="T2843" t="s">
        <v>36</v>
      </c>
      <c r="U2843">
        <f>YEAR(Table1[[#This Row],[Accident Date]])</f>
        <v>2021</v>
      </c>
      <c r="V2843" t="str">
        <f>TEXT(Table1[[#This Row],[Accident Date]],"mmm")</f>
        <v>Jul</v>
      </c>
      <c r="W2843" t="str">
        <f>TEXT(Table1[[#This Row],[Time]],"h")</f>
        <v>15</v>
      </c>
    </row>
    <row r="2844" spans="1:23" x14ac:dyDescent="0.2">
      <c r="A2844">
        <v>2010000000000</v>
      </c>
      <c r="B2844" s="4">
        <v>44400</v>
      </c>
      <c r="C2844" t="s">
        <v>67</v>
      </c>
      <c r="D2844" t="s">
        <v>73</v>
      </c>
      <c r="E2844" t="s">
        <v>39</v>
      </c>
      <c r="F2844" t="s">
        <v>27</v>
      </c>
      <c r="G2844">
        <v>53.79665</v>
      </c>
      <c r="H2844" t="s">
        <v>51</v>
      </c>
      <c r="I2844" t="s">
        <v>133</v>
      </c>
      <c r="J2844">
        <v>-1.7125779999999999</v>
      </c>
      <c r="K2844">
        <v>1</v>
      </c>
      <c r="L2844">
        <v>2</v>
      </c>
      <c r="M2844" t="s">
        <v>69</v>
      </c>
      <c r="N2844" t="s">
        <v>42</v>
      </c>
      <c r="O2844" t="s">
        <v>32</v>
      </c>
      <c r="P2844">
        <v>30</v>
      </c>
      <c r="Q2844" t="s">
        <v>2716</v>
      </c>
      <c r="R2844" t="s">
        <v>34</v>
      </c>
      <c r="S2844" t="s">
        <v>85</v>
      </c>
      <c r="T2844" t="s">
        <v>36</v>
      </c>
      <c r="U2844">
        <f>YEAR(Table1[[#This Row],[Accident Date]])</f>
        <v>2021</v>
      </c>
      <c r="V2844" t="str">
        <f>TEXT(Table1[[#This Row],[Accident Date]],"mmm")</f>
        <v>Jul</v>
      </c>
      <c r="W2844" t="str">
        <f>TEXT(Table1[[#This Row],[Time]],"h")</f>
        <v>15</v>
      </c>
    </row>
    <row r="2845" spans="1:23" x14ac:dyDescent="0.2">
      <c r="A2845" t="s">
        <v>2931</v>
      </c>
      <c r="B2845" s="4">
        <v>44313</v>
      </c>
      <c r="C2845" t="s">
        <v>72</v>
      </c>
      <c r="D2845" t="s">
        <v>56</v>
      </c>
      <c r="E2845" t="s">
        <v>44</v>
      </c>
      <c r="F2845" t="s">
        <v>63</v>
      </c>
      <c r="G2845">
        <v>52.064773000000002</v>
      </c>
      <c r="H2845" t="s">
        <v>51</v>
      </c>
      <c r="I2845" t="s">
        <v>1193</v>
      </c>
      <c r="J2845">
        <v>0.93110999999999999</v>
      </c>
      <c r="K2845">
        <v>1</v>
      </c>
      <c r="L2845">
        <v>1</v>
      </c>
      <c r="M2845" t="s">
        <v>237</v>
      </c>
      <c r="N2845" t="s">
        <v>42</v>
      </c>
      <c r="O2845" t="s">
        <v>32</v>
      </c>
      <c r="P2845">
        <v>60</v>
      </c>
      <c r="Q2845" t="s">
        <v>2733</v>
      </c>
      <c r="R2845" t="s">
        <v>49</v>
      </c>
      <c r="S2845" t="s">
        <v>35</v>
      </c>
      <c r="T2845" t="s">
        <v>121</v>
      </c>
      <c r="U2845">
        <f>YEAR(Table1[[#This Row],[Accident Date]])</f>
        <v>2021</v>
      </c>
      <c r="V2845" t="str">
        <f>TEXT(Table1[[#This Row],[Accident Date]],"mmm")</f>
        <v>Apr</v>
      </c>
      <c r="W2845" t="str">
        <f>TEXT(Table1[[#This Row],[Time]],"h")</f>
        <v>15</v>
      </c>
    </row>
    <row r="2846" spans="1:23" x14ac:dyDescent="0.2">
      <c r="A2846" t="s">
        <v>2932</v>
      </c>
      <c r="B2846" s="4">
        <v>44475</v>
      </c>
      <c r="C2846" t="s">
        <v>123</v>
      </c>
      <c r="D2846" t="s">
        <v>44</v>
      </c>
      <c r="E2846" t="s">
        <v>44</v>
      </c>
      <c r="F2846" t="s">
        <v>63</v>
      </c>
      <c r="G2846">
        <v>53.409652000000001</v>
      </c>
      <c r="H2846" t="s">
        <v>51</v>
      </c>
      <c r="I2846" t="s">
        <v>185</v>
      </c>
      <c r="J2846">
        <v>-1.407702</v>
      </c>
      <c r="K2846">
        <v>1</v>
      </c>
      <c r="L2846">
        <v>2</v>
      </c>
      <c r="M2846" t="s">
        <v>166</v>
      </c>
      <c r="N2846" t="s">
        <v>42</v>
      </c>
      <c r="O2846" t="s">
        <v>32</v>
      </c>
      <c r="P2846">
        <v>30</v>
      </c>
      <c r="Q2846" t="s">
        <v>2721</v>
      </c>
      <c r="R2846" t="s">
        <v>34</v>
      </c>
      <c r="S2846" t="s">
        <v>85</v>
      </c>
      <c r="T2846" t="s">
        <v>36</v>
      </c>
      <c r="U2846">
        <f>YEAR(Table1[[#This Row],[Accident Date]])</f>
        <v>2021</v>
      </c>
      <c r="V2846" t="str">
        <f>TEXT(Table1[[#This Row],[Accident Date]],"mmm")</f>
        <v>Oct</v>
      </c>
      <c r="W2846" t="str">
        <f>TEXT(Table1[[#This Row],[Time]],"h")</f>
        <v>15</v>
      </c>
    </row>
    <row r="2847" spans="1:23" x14ac:dyDescent="0.2">
      <c r="A2847">
        <v>2010000000000</v>
      </c>
      <c r="B2847" s="4">
        <v>44615</v>
      </c>
      <c r="C2847" t="s">
        <v>123</v>
      </c>
      <c r="D2847" t="s">
        <v>73</v>
      </c>
      <c r="E2847" t="s">
        <v>226</v>
      </c>
      <c r="F2847" t="s">
        <v>27</v>
      </c>
      <c r="G2847">
        <v>50.931592000000002</v>
      </c>
      <c r="H2847" t="s">
        <v>51</v>
      </c>
      <c r="I2847" t="s">
        <v>501</v>
      </c>
      <c r="J2847">
        <v>-1.7917810000000001</v>
      </c>
      <c r="K2847">
        <v>1</v>
      </c>
      <c r="L2847">
        <v>2</v>
      </c>
      <c r="M2847" t="s">
        <v>407</v>
      </c>
      <c r="N2847" t="s">
        <v>42</v>
      </c>
      <c r="O2847" t="s">
        <v>32</v>
      </c>
      <c r="P2847">
        <v>30</v>
      </c>
      <c r="Q2847" t="s">
        <v>2733</v>
      </c>
      <c r="R2847" t="s">
        <v>49</v>
      </c>
      <c r="S2847" t="s">
        <v>85</v>
      </c>
      <c r="T2847" t="s">
        <v>200</v>
      </c>
      <c r="U2847">
        <f>YEAR(Table1[[#This Row],[Accident Date]])</f>
        <v>2022</v>
      </c>
      <c r="V2847" t="str">
        <f>TEXT(Table1[[#This Row],[Accident Date]],"mmm")</f>
        <v>Feb</v>
      </c>
      <c r="W2847" t="str">
        <f>TEXT(Table1[[#This Row],[Time]],"h")</f>
        <v>15</v>
      </c>
    </row>
    <row r="2848" spans="1:23" x14ac:dyDescent="0.2">
      <c r="A2848" t="s">
        <v>2933</v>
      </c>
      <c r="B2848" s="4">
        <v>44720</v>
      </c>
      <c r="C2848" t="s">
        <v>123</v>
      </c>
      <c r="D2848" t="s">
        <v>56</v>
      </c>
      <c r="E2848" t="s">
        <v>44</v>
      </c>
      <c r="F2848" t="s">
        <v>27</v>
      </c>
      <c r="G2848">
        <v>52.479394999999997</v>
      </c>
      <c r="H2848" t="s">
        <v>51</v>
      </c>
      <c r="I2848" t="s">
        <v>687</v>
      </c>
      <c r="J2848">
        <v>-2.119675</v>
      </c>
      <c r="K2848">
        <v>3</v>
      </c>
      <c r="L2848">
        <v>2</v>
      </c>
      <c r="M2848" t="s">
        <v>172</v>
      </c>
      <c r="N2848" t="s">
        <v>42</v>
      </c>
      <c r="O2848" t="s">
        <v>32</v>
      </c>
      <c r="P2848">
        <v>30</v>
      </c>
      <c r="Q2848" t="s">
        <v>2742</v>
      </c>
      <c r="R2848" t="s">
        <v>34</v>
      </c>
      <c r="S2848" t="s">
        <v>85</v>
      </c>
      <c r="T2848" t="s">
        <v>36</v>
      </c>
      <c r="U2848">
        <f>YEAR(Table1[[#This Row],[Accident Date]])</f>
        <v>2022</v>
      </c>
      <c r="V2848" t="str">
        <f>TEXT(Table1[[#This Row],[Accident Date]],"mmm")</f>
        <v>Jun</v>
      </c>
      <c r="W2848" t="str">
        <f>TEXT(Table1[[#This Row],[Time]],"h")</f>
        <v>15</v>
      </c>
    </row>
    <row r="2849" spans="1:23" x14ac:dyDescent="0.2">
      <c r="A2849">
        <v>2010000000000</v>
      </c>
      <c r="B2849" s="4">
        <v>44818</v>
      </c>
      <c r="C2849" t="s">
        <v>123</v>
      </c>
      <c r="D2849" t="s">
        <v>73</v>
      </c>
      <c r="E2849" t="s">
        <v>26</v>
      </c>
      <c r="F2849" t="s">
        <v>27</v>
      </c>
      <c r="G2849">
        <v>53.648668000000001</v>
      </c>
      <c r="H2849" t="s">
        <v>51</v>
      </c>
      <c r="I2849" t="s">
        <v>544</v>
      </c>
      <c r="J2849">
        <v>-1.781058</v>
      </c>
      <c r="K2849">
        <v>1</v>
      </c>
      <c r="L2849">
        <v>1</v>
      </c>
      <c r="M2849" t="s">
        <v>69</v>
      </c>
      <c r="N2849" t="s">
        <v>31</v>
      </c>
      <c r="O2849" t="s">
        <v>32</v>
      </c>
      <c r="P2849">
        <v>30</v>
      </c>
      <c r="Q2849" t="s">
        <v>2723</v>
      </c>
      <c r="R2849" t="s">
        <v>34</v>
      </c>
      <c r="S2849" t="s">
        <v>35</v>
      </c>
      <c r="T2849" t="s">
        <v>36</v>
      </c>
      <c r="U2849">
        <f>YEAR(Table1[[#This Row],[Accident Date]])</f>
        <v>2022</v>
      </c>
      <c r="V2849" t="str">
        <f>TEXT(Table1[[#This Row],[Accident Date]],"mmm")</f>
        <v>Sep</v>
      </c>
      <c r="W2849" t="str">
        <f>TEXT(Table1[[#This Row],[Time]],"h")</f>
        <v>15</v>
      </c>
    </row>
    <row r="2850" spans="1:23" x14ac:dyDescent="0.2">
      <c r="A2850" t="s">
        <v>2934</v>
      </c>
      <c r="B2850" s="4">
        <v>44329</v>
      </c>
      <c r="C2850" t="s">
        <v>92</v>
      </c>
      <c r="D2850" t="s">
        <v>44</v>
      </c>
      <c r="E2850" t="s">
        <v>44</v>
      </c>
      <c r="F2850" t="s">
        <v>63</v>
      </c>
      <c r="G2850">
        <v>54.774453999999999</v>
      </c>
      <c r="H2850" t="s">
        <v>51</v>
      </c>
      <c r="I2850" t="s">
        <v>351</v>
      </c>
      <c r="J2850">
        <v>-1.6344909999999999</v>
      </c>
      <c r="K2850">
        <v>1</v>
      </c>
      <c r="L2850">
        <v>1</v>
      </c>
      <c r="M2850" t="s">
        <v>352</v>
      </c>
      <c r="N2850" t="s">
        <v>31</v>
      </c>
      <c r="O2850" t="s">
        <v>32</v>
      </c>
      <c r="P2850">
        <v>40</v>
      </c>
      <c r="Q2850" t="s">
        <v>2893</v>
      </c>
      <c r="R2850" t="s">
        <v>49</v>
      </c>
      <c r="S2850" t="s">
        <v>35</v>
      </c>
      <c r="T2850" t="s">
        <v>114</v>
      </c>
      <c r="U2850">
        <f>YEAR(Table1[[#This Row],[Accident Date]])</f>
        <v>2021</v>
      </c>
      <c r="V2850" t="str">
        <f>TEXT(Table1[[#This Row],[Accident Date]],"mmm")</f>
        <v>May</v>
      </c>
      <c r="W2850" t="str">
        <f>TEXT(Table1[[#This Row],[Time]],"h")</f>
        <v>15</v>
      </c>
    </row>
    <row r="2851" spans="1:23" x14ac:dyDescent="0.2">
      <c r="A2851" t="s">
        <v>2935</v>
      </c>
      <c r="B2851" s="4">
        <v>44268</v>
      </c>
      <c r="C2851" t="s">
        <v>24</v>
      </c>
      <c r="D2851" t="s">
        <v>25</v>
      </c>
      <c r="E2851" t="s">
        <v>39</v>
      </c>
      <c r="F2851" t="s">
        <v>45</v>
      </c>
      <c r="G2851">
        <v>51.492857000000001</v>
      </c>
      <c r="H2851" t="s">
        <v>51</v>
      </c>
      <c r="I2851" t="s">
        <v>57</v>
      </c>
      <c r="J2851">
        <v>-0.13844000000000001</v>
      </c>
      <c r="K2851">
        <v>1</v>
      </c>
      <c r="L2851">
        <v>2</v>
      </c>
      <c r="M2851" t="s">
        <v>30</v>
      </c>
      <c r="N2851" t="s">
        <v>31</v>
      </c>
      <c r="O2851" t="s">
        <v>32</v>
      </c>
      <c r="P2851">
        <v>30</v>
      </c>
      <c r="Q2851" t="s">
        <v>2760</v>
      </c>
      <c r="R2851" t="s">
        <v>34</v>
      </c>
      <c r="S2851" t="s">
        <v>35</v>
      </c>
      <c r="T2851" t="s">
        <v>183</v>
      </c>
      <c r="U2851">
        <f>YEAR(Table1[[#This Row],[Accident Date]])</f>
        <v>2021</v>
      </c>
      <c r="V2851" t="str">
        <f>TEXT(Table1[[#This Row],[Accident Date]],"mmm")</f>
        <v>Mar</v>
      </c>
      <c r="W2851" t="str">
        <f>TEXT(Table1[[#This Row],[Time]],"h")</f>
        <v>15</v>
      </c>
    </row>
    <row r="2852" spans="1:23" x14ac:dyDescent="0.2">
      <c r="A2852">
        <v>2010000000000</v>
      </c>
      <c r="B2852" s="4">
        <v>44884</v>
      </c>
      <c r="C2852" t="s">
        <v>24</v>
      </c>
      <c r="D2852" t="s">
        <v>73</v>
      </c>
      <c r="E2852" t="s">
        <v>111</v>
      </c>
      <c r="F2852" t="s">
        <v>27</v>
      </c>
      <c r="G2852">
        <v>52.686405000000001</v>
      </c>
      <c r="H2852" t="s">
        <v>51</v>
      </c>
      <c r="I2852" t="s">
        <v>142</v>
      </c>
      <c r="J2852">
        <v>-2.0141689999999999</v>
      </c>
      <c r="K2852">
        <v>1</v>
      </c>
      <c r="L2852">
        <v>2</v>
      </c>
      <c r="M2852" t="s">
        <v>143</v>
      </c>
      <c r="N2852" t="s">
        <v>42</v>
      </c>
      <c r="O2852" t="s">
        <v>111</v>
      </c>
      <c r="P2852">
        <v>30</v>
      </c>
      <c r="Q2852" t="s">
        <v>2716</v>
      </c>
      <c r="R2852" t="s">
        <v>49</v>
      </c>
      <c r="S2852" t="s">
        <v>129</v>
      </c>
      <c r="T2852" t="s">
        <v>36</v>
      </c>
      <c r="U2852">
        <f>YEAR(Table1[[#This Row],[Accident Date]])</f>
        <v>2022</v>
      </c>
      <c r="V2852" t="str">
        <f>TEXT(Table1[[#This Row],[Accident Date]],"mmm")</f>
        <v>Nov</v>
      </c>
      <c r="W2852" t="str">
        <f>TEXT(Table1[[#This Row],[Time]],"h")</f>
        <v>15</v>
      </c>
    </row>
    <row r="2853" spans="1:23" x14ac:dyDescent="0.2">
      <c r="A2853" t="s">
        <v>2936</v>
      </c>
      <c r="B2853" s="4">
        <v>44370</v>
      </c>
      <c r="C2853" t="s">
        <v>123</v>
      </c>
      <c r="D2853" t="s">
        <v>56</v>
      </c>
      <c r="E2853" t="s">
        <v>44</v>
      </c>
      <c r="F2853" t="s">
        <v>27</v>
      </c>
      <c r="G2853">
        <v>50.470342000000002</v>
      </c>
      <c r="H2853" t="s">
        <v>51</v>
      </c>
      <c r="I2853" t="s">
        <v>478</v>
      </c>
      <c r="J2853">
        <v>-3.532003</v>
      </c>
      <c r="K2853">
        <v>1</v>
      </c>
      <c r="L2853">
        <v>1</v>
      </c>
      <c r="M2853" t="s">
        <v>136</v>
      </c>
      <c r="N2853" t="s">
        <v>31</v>
      </c>
      <c r="O2853" t="s">
        <v>32</v>
      </c>
      <c r="P2853">
        <v>30</v>
      </c>
      <c r="Q2853" t="s">
        <v>2711</v>
      </c>
      <c r="R2853" t="s">
        <v>34</v>
      </c>
      <c r="S2853" t="s">
        <v>35</v>
      </c>
      <c r="T2853" t="s">
        <v>36</v>
      </c>
      <c r="U2853">
        <f>YEAR(Table1[[#This Row],[Accident Date]])</f>
        <v>2021</v>
      </c>
      <c r="V2853" t="str">
        <f>TEXT(Table1[[#This Row],[Accident Date]],"mmm")</f>
        <v>Jun</v>
      </c>
      <c r="W2853" t="str">
        <f>TEXT(Table1[[#This Row],[Time]],"h")</f>
        <v>15</v>
      </c>
    </row>
    <row r="2854" spans="1:23" x14ac:dyDescent="0.2">
      <c r="A2854" t="s">
        <v>2937</v>
      </c>
      <c r="B2854" s="4">
        <v>44750</v>
      </c>
      <c r="C2854" t="s">
        <v>67</v>
      </c>
      <c r="D2854" t="s">
        <v>73</v>
      </c>
      <c r="E2854" t="s">
        <v>26</v>
      </c>
      <c r="F2854" t="s">
        <v>27</v>
      </c>
      <c r="G2854">
        <v>53.626221000000001</v>
      </c>
      <c r="H2854" t="s">
        <v>51</v>
      </c>
      <c r="I2854" t="s">
        <v>230</v>
      </c>
      <c r="J2854">
        <v>-3.0051839999999999</v>
      </c>
      <c r="K2854">
        <v>2</v>
      </c>
      <c r="L2854">
        <v>2</v>
      </c>
      <c r="M2854" t="s">
        <v>231</v>
      </c>
      <c r="N2854" t="s">
        <v>31</v>
      </c>
      <c r="O2854" t="s">
        <v>32</v>
      </c>
      <c r="P2854">
        <v>30</v>
      </c>
      <c r="Q2854" t="s">
        <v>2742</v>
      </c>
      <c r="R2854" t="s">
        <v>34</v>
      </c>
      <c r="S2854" t="s">
        <v>35</v>
      </c>
      <c r="T2854" t="s">
        <v>36</v>
      </c>
      <c r="U2854">
        <f>YEAR(Table1[[#This Row],[Accident Date]])</f>
        <v>2022</v>
      </c>
      <c r="V2854" t="str">
        <f>TEXT(Table1[[#This Row],[Accident Date]],"mmm")</f>
        <v>Jul</v>
      </c>
      <c r="W2854" t="str">
        <f>TEXT(Table1[[#This Row],[Time]],"h")</f>
        <v>15</v>
      </c>
    </row>
    <row r="2855" spans="1:23" x14ac:dyDescent="0.2">
      <c r="A2855" t="s">
        <v>2938</v>
      </c>
      <c r="B2855" s="4">
        <v>44491</v>
      </c>
      <c r="C2855" t="s">
        <v>67</v>
      </c>
      <c r="D2855" t="s">
        <v>56</v>
      </c>
      <c r="E2855" t="s">
        <v>44</v>
      </c>
      <c r="F2855" t="s">
        <v>63</v>
      </c>
      <c r="G2855">
        <v>52.456347000000001</v>
      </c>
      <c r="H2855" t="s">
        <v>51</v>
      </c>
      <c r="I2855" t="s">
        <v>687</v>
      </c>
      <c r="J2855">
        <v>-2.1496339999999998</v>
      </c>
      <c r="K2855">
        <v>1</v>
      </c>
      <c r="L2855">
        <v>1</v>
      </c>
      <c r="M2855" t="s">
        <v>172</v>
      </c>
      <c r="N2855" t="s">
        <v>42</v>
      </c>
      <c r="O2855" t="s">
        <v>76</v>
      </c>
      <c r="P2855">
        <v>30</v>
      </c>
      <c r="Q2855" t="s">
        <v>2809</v>
      </c>
      <c r="R2855" t="s">
        <v>34</v>
      </c>
      <c r="S2855" t="s">
        <v>85</v>
      </c>
      <c r="T2855" t="s">
        <v>36</v>
      </c>
      <c r="U2855">
        <f>YEAR(Table1[[#This Row],[Accident Date]])</f>
        <v>2021</v>
      </c>
      <c r="V2855" t="str">
        <f>TEXT(Table1[[#This Row],[Accident Date]],"mmm")</f>
        <v>Oct</v>
      </c>
      <c r="W2855" t="str">
        <f>TEXT(Table1[[#This Row],[Time]],"h")</f>
        <v>15</v>
      </c>
    </row>
    <row r="2856" spans="1:23" x14ac:dyDescent="0.2">
      <c r="A2856">
        <v>2010000000000</v>
      </c>
      <c r="B2856" s="4">
        <v>44599</v>
      </c>
      <c r="C2856" t="s">
        <v>38</v>
      </c>
      <c r="D2856" t="s">
        <v>25</v>
      </c>
      <c r="E2856" t="s">
        <v>39</v>
      </c>
      <c r="F2856" t="s">
        <v>63</v>
      </c>
      <c r="G2856">
        <v>55.006981000000003</v>
      </c>
      <c r="H2856" t="s">
        <v>51</v>
      </c>
      <c r="I2856" t="s">
        <v>532</v>
      </c>
      <c r="J2856">
        <v>-1.619715</v>
      </c>
      <c r="K2856">
        <v>1</v>
      </c>
      <c r="L2856">
        <v>1</v>
      </c>
      <c r="M2856" t="s">
        <v>190</v>
      </c>
      <c r="N2856" t="s">
        <v>42</v>
      </c>
      <c r="O2856" t="s">
        <v>32</v>
      </c>
      <c r="P2856">
        <v>30</v>
      </c>
      <c r="Q2856" t="s">
        <v>2725</v>
      </c>
      <c r="R2856" t="s">
        <v>34</v>
      </c>
      <c r="S2856" t="s">
        <v>35</v>
      </c>
      <c r="T2856" t="s">
        <v>114</v>
      </c>
      <c r="U2856">
        <f>YEAR(Table1[[#This Row],[Accident Date]])</f>
        <v>2022</v>
      </c>
      <c r="V2856" t="str">
        <f>TEXT(Table1[[#This Row],[Accident Date]],"mmm")</f>
        <v>Feb</v>
      </c>
      <c r="W2856" t="str">
        <f>TEXT(Table1[[#This Row],[Time]],"h")</f>
        <v>15</v>
      </c>
    </row>
    <row r="2857" spans="1:23" x14ac:dyDescent="0.2">
      <c r="A2857" t="s">
        <v>2939</v>
      </c>
      <c r="B2857" s="4">
        <v>44242</v>
      </c>
      <c r="C2857" t="s">
        <v>38</v>
      </c>
      <c r="D2857" t="s">
        <v>73</v>
      </c>
      <c r="E2857" t="s">
        <v>111</v>
      </c>
      <c r="F2857" t="s">
        <v>27</v>
      </c>
      <c r="G2857">
        <v>52.294576999999997</v>
      </c>
      <c r="H2857" t="s">
        <v>51</v>
      </c>
      <c r="I2857" t="s">
        <v>714</v>
      </c>
      <c r="J2857">
        <v>0.83831599999999995</v>
      </c>
      <c r="K2857">
        <v>1</v>
      </c>
      <c r="L2857">
        <v>2</v>
      </c>
      <c r="M2857" t="s">
        <v>237</v>
      </c>
      <c r="N2857" t="s">
        <v>42</v>
      </c>
      <c r="O2857" t="s">
        <v>32</v>
      </c>
      <c r="P2857">
        <v>30</v>
      </c>
      <c r="Q2857" t="s">
        <v>2733</v>
      </c>
      <c r="R2857" t="s">
        <v>49</v>
      </c>
      <c r="S2857" t="s">
        <v>85</v>
      </c>
      <c r="T2857" t="s">
        <v>209</v>
      </c>
      <c r="U2857">
        <f>YEAR(Table1[[#This Row],[Accident Date]])</f>
        <v>2021</v>
      </c>
      <c r="V2857" t="str">
        <f>TEXT(Table1[[#This Row],[Accident Date]],"mmm")</f>
        <v>Feb</v>
      </c>
      <c r="W2857" t="str">
        <f>TEXT(Table1[[#This Row],[Time]],"h")</f>
        <v>15</v>
      </c>
    </row>
    <row r="2858" spans="1:23" x14ac:dyDescent="0.2">
      <c r="A2858">
        <v>2010000000000</v>
      </c>
      <c r="B2858" s="4">
        <v>44525</v>
      </c>
      <c r="C2858" t="s">
        <v>92</v>
      </c>
      <c r="D2858" t="s">
        <v>73</v>
      </c>
      <c r="E2858" t="s">
        <v>26</v>
      </c>
      <c r="F2858" t="s">
        <v>63</v>
      </c>
      <c r="G2858">
        <v>56.112169000000002</v>
      </c>
      <c r="H2858" t="s">
        <v>51</v>
      </c>
      <c r="I2858" t="s">
        <v>1030</v>
      </c>
      <c r="J2858">
        <v>-3.3568739999999999</v>
      </c>
      <c r="K2858">
        <v>1</v>
      </c>
      <c r="L2858">
        <v>1</v>
      </c>
      <c r="M2858" t="s">
        <v>1030</v>
      </c>
      <c r="N2858" t="s">
        <v>42</v>
      </c>
      <c r="O2858" t="s">
        <v>32</v>
      </c>
      <c r="P2858">
        <v>30</v>
      </c>
      <c r="Q2858" t="s">
        <v>2716</v>
      </c>
      <c r="R2858" t="s">
        <v>34</v>
      </c>
      <c r="S2858" t="s">
        <v>311</v>
      </c>
      <c r="T2858" t="s">
        <v>200</v>
      </c>
      <c r="U2858">
        <f>YEAR(Table1[[#This Row],[Accident Date]])</f>
        <v>2021</v>
      </c>
      <c r="V2858" t="str">
        <f>TEXT(Table1[[#This Row],[Accident Date]],"mmm")</f>
        <v>Nov</v>
      </c>
      <c r="W2858" t="str">
        <f>TEXT(Table1[[#This Row],[Time]],"h")</f>
        <v>15</v>
      </c>
    </row>
    <row r="2859" spans="1:23" x14ac:dyDescent="0.2">
      <c r="A2859" t="s">
        <v>2940</v>
      </c>
      <c r="B2859" s="4">
        <v>44602</v>
      </c>
      <c r="C2859" t="s">
        <v>92</v>
      </c>
      <c r="D2859" t="s">
        <v>73</v>
      </c>
      <c r="E2859" t="s">
        <v>39</v>
      </c>
      <c r="F2859" t="s">
        <v>27</v>
      </c>
      <c r="G2859">
        <v>51.662911999999999</v>
      </c>
      <c r="H2859" t="s">
        <v>51</v>
      </c>
      <c r="I2859" t="s">
        <v>256</v>
      </c>
      <c r="J2859">
        <v>-7.7396999999999994E-2</v>
      </c>
      <c r="K2859">
        <v>1</v>
      </c>
      <c r="L2859">
        <v>1</v>
      </c>
      <c r="M2859" t="s">
        <v>30</v>
      </c>
      <c r="N2859" t="s">
        <v>31</v>
      </c>
      <c r="O2859" t="s">
        <v>32</v>
      </c>
      <c r="P2859">
        <v>30</v>
      </c>
      <c r="Q2859" t="s">
        <v>2733</v>
      </c>
      <c r="R2859" t="s">
        <v>34</v>
      </c>
      <c r="S2859" t="s">
        <v>35</v>
      </c>
      <c r="T2859" t="s">
        <v>36</v>
      </c>
      <c r="U2859">
        <f>YEAR(Table1[[#This Row],[Accident Date]])</f>
        <v>2022</v>
      </c>
      <c r="V2859" t="str">
        <f>TEXT(Table1[[#This Row],[Accident Date]],"mmm")</f>
        <v>Feb</v>
      </c>
      <c r="W2859" t="str">
        <f>TEXT(Table1[[#This Row],[Time]],"h")</f>
        <v>15</v>
      </c>
    </row>
    <row r="2860" spans="1:23" x14ac:dyDescent="0.2">
      <c r="A2860" t="s">
        <v>2941</v>
      </c>
      <c r="B2860" s="4">
        <v>44550</v>
      </c>
      <c r="C2860" t="s">
        <v>38</v>
      </c>
      <c r="D2860" t="s">
        <v>44</v>
      </c>
      <c r="E2860" t="s">
        <v>44</v>
      </c>
      <c r="F2860" t="s">
        <v>27</v>
      </c>
      <c r="G2860">
        <v>54.654662000000002</v>
      </c>
      <c r="H2860" t="s">
        <v>51</v>
      </c>
      <c r="I2860" t="s">
        <v>351</v>
      </c>
      <c r="J2860">
        <v>-1.5081580000000001</v>
      </c>
      <c r="K2860">
        <v>2</v>
      </c>
      <c r="L2860">
        <v>2</v>
      </c>
      <c r="M2860" t="s">
        <v>352</v>
      </c>
      <c r="N2860" t="s">
        <v>42</v>
      </c>
      <c r="O2860" t="s">
        <v>58</v>
      </c>
      <c r="P2860">
        <v>70</v>
      </c>
      <c r="Q2860" t="s">
        <v>2723</v>
      </c>
      <c r="R2860" t="s">
        <v>49</v>
      </c>
      <c r="S2860" t="s">
        <v>35</v>
      </c>
      <c r="T2860" t="s">
        <v>36</v>
      </c>
      <c r="U2860">
        <f>YEAR(Table1[[#This Row],[Accident Date]])</f>
        <v>2021</v>
      </c>
      <c r="V2860" t="str">
        <f>TEXT(Table1[[#This Row],[Accident Date]],"mmm")</f>
        <v>Dec</v>
      </c>
      <c r="W2860" t="str">
        <f>TEXT(Table1[[#This Row],[Time]],"h")</f>
        <v>15</v>
      </c>
    </row>
    <row r="2861" spans="1:23" x14ac:dyDescent="0.2">
      <c r="A2861">
        <v>2010000000000</v>
      </c>
      <c r="B2861" s="4">
        <v>44439</v>
      </c>
      <c r="C2861" t="s">
        <v>72</v>
      </c>
      <c r="D2861" t="s">
        <v>25</v>
      </c>
      <c r="E2861" t="s">
        <v>39</v>
      </c>
      <c r="F2861" t="s">
        <v>27</v>
      </c>
      <c r="G2861">
        <v>54.955385999999997</v>
      </c>
      <c r="H2861" t="s">
        <v>51</v>
      </c>
      <c r="I2861" t="s">
        <v>579</v>
      </c>
      <c r="J2861">
        <v>-1.5382210000000001</v>
      </c>
      <c r="K2861">
        <v>6</v>
      </c>
      <c r="L2861">
        <v>1</v>
      </c>
      <c r="M2861" t="s">
        <v>190</v>
      </c>
      <c r="N2861" t="s">
        <v>31</v>
      </c>
      <c r="O2861" t="s">
        <v>32</v>
      </c>
      <c r="P2861">
        <v>30</v>
      </c>
      <c r="Q2861" t="s">
        <v>2742</v>
      </c>
      <c r="R2861" t="s">
        <v>34</v>
      </c>
      <c r="S2861" t="s">
        <v>35</v>
      </c>
      <c r="T2861" t="s">
        <v>200</v>
      </c>
      <c r="U2861">
        <f>YEAR(Table1[[#This Row],[Accident Date]])</f>
        <v>2021</v>
      </c>
      <c r="V2861" t="str">
        <f>TEXT(Table1[[#This Row],[Accident Date]],"mmm")</f>
        <v>Aug</v>
      </c>
      <c r="W2861" t="str">
        <f>TEXT(Table1[[#This Row],[Time]],"h")</f>
        <v>15</v>
      </c>
    </row>
    <row r="2862" spans="1:23" x14ac:dyDescent="0.2">
      <c r="A2862" t="s">
        <v>2942</v>
      </c>
      <c r="B2862" s="4">
        <v>44436</v>
      </c>
      <c r="C2862" t="s">
        <v>24</v>
      </c>
      <c r="D2862" t="s">
        <v>73</v>
      </c>
      <c r="E2862" t="s">
        <v>39</v>
      </c>
      <c r="F2862" t="s">
        <v>27</v>
      </c>
      <c r="G2862">
        <v>53.613678</v>
      </c>
      <c r="H2862" t="s">
        <v>51</v>
      </c>
      <c r="I2862" t="s">
        <v>1304</v>
      </c>
      <c r="J2862">
        <v>-0.96798799999999996</v>
      </c>
      <c r="K2862">
        <v>1</v>
      </c>
      <c r="L2862">
        <v>3</v>
      </c>
      <c r="M2862" t="s">
        <v>166</v>
      </c>
      <c r="N2862" t="s">
        <v>31</v>
      </c>
      <c r="O2862" t="s">
        <v>32</v>
      </c>
      <c r="P2862">
        <v>30</v>
      </c>
      <c r="Q2862" t="s">
        <v>2723</v>
      </c>
      <c r="R2862" t="s">
        <v>34</v>
      </c>
      <c r="S2862" t="s">
        <v>35</v>
      </c>
      <c r="T2862" t="s">
        <v>36</v>
      </c>
      <c r="U2862">
        <f>YEAR(Table1[[#This Row],[Accident Date]])</f>
        <v>2021</v>
      </c>
      <c r="V2862" t="str">
        <f>TEXT(Table1[[#This Row],[Accident Date]],"mmm")</f>
        <v>Aug</v>
      </c>
      <c r="W2862" t="str">
        <f>TEXT(Table1[[#This Row],[Time]],"h")</f>
        <v>15</v>
      </c>
    </row>
    <row r="2863" spans="1:23" x14ac:dyDescent="0.2">
      <c r="A2863">
        <v>2010000000000</v>
      </c>
      <c r="B2863" s="4">
        <v>44782</v>
      </c>
      <c r="C2863" t="s">
        <v>72</v>
      </c>
      <c r="D2863" t="s">
        <v>25</v>
      </c>
      <c r="E2863" t="s">
        <v>26</v>
      </c>
      <c r="F2863" t="s">
        <v>27</v>
      </c>
      <c r="G2863">
        <v>53.395178999999999</v>
      </c>
      <c r="H2863" t="s">
        <v>51</v>
      </c>
      <c r="I2863" t="s">
        <v>345</v>
      </c>
      <c r="J2863">
        <v>-2.5924809999999998</v>
      </c>
      <c r="K2863">
        <v>1</v>
      </c>
      <c r="L2863">
        <v>2</v>
      </c>
      <c r="M2863" t="s">
        <v>261</v>
      </c>
      <c r="N2863" t="s">
        <v>42</v>
      </c>
      <c r="O2863" t="s">
        <v>32</v>
      </c>
      <c r="P2863">
        <v>30</v>
      </c>
      <c r="Q2863" t="s">
        <v>2710</v>
      </c>
      <c r="R2863" t="s">
        <v>34</v>
      </c>
      <c r="S2863" t="s">
        <v>85</v>
      </c>
      <c r="T2863" t="s">
        <v>36</v>
      </c>
      <c r="U2863">
        <f>YEAR(Table1[[#This Row],[Accident Date]])</f>
        <v>2022</v>
      </c>
      <c r="V2863" t="str">
        <f>TEXT(Table1[[#This Row],[Accident Date]],"mmm")</f>
        <v>Aug</v>
      </c>
      <c r="W2863" t="str">
        <f>TEXT(Table1[[#This Row],[Time]],"h")</f>
        <v>15</v>
      </c>
    </row>
    <row r="2864" spans="1:23" x14ac:dyDescent="0.2">
      <c r="A2864" t="s">
        <v>2943</v>
      </c>
      <c r="B2864" s="4">
        <v>44209</v>
      </c>
      <c r="C2864" t="s">
        <v>123</v>
      </c>
      <c r="D2864" t="s">
        <v>73</v>
      </c>
      <c r="E2864" t="s">
        <v>111</v>
      </c>
      <c r="F2864" t="s">
        <v>27</v>
      </c>
      <c r="G2864">
        <v>51.513812000000001</v>
      </c>
      <c r="H2864" t="s">
        <v>51</v>
      </c>
      <c r="I2864" t="s">
        <v>1043</v>
      </c>
      <c r="J2864">
        <v>-0.64330600000000004</v>
      </c>
      <c r="K2864">
        <v>1</v>
      </c>
      <c r="L2864">
        <v>2</v>
      </c>
      <c r="M2864" t="s">
        <v>99</v>
      </c>
      <c r="N2864" t="s">
        <v>31</v>
      </c>
      <c r="O2864" t="s">
        <v>111</v>
      </c>
      <c r="P2864">
        <v>30</v>
      </c>
      <c r="Q2864" t="s">
        <v>2882</v>
      </c>
      <c r="R2864" t="s">
        <v>34</v>
      </c>
      <c r="S2864" t="s">
        <v>35</v>
      </c>
      <c r="T2864" t="s">
        <v>36</v>
      </c>
      <c r="U2864">
        <f>YEAR(Table1[[#This Row],[Accident Date]])</f>
        <v>2021</v>
      </c>
      <c r="V2864" t="str">
        <f>TEXT(Table1[[#This Row],[Accident Date]],"mmm")</f>
        <v>Jan</v>
      </c>
      <c r="W2864" t="str">
        <f>TEXT(Table1[[#This Row],[Time]],"h")</f>
        <v>15</v>
      </c>
    </row>
    <row r="2865" spans="1:23" x14ac:dyDescent="0.2">
      <c r="A2865" t="s">
        <v>2944</v>
      </c>
      <c r="B2865" s="4">
        <v>44566</v>
      </c>
      <c r="C2865" t="s">
        <v>123</v>
      </c>
      <c r="D2865" t="s">
        <v>73</v>
      </c>
      <c r="E2865" t="s">
        <v>39</v>
      </c>
      <c r="F2865" t="s">
        <v>27</v>
      </c>
      <c r="G2865">
        <v>51.362203000000001</v>
      </c>
      <c r="H2865" t="s">
        <v>28</v>
      </c>
      <c r="I2865" t="s">
        <v>363</v>
      </c>
      <c r="J2865">
        <v>-0.21427399999999999</v>
      </c>
      <c r="K2865">
        <v>1</v>
      </c>
      <c r="L2865">
        <v>3</v>
      </c>
      <c r="M2865" t="s">
        <v>30</v>
      </c>
      <c r="N2865" t="s">
        <v>31</v>
      </c>
      <c r="O2865" t="s">
        <v>58</v>
      </c>
      <c r="P2865">
        <v>40</v>
      </c>
      <c r="Q2865" t="s">
        <v>2945</v>
      </c>
      <c r="R2865" t="s">
        <v>34</v>
      </c>
      <c r="S2865" t="s">
        <v>35</v>
      </c>
      <c r="T2865" t="s">
        <v>36</v>
      </c>
      <c r="U2865">
        <f>YEAR(Table1[[#This Row],[Accident Date]])</f>
        <v>2022</v>
      </c>
      <c r="V2865" t="str">
        <f>TEXT(Table1[[#This Row],[Accident Date]],"mmm")</f>
        <v>Jan</v>
      </c>
      <c r="W2865" t="str">
        <f>TEXT(Table1[[#This Row],[Time]],"h")</f>
        <v>15</v>
      </c>
    </row>
    <row r="2866" spans="1:23" x14ac:dyDescent="0.2">
      <c r="A2866" t="s">
        <v>2946</v>
      </c>
      <c r="B2866" s="4">
        <v>44442</v>
      </c>
      <c r="C2866" t="s">
        <v>67</v>
      </c>
      <c r="D2866" t="s">
        <v>73</v>
      </c>
      <c r="E2866" t="s">
        <v>39</v>
      </c>
      <c r="F2866" t="s">
        <v>27</v>
      </c>
      <c r="G2866">
        <v>51.88496</v>
      </c>
      <c r="H2866" t="s">
        <v>51</v>
      </c>
      <c r="I2866" t="s">
        <v>446</v>
      </c>
      <c r="J2866">
        <v>0.906891</v>
      </c>
      <c r="K2866">
        <v>1</v>
      </c>
      <c r="L2866">
        <v>2</v>
      </c>
      <c r="M2866" t="s">
        <v>75</v>
      </c>
      <c r="N2866" t="s">
        <v>31</v>
      </c>
      <c r="O2866" t="s">
        <v>32</v>
      </c>
      <c r="P2866">
        <v>30</v>
      </c>
      <c r="Q2866" t="s">
        <v>2742</v>
      </c>
      <c r="R2866" t="s">
        <v>34</v>
      </c>
      <c r="S2866" t="s">
        <v>35</v>
      </c>
      <c r="T2866" t="s">
        <v>121</v>
      </c>
      <c r="U2866">
        <f>YEAR(Table1[[#This Row],[Accident Date]])</f>
        <v>2021</v>
      </c>
      <c r="V2866" t="str">
        <f>TEXT(Table1[[#This Row],[Accident Date]],"mmm")</f>
        <v>Sep</v>
      </c>
      <c r="W2866" t="str">
        <f>TEXT(Table1[[#This Row],[Time]],"h")</f>
        <v>15</v>
      </c>
    </row>
    <row r="2867" spans="1:23" x14ac:dyDescent="0.2">
      <c r="A2867">
        <v>2010000000000</v>
      </c>
      <c r="B2867" s="4">
        <v>44912</v>
      </c>
      <c r="C2867" t="s">
        <v>24</v>
      </c>
      <c r="D2867" t="s">
        <v>25</v>
      </c>
      <c r="E2867" t="s">
        <v>226</v>
      </c>
      <c r="F2867" t="s">
        <v>27</v>
      </c>
      <c r="G2867">
        <v>52.749569999999999</v>
      </c>
      <c r="H2867" t="s">
        <v>51</v>
      </c>
      <c r="I2867" t="s">
        <v>1173</v>
      </c>
      <c r="J2867">
        <v>0.40115699999999999</v>
      </c>
      <c r="K2867">
        <v>2</v>
      </c>
      <c r="L2867">
        <v>2</v>
      </c>
      <c r="M2867" t="s">
        <v>179</v>
      </c>
      <c r="N2867" t="s">
        <v>127</v>
      </c>
      <c r="O2867" t="s">
        <v>32</v>
      </c>
      <c r="P2867">
        <v>30</v>
      </c>
      <c r="Q2867" t="s">
        <v>2733</v>
      </c>
      <c r="R2867" t="s">
        <v>34</v>
      </c>
      <c r="S2867" t="s">
        <v>280</v>
      </c>
      <c r="T2867" t="s">
        <v>36</v>
      </c>
      <c r="U2867">
        <f>YEAR(Table1[[#This Row],[Accident Date]])</f>
        <v>2022</v>
      </c>
      <c r="V2867" t="str">
        <f>TEXT(Table1[[#This Row],[Accident Date]],"mmm")</f>
        <v>Dec</v>
      </c>
      <c r="W2867" t="str">
        <f>TEXT(Table1[[#This Row],[Time]],"h")</f>
        <v>15</v>
      </c>
    </row>
    <row r="2868" spans="1:23" x14ac:dyDescent="0.2">
      <c r="A2868">
        <v>2010000000000</v>
      </c>
      <c r="B2868" s="4">
        <v>44751</v>
      </c>
      <c r="C2868" t="s">
        <v>24</v>
      </c>
      <c r="D2868" t="s">
        <v>56</v>
      </c>
      <c r="E2868" t="s">
        <v>44</v>
      </c>
      <c r="F2868" t="s">
        <v>27</v>
      </c>
      <c r="G2868">
        <v>50.986280000000001</v>
      </c>
      <c r="H2868" t="s">
        <v>51</v>
      </c>
      <c r="I2868" t="s">
        <v>130</v>
      </c>
      <c r="J2868">
        <v>0.92716900000000002</v>
      </c>
      <c r="K2868">
        <v>1</v>
      </c>
      <c r="L2868">
        <v>3</v>
      </c>
      <c r="M2868" t="s">
        <v>131</v>
      </c>
      <c r="N2868" t="s">
        <v>31</v>
      </c>
      <c r="O2868" t="s">
        <v>76</v>
      </c>
      <c r="P2868">
        <v>60</v>
      </c>
      <c r="Q2868" t="s">
        <v>2947</v>
      </c>
      <c r="R2868" t="s">
        <v>49</v>
      </c>
      <c r="S2868" t="s">
        <v>35</v>
      </c>
      <c r="T2868" t="s">
        <v>36</v>
      </c>
      <c r="U2868">
        <f>YEAR(Table1[[#This Row],[Accident Date]])</f>
        <v>2022</v>
      </c>
      <c r="V2868" t="str">
        <f>TEXT(Table1[[#This Row],[Accident Date]],"mmm")</f>
        <v>Jul</v>
      </c>
      <c r="W2868" t="str">
        <f>TEXT(Table1[[#This Row],[Time]],"h")</f>
        <v>15</v>
      </c>
    </row>
    <row r="2869" spans="1:23" x14ac:dyDescent="0.2">
      <c r="A2869" t="s">
        <v>2948</v>
      </c>
      <c r="B2869" s="4">
        <v>44908</v>
      </c>
      <c r="C2869" t="s">
        <v>72</v>
      </c>
      <c r="D2869" t="s">
        <v>73</v>
      </c>
      <c r="E2869" t="s">
        <v>111</v>
      </c>
      <c r="F2869" t="s">
        <v>27</v>
      </c>
      <c r="G2869">
        <v>51.693057000000003</v>
      </c>
      <c r="H2869" t="s">
        <v>51</v>
      </c>
      <c r="I2869" t="s">
        <v>297</v>
      </c>
      <c r="J2869">
        <v>9.9975999999999995E-2</v>
      </c>
      <c r="K2869">
        <v>1</v>
      </c>
      <c r="L2869">
        <v>2</v>
      </c>
      <c r="M2869" t="s">
        <v>75</v>
      </c>
      <c r="N2869" t="s">
        <v>42</v>
      </c>
      <c r="O2869" t="s">
        <v>32</v>
      </c>
      <c r="P2869">
        <v>30</v>
      </c>
      <c r="Q2869" t="s">
        <v>2723</v>
      </c>
      <c r="R2869" t="s">
        <v>49</v>
      </c>
      <c r="S2869" t="s">
        <v>35</v>
      </c>
      <c r="T2869" t="s">
        <v>121</v>
      </c>
      <c r="U2869">
        <f>YEAR(Table1[[#This Row],[Accident Date]])</f>
        <v>2022</v>
      </c>
      <c r="V2869" t="str">
        <f>TEXT(Table1[[#This Row],[Accident Date]],"mmm")</f>
        <v>Dec</v>
      </c>
      <c r="W2869" t="str">
        <f>TEXT(Table1[[#This Row],[Time]],"h")</f>
        <v>15</v>
      </c>
    </row>
    <row r="2870" spans="1:23" x14ac:dyDescent="0.2">
      <c r="A2870" t="s">
        <v>2949</v>
      </c>
      <c r="B2870" s="4">
        <v>44831</v>
      </c>
      <c r="C2870" t="s">
        <v>72</v>
      </c>
      <c r="D2870" t="s">
        <v>73</v>
      </c>
      <c r="E2870" t="s">
        <v>39</v>
      </c>
      <c r="F2870" t="s">
        <v>27</v>
      </c>
      <c r="G2870">
        <v>51.799030999999999</v>
      </c>
      <c r="H2870" t="s">
        <v>51</v>
      </c>
      <c r="I2870" t="s">
        <v>993</v>
      </c>
      <c r="J2870">
        <v>-0.65839999999999999</v>
      </c>
      <c r="K2870">
        <v>2</v>
      </c>
      <c r="L2870">
        <v>2</v>
      </c>
      <c r="M2870" t="s">
        <v>182</v>
      </c>
      <c r="N2870" t="s">
        <v>42</v>
      </c>
      <c r="O2870" t="s">
        <v>32</v>
      </c>
      <c r="P2870">
        <v>30</v>
      </c>
      <c r="Q2870" t="s">
        <v>2853</v>
      </c>
      <c r="R2870" t="s">
        <v>34</v>
      </c>
      <c r="S2870" t="s">
        <v>85</v>
      </c>
      <c r="T2870" t="s">
        <v>36</v>
      </c>
      <c r="U2870">
        <f>YEAR(Table1[[#This Row],[Accident Date]])</f>
        <v>2022</v>
      </c>
      <c r="V2870" t="str">
        <f>TEXT(Table1[[#This Row],[Accident Date]],"mmm")</f>
        <v>Sep</v>
      </c>
      <c r="W2870" t="str">
        <f>TEXT(Table1[[#This Row],[Time]],"h")</f>
        <v>15</v>
      </c>
    </row>
    <row r="2871" spans="1:23" x14ac:dyDescent="0.2">
      <c r="A2871">
        <v>2010000000000</v>
      </c>
      <c r="B2871" s="4">
        <v>44844</v>
      </c>
      <c r="C2871" t="s">
        <v>38</v>
      </c>
      <c r="D2871" t="s">
        <v>73</v>
      </c>
      <c r="E2871" t="s">
        <v>39</v>
      </c>
      <c r="F2871" t="s">
        <v>27</v>
      </c>
      <c r="G2871">
        <v>51.033715000000001</v>
      </c>
      <c r="H2871" t="s">
        <v>51</v>
      </c>
      <c r="I2871" t="s">
        <v>380</v>
      </c>
      <c r="J2871">
        <v>-0.257882</v>
      </c>
      <c r="K2871">
        <v>1</v>
      </c>
      <c r="L2871">
        <v>2</v>
      </c>
      <c r="M2871" t="s">
        <v>102</v>
      </c>
      <c r="N2871" t="s">
        <v>31</v>
      </c>
      <c r="O2871" t="s">
        <v>32</v>
      </c>
      <c r="P2871">
        <v>40</v>
      </c>
      <c r="Q2871" t="s">
        <v>2719</v>
      </c>
      <c r="R2871" t="s">
        <v>49</v>
      </c>
      <c r="S2871" t="s">
        <v>35</v>
      </c>
      <c r="T2871" t="s">
        <v>36</v>
      </c>
      <c r="U2871">
        <f>YEAR(Table1[[#This Row],[Accident Date]])</f>
        <v>2022</v>
      </c>
      <c r="V2871" t="str">
        <f>TEXT(Table1[[#This Row],[Accident Date]],"mmm")</f>
        <v>Oct</v>
      </c>
      <c r="W2871" t="str">
        <f>TEXT(Table1[[#This Row],[Time]],"h")</f>
        <v>15</v>
      </c>
    </row>
    <row r="2872" spans="1:23" x14ac:dyDescent="0.2">
      <c r="A2872">
        <v>2010000000000</v>
      </c>
      <c r="B2872" s="4">
        <v>44882</v>
      </c>
      <c r="C2872" t="s">
        <v>92</v>
      </c>
      <c r="D2872" t="s">
        <v>56</v>
      </c>
      <c r="E2872" t="s">
        <v>44</v>
      </c>
      <c r="F2872" t="s">
        <v>45</v>
      </c>
      <c r="G2872">
        <v>52.770339</v>
      </c>
      <c r="H2872" t="s">
        <v>51</v>
      </c>
      <c r="I2872" t="s">
        <v>707</v>
      </c>
      <c r="J2872">
        <v>1.5208889999999999</v>
      </c>
      <c r="K2872">
        <v>3</v>
      </c>
      <c r="L2872">
        <v>2</v>
      </c>
      <c r="M2872" t="s">
        <v>179</v>
      </c>
      <c r="N2872" t="s">
        <v>31</v>
      </c>
      <c r="O2872" t="s">
        <v>32</v>
      </c>
      <c r="P2872">
        <v>30</v>
      </c>
      <c r="Q2872" t="s">
        <v>2771</v>
      </c>
      <c r="R2872" t="s">
        <v>49</v>
      </c>
      <c r="S2872" t="s">
        <v>35</v>
      </c>
      <c r="T2872" t="s">
        <v>36</v>
      </c>
      <c r="U2872">
        <f>YEAR(Table1[[#This Row],[Accident Date]])</f>
        <v>2022</v>
      </c>
      <c r="V2872" t="str">
        <f>TEXT(Table1[[#This Row],[Accident Date]],"mmm")</f>
        <v>Nov</v>
      </c>
      <c r="W2872" t="str">
        <f>TEXT(Table1[[#This Row],[Time]],"h")</f>
        <v>15</v>
      </c>
    </row>
    <row r="2873" spans="1:23" x14ac:dyDescent="0.2">
      <c r="A2873" t="s">
        <v>2950</v>
      </c>
      <c r="B2873" s="4">
        <v>44849</v>
      </c>
      <c r="C2873" t="s">
        <v>24</v>
      </c>
      <c r="D2873" t="s">
        <v>56</v>
      </c>
      <c r="E2873" t="s">
        <v>44</v>
      </c>
      <c r="F2873" t="s">
        <v>27</v>
      </c>
      <c r="G2873">
        <v>51.501916999999999</v>
      </c>
      <c r="H2873" t="s">
        <v>51</v>
      </c>
      <c r="I2873" t="s">
        <v>57</v>
      </c>
      <c r="J2873">
        <v>-0.159828</v>
      </c>
      <c r="K2873">
        <v>1</v>
      </c>
      <c r="L2873">
        <v>2</v>
      </c>
      <c r="M2873" t="s">
        <v>30</v>
      </c>
      <c r="N2873" t="s">
        <v>31</v>
      </c>
      <c r="O2873" t="s">
        <v>32</v>
      </c>
      <c r="P2873">
        <v>30</v>
      </c>
      <c r="Q2873" t="s">
        <v>2719</v>
      </c>
      <c r="R2873" t="s">
        <v>34</v>
      </c>
      <c r="S2873" t="s">
        <v>35</v>
      </c>
      <c r="T2873" t="s">
        <v>114</v>
      </c>
      <c r="U2873">
        <f>YEAR(Table1[[#This Row],[Accident Date]])</f>
        <v>2022</v>
      </c>
      <c r="V2873" t="str">
        <f>TEXT(Table1[[#This Row],[Accident Date]],"mmm")</f>
        <v>Oct</v>
      </c>
      <c r="W2873" t="str">
        <f>TEXT(Table1[[#This Row],[Time]],"h")</f>
        <v>15</v>
      </c>
    </row>
    <row r="2874" spans="1:23" x14ac:dyDescent="0.2">
      <c r="A2874" t="s">
        <v>2951</v>
      </c>
      <c r="B2874" s="4">
        <v>44651</v>
      </c>
      <c r="C2874" t="s">
        <v>92</v>
      </c>
      <c r="D2874" t="s">
        <v>73</v>
      </c>
      <c r="E2874" t="s">
        <v>39</v>
      </c>
      <c r="F2874" t="s">
        <v>27</v>
      </c>
      <c r="G2874">
        <v>51.542129000000003</v>
      </c>
      <c r="H2874" t="s">
        <v>51</v>
      </c>
      <c r="I2874" t="s">
        <v>113</v>
      </c>
      <c r="J2874">
        <v>-0.25497300000000001</v>
      </c>
      <c r="K2874">
        <v>1</v>
      </c>
      <c r="L2874">
        <v>2</v>
      </c>
      <c r="M2874" t="s">
        <v>30</v>
      </c>
      <c r="N2874" t="s">
        <v>42</v>
      </c>
      <c r="O2874" t="s">
        <v>58</v>
      </c>
      <c r="P2874">
        <v>30</v>
      </c>
      <c r="Q2874" t="s">
        <v>2720</v>
      </c>
      <c r="R2874" t="s">
        <v>34</v>
      </c>
      <c r="S2874" t="s">
        <v>85</v>
      </c>
      <c r="T2874" t="s">
        <v>36</v>
      </c>
      <c r="U2874">
        <f>YEAR(Table1[[#This Row],[Accident Date]])</f>
        <v>2022</v>
      </c>
      <c r="V2874" t="str">
        <f>TEXT(Table1[[#This Row],[Accident Date]],"mmm")</f>
        <v>Mar</v>
      </c>
      <c r="W2874" t="str">
        <f>TEXT(Table1[[#This Row],[Time]],"h")</f>
        <v>15</v>
      </c>
    </row>
    <row r="2875" spans="1:23" x14ac:dyDescent="0.2">
      <c r="A2875" t="s">
        <v>2952</v>
      </c>
      <c r="B2875" s="4">
        <v>44886</v>
      </c>
      <c r="C2875" t="s">
        <v>38</v>
      </c>
      <c r="D2875" t="s">
        <v>56</v>
      </c>
      <c r="E2875" t="s">
        <v>44</v>
      </c>
      <c r="F2875" t="s">
        <v>45</v>
      </c>
      <c r="G2875">
        <v>52.534623000000003</v>
      </c>
      <c r="H2875" t="s">
        <v>51</v>
      </c>
      <c r="I2875" t="s">
        <v>687</v>
      </c>
      <c r="J2875">
        <v>-2.0872440000000001</v>
      </c>
      <c r="K2875">
        <v>1</v>
      </c>
      <c r="L2875">
        <v>2</v>
      </c>
      <c r="M2875" t="s">
        <v>172</v>
      </c>
      <c r="N2875" t="s">
        <v>42</v>
      </c>
      <c r="O2875" t="s">
        <v>58</v>
      </c>
      <c r="P2875">
        <v>40</v>
      </c>
      <c r="Q2875" t="s">
        <v>2744</v>
      </c>
      <c r="R2875" t="s">
        <v>34</v>
      </c>
      <c r="S2875" t="s">
        <v>35</v>
      </c>
      <c r="T2875" t="s">
        <v>36</v>
      </c>
      <c r="U2875">
        <f>YEAR(Table1[[#This Row],[Accident Date]])</f>
        <v>2022</v>
      </c>
      <c r="V2875" t="str">
        <f>TEXT(Table1[[#This Row],[Accident Date]],"mmm")</f>
        <v>Nov</v>
      </c>
      <c r="W2875" t="str">
        <f>TEXT(Table1[[#This Row],[Time]],"h")</f>
        <v>15</v>
      </c>
    </row>
    <row r="2876" spans="1:23" x14ac:dyDescent="0.2">
      <c r="A2876" t="s">
        <v>2953</v>
      </c>
      <c r="B2876" s="4">
        <v>44425</v>
      </c>
      <c r="C2876" t="s">
        <v>72</v>
      </c>
      <c r="D2876" t="s">
        <v>25</v>
      </c>
      <c r="E2876" t="s">
        <v>26</v>
      </c>
      <c r="F2876" t="s">
        <v>27</v>
      </c>
      <c r="G2876">
        <v>51.621279999999999</v>
      </c>
      <c r="H2876" t="s">
        <v>51</v>
      </c>
      <c r="I2876" t="s">
        <v>93</v>
      </c>
      <c r="J2876">
        <v>-0.27433000000000002</v>
      </c>
      <c r="K2876">
        <v>1</v>
      </c>
      <c r="L2876">
        <v>3</v>
      </c>
      <c r="M2876" t="s">
        <v>30</v>
      </c>
      <c r="N2876" t="s">
        <v>31</v>
      </c>
      <c r="O2876" t="s">
        <v>58</v>
      </c>
      <c r="P2876">
        <v>50</v>
      </c>
      <c r="Q2876" t="s">
        <v>2723</v>
      </c>
      <c r="R2876" t="s">
        <v>34</v>
      </c>
      <c r="S2876" t="s">
        <v>35</v>
      </c>
      <c r="T2876" t="s">
        <v>36</v>
      </c>
      <c r="U2876">
        <f>YEAR(Table1[[#This Row],[Accident Date]])</f>
        <v>2021</v>
      </c>
      <c r="V2876" t="str">
        <f>TEXT(Table1[[#This Row],[Accident Date]],"mmm")</f>
        <v>Aug</v>
      </c>
      <c r="W2876" t="str">
        <f>TEXT(Table1[[#This Row],[Time]],"h")</f>
        <v>15</v>
      </c>
    </row>
    <row r="2877" spans="1:23" x14ac:dyDescent="0.2">
      <c r="A2877" t="s">
        <v>2954</v>
      </c>
      <c r="B2877" s="4">
        <v>44813</v>
      </c>
      <c r="C2877" t="s">
        <v>67</v>
      </c>
      <c r="D2877" t="s">
        <v>73</v>
      </c>
      <c r="E2877" t="s">
        <v>26</v>
      </c>
      <c r="F2877" t="s">
        <v>27</v>
      </c>
      <c r="G2877">
        <v>54.69473</v>
      </c>
      <c r="H2877" t="s">
        <v>51</v>
      </c>
      <c r="I2877" t="s">
        <v>88</v>
      </c>
      <c r="J2877">
        <v>-1.2437579999999999</v>
      </c>
      <c r="K2877">
        <v>1</v>
      </c>
      <c r="L2877">
        <v>2</v>
      </c>
      <c r="M2877" t="s">
        <v>89</v>
      </c>
      <c r="N2877" t="s">
        <v>31</v>
      </c>
      <c r="O2877" t="s">
        <v>32</v>
      </c>
      <c r="P2877">
        <v>30</v>
      </c>
      <c r="Q2877" t="s">
        <v>2742</v>
      </c>
      <c r="R2877" t="s">
        <v>34</v>
      </c>
      <c r="S2877" t="s">
        <v>35</v>
      </c>
      <c r="T2877" t="s">
        <v>36</v>
      </c>
      <c r="U2877">
        <f>YEAR(Table1[[#This Row],[Accident Date]])</f>
        <v>2022</v>
      </c>
      <c r="V2877" t="str">
        <f>TEXT(Table1[[#This Row],[Accident Date]],"mmm")</f>
        <v>Sep</v>
      </c>
      <c r="W2877" t="str">
        <f>TEXT(Table1[[#This Row],[Time]],"h")</f>
        <v>15</v>
      </c>
    </row>
    <row r="2878" spans="1:23" x14ac:dyDescent="0.2">
      <c r="A2878" t="s">
        <v>2955</v>
      </c>
      <c r="B2878" s="4">
        <v>44488</v>
      </c>
      <c r="C2878" t="s">
        <v>72</v>
      </c>
      <c r="D2878" t="s">
        <v>73</v>
      </c>
      <c r="E2878" t="s">
        <v>39</v>
      </c>
      <c r="F2878" t="s">
        <v>27</v>
      </c>
      <c r="G2878">
        <v>53.558112999999999</v>
      </c>
      <c r="H2878" t="s">
        <v>51</v>
      </c>
      <c r="I2878" t="s">
        <v>575</v>
      </c>
      <c r="J2878">
        <v>-1.4776400000000001</v>
      </c>
      <c r="K2878">
        <v>1</v>
      </c>
      <c r="L2878">
        <v>2</v>
      </c>
      <c r="M2878" t="s">
        <v>166</v>
      </c>
      <c r="N2878" t="s">
        <v>31</v>
      </c>
      <c r="O2878" t="s">
        <v>32</v>
      </c>
      <c r="P2878">
        <v>30</v>
      </c>
      <c r="Q2878" t="s">
        <v>2733</v>
      </c>
      <c r="R2878" t="s">
        <v>34</v>
      </c>
      <c r="S2878" t="s">
        <v>35</v>
      </c>
      <c r="T2878" t="s">
        <v>36</v>
      </c>
      <c r="U2878">
        <f>YEAR(Table1[[#This Row],[Accident Date]])</f>
        <v>2021</v>
      </c>
      <c r="V2878" t="str">
        <f>TEXT(Table1[[#This Row],[Accident Date]],"mmm")</f>
        <v>Oct</v>
      </c>
      <c r="W2878" t="str">
        <f>TEXT(Table1[[#This Row],[Time]],"h")</f>
        <v>15</v>
      </c>
    </row>
    <row r="2879" spans="1:23" x14ac:dyDescent="0.2">
      <c r="A2879" t="s">
        <v>2956</v>
      </c>
      <c r="B2879" s="4">
        <v>44668</v>
      </c>
      <c r="C2879" t="s">
        <v>79</v>
      </c>
      <c r="D2879" t="s">
        <v>73</v>
      </c>
      <c r="E2879" t="s">
        <v>226</v>
      </c>
      <c r="F2879" t="s">
        <v>63</v>
      </c>
      <c r="G2879">
        <v>53.427658999999998</v>
      </c>
      <c r="H2879" t="s">
        <v>51</v>
      </c>
      <c r="I2879" t="s">
        <v>185</v>
      </c>
      <c r="J2879">
        <v>-1.492183</v>
      </c>
      <c r="K2879">
        <v>1</v>
      </c>
      <c r="L2879">
        <v>2</v>
      </c>
      <c r="M2879" t="s">
        <v>166</v>
      </c>
      <c r="N2879" t="s">
        <v>31</v>
      </c>
      <c r="O2879" t="s">
        <v>58</v>
      </c>
      <c r="P2879">
        <v>40</v>
      </c>
      <c r="Q2879" t="s">
        <v>2742</v>
      </c>
      <c r="R2879" t="s">
        <v>34</v>
      </c>
      <c r="S2879" t="s">
        <v>35</v>
      </c>
      <c r="T2879" t="s">
        <v>36</v>
      </c>
      <c r="U2879">
        <f>YEAR(Table1[[#This Row],[Accident Date]])</f>
        <v>2022</v>
      </c>
      <c r="V2879" t="str">
        <f>TEXT(Table1[[#This Row],[Accident Date]],"mmm")</f>
        <v>Apr</v>
      </c>
      <c r="W2879" t="str">
        <f>TEXT(Table1[[#This Row],[Time]],"h")</f>
        <v>15</v>
      </c>
    </row>
    <row r="2880" spans="1:23" x14ac:dyDescent="0.2">
      <c r="A2880">
        <v>2010000000000</v>
      </c>
      <c r="B2880" s="4">
        <v>44276</v>
      </c>
      <c r="C2880" t="s">
        <v>79</v>
      </c>
      <c r="D2880" t="s">
        <v>73</v>
      </c>
      <c r="E2880" t="s">
        <v>39</v>
      </c>
      <c r="F2880" t="s">
        <v>63</v>
      </c>
      <c r="G2880">
        <v>51.483835999999997</v>
      </c>
      <c r="H2880" t="s">
        <v>51</v>
      </c>
      <c r="I2880" t="s">
        <v>258</v>
      </c>
      <c r="J2880">
        <v>-3.211862</v>
      </c>
      <c r="K2880">
        <v>2</v>
      </c>
      <c r="L2880">
        <v>3</v>
      </c>
      <c r="M2880" t="s">
        <v>245</v>
      </c>
      <c r="N2880" t="s">
        <v>31</v>
      </c>
      <c r="O2880" t="s">
        <v>32</v>
      </c>
      <c r="P2880">
        <v>30</v>
      </c>
      <c r="Q2880" t="s">
        <v>2723</v>
      </c>
      <c r="R2880" t="s">
        <v>34</v>
      </c>
      <c r="S2880" t="s">
        <v>35</v>
      </c>
      <c r="T2880" t="s">
        <v>36</v>
      </c>
      <c r="U2880">
        <f>YEAR(Table1[[#This Row],[Accident Date]])</f>
        <v>2021</v>
      </c>
      <c r="V2880" t="str">
        <f>TEXT(Table1[[#This Row],[Accident Date]],"mmm")</f>
        <v>Mar</v>
      </c>
      <c r="W2880" t="str">
        <f>TEXT(Table1[[#This Row],[Time]],"h")</f>
        <v>15</v>
      </c>
    </row>
    <row r="2881" spans="1:23" x14ac:dyDescent="0.2">
      <c r="A2881">
        <v>2010000000000</v>
      </c>
      <c r="B2881" s="4">
        <v>44632</v>
      </c>
      <c r="C2881" t="s">
        <v>24</v>
      </c>
      <c r="D2881" t="s">
        <v>73</v>
      </c>
      <c r="E2881" t="s">
        <v>155</v>
      </c>
      <c r="F2881" t="s">
        <v>27</v>
      </c>
      <c r="G2881">
        <v>53.829022000000002</v>
      </c>
      <c r="H2881" t="s">
        <v>51</v>
      </c>
      <c r="I2881" t="s">
        <v>2439</v>
      </c>
      <c r="J2881">
        <v>-1.135305</v>
      </c>
      <c r="K2881">
        <v>1</v>
      </c>
      <c r="L2881">
        <v>1</v>
      </c>
      <c r="M2881" t="s">
        <v>48</v>
      </c>
      <c r="N2881" t="s">
        <v>31</v>
      </c>
      <c r="O2881" t="s">
        <v>32</v>
      </c>
      <c r="P2881">
        <v>30</v>
      </c>
      <c r="Q2881" t="s">
        <v>2733</v>
      </c>
      <c r="R2881" t="s">
        <v>49</v>
      </c>
      <c r="S2881" t="s">
        <v>35</v>
      </c>
      <c r="T2881" t="s">
        <v>36</v>
      </c>
      <c r="U2881">
        <f>YEAR(Table1[[#This Row],[Accident Date]])</f>
        <v>2022</v>
      </c>
      <c r="V2881" t="str">
        <f>TEXT(Table1[[#This Row],[Accident Date]],"mmm")</f>
        <v>Mar</v>
      </c>
      <c r="W2881" t="str">
        <f>TEXT(Table1[[#This Row],[Time]],"h")</f>
        <v>15</v>
      </c>
    </row>
    <row r="2882" spans="1:23" x14ac:dyDescent="0.2">
      <c r="A2882" t="s">
        <v>2957</v>
      </c>
      <c r="B2882" s="4">
        <v>44816</v>
      </c>
      <c r="C2882" t="s">
        <v>38</v>
      </c>
      <c r="D2882" t="s">
        <v>73</v>
      </c>
      <c r="E2882" t="s">
        <v>109</v>
      </c>
      <c r="F2882" t="s">
        <v>27</v>
      </c>
      <c r="G2882">
        <v>51.611905</v>
      </c>
      <c r="H2882" t="s">
        <v>51</v>
      </c>
      <c r="I2882" t="s">
        <v>256</v>
      </c>
      <c r="J2882">
        <v>-7.6230999999999993E-2</v>
      </c>
      <c r="K2882">
        <v>1</v>
      </c>
      <c r="L2882">
        <v>2</v>
      </c>
      <c r="M2882" t="s">
        <v>30</v>
      </c>
      <c r="N2882" t="s">
        <v>31</v>
      </c>
      <c r="O2882" t="s">
        <v>32</v>
      </c>
      <c r="P2882">
        <v>30</v>
      </c>
      <c r="Q2882" t="s">
        <v>2714</v>
      </c>
      <c r="R2882" t="s">
        <v>34</v>
      </c>
      <c r="S2882" t="s">
        <v>35</v>
      </c>
      <c r="T2882" t="s">
        <v>36</v>
      </c>
      <c r="U2882">
        <f>YEAR(Table1[[#This Row],[Accident Date]])</f>
        <v>2022</v>
      </c>
      <c r="V2882" t="str">
        <f>TEXT(Table1[[#This Row],[Accident Date]],"mmm")</f>
        <v>Sep</v>
      </c>
      <c r="W2882" t="str">
        <f>TEXT(Table1[[#This Row],[Time]],"h")</f>
        <v>15</v>
      </c>
    </row>
    <row r="2883" spans="1:23" x14ac:dyDescent="0.2">
      <c r="A2883">
        <v>2010000000000</v>
      </c>
      <c r="B2883" s="4">
        <v>44607</v>
      </c>
      <c r="C2883" t="s">
        <v>72</v>
      </c>
      <c r="D2883" t="s">
        <v>73</v>
      </c>
      <c r="E2883" t="s">
        <v>111</v>
      </c>
      <c r="F2883" t="s">
        <v>27</v>
      </c>
      <c r="G2883">
        <v>52.628425</v>
      </c>
      <c r="H2883" t="s">
        <v>51</v>
      </c>
      <c r="I2883" t="s">
        <v>1187</v>
      </c>
      <c r="J2883">
        <v>-1.7099500000000001</v>
      </c>
      <c r="K2883">
        <v>1</v>
      </c>
      <c r="L2883">
        <v>2</v>
      </c>
      <c r="M2883" t="s">
        <v>143</v>
      </c>
      <c r="N2883" t="s">
        <v>31</v>
      </c>
      <c r="O2883" t="s">
        <v>32</v>
      </c>
      <c r="P2883">
        <v>30</v>
      </c>
      <c r="Q2883" t="s">
        <v>2723</v>
      </c>
      <c r="R2883" t="s">
        <v>34</v>
      </c>
      <c r="S2883" t="s">
        <v>35</v>
      </c>
      <c r="T2883" t="s">
        <v>36</v>
      </c>
      <c r="U2883">
        <f>YEAR(Table1[[#This Row],[Accident Date]])</f>
        <v>2022</v>
      </c>
      <c r="V2883" t="str">
        <f>TEXT(Table1[[#This Row],[Accident Date]],"mmm")</f>
        <v>Feb</v>
      </c>
      <c r="W2883" t="str">
        <f>TEXT(Table1[[#This Row],[Time]],"h")</f>
        <v>15</v>
      </c>
    </row>
    <row r="2884" spans="1:23" x14ac:dyDescent="0.2">
      <c r="A2884" t="s">
        <v>2958</v>
      </c>
      <c r="B2884" s="4">
        <v>44248</v>
      </c>
      <c r="C2884" t="s">
        <v>79</v>
      </c>
      <c r="D2884" t="s">
        <v>56</v>
      </c>
      <c r="E2884" t="s">
        <v>44</v>
      </c>
      <c r="F2884" t="s">
        <v>27</v>
      </c>
      <c r="G2884">
        <v>52.455488000000003</v>
      </c>
      <c r="H2884" t="s">
        <v>51</v>
      </c>
      <c r="I2884" t="s">
        <v>171</v>
      </c>
      <c r="J2884">
        <v>-1.886358</v>
      </c>
      <c r="K2884">
        <v>1</v>
      </c>
      <c r="L2884">
        <v>1</v>
      </c>
      <c r="M2884" t="s">
        <v>172</v>
      </c>
      <c r="N2884" t="s">
        <v>31</v>
      </c>
      <c r="O2884" t="s">
        <v>32</v>
      </c>
      <c r="P2884">
        <v>30</v>
      </c>
      <c r="Q2884" t="s">
        <v>2721</v>
      </c>
      <c r="R2884" t="s">
        <v>34</v>
      </c>
      <c r="S2884" t="s">
        <v>35</v>
      </c>
      <c r="T2884" t="s">
        <v>200</v>
      </c>
      <c r="U2884">
        <f>YEAR(Table1[[#This Row],[Accident Date]])</f>
        <v>2021</v>
      </c>
      <c r="V2884" t="str">
        <f>TEXT(Table1[[#This Row],[Accident Date]],"mmm")</f>
        <v>Feb</v>
      </c>
      <c r="W2884" t="str">
        <f>TEXT(Table1[[#This Row],[Time]],"h")</f>
        <v>15</v>
      </c>
    </row>
    <row r="2885" spans="1:23" x14ac:dyDescent="0.2">
      <c r="A2885">
        <v>2010000000000</v>
      </c>
      <c r="B2885" s="4">
        <v>44237</v>
      </c>
      <c r="C2885" t="s">
        <v>123</v>
      </c>
      <c r="D2885" t="s">
        <v>56</v>
      </c>
      <c r="E2885" t="s">
        <v>44</v>
      </c>
      <c r="F2885" t="s">
        <v>27</v>
      </c>
      <c r="G2885">
        <v>53.838977</v>
      </c>
      <c r="H2885" t="s">
        <v>51</v>
      </c>
      <c r="I2885" t="s">
        <v>68</v>
      </c>
      <c r="J2885">
        <v>-1.5616859999999999</v>
      </c>
      <c r="K2885">
        <v>1</v>
      </c>
      <c r="L2885">
        <v>2</v>
      </c>
      <c r="M2885" t="s">
        <v>69</v>
      </c>
      <c r="N2885" t="s">
        <v>42</v>
      </c>
      <c r="O2885" t="s">
        <v>32</v>
      </c>
      <c r="P2885">
        <v>30</v>
      </c>
      <c r="Q2885" t="s">
        <v>2959</v>
      </c>
      <c r="R2885" t="s">
        <v>34</v>
      </c>
      <c r="S2885" t="s">
        <v>35</v>
      </c>
      <c r="T2885" t="s">
        <v>36</v>
      </c>
      <c r="U2885">
        <f>YEAR(Table1[[#This Row],[Accident Date]])</f>
        <v>2021</v>
      </c>
      <c r="V2885" t="str">
        <f>TEXT(Table1[[#This Row],[Accident Date]],"mmm")</f>
        <v>Feb</v>
      </c>
      <c r="W2885" t="str">
        <f>TEXT(Table1[[#This Row],[Time]],"h")</f>
        <v>15</v>
      </c>
    </row>
    <row r="2886" spans="1:23" x14ac:dyDescent="0.2">
      <c r="A2886" t="s">
        <v>2960</v>
      </c>
      <c r="B2886" s="4">
        <v>44759</v>
      </c>
      <c r="C2886" t="s">
        <v>79</v>
      </c>
      <c r="D2886" t="s">
        <v>73</v>
      </c>
      <c r="E2886" t="s">
        <v>204</v>
      </c>
      <c r="F2886" t="s">
        <v>27</v>
      </c>
      <c r="G2886">
        <v>53.518811999999997</v>
      </c>
      <c r="H2886" t="s">
        <v>51</v>
      </c>
      <c r="I2886" t="s">
        <v>449</v>
      </c>
      <c r="J2886">
        <v>-2.140984</v>
      </c>
      <c r="K2886">
        <v>1</v>
      </c>
      <c r="L2886">
        <v>3</v>
      </c>
      <c r="M2886" t="s">
        <v>169</v>
      </c>
      <c r="N2886" t="s">
        <v>31</v>
      </c>
      <c r="O2886" t="s">
        <v>58</v>
      </c>
      <c r="P2886">
        <v>70</v>
      </c>
      <c r="Q2886" t="s">
        <v>2721</v>
      </c>
      <c r="R2886" t="s">
        <v>49</v>
      </c>
      <c r="S2886" t="s">
        <v>35</v>
      </c>
      <c r="T2886" t="s">
        <v>114</v>
      </c>
      <c r="U2886">
        <f>YEAR(Table1[[#This Row],[Accident Date]])</f>
        <v>2022</v>
      </c>
      <c r="V2886" t="str">
        <f>TEXT(Table1[[#This Row],[Accident Date]],"mmm")</f>
        <v>Jul</v>
      </c>
      <c r="W2886" t="str">
        <f>TEXT(Table1[[#This Row],[Time]],"h")</f>
        <v>15</v>
      </c>
    </row>
    <row r="2887" spans="1:23" x14ac:dyDescent="0.2">
      <c r="A2887">
        <v>2010000000000</v>
      </c>
      <c r="B2887" s="4">
        <v>44858</v>
      </c>
      <c r="C2887" t="s">
        <v>38</v>
      </c>
      <c r="D2887" t="s">
        <v>73</v>
      </c>
      <c r="E2887" t="s">
        <v>39</v>
      </c>
      <c r="F2887" t="s">
        <v>63</v>
      </c>
      <c r="G2887">
        <v>51.342154999999998</v>
      </c>
      <c r="H2887" t="s">
        <v>51</v>
      </c>
      <c r="I2887" t="s">
        <v>911</v>
      </c>
      <c r="J2887">
        <v>-0.95032099999999997</v>
      </c>
      <c r="K2887">
        <v>4</v>
      </c>
      <c r="L2887">
        <v>2</v>
      </c>
      <c r="M2887" t="s">
        <v>407</v>
      </c>
      <c r="N2887" t="s">
        <v>31</v>
      </c>
      <c r="O2887" t="s">
        <v>32</v>
      </c>
      <c r="P2887">
        <v>60</v>
      </c>
      <c r="Q2887" t="s">
        <v>2723</v>
      </c>
      <c r="R2887" t="s">
        <v>49</v>
      </c>
      <c r="S2887" t="s">
        <v>35</v>
      </c>
      <c r="T2887" t="s">
        <v>36</v>
      </c>
      <c r="U2887">
        <f>YEAR(Table1[[#This Row],[Accident Date]])</f>
        <v>2022</v>
      </c>
      <c r="V2887" t="str">
        <f>TEXT(Table1[[#This Row],[Accident Date]],"mmm")</f>
        <v>Oct</v>
      </c>
      <c r="W2887" t="str">
        <f>TEXT(Table1[[#This Row],[Time]],"h")</f>
        <v>15</v>
      </c>
    </row>
    <row r="2888" spans="1:23" x14ac:dyDescent="0.2">
      <c r="A2888">
        <v>2010000000000</v>
      </c>
      <c r="B2888" s="4">
        <v>44621</v>
      </c>
      <c r="C2888" t="s">
        <v>72</v>
      </c>
      <c r="D2888" t="s">
        <v>73</v>
      </c>
      <c r="E2888" t="s">
        <v>39</v>
      </c>
      <c r="F2888" t="s">
        <v>63</v>
      </c>
      <c r="G2888">
        <v>51.481265</v>
      </c>
      <c r="H2888" t="s">
        <v>51</v>
      </c>
      <c r="I2888" t="s">
        <v>174</v>
      </c>
      <c r="J2888">
        <v>-2.528038</v>
      </c>
      <c r="K2888">
        <v>1</v>
      </c>
      <c r="L2888">
        <v>3</v>
      </c>
      <c r="M2888" t="s">
        <v>175</v>
      </c>
      <c r="N2888" t="s">
        <v>31</v>
      </c>
      <c r="O2888" t="s">
        <v>32</v>
      </c>
      <c r="P2888">
        <v>30</v>
      </c>
      <c r="Q2888" t="s">
        <v>2893</v>
      </c>
      <c r="R2888" t="s">
        <v>34</v>
      </c>
      <c r="S2888" t="s">
        <v>35</v>
      </c>
      <c r="T2888" t="s">
        <v>36</v>
      </c>
      <c r="U2888">
        <f>YEAR(Table1[[#This Row],[Accident Date]])</f>
        <v>2022</v>
      </c>
      <c r="V2888" t="str">
        <f>TEXT(Table1[[#This Row],[Accident Date]],"mmm")</f>
        <v>Mar</v>
      </c>
      <c r="W2888" t="str">
        <f>TEXT(Table1[[#This Row],[Time]],"h")</f>
        <v>15</v>
      </c>
    </row>
    <row r="2889" spans="1:23" x14ac:dyDescent="0.2">
      <c r="A2889" t="s">
        <v>2961</v>
      </c>
      <c r="B2889" s="4">
        <v>44576</v>
      </c>
      <c r="C2889" t="s">
        <v>24</v>
      </c>
      <c r="D2889" t="s">
        <v>56</v>
      </c>
      <c r="E2889" t="s">
        <v>44</v>
      </c>
      <c r="F2889" t="s">
        <v>27</v>
      </c>
      <c r="G2889">
        <v>52.127023999999999</v>
      </c>
      <c r="H2889" t="s">
        <v>51</v>
      </c>
      <c r="I2889" t="s">
        <v>1846</v>
      </c>
      <c r="J2889">
        <v>1.0089900000000001</v>
      </c>
      <c r="K2889">
        <v>2</v>
      </c>
      <c r="L2889">
        <v>2</v>
      </c>
      <c r="M2889" t="s">
        <v>237</v>
      </c>
      <c r="N2889" t="s">
        <v>42</v>
      </c>
      <c r="O2889" t="s">
        <v>32</v>
      </c>
      <c r="P2889">
        <v>60</v>
      </c>
      <c r="Q2889" t="s">
        <v>2716</v>
      </c>
      <c r="R2889" t="s">
        <v>49</v>
      </c>
      <c r="S2889" t="s">
        <v>35</v>
      </c>
      <c r="T2889" t="s">
        <v>86</v>
      </c>
      <c r="U2889">
        <f>YEAR(Table1[[#This Row],[Accident Date]])</f>
        <v>2022</v>
      </c>
      <c r="V2889" t="str">
        <f>TEXT(Table1[[#This Row],[Accident Date]],"mmm")</f>
        <v>Jan</v>
      </c>
      <c r="W2889" t="str">
        <f>TEXT(Table1[[#This Row],[Time]],"h")</f>
        <v>15</v>
      </c>
    </row>
    <row r="2890" spans="1:23" x14ac:dyDescent="0.2">
      <c r="A2890" t="s">
        <v>2962</v>
      </c>
      <c r="B2890" s="4">
        <v>44524</v>
      </c>
      <c r="C2890" t="s">
        <v>123</v>
      </c>
      <c r="D2890" t="s">
        <v>73</v>
      </c>
      <c r="E2890" t="s">
        <v>39</v>
      </c>
      <c r="F2890" t="s">
        <v>27</v>
      </c>
      <c r="G2890">
        <v>55.924981000000002</v>
      </c>
      <c r="H2890" t="s">
        <v>28</v>
      </c>
      <c r="I2890" t="s">
        <v>349</v>
      </c>
      <c r="J2890">
        <v>-4.405125</v>
      </c>
      <c r="K2890">
        <v>1</v>
      </c>
      <c r="L2890">
        <v>2</v>
      </c>
      <c r="M2890" t="s">
        <v>228</v>
      </c>
      <c r="N2890" t="s">
        <v>42</v>
      </c>
      <c r="O2890" t="s">
        <v>32</v>
      </c>
      <c r="P2890">
        <v>30</v>
      </c>
      <c r="Q2890" t="s">
        <v>2719</v>
      </c>
      <c r="R2890" t="s">
        <v>34</v>
      </c>
      <c r="S2890" t="s">
        <v>85</v>
      </c>
      <c r="T2890" t="s">
        <v>36</v>
      </c>
      <c r="U2890">
        <f>YEAR(Table1[[#This Row],[Accident Date]])</f>
        <v>2021</v>
      </c>
      <c r="V2890" t="str">
        <f>TEXT(Table1[[#This Row],[Accident Date]],"mmm")</f>
        <v>Nov</v>
      </c>
      <c r="W2890" t="str">
        <f>TEXT(Table1[[#This Row],[Time]],"h")</f>
        <v>15</v>
      </c>
    </row>
    <row r="2891" spans="1:23" x14ac:dyDescent="0.2">
      <c r="A2891">
        <v>2010000000000</v>
      </c>
      <c r="B2891" s="4">
        <v>44238</v>
      </c>
      <c r="C2891" t="s">
        <v>92</v>
      </c>
      <c r="D2891" t="s">
        <v>73</v>
      </c>
      <c r="E2891" t="s">
        <v>39</v>
      </c>
      <c r="F2891" t="s">
        <v>63</v>
      </c>
      <c r="G2891">
        <v>52.233251000000003</v>
      </c>
      <c r="H2891" t="s">
        <v>51</v>
      </c>
      <c r="I2891" t="s">
        <v>290</v>
      </c>
      <c r="J2891">
        <v>0.12889800000000001</v>
      </c>
      <c r="K2891">
        <v>1</v>
      </c>
      <c r="L2891">
        <v>2</v>
      </c>
      <c r="M2891" t="s">
        <v>149</v>
      </c>
      <c r="N2891" t="s">
        <v>31</v>
      </c>
      <c r="O2891" t="s">
        <v>32</v>
      </c>
      <c r="P2891">
        <v>30</v>
      </c>
      <c r="Q2891" t="s">
        <v>2716</v>
      </c>
      <c r="R2891" t="s">
        <v>34</v>
      </c>
      <c r="S2891" t="s">
        <v>85</v>
      </c>
      <c r="T2891" t="s">
        <v>36</v>
      </c>
      <c r="U2891">
        <f>YEAR(Table1[[#This Row],[Accident Date]])</f>
        <v>2021</v>
      </c>
      <c r="V2891" t="str">
        <f>TEXT(Table1[[#This Row],[Accident Date]],"mmm")</f>
        <v>Feb</v>
      </c>
      <c r="W2891" t="str">
        <f>TEXT(Table1[[#This Row],[Time]],"h")</f>
        <v>15</v>
      </c>
    </row>
    <row r="2892" spans="1:23" x14ac:dyDescent="0.2">
      <c r="A2892" t="s">
        <v>2963</v>
      </c>
      <c r="B2892" s="4">
        <v>44474</v>
      </c>
      <c r="C2892" t="s">
        <v>72</v>
      </c>
      <c r="D2892" t="s">
        <v>73</v>
      </c>
      <c r="E2892" t="s">
        <v>39</v>
      </c>
      <c r="F2892" t="s">
        <v>27</v>
      </c>
      <c r="G2892">
        <v>53.567306000000002</v>
      </c>
      <c r="H2892" t="s">
        <v>51</v>
      </c>
      <c r="I2892" t="s">
        <v>575</v>
      </c>
      <c r="J2892">
        <v>-1.4059550000000001</v>
      </c>
      <c r="K2892">
        <v>1</v>
      </c>
      <c r="L2892">
        <v>1</v>
      </c>
      <c r="M2892" t="s">
        <v>166</v>
      </c>
      <c r="N2892" t="s">
        <v>31</v>
      </c>
      <c r="O2892" t="s">
        <v>32</v>
      </c>
      <c r="P2892">
        <v>30</v>
      </c>
      <c r="Q2892" t="s">
        <v>2710</v>
      </c>
      <c r="R2892" t="s">
        <v>34</v>
      </c>
      <c r="S2892" t="s">
        <v>35</v>
      </c>
      <c r="T2892" t="s">
        <v>36</v>
      </c>
      <c r="U2892">
        <f>YEAR(Table1[[#This Row],[Accident Date]])</f>
        <v>2021</v>
      </c>
      <c r="V2892" t="str">
        <f>TEXT(Table1[[#This Row],[Accident Date]],"mmm")</f>
        <v>Oct</v>
      </c>
      <c r="W2892" t="str">
        <f>TEXT(Table1[[#This Row],[Time]],"h")</f>
        <v>15</v>
      </c>
    </row>
    <row r="2893" spans="1:23" x14ac:dyDescent="0.2">
      <c r="A2893">
        <v>2010000000000</v>
      </c>
      <c r="B2893" s="4">
        <v>44450</v>
      </c>
      <c r="C2893" t="s">
        <v>24</v>
      </c>
      <c r="D2893" t="s">
        <v>73</v>
      </c>
      <c r="E2893" t="s">
        <v>39</v>
      </c>
      <c r="F2893" t="s">
        <v>27</v>
      </c>
      <c r="G2893">
        <v>51.079939000000003</v>
      </c>
      <c r="H2893" t="s">
        <v>51</v>
      </c>
      <c r="I2893" t="s">
        <v>130</v>
      </c>
      <c r="J2893">
        <v>1.1342829999999999</v>
      </c>
      <c r="K2893">
        <v>1</v>
      </c>
      <c r="L2893">
        <v>2</v>
      </c>
      <c r="M2893" t="s">
        <v>131</v>
      </c>
      <c r="N2893" t="s">
        <v>31</v>
      </c>
      <c r="O2893" t="s">
        <v>32</v>
      </c>
      <c r="P2893">
        <v>30</v>
      </c>
      <c r="Q2893" t="s">
        <v>2753</v>
      </c>
      <c r="R2893" t="s">
        <v>34</v>
      </c>
      <c r="S2893" t="s">
        <v>35</v>
      </c>
      <c r="T2893" t="s">
        <v>36</v>
      </c>
      <c r="U2893">
        <f>YEAR(Table1[[#This Row],[Accident Date]])</f>
        <v>2021</v>
      </c>
      <c r="V2893" t="str">
        <f>TEXT(Table1[[#This Row],[Accident Date]],"mmm")</f>
        <v>Sep</v>
      </c>
      <c r="W2893" t="str">
        <f>TEXT(Table1[[#This Row],[Time]],"h")</f>
        <v>15</v>
      </c>
    </row>
    <row r="2894" spans="1:23" x14ac:dyDescent="0.2">
      <c r="A2894" t="s">
        <v>2964</v>
      </c>
      <c r="B2894" s="4">
        <v>44653</v>
      </c>
      <c r="C2894" t="s">
        <v>24</v>
      </c>
      <c r="D2894" t="s">
        <v>56</v>
      </c>
      <c r="E2894" t="s">
        <v>44</v>
      </c>
      <c r="F2894" t="s">
        <v>27</v>
      </c>
      <c r="G2894">
        <v>54.509889999999999</v>
      </c>
      <c r="H2894" t="s">
        <v>51</v>
      </c>
      <c r="I2894" t="s">
        <v>859</v>
      </c>
      <c r="J2894">
        <v>-1.557315</v>
      </c>
      <c r="K2894">
        <v>1</v>
      </c>
      <c r="L2894">
        <v>1</v>
      </c>
      <c r="M2894" t="s">
        <v>352</v>
      </c>
      <c r="N2894" t="s">
        <v>31</v>
      </c>
      <c r="O2894" t="s">
        <v>32</v>
      </c>
      <c r="P2894">
        <v>30</v>
      </c>
      <c r="Q2894" t="s">
        <v>2721</v>
      </c>
      <c r="R2894" t="s">
        <v>34</v>
      </c>
      <c r="S2894" t="s">
        <v>35</v>
      </c>
      <c r="T2894" t="s">
        <v>36</v>
      </c>
      <c r="U2894">
        <f>YEAR(Table1[[#This Row],[Accident Date]])</f>
        <v>2022</v>
      </c>
      <c r="V2894" t="str">
        <f>TEXT(Table1[[#This Row],[Accident Date]],"mmm")</f>
        <v>Apr</v>
      </c>
      <c r="W2894" t="str">
        <f>TEXT(Table1[[#This Row],[Time]],"h")</f>
        <v>15</v>
      </c>
    </row>
    <row r="2895" spans="1:23" x14ac:dyDescent="0.2">
      <c r="A2895" t="s">
        <v>2965</v>
      </c>
      <c r="B2895" s="4">
        <v>44853</v>
      </c>
      <c r="C2895" t="s">
        <v>123</v>
      </c>
      <c r="D2895" t="s">
        <v>73</v>
      </c>
      <c r="E2895" t="s">
        <v>226</v>
      </c>
      <c r="F2895" t="s">
        <v>27</v>
      </c>
      <c r="G2895">
        <v>53.744483000000002</v>
      </c>
      <c r="H2895" t="s">
        <v>51</v>
      </c>
      <c r="I2895" t="s">
        <v>219</v>
      </c>
      <c r="J2895">
        <v>-2.3945029999999998</v>
      </c>
      <c r="K2895">
        <v>1</v>
      </c>
      <c r="L2895">
        <v>1</v>
      </c>
      <c r="M2895" t="s">
        <v>41</v>
      </c>
      <c r="N2895" t="s">
        <v>31</v>
      </c>
      <c r="O2895" t="s">
        <v>32</v>
      </c>
      <c r="P2895">
        <v>30</v>
      </c>
      <c r="Q2895" t="s">
        <v>2771</v>
      </c>
      <c r="R2895" t="s">
        <v>34</v>
      </c>
      <c r="S2895" t="s">
        <v>35</v>
      </c>
      <c r="T2895" t="s">
        <v>36</v>
      </c>
      <c r="U2895">
        <f>YEAR(Table1[[#This Row],[Accident Date]])</f>
        <v>2022</v>
      </c>
      <c r="V2895" t="str">
        <f>TEXT(Table1[[#This Row],[Accident Date]],"mmm")</f>
        <v>Oct</v>
      </c>
      <c r="W2895" t="str">
        <f>TEXT(Table1[[#This Row],[Time]],"h")</f>
        <v>15</v>
      </c>
    </row>
    <row r="2896" spans="1:23" x14ac:dyDescent="0.2">
      <c r="A2896" t="s">
        <v>2966</v>
      </c>
      <c r="B2896" s="4">
        <v>44827</v>
      </c>
      <c r="C2896" t="s">
        <v>67</v>
      </c>
      <c r="D2896" t="s">
        <v>56</v>
      </c>
      <c r="E2896" t="s">
        <v>44</v>
      </c>
      <c r="F2896" t="s">
        <v>27</v>
      </c>
      <c r="G2896">
        <v>51.309393</v>
      </c>
      <c r="H2896" t="s">
        <v>51</v>
      </c>
      <c r="I2896" t="s">
        <v>1621</v>
      </c>
      <c r="J2896">
        <v>-0.41920600000000002</v>
      </c>
      <c r="K2896">
        <v>2</v>
      </c>
      <c r="L2896">
        <v>2</v>
      </c>
      <c r="M2896" t="s">
        <v>147</v>
      </c>
      <c r="N2896" t="s">
        <v>31</v>
      </c>
      <c r="O2896" t="s">
        <v>58</v>
      </c>
      <c r="P2896">
        <v>70</v>
      </c>
      <c r="Q2896" t="s">
        <v>2781</v>
      </c>
      <c r="R2896" t="s">
        <v>49</v>
      </c>
      <c r="S2896" t="s">
        <v>35</v>
      </c>
      <c r="T2896" t="s">
        <v>200</v>
      </c>
      <c r="U2896">
        <f>YEAR(Table1[[#This Row],[Accident Date]])</f>
        <v>2022</v>
      </c>
      <c r="V2896" t="str">
        <f>TEXT(Table1[[#This Row],[Accident Date]],"mmm")</f>
        <v>Sep</v>
      </c>
      <c r="W2896" t="str">
        <f>TEXT(Table1[[#This Row],[Time]],"h")</f>
        <v>15</v>
      </c>
    </row>
    <row r="2897" spans="1:23" x14ac:dyDescent="0.2">
      <c r="A2897">
        <v>2010000000000</v>
      </c>
      <c r="B2897" s="4">
        <v>44735</v>
      </c>
      <c r="C2897" t="s">
        <v>92</v>
      </c>
      <c r="D2897" t="s">
        <v>73</v>
      </c>
      <c r="E2897" t="s">
        <v>39</v>
      </c>
      <c r="F2897" t="s">
        <v>27</v>
      </c>
      <c r="G2897">
        <v>53.875788</v>
      </c>
      <c r="H2897" t="s">
        <v>51</v>
      </c>
      <c r="I2897" t="s">
        <v>2439</v>
      </c>
      <c r="J2897">
        <v>-1.032732</v>
      </c>
      <c r="K2897">
        <v>1</v>
      </c>
      <c r="L2897">
        <v>3</v>
      </c>
      <c r="M2897" t="s">
        <v>48</v>
      </c>
      <c r="N2897" t="s">
        <v>31</v>
      </c>
      <c r="O2897" t="s">
        <v>32</v>
      </c>
      <c r="P2897">
        <v>60</v>
      </c>
      <c r="Q2897" t="s">
        <v>2721</v>
      </c>
      <c r="R2897" t="s">
        <v>49</v>
      </c>
      <c r="S2897" t="s">
        <v>35</v>
      </c>
      <c r="T2897" t="s">
        <v>36</v>
      </c>
      <c r="U2897">
        <f>YEAR(Table1[[#This Row],[Accident Date]])</f>
        <v>2022</v>
      </c>
      <c r="V2897" t="str">
        <f>TEXT(Table1[[#This Row],[Accident Date]],"mmm")</f>
        <v>Jun</v>
      </c>
      <c r="W2897" t="str">
        <f>TEXT(Table1[[#This Row],[Time]],"h")</f>
        <v>15</v>
      </c>
    </row>
    <row r="2898" spans="1:23" x14ac:dyDescent="0.2">
      <c r="A2898" t="s">
        <v>2967</v>
      </c>
      <c r="B2898" s="4">
        <v>44272</v>
      </c>
      <c r="C2898" t="s">
        <v>123</v>
      </c>
      <c r="D2898" t="s">
        <v>73</v>
      </c>
      <c r="E2898" t="s">
        <v>226</v>
      </c>
      <c r="F2898" t="s">
        <v>27</v>
      </c>
      <c r="G2898">
        <v>55.869213999999999</v>
      </c>
      <c r="H2898" t="s">
        <v>51</v>
      </c>
      <c r="I2898" t="s">
        <v>1086</v>
      </c>
      <c r="J2898">
        <v>-3.961792</v>
      </c>
      <c r="K2898">
        <v>2</v>
      </c>
      <c r="L2898">
        <v>2</v>
      </c>
      <c r="M2898" t="s">
        <v>228</v>
      </c>
      <c r="N2898" t="s">
        <v>31</v>
      </c>
      <c r="O2898" t="s">
        <v>32</v>
      </c>
      <c r="P2898">
        <v>30</v>
      </c>
      <c r="Q2898" t="s">
        <v>2719</v>
      </c>
      <c r="R2898" t="s">
        <v>34</v>
      </c>
      <c r="S2898" t="s">
        <v>35</v>
      </c>
      <c r="T2898" t="s">
        <v>36</v>
      </c>
      <c r="U2898">
        <f>YEAR(Table1[[#This Row],[Accident Date]])</f>
        <v>2021</v>
      </c>
      <c r="V2898" t="str">
        <f>TEXT(Table1[[#This Row],[Accident Date]],"mmm")</f>
        <v>Mar</v>
      </c>
      <c r="W2898" t="str">
        <f>TEXT(Table1[[#This Row],[Time]],"h")</f>
        <v>15</v>
      </c>
    </row>
    <row r="2899" spans="1:23" x14ac:dyDescent="0.2">
      <c r="A2899">
        <v>2010000000000</v>
      </c>
      <c r="B2899" s="4">
        <v>44842</v>
      </c>
      <c r="C2899" t="s">
        <v>24</v>
      </c>
      <c r="D2899" t="s">
        <v>56</v>
      </c>
      <c r="E2899" t="s">
        <v>44</v>
      </c>
      <c r="F2899" t="s">
        <v>27</v>
      </c>
      <c r="G2899">
        <v>50.864631000000003</v>
      </c>
      <c r="H2899" t="s">
        <v>51</v>
      </c>
      <c r="I2899" t="s">
        <v>394</v>
      </c>
      <c r="J2899">
        <v>-0.129471</v>
      </c>
      <c r="K2899">
        <v>1</v>
      </c>
      <c r="L2899">
        <v>1</v>
      </c>
      <c r="M2899" t="s">
        <v>102</v>
      </c>
      <c r="N2899" t="s">
        <v>31</v>
      </c>
      <c r="O2899" t="s">
        <v>32</v>
      </c>
      <c r="P2899">
        <v>30</v>
      </c>
      <c r="Q2899" t="s">
        <v>2968</v>
      </c>
      <c r="R2899" t="s">
        <v>34</v>
      </c>
      <c r="S2899" t="s">
        <v>35</v>
      </c>
      <c r="T2899" t="s">
        <v>36</v>
      </c>
      <c r="U2899">
        <f>YEAR(Table1[[#This Row],[Accident Date]])</f>
        <v>2022</v>
      </c>
      <c r="V2899" t="str">
        <f>TEXT(Table1[[#This Row],[Accident Date]],"mmm")</f>
        <v>Oct</v>
      </c>
      <c r="W2899" t="str">
        <f>TEXT(Table1[[#This Row],[Time]],"h")</f>
        <v>15</v>
      </c>
    </row>
    <row r="2900" spans="1:23" x14ac:dyDescent="0.2">
      <c r="A2900" t="s">
        <v>2969</v>
      </c>
      <c r="B2900" s="4">
        <v>44667</v>
      </c>
      <c r="C2900" t="s">
        <v>24</v>
      </c>
      <c r="D2900" t="s">
        <v>73</v>
      </c>
      <c r="E2900" t="s">
        <v>39</v>
      </c>
      <c r="F2900" t="s">
        <v>27</v>
      </c>
      <c r="G2900">
        <v>53.477117999999997</v>
      </c>
      <c r="H2900" t="s">
        <v>51</v>
      </c>
      <c r="I2900" t="s">
        <v>165</v>
      </c>
      <c r="J2900">
        <v>-1.34815</v>
      </c>
      <c r="K2900">
        <v>2</v>
      </c>
      <c r="L2900">
        <v>2</v>
      </c>
      <c r="M2900" t="s">
        <v>166</v>
      </c>
      <c r="N2900" t="s">
        <v>31</v>
      </c>
      <c r="O2900" t="s">
        <v>32</v>
      </c>
      <c r="P2900">
        <v>60</v>
      </c>
      <c r="Q2900" t="s">
        <v>2742</v>
      </c>
      <c r="R2900" t="s">
        <v>49</v>
      </c>
      <c r="S2900" t="s">
        <v>35</v>
      </c>
      <c r="T2900" t="s">
        <v>36</v>
      </c>
      <c r="U2900">
        <f>YEAR(Table1[[#This Row],[Accident Date]])</f>
        <v>2022</v>
      </c>
      <c r="V2900" t="str">
        <f>TEXT(Table1[[#This Row],[Accident Date]],"mmm")</f>
        <v>Apr</v>
      </c>
      <c r="W2900" t="str">
        <f>TEXT(Table1[[#This Row],[Time]],"h")</f>
        <v>15</v>
      </c>
    </row>
    <row r="2901" spans="1:23" x14ac:dyDescent="0.2">
      <c r="A2901">
        <v>2010000000000</v>
      </c>
      <c r="B2901" s="4">
        <v>44876</v>
      </c>
      <c r="C2901" t="s">
        <v>67</v>
      </c>
      <c r="D2901" t="s">
        <v>73</v>
      </c>
      <c r="E2901" t="s">
        <v>39</v>
      </c>
      <c r="F2901" t="s">
        <v>27</v>
      </c>
      <c r="G2901">
        <v>50.857258999999999</v>
      </c>
      <c r="H2901" t="s">
        <v>51</v>
      </c>
      <c r="I2901" t="s">
        <v>1254</v>
      </c>
      <c r="J2901">
        <v>0.46135199999999998</v>
      </c>
      <c r="K2901">
        <v>1</v>
      </c>
      <c r="L2901">
        <v>2</v>
      </c>
      <c r="M2901" t="s">
        <v>102</v>
      </c>
      <c r="N2901" t="s">
        <v>42</v>
      </c>
      <c r="O2901" t="s">
        <v>32</v>
      </c>
      <c r="P2901">
        <v>30</v>
      </c>
      <c r="Q2901" t="s">
        <v>2755</v>
      </c>
      <c r="R2901" t="s">
        <v>34</v>
      </c>
      <c r="S2901" t="s">
        <v>85</v>
      </c>
      <c r="T2901" t="s">
        <v>36</v>
      </c>
      <c r="U2901">
        <f>YEAR(Table1[[#This Row],[Accident Date]])</f>
        <v>2022</v>
      </c>
      <c r="V2901" t="str">
        <f>TEXT(Table1[[#This Row],[Accident Date]],"mmm")</f>
        <v>Nov</v>
      </c>
      <c r="W2901" t="str">
        <f>TEXT(Table1[[#This Row],[Time]],"h")</f>
        <v>15</v>
      </c>
    </row>
    <row r="2902" spans="1:23" x14ac:dyDescent="0.2">
      <c r="A2902">
        <v>2010000000000</v>
      </c>
      <c r="B2902" s="4">
        <v>44396</v>
      </c>
      <c r="C2902" t="s">
        <v>38</v>
      </c>
      <c r="D2902" t="s">
        <v>73</v>
      </c>
      <c r="E2902" t="s">
        <v>204</v>
      </c>
      <c r="F2902" t="s">
        <v>27</v>
      </c>
      <c r="G2902">
        <v>53.644486000000001</v>
      </c>
      <c r="H2902" t="s">
        <v>51</v>
      </c>
      <c r="I2902" t="s">
        <v>132</v>
      </c>
      <c r="J2902">
        <v>-1.255565</v>
      </c>
      <c r="K2902">
        <v>2</v>
      </c>
      <c r="L2902">
        <v>1</v>
      </c>
      <c r="M2902" t="s">
        <v>69</v>
      </c>
      <c r="N2902" t="s">
        <v>42</v>
      </c>
      <c r="O2902" t="s">
        <v>58</v>
      </c>
      <c r="P2902">
        <v>70</v>
      </c>
      <c r="Q2902" t="s">
        <v>2850</v>
      </c>
      <c r="R2902" t="s">
        <v>49</v>
      </c>
      <c r="S2902" t="s">
        <v>280</v>
      </c>
      <c r="T2902" t="s">
        <v>36</v>
      </c>
      <c r="U2902">
        <f>YEAR(Table1[[#This Row],[Accident Date]])</f>
        <v>2021</v>
      </c>
      <c r="V2902" t="str">
        <f>TEXT(Table1[[#This Row],[Accident Date]],"mmm")</f>
        <v>Jul</v>
      </c>
      <c r="W2902" t="str">
        <f>TEXT(Table1[[#This Row],[Time]],"h")</f>
        <v>15</v>
      </c>
    </row>
    <row r="2903" spans="1:23" x14ac:dyDescent="0.2">
      <c r="A2903">
        <v>2010000000000</v>
      </c>
      <c r="B2903" s="4">
        <v>44687</v>
      </c>
      <c r="C2903" t="s">
        <v>67</v>
      </c>
      <c r="D2903" t="s">
        <v>73</v>
      </c>
      <c r="E2903" t="s">
        <v>155</v>
      </c>
      <c r="F2903" t="s">
        <v>63</v>
      </c>
      <c r="G2903">
        <v>52.537998000000002</v>
      </c>
      <c r="H2903" t="s">
        <v>51</v>
      </c>
      <c r="I2903" t="s">
        <v>470</v>
      </c>
      <c r="J2903">
        <v>-0.196576</v>
      </c>
      <c r="K2903">
        <v>1</v>
      </c>
      <c r="L2903">
        <v>2</v>
      </c>
      <c r="M2903" t="s">
        <v>149</v>
      </c>
      <c r="N2903" t="s">
        <v>31</v>
      </c>
      <c r="O2903" t="s">
        <v>32</v>
      </c>
      <c r="P2903">
        <v>60</v>
      </c>
      <c r="Q2903" t="s">
        <v>2731</v>
      </c>
      <c r="R2903" t="s">
        <v>49</v>
      </c>
      <c r="S2903" t="s">
        <v>35</v>
      </c>
      <c r="T2903" t="s">
        <v>36</v>
      </c>
      <c r="U2903">
        <f>YEAR(Table1[[#This Row],[Accident Date]])</f>
        <v>2022</v>
      </c>
      <c r="V2903" t="str">
        <f>TEXT(Table1[[#This Row],[Accident Date]],"mmm")</f>
        <v>May</v>
      </c>
      <c r="W2903" t="str">
        <f>TEXT(Table1[[#This Row],[Time]],"h")</f>
        <v>15</v>
      </c>
    </row>
    <row r="2904" spans="1:23" x14ac:dyDescent="0.2">
      <c r="A2904" t="s">
        <v>2970</v>
      </c>
      <c r="B2904" s="4">
        <v>44209</v>
      </c>
      <c r="C2904" t="s">
        <v>123</v>
      </c>
      <c r="D2904" t="s">
        <v>73</v>
      </c>
      <c r="E2904" t="s">
        <v>39</v>
      </c>
      <c r="F2904" t="s">
        <v>27</v>
      </c>
      <c r="G2904">
        <v>52.279561999999999</v>
      </c>
      <c r="H2904" t="s">
        <v>51</v>
      </c>
      <c r="I2904" t="s">
        <v>1009</v>
      </c>
      <c r="J2904">
        <v>-1.9038120000000001</v>
      </c>
      <c r="K2904">
        <v>1</v>
      </c>
      <c r="L2904">
        <v>1</v>
      </c>
      <c r="M2904" t="s">
        <v>65</v>
      </c>
      <c r="N2904" t="s">
        <v>42</v>
      </c>
      <c r="O2904" t="s">
        <v>32</v>
      </c>
      <c r="P2904">
        <v>30</v>
      </c>
      <c r="Q2904" t="s">
        <v>2719</v>
      </c>
      <c r="R2904" t="s">
        <v>49</v>
      </c>
      <c r="S2904" t="s">
        <v>85</v>
      </c>
      <c r="T2904" t="s">
        <v>36</v>
      </c>
      <c r="U2904">
        <f>YEAR(Table1[[#This Row],[Accident Date]])</f>
        <v>2021</v>
      </c>
      <c r="V2904" t="str">
        <f>TEXT(Table1[[#This Row],[Accident Date]],"mmm")</f>
        <v>Jan</v>
      </c>
      <c r="W2904" t="str">
        <f>TEXT(Table1[[#This Row],[Time]],"h")</f>
        <v>15</v>
      </c>
    </row>
    <row r="2905" spans="1:23" x14ac:dyDescent="0.2">
      <c r="A2905">
        <v>2010000000000</v>
      </c>
      <c r="B2905" s="4">
        <v>44518</v>
      </c>
      <c r="C2905" t="s">
        <v>92</v>
      </c>
      <c r="D2905" t="s">
        <v>73</v>
      </c>
      <c r="E2905" t="s">
        <v>39</v>
      </c>
      <c r="F2905" t="s">
        <v>27</v>
      </c>
      <c r="G2905">
        <v>52.619298999999998</v>
      </c>
      <c r="H2905" t="s">
        <v>51</v>
      </c>
      <c r="I2905" t="s">
        <v>1550</v>
      </c>
      <c r="J2905">
        <v>-0.92284200000000005</v>
      </c>
      <c r="K2905">
        <v>1</v>
      </c>
      <c r="L2905">
        <v>2</v>
      </c>
      <c r="M2905" t="s">
        <v>320</v>
      </c>
      <c r="N2905" t="s">
        <v>42</v>
      </c>
      <c r="O2905" t="s">
        <v>32</v>
      </c>
      <c r="P2905">
        <v>60</v>
      </c>
      <c r="Q2905" t="s">
        <v>2719</v>
      </c>
      <c r="R2905" t="s">
        <v>49</v>
      </c>
      <c r="S2905" t="s">
        <v>35</v>
      </c>
      <c r="T2905" t="s">
        <v>114</v>
      </c>
      <c r="U2905">
        <f>YEAR(Table1[[#This Row],[Accident Date]])</f>
        <v>2021</v>
      </c>
      <c r="V2905" t="str">
        <f>TEXT(Table1[[#This Row],[Accident Date]],"mmm")</f>
        <v>Nov</v>
      </c>
      <c r="W2905" t="str">
        <f>TEXT(Table1[[#This Row],[Time]],"h")</f>
        <v>15</v>
      </c>
    </row>
    <row r="2906" spans="1:23" x14ac:dyDescent="0.2">
      <c r="A2906" t="s">
        <v>2971</v>
      </c>
      <c r="B2906" s="4">
        <v>44742</v>
      </c>
      <c r="C2906" t="s">
        <v>92</v>
      </c>
      <c r="D2906" t="s">
        <v>25</v>
      </c>
      <c r="E2906" t="s">
        <v>39</v>
      </c>
      <c r="F2906" t="s">
        <v>27</v>
      </c>
      <c r="G2906">
        <v>51.553229000000002</v>
      </c>
      <c r="H2906" t="s">
        <v>51</v>
      </c>
      <c r="I2906" t="s">
        <v>110</v>
      </c>
      <c r="J2906">
        <v>-0.16900899999999999</v>
      </c>
      <c r="K2906">
        <v>1</v>
      </c>
      <c r="L2906">
        <v>1</v>
      </c>
      <c r="M2906" t="s">
        <v>30</v>
      </c>
      <c r="N2906" t="s">
        <v>31</v>
      </c>
      <c r="O2906" t="s">
        <v>32</v>
      </c>
      <c r="P2906">
        <v>30</v>
      </c>
      <c r="Q2906" t="s">
        <v>2731</v>
      </c>
      <c r="R2906" t="s">
        <v>34</v>
      </c>
      <c r="S2906" t="s">
        <v>35</v>
      </c>
      <c r="T2906" t="s">
        <v>36</v>
      </c>
      <c r="U2906">
        <f>YEAR(Table1[[#This Row],[Accident Date]])</f>
        <v>2022</v>
      </c>
      <c r="V2906" t="str">
        <f>TEXT(Table1[[#This Row],[Accident Date]],"mmm")</f>
        <v>Jun</v>
      </c>
      <c r="W2906" t="str">
        <f>TEXT(Table1[[#This Row],[Time]],"h")</f>
        <v>15</v>
      </c>
    </row>
    <row r="2907" spans="1:23" x14ac:dyDescent="0.2">
      <c r="A2907">
        <v>2010000000000</v>
      </c>
      <c r="B2907" s="4">
        <v>44621</v>
      </c>
      <c r="C2907" t="s">
        <v>72</v>
      </c>
      <c r="D2907" t="s">
        <v>56</v>
      </c>
      <c r="E2907" t="s">
        <v>44</v>
      </c>
      <c r="F2907" t="s">
        <v>27</v>
      </c>
      <c r="G2907">
        <v>50.983663</v>
      </c>
      <c r="H2907" t="s">
        <v>51</v>
      </c>
      <c r="I2907" t="s">
        <v>474</v>
      </c>
      <c r="J2907">
        <v>-2.753447</v>
      </c>
      <c r="K2907">
        <v>1</v>
      </c>
      <c r="L2907">
        <v>2</v>
      </c>
      <c r="M2907" t="s">
        <v>175</v>
      </c>
      <c r="N2907" t="s">
        <v>31</v>
      </c>
      <c r="O2907" t="s">
        <v>32</v>
      </c>
      <c r="P2907">
        <v>30</v>
      </c>
      <c r="Q2907" t="s">
        <v>2708</v>
      </c>
      <c r="R2907" t="s">
        <v>49</v>
      </c>
      <c r="S2907" t="s">
        <v>35</v>
      </c>
      <c r="T2907" t="s">
        <v>114</v>
      </c>
      <c r="U2907">
        <f>YEAR(Table1[[#This Row],[Accident Date]])</f>
        <v>2022</v>
      </c>
      <c r="V2907" t="str">
        <f>TEXT(Table1[[#This Row],[Accident Date]],"mmm")</f>
        <v>Mar</v>
      </c>
      <c r="W2907" t="str">
        <f>TEXT(Table1[[#This Row],[Time]],"h")</f>
        <v>15</v>
      </c>
    </row>
    <row r="2908" spans="1:23" x14ac:dyDescent="0.2">
      <c r="A2908" t="s">
        <v>2972</v>
      </c>
      <c r="B2908" s="4">
        <v>44519</v>
      </c>
      <c r="C2908" t="s">
        <v>67</v>
      </c>
      <c r="D2908" t="s">
        <v>56</v>
      </c>
      <c r="E2908" t="s">
        <v>44</v>
      </c>
      <c r="F2908" t="s">
        <v>27</v>
      </c>
      <c r="G2908">
        <v>54.527847000000001</v>
      </c>
      <c r="H2908" t="s">
        <v>28</v>
      </c>
      <c r="I2908" t="s">
        <v>859</v>
      </c>
      <c r="J2908">
        <v>-1.5524849999999999</v>
      </c>
      <c r="K2908">
        <v>1</v>
      </c>
      <c r="L2908">
        <v>1</v>
      </c>
      <c r="M2908" t="s">
        <v>352</v>
      </c>
      <c r="N2908" t="s">
        <v>127</v>
      </c>
      <c r="O2908" t="s">
        <v>58</v>
      </c>
      <c r="P2908">
        <v>30</v>
      </c>
      <c r="Q2908" t="s">
        <v>2742</v>
      </c>
      <c r="R2908" t="s">
        <v>34</v>
      </c>
      <c r="S2908" t="s">
        <v>35</v>
      </c>
      <c r="T2908" t="s">
        <v>36</v>
      </c>
      <c r="U2908">
        <f>YEAR(Table1[[#This Row],[Accident Date]])</f>
        <v>2021</v>
      </c>
      <c r="V2908" t="str">
        <f>TEXT(Table1[[#This Row],[Accident Date]],"mmm")</f>
        <v>Nov</v>
      </c>
      <c r="W2908" t="str">
        <f>TEXT(Table1[[#This Row],[Time]],"h")</f>
        <v>15</v>
      </c>
    </row>
    <row r="2909" spans="1:23" x14ac:dyDescent="0.2">
      <c r="A2909" t="s">
        <v>2973</v>
      </c>
      <c r="B2909" s="4">
        <v>44521</v>
      </c>
      <c r="C2909" t="s">
        <v>79</v>
      </c>
      <c r="D2909" t="s">
        <v>73</v>
      </c>
      <c r="E2909" t="s">
        <v>39</v>
      </c>
      <c r="F2909" t="s">
        <v>27</v>
      </c>
      <c r="G2909">
        <v>51.441876999999998</v>
      </c>
      <c r="H2909" t="s">
        <v>51</v>
      </c>
      <c r="I2909" t="s">
        <v>253</v>
      </c>
      <c r="J2909">
        <v>-8.3241999999999997E-2</v>
      </c>
      <c r="K2909">
        <v>1</v>
      </c>
      <c r="L2909">
        <v>2</v>
      </c>
      <c r="M2909" t="s">
        <v>30</v>
      </c>
      <c r="N2909" t="s">
        <v>42</v>
      </c>
      <c r="O2909" t="s">
        <v>32</v>
      </c>
      <c r="P2909">
        <v>30</v>
      </c>
      <c r="Q2909" t="s">
        <v>2738</v>
      </c>
      <c r="R2909" t="s">
        <v>34</v>
      </c>
      <c r="S2909" t="s">
        <v>35</v>
      </c>
      <c r="T2909" t="s">
        <v>36</v>
      </c>
      <c r="U2909">
        <f>YEAR(Table1[[#This Row],[Accident Date]])</f>
        <v>2021</v>
      </c>
      <c r="V2909" t="str">
        <f>TEXT(Table1[[#This Row],[Accident Date]],"mmm")</f>
        <v>Nov</v>
      </c>
      <c r="W2909" t="str">
        <f>TEXT(Table1[[#This Row],[Time]],"h")</f>
        <v>15</v>
      </c>
    </row>
    <row r="2910" spans="1:23" x14ac:dyDescent="0.2">
      <c r="A2910" t="s">
        <v>2974</v>
      </c>
      <c r="B2910" s="4">
        <v>44779</v>
      </c>
      <c r="C2910" t="s">
        <v>24</v>
      </c>
      <c r="D2910" t="s">
        <v>73</v>
      </c>
      <c r="E2910" t="s">
        <v>39</v>
      </c>
      <c r="F2910" t="s">
        <v>27</v>
      </c>
      <c r="G2910">
        <v>51.399214999999998</v>
      </c>
      <c r="H2910" t="s">
        <v>51</v>
      </c>
      <c r="I2910" t="s">
        <v>1621</v>
      </c>
      <c r="J2910">
        <v>-0.35285699999999998</v>
      </c>
      <c r="K2910">
        <v>1</v>
      </c>
      <c r="L2910">
        <v>2</v>
      </c>
      <c r="M2910" t="s">
        <v>147</v>
      </c>
      <c r="N2910" t="s">
        <v>31</v>
      </c>
      <c r="O2910" t="s">
        <v>32</v>
      </c>
      <c r="P2910">
        <v>30</v>
      </c>
      <c r="Q2910" t="s">
        <v>2757</v>
      </c>
      <c r="R2910" t="s">
        <v>34</v>
      </c>
      <c r="S2910" t="s">
        <v>35</v>
      </c>
      <c r="T2910" t="s">
        <v>36</v>
      </c>
      <c r="U2910">
        <f>YEAR(Table1[[#This Row],[Accident Date]])</f>
        <v>2022</v>
      </c>
      <c r="V2910" t="str">
        <f>TEXT(Table1[[#This Row],[Accident Date]],"mmm")</f>
        <v>Aug</v>
      </c>
      <c r="W2910" t="str">
        <f>TEXT(Table1[[#This Row],[Time]],"h")</f>
        <v>15</v>
      </c>
    </row>
    <row r="2911" spans="1:23" x14ac:dyDescent="0.2">
      <c r="A2911">
        <v>2010000000000</v>
      </c>
      <c r="B2911" s="4">
        <v>44366</v>
      </c>
      <c r="C2911" t="s">
        <v>24</v>
      </c>
      <c r="D2911" t="s">
        <v>56</v>
      </c>
      <c r="E2911" t="s">
        <v>44</v>
      </c>
      <c r="F2911" t="s">
        <v>63</v>
      </c>
      <c r="G2911">
        <v>55.973216000000001</v>
      </c>
      <c r="H2911" t="s">
        <v>51</v>
      </c>
      <c r="I2911" t="s">
        <v>275</v>
      </c>
      <c r="J2911">
        <v>-3.185835</v>
      </c>
      <c r="K2911">
        <v>1</v>
      </c>
      <c r="L2911">
        <v>1</v>
      </c>
      <c r="M2911" t="s">
        <v>276</v>
      </c>
      <c r="N2911" t="s">
        <v>31</v>
      </c>
      <c r="O2911" t="s">
        <v>32</v>
      </c>
      <c r="P2911">
        <v>30</v>
      </c>
      <c r="Q2911" t="s">
        <v>2721</v>
      </c>
      <c r="R2911" t="s">
        <v>34</v>
      </c>
      <c r="S2911" t="s">
        <v>35</v>
      </c>
      <c r="T2911" t="s">
        <v>36</v>
      </c>
      <c r="U2911">
        <f>YEAR(Table1[[#This Row],[Accident Date]])</f>
        <v>2021</v>
      </c>
      <c r="V2911" t="str">
        <f>TEXT(Table1[[#This Row],[Accident Date]],"mmm")</f>
        <v>Jun</v>
      </c>
      <c r="W2911" t="str">
        <f>TEXT(Table1[[#This Row],[Time]],"h")</f>
        <v>15</v>
      </c>
    </row>
    <row r="2912" spans="1:23" x14ac:dyDescent="0.2">
      <c r="A2912" t="s">
        <v>2975</v>
      </c>
      <c r="B2912" s="4">
        <v>44838</v>
      </c>
      <c r="C2912" t="s">
        <v>72</v>
      </c>
      <c r="D2912" t="s">
        <v>25</v>
      </c>
      <c r="E2912" t="s">
        <v>226</v>
      </c>
      <c r="F2912" t="s">
        <v>27</v>
      </c>
      <c r="G2912">
        <v>51.237839000000001</v>
      </c>
      <c r="H2912" t="s">
        <v>51</v>
      </c>
      <c r="I2912" t="s">
        <v>397</v>
      </c>
      <c r="J2912">
        <v>-0.57551600000000003</v>
      </c>
      <c r="K2912">
        <v>2</v>
      </c>
      <c r="L2912">
        <v>2</v>
      </c>
      <c r="M2912" t="s">
        <v>147</v>
      </c>
      <c r="N2912" t="s">
        <v>31</v>
      </c>
      <c r="O2912" t="s">
        <v>76</v>
      </c>
      <c r="P2912">
        <v>30</v>
      </c>
      <c r="Q2912" t="s">
        <v>2714</v>
      </c>
      <c r="R2912" t="s">
        <v>34</v>
      </c>
      <c r="S2912" t="s">
        <v>35</v>
      </c>
      <c r="T2912" t="s">
        <v>200</v>
      </c>
      <c r="U2912">
        <f>YEAR(Table1[[#This Row],[Accident Date]])</f>
        <v>2022</v>
      </c>
      <c r="V2912" t="str">
        <f>TEXT(Table1[[#This Row],[Accident Date]],"mmm")</f>
        <v>Oct</v>
      </c>
      <c r="W2912" t="str">
        <f>TEXT(Table1[[#This Row],[Time]],"h")</f>
        <v>15</v>
      </c>
    </row>
    <row r="2913" spans="1:23" x14ac:dyDescent="0.2">
      <c r="A2913" t="s">
        <v>2976</v>
      </c>
      <c r="B2913" s="4">
        <v>44647</v>
      </c>
      <c r="C2913" t="s">
        <v>79</v>
      </c>
      <c r="D2913" t="s">
        <v>44</v>
      </c>
      <c r="E2913" t="s">
        <v>44</v>
      </c>
      <c r="F2913" t="s">
        <v>27</v>
      </c>
      <c r="G2913">
        <v>51.591977</v>
      </c>
      <c r="H2913" t="s">
        <v>51</v>
      </c>
      <c r="I2913" t="s">
        <v>2686</v>
      </c>
      <c r="J2913">
        <v>0.48225200000000001</v>
      </c>
      <c r="K2913">
        <v>1</v>
      </c>
      <c r="L2913">
        <v>2</v>
      </c>
      <c r="M2913" t="s">
        <v>75</v>
      </c>
      <c r="N2913" t="s">
        <v>31</v>
      </c>
      <c r="O2913" t="s">
        <v>58</v>
      </c>
      <c r="P2913">
        <v>70</v>
      </c>
      <c r="Q2913" t="s">
        <v>2731</v>
      </c>
      <c r="R2913" t="s">
        <v>34</v>
      </c>
      <c r="S2913" t="s">
        <v>35</v>
      </c>
      <c r="T2913" t="s">
        <v>36</v>
      </c>
      <c r="U2913">
        <f>YEAR(Table1[[#This Row],[Accident Date]])</f>
        <v>2022</v>
      </c>
      <c r="V2913" t="str">
        <f>TEXT(Table1[[#This Row],[Accident Date]],"mmm")</f>
        <v>Mar</v>
      </c>
      <c r="W2913" t="str">
        <f>TEXT(Table1[[#This Row],[Time]],"h")</f>
        <v>15</v>
      </c>
    </row>
    <row r="2914" spans="1:23" x14ac:dyDescent="0.2">
      <c r="A2914">
        <v>2010000000000</v>
      </c>
      <c r="B2914" s="4">
        <v>44253</v>
      </c>
      <c r="C2914" t="s">
        <v>67</v>
      </c>
      <c r="D2914" t="s">
        <v>56</v>
      </c>
      <c r="E2914" t="s">
        <v>44</v>
      </c>
      <c r="F2914" t="s">
        <v>27</v>
      </c>
      <c r="G2914">
        <v>51.467348000000001</v>
      </c>
      <c r="H2914" t="s">
        <v>51</v>
      </c>
      <c r="I2914" t="s">
        <v>1207</v>
      </c>
      <c r="J2914">
        <v>-2.5031150000000002</v>
      </c>
      <c r="K2914">
        <v>2</v>
      </c>
      <c r="L2914">
        <v>2</v>
      </c>
      <c r="M2914" t="s">
        <v>175</v>
      </c>
      <c r="N2914" t="s">
        <v>31</v>
      </c>
      <c r="O2914" t="s">
        <v>32</v>
      </c>
      <c r="P2914">
        <v>30</v>
      </c>
      <c r="Q2914" t="s">
        <v>2710</v>
      </c>
      <c r="R2914" t="s">
        <v>34</v>
      </c>
      <c r="S2914" t="s">
        <v>35</v>
      </c>
      <c r="T2914" t="s">
        <v>36</v>
      </c>
      <c r="U2914">
        <f>YEAR(Table1[[#This Row],[Accident Date]])</f>
        <v>2021</v>
      </c>
      <c r="V2914" t="str">
        <f>TEXT(Table1[[#This Row],[Accident Date]],"mmm")</f>
        <v>Feb</v>
      </c>
      <c r="W2914" t="str">
        <f>TEXT(Table1[[#This Row],[Time]],"h")</f>
        <v>15</v>
      </c>
    </row>
    <row r="2915" spans="1:23" x14ac:dyDescent="0.2">
      <c r="A2915" t="s">
        <v>2977</v>
      </c>
      <c r="B2915" s="4">
        <v>44843</v>
      </c>
      <c r="C2915" t="s">
        <v>79</v>
      </c>
      <c r="D2915" t="s">
        <v>73</v>
      </c>
      <c r="E2915" t="s">
        <v>39</v>
      </c>
      <c r="F2915" t="s">
        <v>27</v>
      </c>
      <c r="G2915">
        <v>51.472129000000002</v>
      </c>
      <c r="H2915" t="s">
        <v>51</v>
      </c>
      <c r="I2915" t="s">
        <v>205</v>
      </c>
      <c r="J2915">
        <v>-0.38406899999999999</v>
      </c>
      <c r="K2915">
        <v>1</v>
      </c>
      <c r="L2915">
        <v>2</v>
      </c>
      <c r="M2915" t="s">
        <v>30</v>
      </c>
      <c r="N2915" t="s">
        <v>31</v>
      </c>
      <c r="O2915" t="s">
        <v>32</v>
      </c>
      <c r="P2915">
        <v>30</v>
      </c>
      <c r="Q2915" t="s">
        <v>2783</v>
      </c>
      <c r="R2915" t="s">
        <v>34</v>
      </c>
      <c r="S2915" t="s">
        <v>35</v>
      </c>
      <c r="T2915" t="s">
        <v>200</v>
      </c>
      <c r="U2915">
        <f>YEAR(Table1[[#This Row],[Accident Date]])</f>
        <v>2022</v>
      </c>
      <c r="V2915" t="str">
        <f>TEXT(Table1[[#This Row],[Accident Date]],"mmm")</f>
        <v>Oct</v>
      </c>
      <c r="W2915" t="str">
        <f>TEXT(Table1[[#This Row],[Time]],"h")</f>
        <v>15</v>
      </c>
    </row>
    <row r="2916" spans="1:23" x14ac:dyDescent="0.2">
      <c r="A2916" t="s">
        <v>2978</v>
      </c>
      <c r="B2916" s="4">
        <v>44790</v>
      </c>
      <c r="C2916" t="s">
        <v>123</v>
      </c>
      <c r="D2916" t="s">
        <v>73</v>
      </c>
      <c r="E2916" t="s">
        <v>39</v>
      </c>
      <c r="F2916" t="s">
        <v>27</v>
      </c>
      <c r="G2916">
        <v>53.386803</v>
      </c>
      <c r="H2916" t="s">
        <v>51</v>
      </c>
      <c r="I2916" t="s">
        <v>417</v>
      </c>
      <c r="J2916">
        <v>-2.9094699999999998</v>
      </c>
      <c r="K2916">
        <v>1</v>
      </c>
      <c r="L2916">
        <v>1</v>
      </c>
      <c r="M2916" t="s">
        <v>231</v>
      </c>
      <c r="N2916" t="s">
        <v>42</v>
      </c>
      <c r="O2916" t="s">
        <v>32</v>
      </c>
      <c r="P2916">
        <v>30</v>
      </c>
      <c r="Q2916" t="s">
        <v>2742</v>
      </c>
      <c r="R2916" t="s">
        <v>34</v>
      </c>
      <c r="S2916" t="s">
        <v>35</v>
      </c>
      <c r="T2916" t="s">
        <v>36</v>
      </c>
      <c r="U2916">
        <f>YEAR(Table1[[#This Row],[Accident Date]])</f>
        <v>2022</v>
      </c>
      <c r="V2916" t="str">
        <f>TEXT(Table1[[#This Row],[Accident Date]],"mmm")</f>
        <v>Aug</v>
      </c>
      <c r="W2916" t="str">
        <f>TEXT(Table1[[#This Row],[Time]],"h")</f>
        <v>15</v>
      </c>
    </row>
    <row r="2917" spans="1:23" x14ac:dyDescent="0.2">
      <c r="A2917" t="s">
        <v>2979</v>
      </c>
      <c r="B2917" s="4">
        <v>44370</v>
      </c>
      <c r="C2917" t="s">
        <v>123</v>
      </c>
      <c r="D2917" t="s">
        <v>73</v>
      </c>
      <c r="E2917" t="s">
        <v>39</v>
      </c>
      <c r="F2917" t="s">
        <v>27</v>
      </c>
      <c r="G2917">
        <v>51.680978000000003</v>
      </c>
      <c r="H2917" t="s">
        <v>51</v>
      </c>
      <c r="I2917" t="s">
        <v>995</v>
      </c>
      <c r="J2917">
        <v>-4.1658980000000003</v>
      </c>
      <c r="K2917">
        <v>1</v>
      </c>
      <c r="L2917">
        <v>1</v>
      </c>
      <c r="M2917" t="s">
        <v>358</v>
      </c>
      <c r="N2917" t="s">
        <v>31</v>
      </c>
      <c r="O2917" t="s">
        <v>76</v>
      </c>
      <c r="P2917">
        <v>30</v>
      </c>
      <c r="Q2917" t="s">
        <v>2710</v>
      </c>
      <c r="R2917" t="s">
        <v>34</v>
      </c>
      <c r="S2917" t="s">
        <v>35</v>
      </c>
      <c r="T2917" t="s">
        <v>254</v>
      </c>
      <c r="U2917">
        <f>YEAR(Table1[[#This Row],[Accident Date]])</f>
        <v>2021</v>
      </c>
      <c r="V2917" t="str">
        <f>TEXT(Table1[[#This Row],[Accident Date]],"mmm")</f>
        <v>Jun</v>
      </c>
      <c r="W2917" t="str">
        <f>TEXT(Table1[[#This Row],[Time]],"h")</f>
        <v>15</v>
      </c>
    </row>
    <row r="2918" spans="1:23" x14ac:dyDescent="0.2">
      <c r="A2918">
        <v>2010000000000</v>
      </c>
      <c r="B2918" s="4">
        <v>44764</v>
      </c>
      <c r="C2918" t="s">
        <v>67</v>
      </c>
      <c r="D2918" t="s">
        <v>73</v>
      </c>
      <c r="E2918" t="s">
        <v>26</v>
      </c>
      <c r="F2918" t="s">
        <v>27</v>
      </c>
      <c r="G2918">
        <v>52.822612999999997</v>
      </c>
      <c r="H2918" t="s">
        <v>51</v>
      </c>
      <c r="I2918" t="s">
        <v>437</v>
      </c>
      <c r="J2918">
        <v>-1.646479</v>
      </c>
      <c r="K2918">
        <v>2</v>
      </c>
      <c r="L2918">
        <v>2</v>
      </c>
      <c r="M2918" t="s">
        <v>143</v>
      </c>
      <c r="N2918" t="s">
        <v>31</v>
      </c>
      <c r="O2918" t="s">
        <v>32</v>
      </c>
      <c r="P2918">
        <v>30</v>
      </c>
      <c r="Q2918" t="s">
        <v>2719</v>
      </c>
      <c r="R2918" t="s">
        <v>34</v>
      </c>
      <c r="S2918" t="s">
        <v>35</v>
      </c>
      <c r="T2918" t="s">
        <v>200</v>
      </c>
      <c r="U2918">
        <f>YEAR(Table1[[#This Row],[Accident Date]])</f>
        <v>2022</v>
      </c>
      <c r="V2918" t="str">
        <f>TEXT(Table1[[#This Row],[Accident Date]],"mmm")</f>
        <v>Jul</v>
      </c>
      <c r="W2918" t="str">
        <f>TEXT(Table1[[#This Row],[Time]],"h")</f>
        <v>15</v>
      </c>
    </row>
    <row r="2919" spans="1:23" x14ac:dyDescent="0.2">
      <c r="A2919" t="s">
        <v>2980</v>
      </c>
      <c r="B2919" s="4">
        <v>44650</v>
      </c>
      <c r="C2919" t="s">
        <v>123</v>
      </c>
      <c r="D2919" t="s">
        <v>73</v>
      </c>
      <c r="E2919" t="s">
        <v>39</v>
      </c>
      <c r="F2919" t="s">
        <v>27</v>
      </c>
      <c r="G2919">
        <v>51.603437999999997</v>
      </c>
      <c r="H2919" t="s">
        <v>51</v>
      </c>
      <c r="I2919" t="s">
        <v>240</v>
      </c>
      <c r="J2919">
        <v>-0.47977199999999998</v>
      </c>
      <c r="K2919">
        <v>1</v>
      </c>
      <c r="L2919">
        <v>2</v>
      </c>
      <c r="M2919" t="s">
        <v>30</v>
      </c>
      <c r="N2919" t="s">
        <v>31</v>
      </c>
      <c r="O2919" t="s">
        <v>32</v>
      </c>
      <c r="P2919">
        <v>30</v>
      </c>
      <c r="Q2919" t="s">
        <v>2710</v>
      </c>
      <c r="R2919" t="s">
        <v>49</v>
      </c>
      <c r="S2919" t="s">
        <v>35</v>
      </c>
      <c r="T2919" t="s">
        <v>36</v>
      </c>
      <c r="U2919">
        <f>YEAR(Table1[[#This Row],[Accident Date]])</f>
        <v>2022</v>
      </c>
      <c r="V2919" t="str">
        <f>TEXT(Table1[[#This Row],[Accident Date]],"mmm")</f>
        <v>Mar</v>
      </c>
      <c r="W2919" t="str">
        <f>TEXT(Table1[[#This Row],[Time]],"h")</f>
        <v>15</v>
      </c>
    </row>
    <row r="2920" spans="1:23" x14ac:dyDescent="0.2">
      <c r="A2920" t="s">
        <v>2981</v>
      </c>
      <c r="B2920" s="4">
        <v>44781</v>
      </c>
      <c r="C2920" t="s">
        <v>38</v>
      </c>
      <c r="D2920" t="s">
        <v>73</v>
      </c>
      <c r="E2920" t="s">
        <v>111</v>
      </c>
      <c r="F2920" t="s">
        <v>27</v>
      </c>
      <c r="G2920">
        <v>52.434595000000002</v>
      </c>
      <c r="H2920" t="s">
        <v>51</v>
      </c>
      <c r="I2920" t="s">
        <v>171</v>
      </c>
      <c r="J2920">
        <v>-1.853904</v>
      </c>
      <c r="K2920">
        <v>1</v>
      </c>
      <c r="L2920">
        <v>2</v>
      </c>
      <c r="M2920" t="s">
        <v>172</v>
      </c>
      <c r="N2920" t="s">
        <v>31</v>
      </c>
      <c r="O2920" t="s">
        <v>111</v>
      </c>
      <c r="P2920">
        <v>30</v>
      </c>
      <c r="Q2920" t="s">
        <v>2742</v>
      </c>
      <c r="R2920" t="s">
        <v>34</v>
      </c>
      <c r="S2920" t="s">
        <v>280</v>
      </c>
      <c r="T2920" t="s">
        <v>36</v>
      </c>
      <c r="U2920">
        <f>YEAR(Table1[[#This Row],[Accident Date]])</f>
        <v>2022</v>
      </c>
      <c r="V2920" t="str">
        <f>TEXT(Table1[[#This Row],[Accident Date]],"mmm")</f>
        <v>Aug</v>
      </c>
      <c r="W2920" t="str">
        <f>TEXT(Table1[[#This Row],[Time]],"h")</f>
        <v>15</v>
      </c>
    </row>
    <row r="2921" spans="1:23" x14ac:dyDescent="0.2">
      <c r="A2921" t="s">
        <v>2982</v>
      </c>
      <c r="B2921" s="4">
        <v>44667</v>
      </c>
      <c r="C2921" t="s">
        <v>24</v>
      </c>
      <c r="D2921" t="s">
        <v>73</v>
      </c>
      <c r="E2921" t="s">
        <v>39</v>
      </c>
      <c r="F2921" t="s">
        <v>27</v>
      </c>
      <c r="G2921">
        <v>53.475875000000002</v>
      </c>
      <c r="H2921" t="s">
        <v>51</v>
      </c>
      <c r="I2921" t="s">
        <v>1080</v>
      </c>
      <c r="J2921">
        <v>-2.5973709999999999</v>
      </c>
      <c r="K2921">
        <v>2</v>
      </c>
      <c r="L2921">
        <v>2</v>
      </c>
      <c r="M2921" t="s">
        <v>169</v>
      </c>
      <c r="N2921" t="s">
        <v>31</v>
      </c>
      <c r="O2921" t="s">
        <v>32</v>
      </c>
      <c r="P2921">
        <v>30</v>
      </c>
      <c r="Q2921" t="s">
        <v>2712</v>
      </c>
      <c r="R2921" t="s">
        <v>34</v>
      </c>
      <c r="S2921" t="s">
        <v>35</v>
      </c>
      <c r="T2921" t="s">
        <v>36</v>
      </c>
      <c r="U2921">
        <f>YEAR(Table1[[#This Row],[Accident Date]])</f>
        <v>2022</v>
      </c>
      <c r="V2921" t="str">
        <f>TEXT(Table1[[#This Row],[Accident Date]],"mmm")</f>
        <v>Apr</v>
      </c>
      <c r="W2921" t="str">
        <f>TEXT(Table1[[#This Row],[Time]],"h")</f>
        <v>15</v>
      </c>
    </row>
    <row r="2922" spans="1:23" x14ac:dyDescent="0.2">
      <c r="A2922" t="s">
        <v>2983</v>
      </c>
      <c r="B2922" s="4">
        <v>44786</v>
      </c>
      <c r="C2922" t="s">
        <v>24</v>
      </c>
      <c r="D2922" t="s">
        <v>44</v>
      </c>
      <c r="E2922" t="s">
        <v>44</v>
      </c>
      <c r="F2922" t="s">
        <v>27</v>
      </c>
      <c r="G2922">
        <v>51.494402000000001</v>
      </c>
      <c r="H2922" t="s">
        <v>51</v>
      </c>
      <c r="I2922" t="s">
        <v>74</v>
      </c>
      <c r="J2922">
        <v>0.41311999999999999</v>
      </c>
      <c r="K2922">
        <v>1</v>
      </c>
      <c r="L2922">
        <v>2</v>
      </c>
      <c r="M2922" t="s">
        <v>75</v>
      </c>
      <c r="N2922" t="s">
        <v>42</v>
      </c>
      <c r="O2922" t="s">
        <v>32</v>
      </c>
      <c r="P2922">
        <v>60</v>
      </c>
      <c r="Q2922" t="s">
        <v>2710</v>
      </c>
      <c r="R2922" t="s">
        <v>49</v>
      </c>
      <c r="S2922" t="s">
        <v>85</v>
      </c>
      <c r="T2922" t="s">
        <v>36</v>
      </c>
      <c r="U2922">
        <f>YEAR(Table1[[#This Row],[Accident Date]])</f>
        <v>2022</v>
      </c>
      <c r="V2922" t="str">
        <f>TEXT(Table1[[#This Row],[Accident Date]],"mmm")</f>
        <v>Aug</v>
      </c>
      <c r="W2922" t="str">
        <f>TEXT(Table1[[#This Row],[Time]],"h")</f>
        <v>15</v>
      </c>
    </row>
    <row r="2923" spans="1:23" x14ac:dyDescent="0.2">
      <c r="A2923" t="s">
        <v>2984</v>
      </c>
      <c r="B2923" s="4">
        <v>44380</v>
      </c>
      <c r="C2923" t="s">
        <v>24</v>
      </c>
      <c r="D2923" t="s">
        <v>73</v>
      </c>
      <c r="E2923" t="s">
        <v>26</v>
      </c>
      <c r="F2923" t="s">
        <v>27</v>
      </c>
      <c r="G2923">
        <v>53.750301</v>
      </c>
      <c r="H2923" t="s">
        <v>51</v>
      </c>
      <c r="I2923" t="s">
        <v>2985</v>
      </c>
      <c r="J2923">
        <v>-2.4976799999999999</v>
      </c>
      <c r="K2923">
        <v>2</v>
      </c>
      <c r="L2923">
        <v>2</v>
      </c>
      <c r="M2923" t="s">
        <v>41</v>
      </c>
      <c r="N2923" t="s">
        <v>31</v>
      </c>
      <c r="O2923" t="s">
        <v>32</v>
      </c>
      <c r="P2923">
        <v>30</v>
      </c>
      <c r="Q2923" t="s">
        <v>2710</v>
      </c>
      <c r="R2923" t="s">
        <v>34</v>
      </c>
      <c r="S2923" t="s">
        <v>35</v>
      </c>
      <c r="T2923" t="s">
        <v>36</v>
      </c>
      <c r="U2923">
        <f>YEAR(Table1[[#This Row],[Accident Date]])</f>
        <v>2021</v>
      </c>
      <c r="V2923" t="str">
        <f>TEXT(Table1[[#This Row],[Accident Date]],"mmm")</f>
        <v>Jul</v>
      </c>
      <c r="W2923" t="str">
        <f>TEXT(Table1[[#This Row],[Time]],"h")</f>
        <v>15</v>
      </c>
    </row>
    <row r="2924" spans="1:23" x14ac:dyDescent="0.2">
      <c r="A2924" t="s">
        <v>2986</v>
      </c>
      <c r="B2924" s="4">
        <v>44411</v>
      </c>
      <c r="C2924" t="s">
        <v>72</v>
      </c>
      <c r="D2924" t="s">
        <v>73</v>
      </c>
      <c r="E2924" t="s">
        <v>111</v>
      </c>
      <c r="F2924" t="s">
        <v>27</v>
      </c>
      <c r="G2924">
        <v>52.371600000000001</v>
      </c>
      <c r="H2924" t="s">
        <v>51</v>
      </c>
      <c r="I2924" t="s">
        <v>1074</v>
      </c>
      <c r="J2924">
        <v>-0.715005</v>
      </c>
      <c r="K2924">
        <v>1</v>
      </c>
      <c r="L2924">
        <v>2</v>
      </c>
      <c r="M2924" t="s">
        <v>106</v>
      </c>
      <c r="N2924" t="s">
        <v>31</v>
      </c>
      <c r="O2924" t="s">
        <v>111</v>
      </c>
      <c r="P2924">
        <v>60</v>
      </c>
      <c r="Q2924" t="s">
        <v>2721</v>
      </c>
      <c r="R2924" t="s">
        <v>49</v>
      </c>
      <c r="S2924" t="s">
        <v>35</v>
      </c>
      <c r="T2924" t="s">
        <v>36</v>
      </c>
      <c r="U2924">
        <f>YEAR(Table1[[#This Row],[Accident Date]])</f>
        <v>2021</v>
      </c>
      <c r="V2924" t="str">
        <f>TEXT(Table1[[#This Row],[Accident Date]],"mmm")</f>
        <v>Aug</v>
      </c>
      <c r="W2924" t="str">
        <f>TEXT(Table1[[#This Row],[Time]],"h")</f>
        <v>15</v>
      </c>
    </row>
    <row r="2925" spans="1:23" x14ac:dyDescent="0.2">
      <c r="A2925">
        <v>2010000000000</v>
      </c>
      <c r="B2925" s="4">
        <v>44600</v>
      </c>
      <c r="C2925" t="s">
        <v>72</v>
      </c>
      <c r="D2925" t="s">
        <v>56</v>
      </c>
      <c r="E2925" t="s">
        <v>44</v>
      </c>
      <c r="F2925" t="s">
        <v>63</v>
      </c>
      <c r="G2925">
        <v>53.0261</v>
      </c>
      <c r="H2925" t="s">
        <v>51</v>
      </c>
      <c r="I2925" t="s">
        <v>1234</v>
      </c>
      <c r="J2925">
        <v>-2.071831</v>
      </c>
      <c r="K2925">
        <v>1</v>
      </c>
      <c r="L2925">
        <v>1</v>
      </c>
      <c r="M2925" t="s">
        <v>143</v>
      </c>
      <c r="N2925" t="s">
        <v>31</v>
      </c>
      <c r="O2925" t="s">
        <v>32</v>
      </c>
      <c r="P2925">
        <v>30</v>
      </c>
      <c r="Q2925" t="s">
        <v>2723</v>
      </c>
      <c r="R2925" t="s">
        <v>34</v>
      </c>
      <c r="S2925" t="s">
        <v>35</v>
      </c>
      <c r="T2925" t="s">
        <v>86</v>
      </c>
      <c r="U2925">
        <f>YEAR(Table1[[#This Row],[Accident Date]])</f>
        <v>2022</v>
      </c>
      <c r="V2925" t="str">
        <f>TEXT(Table1[[#This Row],[Accident Date]],"mmm")</f>
        <v>Feb</v>
      </c>
      <c r="W2925" t="str">
        <f>TEXT(Table1[[#This Row],[Time]],"h")</f>
        <v>15</v>
      </c>
    </row>
    <row r="2926" spans="1:23" x14ac:dyDescent="0.2">
      <c r="A2926">
        <v>2010000000000</v>
      </c>
      <c r="B2926" s="4">
        <v>44632</v>
      </c>
      <c r="C2926" t="s">
        <v>24</v>
      </c>
      <c r="D2926" t="s">
        <v>73</v>
      </c>
      <c r="E2926" t="s">
        <v>39</v>
      </c>
      <c r="F2926" t="s">
        <v>27</v>
      </c>
      <c r="G2926">
        <v>51.105159999999998</v>
      </c>
      <c r="H2926" t="s">
        <v>51</v>
      </c>
      <c r="I2926" t="s">
        <v>246</v>
      </c>
      <c r="J2926">
        <v>0.540219</v>
      </c>
      <c r="K2926">
        <v>1</v>
      </c>
      <c r="L2926">
        <v>2</v>
      </c>
      <c r="M2926" t="s">
        <v>131</v>
      </c>
      <c r="N2926" t="s">
        <v>42</v>
      </c>
      <c r="O2926" t="s">
        <v>32</v>
      </c>
      <c r="P2926">
        <v>40</v>
      </c>
      <c r="Q2926" t="s">
        <v>2905</v>
      </c>
      <c r="R2926" t="s">
        <v>49</v>
      </c>
      <c r="S2926" t="s">
        <v>35</v>
      </c>
      <c r="T2926" t="s">
        <v>36</v>
      </c>
      <c r="U2926">
        <f>YEAR(Table1[[#This Row],[Accident Date]])</f>
        <v>2022</v>
      </c>
      <c r="V2926" t="str">
        <f>TEXT(Table1[[#This Row],[Accident Date]],"mmm")</f>
        <v>Mar</v>
      </c>
      <c r="W2926" t="str">
        <f>TEXT(Table1[[#This Row],[Time]],"h")</f>
        <v>15</v>
      </c>
    </row>
    <row r="2927" spans="1:23" x14ac:dyDescent="0.2">
      <c r="A2927">
        <v>2010000000000</v>
      </c>
      <c r="B2927" s="4">
        <v>44428</v>
      </c>
      <c r="C2927" t="s">
        <v>67</v>
      </c>
      <c r="D2927" t="s">
        <v>73</v>
      </c>
      <c r="E2927" t="s">
        <v>39</v>
      </c>
      <c r="F2927" t="s">
        <v>27</v>
      </c>
      <c r="G2927">
        <v>57.320183</v>
      </c>
      <c r="H2927" t="s">
        <v>51</v>
      </c>
      <c r="I2927" t="s">
        <v>250</v>
      </c>
      <c r="J2927">
        <v>-2.5075560000000001</v>
      </c>
      <c r="K2927">
        <v>1</v>
      </c>
      <c r="L2927">
        <v>3</v>
      </c>
      <c r="M2927" t="s">
        <v>251</v>
      </c>
      <c r="N2927" t="s">
        <v>31</v>
      </c>
      <c r="O2927" t="s">
        <v>32</v>
      </c>
      <c r="P2927">
        <v>60</v>
      </c>
      <c r="Q2927" t="s">
        <v>2753</v>
      </c>
      <c r="R2927" t="s">
        <v>49</v>
      </c>
      <c r="S2927" t="s">
        <v>35</v>
      </c>
      <c r="T2927" t="s">
        <v>200</v>
      </c>
      <c r="U2927">
        <f>YEAR(Table1[[#This Row],[Accident Date]])</f>
        <v>2021</v>
      </c>
      <c r="V2927" t="str">
        <f>TEXT(Table1[[#This Row],[Accident Date]],"mmm")</f>
        <v>Aug</v>
      </c>
      <c r="W2927" t="str">
        <f>TEXT(Table1[[#This Row],[Time]],"h")</f>
        <v>15</v>
      </c>
    </row>
    <row r="2928" spans="1:23" x14ac:dyDescent="0.2">
      <c r="A2928">
        <v>2010000000000</v>
      </c>
      <c r="B2928" s="4">
        <v>44279</v>
      </c>
      <c r="C2928" t="s">
        <v>123</v>
      </c>
      <c r="D2928" t="s">
        <v>56</v>
      </c>
      <c r="E2928" t="s">
        <v>44</v>
      </c>
      <c r="F2928" t="s">
        <v>27</v>
      </c>
      <c r="G2928">
        <v>51.461274000000003</v>
      </c>
      <c r="H2928" t="s">
        <v>51</v>
      </c>
      <c r="I2928" t="s">
        <v>174</v>
      </c>
      <c r="J2928">
        <v>-2.5908540000000002</v>
      </c>
      <c r="K2928">
        <v>1</v>
      </c>
      <c r="L2928">
        <v>2</v>
      </c>
      <c r="M2928" t="s">
        <v>175</v>
      </c>
      <c r="N2928" t="s">
        <v>31</v>
      </c>
      <c r="O2928" t="s">
        <v>32</v>
      </c>
      <c r="P2928">
        <v>30</v>
      </c>
      <c r="Q2928" t="s">
        <v>2794</v>
      </c>
      <c r="R2928" t="s">
        <v>34</v>
      </c>
      <c r="S2928" t="s">
        <v>35</v>
      </c>
      <c r="T2928" t="s">
        <v>36</v>
      </c>
      <c r="U2928">
        <f>YEAR(Table1[[#This Row],[Accident Date]])</f>
        <v>2021</v>
      </c>
      <c r="V2928" t="str">
        <f>TEXT(Table1[[#This Row],[Accident Date]],"mmm")</f>
        <v>Mar</v>
      </c>
      <c r="W2928" t="str">
        <f>TEXT(Table1[[#This Row],[Time]],"h")</f>
        <v>15</v>
      </c>
    </row>
    <row r="2929" spans="1:23" x14ac:dyDescent="0.2">
      <c r="A2929" t="s">
        <v>2987</v>
      </c>
      <c r="B2929" s="4">
        <v>44722</v>
      </c>
      <c r="C2929" t="s">
        <v>67</v>
      </c>
      <c r="D2929" t="s">
        <v>73</v>
      </c>
      <c r="E2929" t="s">
        <v>39</v>
      </c>
      <c r="F2929" t="s">
        <v>27</v>
      </c>
      <c r="G2929">
        <v>52.491382999999999</v>
      </c>
      <c r="H2929" t="s">
        <v>51</v>
      </c>
      <c r="I2929" t="s">
        <v>687</v>
      </c>
      <c r="J2929">
        <v>-2.0836229999999998</v>
      </c>
      <c r="K2929">
        <v>1</v>
      </c>
      <c r="L2929">
        <v>2</v>
      </c>
      <c r="M2929" t="s">
        <v>172</v>
      </c>
      <c r="N2929" t="s">
        <v>31</v>
      </c>
      <c r="O2929" t="s">
        <v>32</v>
      </c>
      <c r="P2929">
        <v>30</v>
      </c>
      <c r="Q2929" t="s">
        <v>2777</v>
      </c>
      <c r="R2929" t="s">
        <v>34</v>
      </c>
      <c r="S2929" t="s">
        <v>35</v>
      </c>
      <c r="T2929" t="s">
        <v>36</v>
      </c>
      <c r="U2929">
        <f>YEAR(Table1[[#This Row],[Accident Date]])</f>
        <v>2022</v>
      </c>
      <c r="V2929" t="str">
        <f>TEXT(Table1[[#This Row],[Accident Date]],"mmm")</f>
        <v>Jun</v>
      </c>
      <c r="W2929" t="str">
        <f>TEXT(Table1[[#This Row],[Time]],"h")</f>
        <v>15</v>
      </c>
    </row>
    <row r="2930" spans="1:23" x14ac:dyDescent="0.2">
      <c r="A2930" t="s">
        <v>2988</v>
      </c>
      <c r="B2930" s="4">
        <v>44857</v>
      </c>
      <c r="C2930" t="s">
        <v>79</v>
      </c>
      <c r="D2930" t="s">
        <v>25</v>
      </c>
      <c r="E2930" t="s">
        <v>39</v>
      </c>
      <c r="F2930" t="s">
        <v>27</v>
      </c>
      <c r="G2930">
        <v>53.555795000000003</v>
      </c>
      <c r="H2930" t="s">
        <v>51</v>
      </c>
      <c r="I2930" t="s">
        <v>195</v>
      </c>
      <c r="J2930">
        <v>-2.4008970000000001</v>
      </c>
      <c r="K2930">
        <v>1</v>
      </c>
      <c r="L2930">
        <v>2</v>
      </c>
      <c r="M2930" t="s">
        <v>169</v>
      </c>
      <c r="N2930" t="s">
        <v>31</v>
      </c>
      <c r="O2930" t="s">
        <v>76</v>
      </c>
      <c r="P2930">
        <v>30</v>
      </c>
      <c r="Q2930" t="s">
        <v>2720</v>
      </c>
      <c r="R2930" t="s">
        <v>34</v>
      </c>
      <c r="S2930" t="s">
        <v>35</v>
      </c>
      <c r="T2930" t="s">
        <v>36</v>
      </c>
      <c r="U2930">
        <f>YEAR(Table1[[#This Row],[Accident Date]])</f>
        <v>2022</v>
      </c>
      <c r="V2930" t="str">
        <f>TEXT(Table1[[#This Row],[Accident Date]],"mmm")</f>
        <v>Oct</v>
      </c>
      <c r="W2930" t="str">
        <f>TEXT(Table1[[#This Row],[Time]],"h")</f>
        <v>15</v>
      </c>
    </row>
    <row r="2931" spans="1:23" x14ac:dyDescent="0.2">
      <c r="A2931" t="s">
        <v>2989</v>
      </c>
      <c r="B2931" s="4">
        <v>44829</v>
      </c>
      <c r="C2931" t="s">
        <v>79</v>
      </c>
      <c r="D2931" t="s">
        <v>56</v>
      </c>
      <c r="E2931" t="s">
        <v>44</v>
      </c>
      <c r="F2931" t="s">
        <v>27</v>
      </c>
      <c r="G2931">
        <v>52.215282999999999</v>
      </c>
      <c r="H2931" t="s">
        <v>51</v>
      </c>
      <c r="I2931" t="s">
        <v>658</v>
      </c>
      <c r="J2931">
        <v>1.4846900000000001</v>
      </c>
      <c r="K2931">
        <v>1</v>
      </c>
      <c r="L2931">
        <v>2</v>
      </c>
      <c r="M2931" t="s">
        <v>237</v>
      </c>
      <c r="N2931" t="s">
        <v>42</v>
      </c>
      <c r="O2931" t="s">
        <v>32</v>
      </c>
      <c r="P2931">
        <v>30</v>
      </c>
      <c r="Q2931" t="s">
        <v>2721</v>
      </c>
      <c r="R2931" t="s">
        <v>49</v>
      </c>
      <c r="S2931" t="s">
        <v>85</v>
      </c>
      <c r="T2931" t="s">
        <v>36</v>
      </c>
      <c r="U2931">
        <f>YEAR(Table1[[#This Row],[Accident Date]])</f>
        <v>2022</v>
      </c>
      <c r="V2931" t="str">
        <f>TEXT(Table1[[#This Row],[Accident Date]],"mmm")</f>
        <v>Sep</v>
      </c>
      <c r="W2931" t="str">
        <f>TEXT(Table1[[#This Row],[Time]],"h")</f>
        <v>15</v>
      </c>
    </row>
    <row r="2932" spans="1:23" x14ac:dyDescent="0.2">
      <c r="A2932" t="s">
        <v>2990</v>
      </c>
      <c r="B2932" s="4">
        <v>44687</v>
      </c>
      <c r="C2932" t="s">
        <v>67</v>
      </c>
      <c r="D2932" t="s">
        <v>73</v>
      </c>
      <c r="E2932" t="s">
        <v>39</v>
      </c>
      <c r="F2932" t="s">
        <v>63</v>
      </c>
      <c r="G2932">
        <v>51.649932</v>
      </c>
      <c r="H2932" t="s">
        <v>51</v>
      </c>
      <c r="I2932" t="s">
        <v>880</v>
      </c>
      <c r="J2932">
        <v>-0.52953300000000003</v>
      </c>
      <c r="K2932">
        <v>1</v>
      </c>
      <c r="L2932">
        <v>1</v>
      </c>
      <c r="M2932" t="s">
        <v>182</v>
      </c>
      <c r="N2932" t="s">
        <v>31</v>
      </c>
      <c r="O2932" t="s">
        <v>32</v>
      </c>
      <c r="P2932">
        <v>30</v>
      </c>
      <c r="Q2932" t="s">
        <v>2721</v>
      </c>
      <c r="R2932" t="s">
        <v>34</v>
      </c>
      <c r="S2932" t="s">
        <v>35</v>
      </c>
      <c r="T2932" t="s">
        <v>36</v>
      </c>
      <c r="U2932">
        <f>YEAR(Table1[[#This Row],[Accident Date]])</f>
        <v>2022</v>
      </c>
      <c r="V2932" t="str">
        <f>TEXT(Table1[[#This Row],[Accident Date]],"mmm")</f>
        <v>May</v>
      </c>
      <c r="W2932" t="str">
        <f>TEXT(Table1[[#This Row],[Time]],"h")</f>
        <v>15</v>
      </c>
    </row>
    <row r="2933" spans="1:23" x14ac:dyDescent="0.2">
      <c r="A2933">
        <v>2010000000000</v>
      </c>
      <c r="B2933" s="4">
        <v>44405</v>
      </c>
      <c r="C2933" t="s">
        <v>123</v>
      </c>
      <c r="D2933" t="s">
        <v>73</v>
      </c>
      <c r="E2933" t="s">
        <v>111</v>
      </c>
      <c r="F2933" t="s">
        <v>27</v>
      </c>
      <c r="G2933">
        <v>51.117534999999997</v>
      </c>
      <c r="H2933" t="s">
        <v>51</v>
      </c>
      <c r="I2933" t="s">
        <v>820</v>
      </c>
      <c r="J2933">
        <v>1.3073319999999999</v>
      </c>
      <c r="K2933">
        <v>2</v>
      </c>
      <c r="L2933">
        <v>2</v>
      </c>
      <c r="M2933" t="s">
        <v>131</v>
      </c>
      <c r="N2933" t="s">
        <v>31</v>
      </c>
      <c r="O2933" t="s">
        <v>111</v>
      </c>
      <c r="P2933">
        <v>40</v>
      </c>
      <c r="Q2933" t="s">
        <v>2708</v>
      </c>
      <c r="R2933" t="s">
        <v>34</v>
      </c>
      <c r="S2933" t="s">
        <v>35</v>
      </c>
      <c r="T2933" t="s">
        <v>36</v>
      </c>
      <c r="U2933">
        <f>YEAR(Table1[[#This Row],[Accident Date]])</f>
        <v>2021</v>
      </c>
      <c r="V2933" t="str">
        <f>TEXT(Table1[[#This Row],[Accident Date]],"mmm")</f>
        <v>Jul</v>
      </c>
      <c r="W2933" t="str">
        <f>TEXT(Table1[[#This Row],[Time]],"h")</f>
        <v>15</v>
      </c>
    </row>
    <row r="2934" spans="1:23" x14ac:dyDescent="0.2">
      <c r="A2934">
        <v>2010000000000</v>
      </c>
      <c r="B2934" s="4">
        <v>44739</v>
      </c>
      <c r="C2934" t="s">
        <v>38</v>
      </c>
      <c r="D2934" t="s">
        <v>56</v>
      </c>
      <c r="E2934" t="s">
        <v>44</v>
      </c>
      <c r="F2934" t="s">
        <v>27</v>
      </c>
      <c r="G2934">
        <v>52.536465999999997</v>
      </c>
      <c r="H2934" t="s">
        <v>51</v>
      </c>
      <c r="I2934" t="s">
        <v>162</v>
      </c>
      <c r="J2934">
        <v>-1.419079</v>
      </c>
      <c r="K2934">
        <v>1</v>
      </c>
      <c r="L2934">
        <v>2</v>
      </c>
      <c r="M2934" t="s">
        <v>141</v>
      </c>
      <c r="N2934" t="s">
        <v>31</v>
      </c>
      <c r="O2934" t="s">
        <v>32</v>
      </c>
      <c r="P2934">
        <v>50</v>
      </c>
      <c r="Q2934" t="s">
        <v>2947</v>
      </c>
      <c r="R2934" t="s">
        <v>34</v>
      </c>
      <c r="S2934" t="s">
        <v>35</v>
      </c>
      <c r="T2934" t="s">
        <v>36</v>
      </c>
      <c r="U2934">
        <f>YEAR(Table1[[#This Row],[Accident Date]])</f>
        <v>2022</v>
      </c>
      <c r="V2934" t="str">
        <f>TEXT(Table1[[#This Row],[Accident Date]],"mmm")</f>
        <v>Jun</v>
      </c>
      <c r="W2934" t="str">
        <f>TEXT(Table1[[#This Row],[Time]],"h")</f>
        <v>15</v>
      </c>
    </row>
    <row r="2935" spans="1:23" x14ac:dyDescent="0.2">
      <c r="A2935" t="s">
        <v>2991</v>
      </c>
      <c r="B2935" s="4">
        <v>44593</v>
      </c>
      <c r="C2935" t="s">
        <v>72</v>
      </c>
      <c r="D2935" t="s">
        <v>73</v>
      </c>
      <c r="E2935" t="s">
        <v>39</v>
      </c>
      <c r="F2935" t="s">
        <v>27</v>
      </c>
      <c r="G2935">
        <v>52.290292999999998</v>
      </c>
      <c r="H2935" t="s">
        <v>51</v>
      </c>
      <c r="I2935" t="s">
        <v>1029</v>
      </c>
      <c r="J2935">
        <v>-0.61692100000000005</v>
      </c>
      <c r="K2935">
        <v>1</v>
      </c>
      <c r="L2935">
        <v>1</v>
      </c>
      <c r="M2935" t="s">
        <v>106</v>
      </c>
      <c r="N2935" t="s">
        <v>31</v>
      </c>
      <c r="O2935" t="s">
        <v>58</v>
      </c>
      <c r="P2935">
        <v>30</v>
      </c>
      <c r="Q2935" t="s">
        <v>2712</v>
      </c>
      <c r="R2935" t="s">
        <v>34</v>
      </c>
      <c r="S2935" t="s">
        <v>35</v>
      </c>
      <c r="T2935" t="s">
        <v>36</v>
      </c>
      <c r="U2935">
        <f>YEAR(Table1[[#This Row],[Accident Date]])</f>
        <v>2022</v>
      </c>
      <c r="V2935" t="str">
        <f>TEXT(Table1[[#This Row],[Accident Date]],"mmm")</f>
        <v>Feb</v>
      </c>
      <c r="W2935" t="str">
        <f>TEXT(Table1[[#This Row],[Time]],"h")</f>
        <v>15</v>
      </c>
    </row>
    <row r="2936" spans="1:23" x14ac:dyDescent="0.2">
      <c r="A2936" t="s">
        <v>2992</v>
      </c>
      <c r="B2936" s="4">
        <v>44854</v>
      </c>
      <c r="C2936" t="s">
        <v>92</v>
      </c>
      <c r="D2936" t="s">
        <v>73</v>
      </c>
      <c r="E2936" t="s">
        <v>39</v>
      </c>
      <c r="F2936" t="s">
        <v>27</v>
      </c>
      <c r="G2936">
        <v>54.085197000000001</v>
      </c>
      <c r="H2936" t="s">
        <v>51</v>
      </c>
      <c r="I2936" t="s">
        <v>930</v>
      </c>
      <c r="J2936">
        <v>-0.19619200000000001</v>
      </c>
      <c r="K2936">
        <v>2</v>
      </c>
      <c r="L2936">
        <v>1</v>
      </c>
      <c r="M2936" t="s">
        <v>157</v>
      </c>
      <c r="N2936" t="s">
        <v>31</v>
      </c>
      <c r="O2936" t="s">
        <v>32</v>
      </c>
      <c r="P2936">
        <v>30</v>
      </c>
      <c r="Q2936" t="s">
        <v>2742</v>
      </c>
      <c r="R2936" t="s">
        <v>34</v>
      </c>
      <c r="S2936" t="s">
        <v>35</v>
      </c>
      <c r="T2936" t="s">
        <v>36</v>
      </c>
      <c r="U2936">
        <f>YEAR(Table1[[#This Row],[Accident Date]])</f>
        <v>2022</v>
      </c>
      <c r="V2936" t="str">
        <f>TEXT(Table1[[#This Row],[Accident Date]],"mmm")</f>
        <v>Oct</v>
      </c>
      <c r="W2936" t="str">
        <f>TEXT(Table1[[#This Row],[Time]],"h")</f>
        <v>15</v>
      </c>
    </row>
    <row r="2937" spans="1:23" x14ac:dyDescent="0.2">
      <c r="A2937" t="s">
        <v>2993</v>
      </c>
      <c r="B2937" s="4">
        <v>44315</v>
      </c>
      <c r="C2937" t="s">
        <v>92</v>
      </c>
      <c r="D2937" t="s">
        <v>73</v>
      </c>
      <c r="E2937" t="s">
        <v>226</v>
      </c>
      <c r="F2937" t="s">
        <v>27</v>
      </c>
      <c r="G2937">
        <v>51.322223999999999</v>
      </c>
      <c r="H2937" t="s">
        <v>51</v>
      </c>
      <c r="I2937" t="s">
        <v>540</v>
      </c>
      <c r="J2937">
        <v>-0.210948</v>
      </c>
      <c r="K2937">
        <v>1</v>
      </c>
      <c r="L2937">
        <v>2</v>
      </c>
      <c r="M2937" t="s">
        <v>147</v>
      </c>
      <c r="N2937" t="s">
        <v>31</v>
      </c>
      <c r="O2937" t="s">
        <v>58</v>
      </c>
      <c r="P2937">
        <v>40</v>
      </c>
      <c r="Q2937" t="s">
        <v>2742</v>
      </c>
      <c r="R2937" t="s">
        <v>34</v>
      </c>
      <c r="S2937" t="s">
        <v>35</v>
      </c>
      <c r="T2937" t="s">
        <v>36</v>
      </c>
      <c r="U2937">
        <f>YEAR(Table1[[#This Row],[Accident Date]])</f>
        <v>2021</v>
      </c>
      <c r="V2937" t="str">
        <f>TEXT(Table1[[#This Row],[Accident Date]],"mmm")</f>
        <v>Apr</v>
      </c>
      <c r="W2937" t="str">
        <f>TEXT(Table1[[#This Row],[Time]],"h")</f>
        <v>15</v>
      </c>
    </row>
    <row r="2938" spans="1:23" x14ac:dyDescent="0.2">
      <c r="A2938" t="s">
        <v>2994</v>
      </c>
      <c r="B2938" s="4">
        <v>44265</v>
      </c>
      <c r="C2938" t="s">
        <v>123</v>
      </c>
      <c r="D2938" t="s">
        <v>73</v>
      </c>
      <c r="E2938" t="s">
        <v>39</v>
      </c>
      <c r="F2938" t="s">
        <v>27</v>
      </c>
      <c r="G2938">
        <v>51.654749000000002</v>
      </c>
      <c r="H2938" t="s">
        <v>51</v>
      </c>
      <c r="I2938" t="s">
        <v>264</v>
      </c>
      <c r="J2938">
        <v>-1.2617229999999999</v>
      </c>
      <c r="K2938">
        <v>1</v>
      </c>
      <c r="L2938">
        <v>1</v>
      </c>
      <c r="M2938" t="s">
        <v>99</v>
      </c>
      <c r="N2938" t="s">
        <v>31</v>
      </c>
      <c r="O2938" t="s">
        <v>32</v>
      </c>
      <c r="P2938">
        <v>30</v>
      </c>
      <c r="Q2938" t="s">
        <v>2708</v>
      </c>
      <c r="R2938" t="s">
        <v>49</v>
      </c>
      <c r="S2938" t="s">
        <v>35</v>
      </c>
      <c r="T2938" t="s">
        <v>36</v>
      </c>
      <c r="U2938">
        <f>YEAR(Table1[[#This Row],[Accident Date]])</f>
        <v>2021</v>
      </c>
      <c r="V2938" t="str">
        <f>TEXT(Table1[[#This Row],[Accident Date]],"mmm")</f>
        <v>Mar</v>
      </c>
      <c r="W2938" t="str">
        <f>TEXT(Table1[[#This Row],[Time]],"h")</f>
        <v>15</v>
      </c>
    </row>
    <row r="2939" spans="1:23" x14ac:dyDescent="0.2">
      <c r="A2939" t="s">
        <v>2995</v>
      </c>
      <c r="B2939" s="4">
        <v>44441</v>
      </c>
      <c r="C2939" t="s">
        <v>92</v>
      </c>
      <c r="D2939" t="s">
        <v>25</v>
      </c>
      <c r="E2939" t="s">
        <v>111</v>
      </c>
      <c r="F2939" t="s">
        <v>45</v>
      </c>
      <c r="G2939">
        <v>53.401629</v>
      </c>
      <c r="H2939" t="s">
        <v>51</v>
      </c>
      <c r="I2939" t="s">
        <v>1114</v>
      </c>
      <c r="J2939">
        <v>-3.1119409999999998</v>
      </c>
      <c r="K2939">
        <v>1</v>
      </c>
      <c r="L2939">
        <v>1</v>
      </c>
      <c r="M2939" t="s">
        <v>231</v>
      </c>
      <c r="N2939" t="s">
        <v>42</v>
      </c>
      <c r="O2939" t="s">
        <v>32</v>
      </c>
      <c r="P2939">
        <v>30</v>
      </c>
      <c r="Q2939" t="s">
        <v>2771</v>
      </c>
      <c r="R2939" t="s">
        <v>34</v>
      </c>
      <c r="S2939" t="s">
        <v>85</v>
      </c>
      <c r="T2939" t="s">
        <v>36</v>
      </c>
      <c r="U2939">
        <f>YEAR(Table1[[#This Row],[Accident Date]])</f>
        <v>2021</v>
      </c>
      <c r="V2939" t="str">
        <f>TEXT(Table1[[#This Row],[Accident Date]],"mmm")</f>
        <v>Sep</v>
      </c>
      <c r="W2939" t="str">
        <f>TEXT(Table1[[#This Row],[Time]],"h")</f>
        <v>15</v>
      </c>
    </row>
    <row r="2940" spans="1:23" x14ac:dyDescent="0.2">
      <c r="A2940" t="s">
        <v>2996</v>
      </c>
      <c r="B2940" s="4">
        <v>44254</v>
      </c>
      <c r="C2940" t="s">
        <v>24</v>
      </c>
      <c r="D2940" t="s">
        <v>73</v>
      </c>
      <c r="E2940" t="s">
        <v>111</v>
      </c>
      <c r="F2940" t="s">
        <v>27</v>
      </c>
      <c r="G2940">
        <v>51.495494000000001</v>
      </c>
      <c r="H2940" t="s">
        <v>51</v>
      </c>
      <c r="I2940" t="s">
        <v>253</v>
      </c>
      <c r="J2940">
        <v>-0.101019</v>
      </c>
      <c r="K2940">
        <v>1</v>
      </c>
      <c r="L2940">
        <v>2</v>
      </c>
      <c r="M2940" t="s">
        <v>30</v>
      </c>
      <c r="N2940" t="s">
        <v>31</v>
      </c>
      <c r="O2940" t="s">
        <v>111</v>
      </c>
      <c r="P2940">
        <v>30</v>
      </c>
      <c r="Q2940" t="s">
        <v>2714</v>
      </c>
      <c r="R2940" t="s">
        <v>34</v>
      </c>
      <c r="S2940" t="s">
        <v>35</v>
      </c>
      <c r="T2940" t="s">
        <v>36</v>
      </c>
      <c r="U2940">
        <f>YEAR(Table1[[#This Row],[Accident Date]])</f>
        <v>2021</v>
      </c>
      <c r="V2940" t="str">
        <f>TEXT(Table1[[#This Row],[Accident Date]],"mmm")</f>
        <v>Feb</v>
      </c>
      <c r="W2940" t="str">
        <f>TEXT(Table1[[#This Row],[Time]],"h")</f>
        <v>15</v>
      </c>
    </row>
    <row r="2941" spans="1:23" x14ac:dyDescent="0.2">
      <c r="A2941" t="s">
        <v>2997</v>
      </c>
      <c r="B2941" s="4">
        <v>44882</v>
      </c>
      <c r="C2941" t="s">
        <v>92</v>
      </c>
      <c r="D2941" t="s">
        <v>73</v>
      </c>
      <c r="E2941" t="s">
        <v>39</v>
      </c>
      <c r="F2941" t="s">
        <v>27</v>
      </c>
      <c r="G2941">
        <v>51.549351999999999</v>
      </c>
      <c r="H2941" t="s">
        <v>51</v>
      </c>
      <c r="I2941" t="s">
        <v>110</v>
      </c>
      <c r="J2941">
        <v>-0.191521</v>
      </c>
      <c r="K2941">
        <v>1</v>
      </c>
      <c r="L2941">
        <v>2</v>
      </c>
      <c r="M2941" t="s">
        <v>30</v>
      </c>
      <c r="N2941" t="s">
        <v>42</v>
      </c>
      <c r="O2941" t="s">
        <v>32</v>
      </c>
      <c r="P2941">
        <v>30</v>
      </c>
      <c r="Q2941" t="s">
        <v>2708</v>
      </c>
      <c r="R2941" t="s">
        <v>34</v>
      </c>
      <c r="S2941" t="s">
        <v>35</v>
      </c>
      <c r="T2941" t="s">
        <v>36</v>
      </c>
      <c r="U2941">
        <f>YEAR(Table1[[#This Row],[Accident Date]])</f>
        <v>2022</v>
      </c>
      <c r="V2941" t="str">
        <f>TEXT(Table1[[#This Row],[Accident Date]],"mmm")</f>
        <v>Nov</v>
      </c>
      <c r="W2941" t="str">
        <f>TEXT(Table1[[#This Row],[Time]],"h")</f>
        <v>15</v>
      </c>
    </row>
    <row r="2942" spans="1:23" x14ac:dyDescent="0.2">
      <c r="A2942">
        <v>2010000000000</v>
      </c>
      <c r="B2942" s="4">
        <v>44804</v>
      </c>
      <c r="C2942" t="s">
        <v>123</v>
      </c>
      <c r="D2942" t="s">
        <v>73</v>
      </c>
      <c r="E2942" t="s">
        <v>39</v>
      </c>
      <c r="F2942" t="s">
        <v>27</v>
      </c>
      <c r="G2942">
        <v>52.196033999999997</v>
      </c>
      <c r="H2942" t="s">
        <v>51</v>
      </c>
      <c r="I2942" t="s">
        <v>140</v>
      </c>
      <c r="J2942">
        <v>-1.727257</v>
      </c>
      <c r="K2942">
        <v>1</v>
      </c>
      <c r="L2942">
        <v>2</v>
      </c>
      <c r="M2942" t="s">
        <v>141</v>
      </c>
      <c r="N2942" t="s">
        <v>31</v>
      </c>
      <c r="O2942" t="s">
        <v>32</v>
      </c>
      <c r="P2942">
        <v>30</v>
      </c>
      <c r="Q2942" t="s">
        <v>2712</v>
      </c>
      <c r="R2942" t="s">
        <v>34</v>
      </c>
      <c r="S2942" t="s">
        <v>35</v>
      </c>
      <c r="T2942" t="s">
        <v>36</v>
      </c>
      <c r="U2942">
        <f>YEAR(Table1[[#This Row],[Accident Date]])</f>
        <v>2022</v>
      </c>
      <c r="V2942" t="str">
        <f>TEXT(Table1[[#This Row],[Accident Date]],"mmm")</f>
        <v>Aug</v>
      </c>
      <c r="W2942" t="str">
        <f>TEXT(Table1[[#This Row],[Time]],"h")</f>
        <v>15</v>
      </c>
    </row>
    <row r="2943" spans="1:23" x14ac:dyDescent="0.2">
      <c r="A2943" t="s">
        <v>2998</v>
      </c>
      <c r="B2943" s="4">
        <v>44513</v>
      </c>
      <c r="C2943" t="s">
        <v>24</v>
      </c>
      <c r="D2943" t="s">
        <v>73</v>
      </c>
      <c r="E2943" t="s">
        <v>39</v>
      </c>
      <c r="F2943" t="s">
        <v>27</v>
      </c>
      <c r="G2943">
        <v>50.391685000000003</v>
      </c>
      <c r="H2943" t="s">
        <v>51</v>
      </c>
      <c r="I2943" t="s">
        <v>640</v>
      </c>
      <c r="J2943">
        <v>-4.0797140000000001</v>
      </c>
      <c r="K2943">
        <v>1</v>
      </c>
      <c r="L2943">
        <v>1</v>
      </c>
      <c r="M2943" t="s">
        <v>136</v>
      </c>
      <c r="N2943" t="s">
        <v>42</v>
      </c>
      <c r="O2943" t="s">
        <v>32</v>
      </c>
      <c r="P2943">
        <v>30</v>
      </c>
      <c r="Q2943" t="s">
        <v>2742</v>
      </c>
      <c r="R2943" t="s">
        <v>34</v>
      </c>
      <c r="S2943" t="s">
        <v>311</v>
      </c>
      <c r="T2943" t="s">
        <v>36</v>
      </c>
      <c r="U2943">
        <f>YEAR(Table1[[#This Row],[Accident Date]])</f>
        <v>2021</v>
      </c>
      <c r="V2943" t="str">
        <f>TEXT(Table1[[#This Row],[Accident Date]],"mmm")</f>
        <v>Nov</v>
      </c>
      <c r="W2943" t="str">
        <f>TEXT(Table1[[#This Row],[Time]],"h")</f>
        <v>15</v>
      </c>
    </row>
    <row r="2944" spans="1:23" x14ac:dyDescent="0.2">
      <c r="A2944" t="s">
        <v>2999</v>
      </c>
      <c r="B2944" s="4">
        <v>44351</v>
      </c>
      <c r="C2944" t="s">
        <v>67</v>
      </c>
      <c r="D2944" t="s">
        <v>73</v>
      </c>
      <c r="E2944" t="s">
        <v>39</v>
      </c>
      <c r="F2944" t="s">
        <v>27</v>
      </c>
      <c r="G2944">
        <v>50.265371000000002</v>
      </c>
      <c r="H2944" t="s">
        <v>51</v>
      </c>
      <c r="I2944" t="s">
        <v>456</v>
      </c>
      <c r="J2944">
        <v>-5.0947079999999998</v>
      </c>
      <c r="K2944">
        <v>1</v>
      </c>
      <c r="L2944">
        <v>1</v>
      </c>
      <c r="M2944" t="s">
        <v>136</v>
      </c>
      <c r="N2944" t="s">
        <v>31</v>
      </c>
      <c r="O2944" t="s">
        <v>32</v>
      </c>
      <c r="P2944">
        <v>30</v>
      </c>
      <c r="Q2944" t="s">
        <v>2721</v>
      </c>
      <c r="R2944" t="s">
        <v>34</v>
      </c>
      <c r="S2944" t="s">
        <v>35</v>
      </c>
      <c r="T2944" t="s">
        <v>36</v>
      </c>
      <c r="U2944">
        <f>YEAR(Table1[[#This Row],[Accident Date]])</f>
        <v>2021</v>
      </c>
      <c r="V2944" t="str">
        <f>TEXT(Table1[[#This Row],[Accident Date]],"mmm")</f>
        <v>Jun</v>
      </c>
      <c r="W2944" t="str">
        <f>TEXT(Table1[[#This Row],[Time]],"h")</f>
        <v>15</v>
      </c>
    </row>
    <row r="2945" spans="1:23" x14ac:dyDescent="0.2">
      <c r="A2945">
        <v>2010000000000</v>
      </c>
      <c r="B2945" s="4">
        <v>44748</v>
      </c>
      <c r="C2945" t="s">
        <v>123</v>
      </c>
      <c r="D2945" t="s">
        <v>73</v>
      </c>
      <c r="E2945" t="s">
        <v>111</v>
      </c>
      <c r="F2945" t="s">
        <v>27</v>
      </c>
      <c r="G2945">
        <v>52.362189000000001</v>
      </c>
      <c r="H2945" t="s">
        <v>51</v>
      </c>
      <c r="I2945" t="s">
        <v>470</v>
      </c>
      <c r="J2945">
        <v>-0.25456200000000001</v>
      </c>
      <c r="K2945">
        <v>1</v>
      </c>
      <c r="L2945">
        <v>1</v>
      </c>
      <c r="M2945" t="s">
        <v>149</v>
      </c>
      <c r="N2945" t="s">
        <v>31</v>
      </c>
      <c r="O2945" t="s">
        <v>111</v>
      </c>
      <c r="P2945">
        <v>60</v>
      </c>
      <c r="Q2945" t="s">
        <v>2738</v>
      </c>
      <c r="R2945" t="s">
        <v>49</v>
      </c>
      <c r="S2945" t="s">
        <v>35</v>
      </c>
      <c r="T2945" t="s">
        <v>36</v>
      </c>
      <c r="U2945">
        <f>YEAR(Table1[[#This Row],[Accident Date]])</f>
        <v>2022</v>
      </c>
      <c r="V2945" t="str">
        <f>TEXT(Table1[[#This Row],[Accident Date]],"mmm")</f>
        <v>Jul</v>
      </c>
      <c r="W2945" t="str">
        <f>TEXT(Table1[[#This Row],[Time]],"h")</f>
        <v>15</v>
      </c>
    </row>
    <row r="2946" spans="1:23" x14ac:dyDescent="0.2">
      <c r="A2946">
        <v>2010000000000</v>
      </c>
      <c r="B2946" s="4">
        <v>44386</v>
      </c>
      <c r="C2946" t="s">
        <v>67</v>
      </c>
      <c r="D2946" t="s">
        <v>73</v>
      </c>
      <c r="E2946" t="s">
        <v>26</v>
      </c>
      <c r="F2946" t="s">
        <v>27</v>
      </c>
      <c r="G2946">
        <v>52.872273</v>
      </c>
      <c r="H2946" t="s">
        <v>51</v>
      </c>
      <c r="I2946" t="s">
        <v>437</v>
      </c>
      <c r="J2946">
        <v>-1.903546</v>
      </c>
      <c r="K2946">
        <v>2</v>
      </c>
      <c r="L2946">
        <v>3</v>
      </c>
      <c r="M2946" t="s">
        <v>143</v>
      </c>
      <c r="N2946" t="s">
        <v>31</v>
      </c>
      <c r="O2946" t="s">
        <v>32</v>
      </c>
      <c r="P2946">
        <v>60</v>
      </c>
      <c r="Q2946" t="s">
        <v>2712</v>
      </c>
      <c r="R2946" t="s">
        <v>49</v>
      </c>
      <c r="S2946" t="s">
        <v>35</v>
      </c>
      <c r="T2946" t="s">
        <v>36</v>
      </c>
      <c r="U2946">
        <f>YEAR(Table1[[#This Row],[Accident Date]])</f>
        <v>2021</v>
      </c>
      <c r="V2946" t="str">
        <f>TEXT(Table1[[#This Row],[Accident Date]],"mmm")</f>
        <v>Jul</v>
      </c>
      <c r="W2946" t="str">
        <f>TEXT(Table1[[#This Row],[Time]],"h")</f>
        <v>15</v>
      </c>
    </row>
    <row r="2947" spans="1:23" x14ac:dyDescent="0.2">
      <c r="A2947" t="s">
        <v>3000</v>
      </c>
      <c r="B2947" s="4">
        <v>44436</v>
      </c>
      <c r="C2947" t="s">
        <v>24</v>
      </c>
      <c r="D2947" t="s">
        <v>73</v>
      </c>
      <c r="E2947" t="s">
        <v>111</v>
      </c>
      <c r="F2947" t="s">
        <v>27</v>
      </c>
      <c r="G2947">
        <v>54.852443999999998</v>
      </c>
      <c r="H2947" t="s">
        <v>51</v>
      </c>
      <c r="I2947" t="s">
        <v>351</v>
      </c>
      <c r="J2947">
        <v>-1.7323789999999999</v>
      </c>
      <c r="K2947">
        <v>2</v>
      </c>
      <c r="L2947">
        <v>2</v>
      </c>
      <c r="M2947" t="s">
        <v>352</v>
      </c>
      <c r="N2947" t="s">
        <v>31</v>
      </c>
      <c r="O2947" t="s">
        <v>111</v>
      </c>
      <c r="P2947">
        <v>60</v>
      </c>
      <c r="Q2947" t="s">
        <v>2857</v>
      </c>
      <c r="R2947" t="s">
        <v>49</v>
      </c>
      <c r="S2947" t="s">
        <v>35</v>
      </c>
      <c r="T2947" t="s">
        <v>36</v>
      </c>
      <c r="U2947">
        <f>YEAR(Table1[[#This Row],[Accident Date]])</f>
        <v>2021</v>
      </c>
      <c r="V2947" t="str">
        <f>TEXT(Table1[[#This Row],[Accident Date]],"mmm")</f>
        <v>Aug</v>
      </c>
      <c r="W2947" t="str">
        <f>TEXT(Table1[[#This Row],[Time]],"h")</f>
        <v>15</v>
      </c>
    </row>
    <row r="2948" spans="1:23" x14ac:dyDescent="0.2">
      <c r="A2948" t="s">
        <v>3001</v>
      </c>
      <c r="B2948" s="4">
        <v>44765</v>
      </c>
      <c r="C2948" t="s">
        <v>24</v>
      </c>
      <c r="D2948" t="s">
        <v>44</v>
      </c>
      <c r="E2948" t="s">
        <v>44</v>
      </c>
      <c r="F2948" t="s">
        <v>27</v>
      </c>
      <c r="G2948">
        <v>53.512276999999997</v>
      </c>
      <c r="H2948" t="s">
        <v>51</v>
      </c>
      <c r="I2948" t="s">
        <v>1304</v>
      </c>
      <c r="J2948">
        <v>-1.175546</v>
      </c>
      <c r="K2948">
        <v>1</v>
      </c>
      <c r="L2948">
        <v>2</v>
      </c>
      <c r="M2948" t="s">
        <v>166</v>
      </c>
      <c r="N2948" t="s">
        <v>31</v>
      </c>
      <c r="O2948" t="s">
        <v>58</v>
      </c>
      <c r="P2948">
        <v>70</v>
      </c>
      <c r="Q2948" t="s">
        <v>2719</v>
      </c>
      <c r="R2948" t="s">
        <v>49</v>
      </c>
      <c r="S2948" t="s">
        <v>35</v>
      </c>
      <c r="T2948" t="s">
        <v>36</v>
      </c>
      <c r="U2948">
        <f>YEAR(Table1[[#This Row],[Accident Date]])</f>
        <v>2022</v>
      </c>
      <c r="V2948" t="str">
        <f>TEXT(Table1[[#This Row],[Accident Date]],"mmm")</f>
        <v>Jul</v>
      </c>
      <c r="W2948" t="str">
        <f>TEXT(Table1[[#This Row],[Time]],"h")</f>
        <v>15</v>
      </c>
    </row>
    <row r="2949" spans="1:23" x14ac:dyDescent="0.2">
      <c r="A2949" t="s">
        <v>3002</v>
      </c>
      <c r="B2949" s="4">
        <v>44734</v>
      </c>
      <c r="C2949" t="s">
        <v>123</v>
      </c>
      <c r="D2949" t="s">
        <v>73</v>
      </c>
      <c r="E2949" t="s">
        <v>26</v>
      </c>
      <c r="F2949" t="s">
        <v>27</v>
      </c>
      <c r="G2949">
        <v>54.848255999999999</v>
      </c>
      <c r="H2949" t="s">
        <v>51</v>
      </c>
      <c r="I2949" t="s">
        <v>351</v>
      </c>
      <c r="J2949">
        <v>-1.5128140000000001</v>
      </c>
      <c r="K2949">
        <v>1</v>
      </c>
      <c r="L2949">
        <v>4</v>
      </c>
      <c r="M2949" t="s">
        <v>352</v>
      </c>
      <c r="N2949" t="s">
        <v>31</v>
      </c>
      <c r="O2949" t="s">
        <v>32</v>
      </c>
      <c r="P2949">
        <v>30</v>
      </c>
      <c r="Q2949" t="s">
        <v>2723</v>
      </c>
      <c r="R2949" t="s">
        <v>34</v>
      </c>
      <c r="S2949" t="s">
        <v>35</v>
      </c>
      <c r="T2949" t="s">
        <v>36</v>
      </c>
      <c r="U2949">
        <f>YEAR(Table1[[#This Row],[Accident Date]])</f>
        <v>2022</v>
      </c>
      <c r="V2949" t="str">
        <f>TEXT(Table1[[#This Row],[Accident Date]],"mmm")</f>
        <v>Jun</v>
      </c>
      <c r="W2949" t="str">
        <f>TEXT(Table1[[#This Row],[Time]],"h")</f>
        <v>15</v>
      </c>
    </row>
    <row r="2950" spans="1:23" x14ac:dyDescent="0.2">
      <c r="A2950">
        <v>2010000000000</v>
      </c>
      <c r="B2950" s="4">
        <v>44872</v>
      </c>
      <c r="C2950" t="s">
        <v>38</v>
      </c>
      <c r="D2950" t="s">
        <v>73</v>
      </c>
      <c r="E2950" t="s">
        <v>39</v>
      </c>
      <c r="F2950" t="s">
        <v>27</v>
      </c>
      <c r="G2950">
        <v>53.721860999999997</v>
      </c>
      <c r="H2950" t="s">
        <v>51</v>
      </c>
      <c r="I2950" t="s">
        <v>132</v>
      </c>
      <c r="J2950">
        <v>-1.361648</v>
      </c>
      <c r="K2950">
        <v>1</v>
      </c>
      <c r="L2950">
        <v>2</v>
      </c>
      <c r="M2950" t="s">
        <v>69</v>
      </c>
      <c r="N2950" t="s">
        <v>31</v>
      </c>
      <c r="O2950" t="s">
        <v>32</v>
      </c>
      <c r="P2950">
        <v>30</v>
      </c>
      <c r="Q2950" t="s">
        <v>2714</v>
      </c>
      <c r="R2950" t="s">
        <v>34</v>
      </c>
      <c r="S2950" t="s">
        <v>35</v>
      </c>
      <c r="T2950" t="s">
        <v>36</v>
      </c>
      <c r="U2950">
        <f>YEAR(Table1[[#This Row],[Accident Date]])</f>
        <v>2022</v>
      </c>
      <c r="V2950" t="str">
        <f>TEXT(Table1[[#This Row],[Accident Date]],"mmm")</f>
        <v>Nov</v>
      </c>
      <c r="W2950" t="str">
        <f>TEXT(Table1[[#This Row],[Time]],"h")</f>
        <v>15</v>
      </c>
    </row>
    <row r="2951" spans="1:23" x14ac:dyDescent="0.2">
      <c r="A2951">
        <v>2010000000000</v>
      </c>
      <c r="B2951" s="4">
        <v>44212</v>
      </c>
      <c r="C2951" t="s">
        <v>24</v>
      </c>
      <c r="D2951" t="s">
        <v>56</v>
      </c>
      <c r="E2951" t="s">
        <v>44</v>
      </c>
      <c r="F2951" t="s">
        <v>27</v>
      </c>
      <c r="G2951">
        <v>56.123871999999999</v>
      </c>
      <c r="H2951" t="s">
        <v>51</v>
      </c>
      <c r="I2951" t="s">
        <v>774</v>
      </c>
      <c r="J2951">
        <v>-4.0411849999999996</v>
      </c>
      <c r="K2951">
        <v>1</v>
      </c>
      <c r="L2951">
        <v>1</v>
      </c>
      <c r="M2951" t="s">
        <v>597</v>
      </c>
      <c r="N2951" t="s">
        <v>42</v>
      </c>
      <c r="O2951" t="s">
        <v>32</v>
      </c>
      <c r="P2951">
        <v>60</v>
      </c>
      <c r="Q2951" t="s">
        <v>2753</v>
      </c>
      <c r="R2951" t="s">
        <v>49</v>
      </c>
      <c r="S2951" t="s">
        <v>85</v>
      </c>
      <c r="T2951" t="s">
        <v>36</v>
      </c>
      <c r="U2951">
        <f>YEAR(Table1[[#This Row],[Accident Date]])</f>
        <v>2021</v>
      </c>
      <c r="V2951" t="str">
        <f>TEXT(Table1[[#This Row],[Accident Date]],"mmm")</f>
        <v>Jan</v>
      </c>
      <c r="W2951" t="str">
        <f>TEXT(Table1[[#This Row],[Time]],"h")</f>
        <v>15</v>
      </c>
    </row>
    <row r="2952" spans="1:23" x14ac:dyDescent="0.2">
      <c r="A2952" t="s">
        <v>3003</v>
      </c>
      <c r="B2952" s="4">
        <v>44721</v>
      </c>
      <c r="C2952" t="s">
        <v>92</v>
      </c>
      <c r="D2952" t="s">
        <v>44</v>
      </c>
      <c r="E2952" t="s">
        <v>44</v>
      </c>
      <c r="F2952" t="s">
        <v>27</v>
      </c>
      <c r="G2952">
        <v>50.373291999999999</v>
      </c>
      <c r="H2952" t="s">
        <v>51</v>
      </c>
      <c r="I2952" t="s">
        <v>640</v>
      </c>
      <c r="J2952">
        <v>-4.112101</v>
      </c>
      <c r="K2952">
        <v>1</v>
      </c>
      <c r="L2952">
        <v>1</v>
      </c>
      <c r="M2952" t="s">
        <v>136</v>
      </c>
      <c r="N2952" t="s">
        <v>31</v>
      </c>
      <c r="O2952" t="s">
        <v>32</v>
      </c>
      <c r="P2952">
        <v>30</v>
      </c>
      <c r="Q2952" t="s">
        <v>2721</v>
      </c>
      <c r="R2952" t="s">
        <v>34</v>
      </c>
      <c r="S2952" t="s">
        <v>35</v>
      </c>
      <c r="T2952" t="s">
        <v>36</v>
      </c>
      <c r="U2952">
        <f>YEAR(Table1[[#This Row],[Accident Date]])</f>
        <v>2022</v>
      </c>
      <c r="V2952" t="str">
        <f>TEXT(Table1[[#This Row],[Accident Date]],"mmm")</f>
        <v>Jun</v>
      </c>
      <c r="W2952" t="str">
        <f>TEXT(Table1[[#This Row],[Time]],"h")</f>
        <v>15</v>
      </c>
    </row>
    <row r="2953" spans="1:23" x14ac:dyDescent="0.2">
      <c r="A2953" t="s">
        <v>3004</v>
      </c>
      <c r="B2953" s="4">
        <v>44805</v>
      </c>
      <c r="C2953" t="s">
        <v>92</v>
      </c>
      <c r="D2953" t="s">
        <v>56</v>
      </c>
      <c r="E2953" t="s">
        <v>44</v>
      </c>
      <c r="F2953" t="s">
        <v>27</v>
      </c>
      <c r="G2953">
        <v>53.476334999999999</v>
      </c>
      <c r="H2953" t="s">
        <v>51</v>
      </c>
      <c r="I2953" t="s">
        <v>230</v>
      </c>
      <c r="J2953">
        <v>-3.0311710000000001</v>
      </c>
      <c r="K2953">
        <v>1</v>
      </c>
      <c r="L2953">
        <v>2</v>
      </c>
      <c r="M2953" t="s">
        <v>231</v>
      </c>
      <c r="N2953" t="s">
        <v>31</v>
      </c>
      <c r="O2953" t="s">
        <v>32</v>
      </c>
      <c r="P2953">
        <v>30</v>
      </c>
      <c r="Q2953" t="s">
        <v>2921</v>
      </c>
      <c r="R2953" t="s">
        <v>34</v>
      </c>
      <c r="S2953" t="s">
        <v>35</v>
      </c>
      <c r="T2953" t="s">
        <v>209</v>
      </c>
      <c r="U2953">
        <f>YEAR(Table1[[#This Row],[Accident Date]])</f>
        <v>2022</v>
      </c>
      <c r="V2953" t="str">
        <f>TEXT(Table1[[#This Row],[Accident Date]],"mmm")</f>
        <v>Sep</v>
      </c>
      <c r="W2953" t="str">
        <f>TEXT(Table1[[#This Row],[Time]],"h")</f>
        <v>15</v>
      </c>
    </row>
    <row r="2954" spans="1:23" x14ac:dyDescent="0.2">
      <c r="A2954">
        <v>2010000000000</v>
      </c>
      <c r="B2954" s="4">
        <v>44443</v>
      </c>
      <c r="C2954" t="s">
        <v>24</v>
      </c>
      <c r="D2954" t="s">
        <v>152</v>
      </c>
      <c r="E2954" t="s">
        <v>26</v>
      </c>
      <c r="F2954" t="s">
        <v>27</v>
      </c>
      <c r="G2954">
        <v>56.886301000000003</v>
      </c>
      <c r="H2954" t="s">
        <v>51</v>
      </c>
      <c r="I2954" t="s">
        <v>250</v>
      </c>
      <c r="J2954">
        <v>-2.4312550000000002</v>
      </c>
      <c r="K2954">
        <v>1</v>
      </c>
      <c r="L2954">
        <v>2</v>
      </c>
      <c r="M2954" t="s">
        <v>251</v>
      </c>
      <c r="N2954" t="s">
        <v>31</v>
      </c>
      <c r="O2954" t="s">
        <v>32</v>
      </c>
      <c r="P2954">
        <v>60</v>
      </c>
      <c r="Q2954" t="s">
        <v>2708</v>
      </c>
      <c r="R2954" t="s">
        <v>49</v>
      </c>
      <c r="S2954" t="s">
        <v>35</v>
      </c>
      <c r="T2954" t="s">
        <v>36</v>
      </c>
      <c r="U2954">
        <f>YEAR(Table1[[#This Row],[Accident Date]])</f>
        <v>2021</v>
      </c>
      <c r="V2954" t="str">
        <f>TEXT(Table1[[#This Row],[Accident Date]],"mmm")</f>
        <v>Sep</v>
      </c>
      <c r="W2954" t="str">
        <f>TEXT(Table1[[#This Row],[Time]],"h")</f>
        <v>15</v>
      </c>
    </row>
    <row r="2955" spans="1:23" x14ac:dyDescent="0.2">
      <c r="A2955" t="s">
        <v>3005</v>
      </c>
      <c r="B2955" s="4">
        <v>44663</v>
      </c>
      <c r="C2955" t="s">
        <v>72</v>
      </c>
      <c r="D2955" t="s">
        <v>73</v>
      </c>
      <c r="E2955" t="s">
        <v>111</v>
      </c>
      <c r="F2955" t="s">
        <v>27</v>
      </c>
      <c r="G2955">
        <v>51.852108000000001</v>
      </c>
      <c r="H2955" t="s">
        <v>51</v>
      </c>
      <c r="I2955" t="s">
        <v>995</v>
      </c>
      <c r="J2955">
        <v>-4.3169959999999996</v>
      </c>
      <c r="K2955">
        <v>1</v>
      </c>
      <c r="L2955">
        <v>2</v>
      </c>
      <c r="M2955" t="s">
        <v>358</v>
      </c>
      <c r="N2955" t="s">
        <v>31</v>
      </c>
      <c r="O2955" t="s">
        <v>58</v>
      </c>
      <c r="P2955">
        <v>60</v>
      </c>
      <c r="Q2955" t="s">
        <v>2905</v>
      </c>
      <c r="R2955" t="s">
        <v>49</v>
      </c>
      <c r="S2955" t="s">
        <v>35</v>
      </c>
      <c r="T2955" t="s">
        <v>36</v>
      </c>
      <c r="U2955">
        <f>YEAR(Table1[[#This Row],[Accident Date]])</f>
        <v>2022</v>
      </c>
      <c r="V2955" t="str">
        <f>TEXT(Table1[[#This Row],[Accident Date]],"mmm")</f>
        <v>Apr</v>
      </c>
      <c r="W2955" t="str">
        <f>TEXT(Table1[[#This Row],[Time]],"h")</f>
        <v>15</v>
      </c>
    </row>
    <row r="2956" spans="1:23" x14ac:dyDescent="0.2">
      <c r="A2956">
        <v>2010000000000</v>
      </c>
      <c r="B2956" s="4">
        <v>44460</v>
      </c>
      <c r="C2956" t="s">
        <v>72</v>
      </c>
      <c r="D2956" t="s">
        <v>56</v>
      </c>
      <c r="E2956" t="s">
        <v>44</v>
      </c>
      <c r="F2956" t="s">
        <v>27</v>
      </c>
      <c r="G2956">
        <v>51.253601000000003</v>
      </c>
      <c r="H2956" t="s">
        <v>51</v>
      </c>
      <c r="I2956" t="s">
        <v>406</v>
      </c>
      <c r="J2956">
        <v>-1.0810200000000001</v>
      </c>
      <c r="K2956">
        <v>1</v>
      </c>
      <c r="L2956">
        <v>2</v>
      </c>
      <c r="M2956" t="s">
        <v>407</v>
      </c>
      <c r="N2956" t="s">
        <v>31</v>
      </c>
      <c r="O2956" t="s">
        <v>32</v>
      </c>
      <c r="P2956">
        <v>40</v>
      </c>
      <c r="Q2956" t="s">
        <v>2721</v>
      </c>
      <c r="R2956" t="s">
        <v>34</v>
      </c>
      <c r="S2956" t="s">
        <v>35</v>
      </c>
      <c r="T2956" t="s">
        <v>36</v>
      </c>
      <c r="U2956">
        <f>YEAR(Table1[[#This Row],[Accident Date]])</f>
        <v>2021</v>
      </c>
      <c r="V2956" t="str">
        <f>TEXT(Table1[[#This Row],[Accident Date]],"mmm")</f>
        <v>Sep</v>
      </c>
      <c r="W2956" t="str">
        <f>TEXT(Table1[[#This Row],[Time]],"h")</f>
        <v>15</v>
      </c>
    </row>
    <row r="2957" spans="1:23" x14ac:dyDescent="0.2">
      <c r="A2957" t="s">
        <v>3006</v>
      </c>
      <c r="B2957" s="4">
        <v>44344</v>
      </c>
      <c r="C2957" t="s">
        <v>67</v>
      </c>
      <c r="D2957" t="s">
        <v>44</v>
      </c>
      <c r="E2957" t="s">
        <v>44</v>
      </c>
      <c r="F2957" t="s">
        <v>27</v>
      </c>
      <c r="G2957">
        <v>51.854183999999997</v>
      </c>
      <c r="H2957" t="s">
        <v>51</v>
      </c>
      <c r="I2957" t="s">
        <v>836</v>
      </c>
      <c r="J2957">
        <v>-1.2621E-2</v>
      </c>
      <c r="K2957">
        <v>1</v>
      </c>
      <c r="L2957">
        <v>1</v>
      </c>
      <c r="M2957" t="s">
        <v>182</v>
      </c>
      <c r="N2957" t="s">
        <v>31</v>
      </c>
      <c r="O2957" t="s">
        <v>58</v>
      </c>
      <c r="P2957">
        <v>70</v>
      </c>
      <c r="Q2957" t="s">
        <v>2712</v>
      </c>
      <c r="R2957" t="s">
        <v>49</v>
      </c>
      <c r="S2957" t="s">
        <v>35</v>
      </c>
      <c r="T2957" t="s">
        <v>36</v>
      </c>
      <c r="U2957">
        <f>YEAR(Table1[[#This Row],[Accident Date]])</f>
        <v>2021</v>
      </c>
      <c r="V2957" t="str">
        <f>TEXT(Table1[[#This Row],[Accident Date]],"mmm")</f>
        <v>May</v>
      </c>
      <c r="W2957" t="str">
        <f>TEXT(Table1[[#This Row],[Time]],"h")</f>
        <v>15</v>
      </c>
    </row>
    <row r="2958" spans="1:23" x14ac:dyDescent="0.2">
      <c r="A2958" t="s">
        <v>3007</v>
      </c>
      <c r="B2958" s="4">
        <v>44444</v>
      </c>
      <c r="C2958" t="s">
        <v>79</v>
      </c>
      <c r="D2958" t="s">
        <v>56</v>
      </c>
      <c r="E2958" t="s">
        <v>44</v>
      </c>
      <c r="F2958" t="s">
        <v>63</v>
      </c>
      <c r="G2958">
        <v>51.378039000000001</v>
      </c>
      <c r="H2958" t="s">
        <v>51</v>
      </c>
      <c r="I2958" t="s">
        <v>488</v>
      </c>
      <c r="J2958">
        <v>0.109666</v>
      </c>
      <c r="K2958">
        <v>1</v>
      </c>
      <c r="L2958">
        <v>1</v>
      </c>
      <c r="M2958" t="s">
        <v>30</v>
      </c>
      <c r="N2958" t="s">
        <v>31</v>
      </c>
      <c r="O2958" t="s">
        <v>32</v>
      </c>
      <c r="P2958">
        <v>30</v>
      </c>
      <c r="Q2958" t="s">
        <v>2721</v>
      </c>
      <c r="R2958" t="s">
        <v>34</v>
      </c>
      <c r="S2958" t="s">
        <v>35</v>
      </c>
      <c r="T2958" t="s">
        <v>209</v>
      </c>
      <c r="U2958">
        <f>YEAR(Table1[[#This Row],[Accident Date]])</f>
        <v>2021</v>
      </c>
      <c r="V2958" t="str">
        <f>TEXT(Table1[[#This Row],[Accident Date]],"mmm")</f>
        <v>Sep</v>
      </c>
      <c r="W2958" t="str">
        <f>TEXT(Table1[[#This Row],[Time]],"h")</f>
        <v>15</v>
      </c>
    </row>
    <row r="2959" spans="1:23" x14ac:dyDescent="0.2">
      <c r="A2959" t="s">
        <v>3008</v>
      </c>
      <c r="B2959" s="4">
        <v>44247</v>
      </c>
      <c r="C2959" t="s">
        <v>24</v>
      </c>
      <c r="D2959" t="s">
        <v>56</v>
      </c>
      <c r="E2959" t="s">
        <v>44</v>
      </c>
      <c r="F2959" t="s">
        <v>27</v>
      </c>
      <c r="G2959">
        <v>53.154656000000003</v>
      </c>
      <c r="H2959" t="s">
        <v>51</v>
      </c>
      <c r="I2959" t="s">
        <v>1488</v>
      </c>
      <c r="J2959">
        <v>-1.1705989999999999</v>
      </c>
      <c r="K2959">
        <v>2</v>
      </c>
      <c r="L2959">
        <v>3</v>
      </c>
      <c r="M2959" t="s">
        <v>288</v>
      </c>
      <c r="N2959" t="s">
        <v>31</v>
      </c>
      <c r="O2959" t="s">
        <v>32</v>
      </c>
      <c r="P2959">
        <v>40</v>
      </c>
      <c r="Q2959" t="s">
        <v>2720</v>
      </c>
      <c r="R2959" t="s">
        <v>34</v>
      </c>
      <c r="S2959" t="s">
        <v>35</v>
      </c>
      <c r="T2959" t="s">
        <v>36</v>
      </c>
      <c r="U2959">
        <f>YEAR(Table1[[#This Row],[Accident Date]])</f>
        <v>2021</v>
      </c>
      <c r="V2959" t="str">
        <f>TEXT(Table1[[#This Row],[Accident Date]],"mmm")</f>
        <v>Feb</v>
      </c>
      <c r="W2959" t="str">
        <f>TEXT(Table1[[#This Row],[Time]],"h")</f>
        <v>15</v>
      </c>
    </row>
    <row r="2960" spans="1:23" x14ac:dyDescent="0.2">
      <c r="A2960" t="s">
        <v>3009</v>
      </c>
      <c r="B2960" s="4">
        <v>44599</v>
      </c>
      <c r="C2960" t="s">
        <v>38</v>
      </c>
      <c r="D2960" t="s">
        <v>56</v>
      </c>
      <c r="E2960" t="s">
        <v>44</v>
      </c>
      <c r="F2960" t="s">
        <v>27</v>
      </c>
      <c r="G2960">
        <v>51.276474999999998</v>
      </c>
      <c r="H2960" t="s">
        <v>51</v>
      </c>
      <c r="I2960" t="s">
        <v>397</v>
      </c>
      <c r="J2960">
        <v>-0.728877</v>
      </c>
      <c r="K2960">
        <v>1</v>
      </c>
      <c r="L2960">
        <v>1</v>
      </c>
      <c r="M2960" t="s">
        <v>147</v>
      </c>
      <c r="N2960" t="s">
        <v>31</v>
      </c>
      <c r="O2960" t="s">
        <v>58</v>
      </c>
      <c r="P2960">
        <v>30</v>
      </c>
      <c r="Q2960" t="s">
        <v>2921</v>
      </c>
      <c r="R2960" t="s">
        <v>34</v>
      </c>
      <c r="S2960" t="s">
        <v>35</v>
      </c>
      <c r="T2960" t="s">
        <v>121</v>
      </c>
      <c r="U2960">
        <f>YEAR(Table1[[#This Row],[Accident Date]])</f>
        <v>2022</v>
      </c>
      <c r="V2960" t="str">
        <f>TEXT(Table1[[#This Row],[Accident Date]],"mmm")</f>
        <v>Feb</v>
      </c>
      <c r="W2960" t="str">
        <f>TEXT(Table1[[#This Row],[Time]],"h")</f>
        <v>15</v>
      </c>
    </row>
    <row r="2961" spans="1:23" x14ac:dyDescent="0.2">
      <c r="A2961" t="s">
        <v>3010</v>
      </c>
      <c r="B2961" s="4">
        <v>44275</v>
      </c>
      <c r="C2961" t="s">
        <v>24</v>
      </c>
      <c r="D2961" t="s">
        <v>73</v>
      </c>
      <c r="E2961" t="s">
        <v>39</v>
      </c>
      <c r="F2961" t="s">
        <v>27</v>
      </c>
      <c r="G2961">
        <v>51.564582999999999</v>
      </c>
      <c r="H2961" t="s">
        <v>51</v>
      </c>
      <c r="I2961" t="s">
        <v>2048</v>
      </c>
      <c r="J2961">
        <v>0.58465599999999995</v>
      </c>
      <c r="K2961">
        <v>1</v>
      </c>
      <c r="L2961">
        <v>2</v>
      </c>
      <c r="M2961" t="s">
        <v>75</v>
      </c>
      <c r="N2961" t="s">
        <v>31</v>
      </c>
      <c r="O2961" t="s">
        <v>32</v>
      </c>
      <c r="P2961">
        <v>30</v>
      </c>
      <c r="Q2961" t="s">
        <v>3011</v>
      </c>
      <c r="R2961" t="s">
        <v>34</v>
      </c>
      <c r="S2961" t="s">
        <v>35</v>
      </c>
      <c r="T2961" t="s">
        <v>36</v>
      </c>
      <c r="U2961">
        <f>YEAR(Table1[[#This Row],[Accident Date]])</f>
        <v>2021</v>
      </c>
      <c r="V2961" t="str">
        <f>TEXT(Table1[[#This Row],[Accident Date]],"mmm")</f>
        <v>Mar</v>
      </c>
      <c r="W2961" t="str">
        <f>TEXT(Table1[[#This Row],[Time]],"h")</f>
        <v>15</v>
      </c>
    </row>
    <row r="2962" spans="1:23" x14ac:dyDescent="0.2">
      <c r="A2962" t="s">
        <v>3012</v>
      </c>
      <c r="B2962" s="4">
        <v>44539</v>
      </c>
      <c r="C2962" t="s">
        <v>92</v>
      </c>
      <c r="D2962" t="s">
        <v>73</v>
      </c>
      <c r="E2962" t="s">
        <v>39</v>
      </c>
      <c r="F2962" t="s">
        <v>27</v>
      </c>
      <c r="G2962">
        <v>53.496763000000001</v>
      </c>
      <c r="H2962" t="s">
        <v>51</v>
      </c>
      <c r="I2962" t="s">
        <v>1080</v>
      </c>
      <c r="J2962">
        <v>-2.5124939999999998</v>
      </c>
      <c r="K2962">
        <v>3</v>
      </c>
      <c r="L2962">
        <v>2</v>
      </c>
      <c r="M2962" t="s">
        <v>169</v>
      </c>
      <c r="N2962" t="s">
        <v>42</v>
      </c>
      <c r="O2962" t="s">
        <v>32</v>
      </c>
      <c r="P2962">
        <v>30</v>
      </c>
      <c r="Q2962" t="s">
        <v>2710</v>
      </c>
      <c r="R2962" t="s">
        <v>34</v>
      </c>
      <c r="S2962" t="s">
        <v>35</v>
      </c>
      <c r="T2962" t="s">
        <v>36</v>
      </c>
      <c r="U2962">
        <f>YEAR(Table1[[#This Row],[Accident Date]])</f>
        <v>2021</v>
      </c>
      <c r="V2962" t="str">
        <f>TEXT(Table1[[#This Row],[Accident Date]],"mmm")</f>
        <v>Dec</v>
      </c>
      <c r="W2962" t="str">
        <f>TEXT(Table1[[#This Row],[Time]],"h")</f>
        <v>15</v>
      </c>
    </row>
    <row r="2963" spans="1:23" x14ac:dyDescent="0.2">
      <c r="A2963" t="s">
        <v>3013</v>
      </c>
      <c r="B2963" s="4">
        <v>44763</v>
      </c>
      <c r="C2963" t="s">
        <v>92</v>
      </c>
      <c r="D2963" t="s">
        <v>73</v>
      </c>
      <c r="E2963" t="s">
        <v>26</v>
      </c>
      <c r="F2963" t="s">
        <v>27</v>
      </c>
      <c r="G2963">
        <v>52.541037000000003</v>
      </c>
      <c r="H2963" t="s">
        <v>51</v>
      </c>
      <c r="I2963" t="s">
        <v>802</v>
      </c>
      <c r="J2963">
        <v>-1.981536</v>
      </c>
      <c r="K2963">
        <v>1</v>
      </c>
      <c r="L2963">
        <v>1</v>
      </c>
      <c r="M2963" t="s">
        <v>172</v>
      </c>
      <c r="N2963" t="s">
        <v>31</v>
      </c>
      <c r="O2963" t="s">
        <v>32</v>
      </c>
      <c r="P2963">
        <v>30</v>
      </c>
      <c r="Q2963" t="s">
        <v>2785</v>
      </c>
      <c r="R2963" t="s">
        <v>34</v>
      </c>
      <c r="S2963" t="s">
        <v>35</v>
      </c>
      <c r="T2963" t="s">
        <v>36</v>
      </c>
      <c r="U2963">
        <f>YEAR(Table1[[#This Row],[Accident Date]])</f>
        <v>2022</v>
      </c>
      <c r="V2963" t="str">
        <f>TEXT(Table1[[#This Row],[Accident Date]],"mmm")</f>
        <v>Jul</v>
      </c>
      <c r="W2963" t="str">
        <f>TEXT(Table1[[#This Row],[Time]],"h")</f>
        <v>15</v>
      </c>
    </row>
    <row r="2964" spans="1:23" x14ac:dyDescent="0.2">
      <c r="A2964">
        <v>2.0100000000000002E+72</v>
      </c>
      <c r="B2964" s="4">
        <v>44609</v>
      </c>
      <c r="C2964" t="s">
        <v>92</v>
      </c>
      <c r="D2964" t="s">
        <v>73</v>
      </c>
      <c r="E2964" t="s">
        <v>39</v>
      </c>
      <c r="F2964" t="s">
        <v>63</v>
      </c>
      <c r="G2964">
        <v>51.894123</v>
      </c>
      <c r="H2964" t="s">
        <v>51</v>
      </c>
      <c r="I2964" t="s">
        <v>1499</v>
      </c>
      <c r="J2964">
        <v>-0.15707099999999999</v>
      </c>
      <c r="K2964">
        <v>1</v>
      </c>
      <c r="L2964">
        <v>2</v>
      </c>
      <c r="M2964" t="s">
        <v>182</v>
      </c>
      <c r="N2964" t="s">
        <v>31</v>
      </c>
      <c r="O2964" t="s">
        <v>32</v>
      </c>
      <c r="P2964">
        <v>40</v>
      </c>
      <c r="Q2964" t="s">
        <v>2893</v>
      </c>
      <c r="R2964" t="s">
        <v>34</v>
      </c>
      <c r="S2964" t="s">
        <v>35</v>
      </c>
      <c r="T2964" t="s">
        <v>36</v>
      </c>
      <c r="U2964">
        <f>YEAR(Table1[[#This Row],[Accident Date]])</f>
        <v>2022</v>
      </c>
      <c r="V2964" t="str">
        <f>TEXT(Table1[[#This Row],[Accident Date]],"mmm")</f>
        <v>Feb</v>
      </c>
      <c r="W2964" t="str">
        <f>TEXT(Table1[[#This Row],[Time]],"h")</f>
        <v>15</v>
      </c>
    </row>
    <row r="2965" spans="1:23" x14ac:dyDescent="0.2">
      <c r="A2965">
        <v>2010000000000</v>
      </c>
      <c r="B2965" s="4">
        <v>44593</v>
      </c>
      <c r="C2965" t="s">
        <v>72</v>
      </c>
      <c r="D2965" t="s">
        <v>56</v>
      </c>
      <c r="E2965" t="s">
        <v>44</v>
      </c>
      <c r="F2965" t="s">
        <v>27</v>
      </c>
      <c r="G2965">
        <v>52.978380999999999</v>
      </c>
      <c r="H2965" t="s">
        <v>51</v>
      </c>
      <c r="I2965" t="s">
        <v>153</v>
      </c>
      <c r="J2965">
        <v>-2.15158</v>
      </c>
      <c r="K2965">
        <v>1</v>
      </c>
      <c r="L2965">
        <v>1</v>
      </c>
      <c r="M2965" t="s">
        <v>143</v>
      </c>
      <c r="N2965" t="s">
        <v>42</v>
      </c>
      <c r="O2965" t="s">
        <v>32</v>
      </c>
      <c r="P2965">
        <v>30</v>
      </c>
      <c r="Q2965" t="s">
        <v>2742</v>
      </c>
      <c r="R2965" t="s">
        <v>34</v>
      </c>
      <c r="S2965" t="s">
        <v>85</v>
      </c>
      <c r="T2965" t="s">
        <v>36</v>
      </c>
      <c r="U2965">
        <f>YEAR(Table1[[#This Row],[Accident Date]])</f>
        <v>2022</v>
      </c>
      <c r="V2965" t="str">
        <f>TEXT(Table1[[#This Row],[Accident Date]],"mmm")</f>
        <v>Feb</v>
      </c>
      <c r="W2965" t="str">
        <f>TEXT(Table1[[#This Row],[Time]],"h")</f>
        <v>15</v>
      </c>
    </row>
    <row r="2966" spans="1:23" x14ac:dyDescent="0.2">
      <c r="A2966">
        <v>2010000000000</v>
      </c>
      <c r="B2966" s="4">
        <v>44225</v>
      </c>
      <c r="C2966" t="s">
        <v>67</v>
      </c>
      <c r="D2966" t="s">
        <v>73</v>
      </c>
      <c r="E2966" t="s">
        <v>39</v>
      </c>
      <c r="F2966" t="s">
        <v>27</v>
      </c>
      <c r="G2966">
        <v>52.819259000000002</v>
      </c>
      <c r="H2966" t="s">
        <v>51</v>
      </c>
      <c r="I2966" t="s">
        <v>437</v>
      </c>
      <c r="J2966">
        <v>-1.6373059999999999</v>
      </c>
      <c r="K2966">
        <v>1</v>
      </c>
      <c r="L2966">
        <v>2</v>
      </c>
      <c r="M2966" t="s">
        <v>143</v>
      </c>
      <c r="N2966" t="s">
        <v>31</v>
      </c>
      <c r="O2966" t="s">
        <v>32</v>
      </c>
      <c r="P2966">
        <v>30</v>
      </c>
      <c r="Q2966" t="s">
        <v>2753</v>
      </c>
      <c r="R2966" t="s">
        <v>34</v>
      </c>
      <c r="S2966" t="s">
        <v>35</v>
      </c>
      <c r="T2966" t="s">
        <v>36</v>
      </c>
      <c r="U2966">
        <f>YEAR(Table1[[#This Row],[Accident Date]])</f>
        <v>2021</v>
      </c>
      <c r="V2966" t="str">
        <f>TEXT(Table1[[#This Row],[Accident Date]],"mmm")</f>
        <v>Jan</v>
      </c>
      <c r="W2966" t="str">
        <f>TEXT(Table1[[#This Row],[Time]],"h")</f>
        <v>15</v>
      </c>
    </row>
    <row r="2967" spans="1:23" x14ac:dyDescent="0.2">
      <c r="A2967" t="s">
        <v>3014</v>
      </c>
      <c r="B2967" s="4">
        <v>44404</v>
      </c>
      <c r="C2967" t="s">
        <v>72</v>
      </c>
      <c r="D2967" t="s">
        <v>56</v>
      </c>
      <c r="E2967" t="s">
        <v>44</v>
      </c>
      <c r="F2967" t="s">
        <v>27</v>
      </c>
      <c r="G2967">
        <v>53.165317999999999</v>
      </c>
      <c r="H2967" t="s">
        <v>51</v>
      </c>
      <c r="I2967" t="s">
        <v>287</v>
      </c>
      <c r="J2967">
        <v>-1.04579</v>
      </c>
      <c r="K2967">
        <v>1</v>
      </c>
      <c r="L2967">
        <v>3</v>
      </c>
      <c r="M2967" t="s">
        <v>288</v>
      </c>
      <c r="N2967" t="s">
        <v>31</v>
      </c>
      <c r="O2967" t="s">
        <v>32</v>
      </c>
      <c r="P2967">
        <v>60</v>
      </c>
      <c r="Q2967" t="s">
        <v>2753</v>
      </c>
      <c r="R2967" t="s">
        <v>49</v>
      </c>
      <c r="S2967" t="s">
        <v>35</v>
      </c>
      <c r="T2967" t="s">
        <v>36</v>
      </c>
      <c r="U2967">
        <f>YEAR(Table1[[#This Row],[Accident Date]])</f>
        <v>2021</v>
      </c>
      <c r="V2967" t="str">
        <f>TEXT(Table1[[#This Row],[Accident Date]],"mmm")</f>
        <v>Jul</v>
      </c>
      <c r="W2967" t="str">
        <f>TEXT(Table1[[#This Row],[Time]],"h")</f>
        <v>15</v>
      </c>
    </row>
    <row r="2968" spans="1:23" x14ac:dyDescent="0.2">
      <c r="A2968" t="s">
        <v>3015</v>
      </c>
      <c r="B2968" s="4">
        <v>44763</v>
      </c>
      <c r="C2968" t="s">
        <v>92</v>
      </c>
      <c r="D2968" t="s">
        <v>73</v>
      </c>
      <c r="E2968" t="s">
        <v>39</v>
      </c>
      <c r="F2968" t="s">
        <v>27</v>
      </c>
      <c r="G2968">
        <v>51.548510999999998</v>
      </c>
      <c r="H2968" t="s">
        <v>51</v>
      </c>
      <c r="I2968" t="s">
        <v>113</v>
      </c>
      <c r="J2968">
        <v>-0.27910400000000002</v>
      </c>
      <c r="K2968">
        <v>1</v>
      </c>
      <c r="L2968">
        <v>1</v>
      </c>
      <c r="M2968" t="s">
        <v>30</v>
      </c>
      <c r="N2968" t="s">
        <v>31</v>
      </c>
      <c r="O2968" t="s">
        <v>32</v>
      </c>
      <c r="P2968">
        <v>30</v>
      </c>
      <c r="Q2968" t="s">
        <v>2742</v>
      </c>
      <c r="R2968" t="s">
        <v>34</v>
      </c>
      <c r="S2968" t="s">
        <v>35</v>
      </c>
      <c r="T2968" t="s">
        <v>36</v>
      </c>
      <c r="U2968">
        <f>YEAR(Table1[[#This Row],[Accident Date]])</f>
        <v>2022</v>
      </c>
      <c r="V2968" t="str">
        <f>TEXT(Table1[[#This Row],[Accident Date]],"mmm")</f>
        <v>Jul</v>
      </c>
      <c r="W2968" t="str">
        <f>TEXT(Table1[[#This Row],[Time]],"h")</f>
        <v>15</v>
      </c>
    </row>
    <row r="2969" spans="1:23" x14ac:dyDescent="0.2">
      <c r="A2969" t="s">
        <v>3016</v>
      </c>
      <c r="B2969" s="4">
        <v>44608</v>
      </c>
      <c r="C2969" t="s">
        <v>123</v>
      </c>
      <c r="D2969" t="s">
        <v>73</v>
      </c>
      <c r="E2969" t="s">
        <v>39</v>
      </c>
      <c r="F2969" t="s">
        <v>27</v>
      </c>
      <c r="G2969">
        <v>51.513199</v>
      </c>
      <c r="H2969" t="s">
        <v>51</v>
      </c>
      <c r="I2969" t="s">
        <v>57</v>
      </c>
      <c r="J2969">
        <v>-0.19136800000000001</v>
      </c>
      <c r="K2969">
        <v>1</v>
      </c>
      <c r="L2969">
        <v>1</v>
      </c>
      <c r="M2969" t="s">
        <v>30</v>
      </c>
      <c r="N2969" t="s">
        <v>42</v>
      </c>
      <c r="O2969" t="s">
        <v>32</v>
      </c>
      <c r="P2969">
        <v>30</v>
      </c>
      <c r="Q2969" t="s">
        <v>2905</v>
      </c>
      <c r="R2969" t="s">
        <v>34</v>
      </c>
      <c r="S2969" t="s">
        <v>85</v>
      </c>
      <c r="T2969" t="s">
        <v>36</v>
      </c>
      <c r="U2969">
        <f>YEAR(Table1[[#This Row],[Accident Date]])</f>
        <v>2022</v>
      </c>
      <c r="V2969" t="str">
        <f>TEXT(Table1[[#This Row],[Accident Date]],"mmm")</f>
        <v>Feb</v>
      </c>
      <c r="W2969" t="str">
        <f>TEXT(Table1[[#This Row],[Time]],"h")</f>
        <v>15</v>
      </c>
    </row>
    <row r="2970" spans="1:23" x14ac:dyDescent="0.2">
      <c r="A2970">
        <v>2010000000000</v>
      </c>
      <c r="B2970" s="4">
        <v>44665</v>
      </c>
      <c r="C2970" t="s">
        <v>92</v>
      </c>
      <c r="D2970" t="s">
        <v>73</v>
      </c>
      <c r="E2970" t="s">
        <v>26</v>
      </c>
      <c r="F2970" t="s">
        <v>27</v>
      </c>
      <c r="G2970">
        <v>51.620116000000003</v>
      </c>
      <c r="H2970" t="s">
        <v>51</v>
      </c>
      <c r="I2970" t="s">
        <v>888</v>
      </c>
      <c r="J2970">
        <v>-3.9493330000000002</v>
      </c>
      <c r="K2970">
        <v>2</v>
      </c>
      <c r="L2970">
        <v>2</v>
      </c>
      <c r="M2970" t="s">
        <v>245</v>
      </c>
      <c r="N2970" t="s">
        <v>31</v>
      </c>
      <c r="O2970" t="s">
        <v>76</v>
      </c>
      <c r="P2970">
        <v>30</v>
      </c>
      <c r="Q2970" t="s">
        <v>3017</v>
      </c>
      <c r="R2970" t="s">
        <v>34</v>
      </c>
      <c r="S2970" t="s">
        <v>35</v>
      </c>
      <c r="T2970" t="s">
        <v>209</v>
      </c>
      <c r="U2970">
        <f>YEAR(Table1[[#This Row],[Accident Date]])</f>
        <v>2022</v>
      </c>
      <c r="V2970" t="str">
        <f>TEXT(Table1[[#This Row],[Accident Date]],"mmm")</f>
        <v>Apr</v>
      </c>
      <c r="W2970" t="str">
        <f>TEXT(Table1[[#This Row],[Time]],"h")</f>
        <v>16</v>
      </c>
    </row>
    <row r="2971" spans="1:23" x14ac:dyDescent="0.2">
      <c r="A2971">
        <v>2010000000000</v>
      </c>
      <c r="B2971" s="4">
        <v>44282</v>
      </c>
      <c r="C2971" t="s">
        <v>24</v>
      </c>
      <c r="D2971" t="s">
        <v>25</v>
      </c>
      <c r="E2971" t="s">
        <v>39</v>
      </c>
      <c r="F2971" t="s">
        <v>27</v>
      </c>
      <c r="G2971">
        <v>54.967362999999999</v>
      </c>
      <c r="H2971" t="s">
        <v>51</v>
      </c>
      <c r="I2971" t="s">
        <v>532</v>
      </c>
      <c r="J2971">
        <v>-1.6236820000000001</v>
      </c>
      <c r="K2971">
        <v>1</v>
      </c>
      <c r="L2971">
        <v>2</v>
      </c>
      <c r="M2971" t="s">
        <v>190</v>
      </c>
      <c r="N2971" t="s">
        <v>31</v>
      </c>
      <c r="O2971" t="s">
        <v>58</v>
      </c>
      <c r="P2971">
        <v>30</v>
      </c>
      <c r="Q2971" t="s">
        <v>3018</v>
      </c>
      <c r="R2971" t="s">
        <v>34</v>
      </c>
      <c r="S2971" t="s">
        <v>35</v>
      </c>
      <c r="T2971" t="s">
        <v>36</v>
      </c>
      <c r="U2971">
        <f>YEAR(Table1[[#This Row],[Accident Date]])</f>
        <v>2021</v>
      </c>
      <c r="V2971" t="str">
        <f>TEXT(Table1[[#This Row],[Accident Date]],"mmm")</f>
        <v>Mar</v>
      </c>
      <c r="W2971" t="str">
        <f>TEXT(Table1[[#This Row],[Time]],"h")</f>
        <v>16</v>
      </c>
    </row>
    <row r="2972" spans="1:23" x14ac:dyDescent="0.2">
      <c r="A2972" t="s">
        <v>3019</v>
      </c>
      <c r="B2972" s="4">
        <v>44418</v>
      </c>
      <c r="C2972" t="s">
        <v>72</v>
      </c>
      <c r="D2972" t="s">
        <v>44</v>
      </c>
      <c r="E2972" t="s">
        <v>44</v>
      </c>
      <c r="F2972" t="s">
        <v>27</v>
      </c>
      <c r="G2972">
        <v>50.401899</v>
      </c>
      <c r="H2972" t="s">
        <v>51</v>
      </c>
      <c r="I2972" t="s">
        <v>456</v>
      </c>
      <c r="J2972">
        <v>-5.05504</v>
      </c>
      <c r="K2972">
        <v>2</v>
      </c>
      <c r="L2972">
        <v>2</v>
      </c>
      <c r="M2972" t="s">
        <v>136</v>
      </c>
      <c r="N2972" t="s">
        <v>42</v>
      </c>
      <c r="O2972" t="s">
        <v>58</v>
      </c>
      <c r="P2972">
        <v>40</v>
      </c>
      <c r="Q2972" t="s">
        <v>3017</v>
      </c>
      <c r="R2972" t="s">
        <v>34</v>
      </c>
      <c r="S2972" t="s">
        <v>85</v>
      </c>
      <c r="T2972" t="s">
        <v>200</v>
      </c>
      <c r="U2972">
        <f>YEAR(Table1[[#This Row],[Accident Date]])</f>
        <v>2021</v>
      </c>
      <c r="V2972" t="str">
        <f>TEXT(Table1[[#This Row],[Accident Date]],"mmm")</f>
        <v>Aug</v>
      </c>
      <c r="W2972" t="str">
        <f>TEXT(Table1[[#This Row],[Time]],"h")</f>
        <v>16</v>
      </c>
    </row>
    <row r="2973" spans="1:23" x14ac:dyDescent="0.2">
      <c r="A2973">
        <v>2010000000000</v>
      </c>
      <c r="B2973" s="4">
        <v>44311</v>
      </c>
      <c r="C2973" t="s">
        <v>79</v>
      </c>
      <c r="D2973" t="s">
        <v>56</v>
      </c>
      <c r="E2973" t="s">
        <v>44</v>
      </c>
      <c r="F2973" t="s">
        <v>27</v>
      </c>
      <c r="G2973">
        <v>53.811768000000001</v>
      </c>
      <c r="H2973" t="s">
        <v>51</v>
      </c>
      <c r="I2973" t="s">
        <v>68</v>
      </c>
      <c r="J2973">
        <v>-1.5211159999999999</v>
      </c>
      <c r="K2973">
        <v>1</v>
      </c>
      <c r="L2973">
        <v>2</v>
      </c>
      <c r="M2973" t="s">
        <v>69</v>
      </c>
      <c r="N2973" t="s">
        <v>31</v>
      </c>
      <c r="O2973" t="s">
        <v>32</v>
      </c>
      <c r="P2973">
        <v>30</v>
      </c>
      <c r="Q2973" t="s">
        <v>3020</v>
      </c>
      <c r="R2973" t="s">
        <v>34</v>
      </c>
      <c r="S2973" t="s">
        <v>35</v>
      </c>
      <c r="T2973" t="s">
        <v>36</v>
      </c>
      <c r="U2973">
        <f>YEAR(Table1[[#This Row],[Accident Date]])</f>
        <v>2021</v>
      </c>
      <c r="V2973" t="str">
        <f>TEXT(Table1[[#This Row],[Accident Date]],"mmm")</f>
        <v>Apr</v>
      </c>
      <c r="W2973" t="str">
        <f>TEXT(Table1[[#This Row],[Time]],"h")</f>
        <v>16</v>
      </c>
    </row>
    <row r="2974" spans="1:23" x14ac:dyDescent="0.2">
      <c r="A2974">
        <v>2010000000000</v>
      </c>
      <c r="B2974" s="4">
        <v>44873</v>
      </c>
      <c r="C2974" t="s">
        <v>72</v>
      </c>
      <c r="D2974" t="s">
        <v>56</v>
      </c>
      <c r="E2974" t="s">
        <v>44</v>
      </c>
      <c r="F2974" t="s">
        <v>27</v>
      </c>
      <c r="G2974">
        <v>54.928086999999998</v>
      </c>
      <c r="H2974" t="s">
        <v>28</v>
      </c>
      <c r="I2974" t="s">
        <v>579</v>
      </c>
      <c r="J2974">
        <v>-1.5681830000000001</v>
      </c>
      <c r="K2974">
        <v>1</v>
      </c>
      <c r="L2974">
        <v>2</v>
      </c>
      <c r="M2974" t="s">
        <v>190</v>
      </c>
      <c r="N2974" t="s">
        <v>42</v>
      </c>
      <c r="O2974" t="s">
        <v>32</v>
      </c>
      <c r="P2974">
        <v>30</v>
      </c>
      <c r="Q2974" t="s">
        <v>3021</v>
      </c>
      <c r="R2974" t="s">
        <v>34</v>
      </c>
      <c r="S2974" t="s">
        <v>311</v>
      </c>
      <c r="T2974" t="s">
        <v>114</v>
      </c>
      <c r="U2974">
        <f>YEAR(Table1[[#This Row],[Accident Date]])</f>
        <v>2022</v>
      </c>
      <c r="V2974" t="str">
        <f>TEXT(Table1[[#This Row],[Accident Date]],"mmm")</f>
        <v>Nov</v>
      </c>
      <c r="W2974" t="str">
        <f>TEXT(Table1[[#This Row],[Time]],"h")</f>
        <v>16</v>
      </c>
    </row>
    <row r="2975" spans="1:23" x14ac:dyDescent="0.2">
      <c r="A2975" t="s">
        <v>3022</v>
      </c>
      <c r="B2975" s="4">
        <v>44538</v>
      </c>
      <c r="C2975" t="s">
        <v>123</v>
      </c>
      <c r="D2975" t="s">
        <v>73</v>
      </c>
      <c r="E2975" t="s">
        <v>111</v>
      </c>
      <c r="F2975" t="s">
        <v>27</v>
      </c>
      <c r="G2975">
        <v>52.575460999999997</v>
      </c>
      <c r="H2975" t="s">
        <v>28</v>
      </c>
      <c r="I2975" t="s">
        <v>534</v>
      </c>
      <c r="J2975">
        <v>-2.0458590000000001</v>
      </c>
      <c r="K2975">
        <v>1</v>
      </c>
      <c r="L2975">
        <v>2</v>
      </c>
      <c r="M2975" t="s">
        <v>172</v>
      </c>
      <c r="N2975" t="s">
        <v>31</v>
      </c>
      <c r="O2975" t="s">
        <v>58</v>
      </c>
      <c r="P2975">
        <v>40</v>
      </c>
      <c r="Q2975" t="s">
        <v>3021</v>
      </c>
      <c r="R2975" t="s">
        <v>34</v>
      </c>
      <c r="S2975" t="s">
        <v>35</v>
      </c>
      <c r="T2975" t="s">
        <v>36</v>
      </c>
      <c r="U2975">
        <f>YEAR(Table1[[#This Row],[Accident Date]])</f>
        <v>2021</v>
      </c>
      <c r="V2975" t="str">
        <f>TEXT(Table1[[#This Row],[Accident Date]],"mmm")</f>
        <v>Dec</v>
      </c>
      <c r="W2975" t="str">
        <f>TEXT(Table1[[#This Row],[Time]],"h")</f>
        <v>16</v>
      </c>
    </row>
    <row r="2976" spans="1:23" x14ac:dyDescent="0.2">
      <c r="A2976">
        <v>2010000000000</v>
      </c>
      <c r="B2976" s="4">
        <v>44496</v>
      </c>
      <c r="C2976" t="s">
        <v>123</v>
      </c>
      <c r="D2976" t="s">
        <v>56</v>
      </c>
      <c r="E2976" t="s">
        <v>44</v>
      </c>
      <c r="F2976" t="s">
        <v>27</v>
      </c>
      <c r="G2976">
        <v>50.792814999999997</v>
      </c>
      <c r="H2976" t="s">
        <v>51</v>
      </c>
      <c r="I2976" t="s">
        <v>1023</v>
      </c>
      <c r="J2976">
        <v>-1.0805800000000001</v>
      </c>
      <c r="K2976">
        <v>1</v>
      </c>
      <c r="L2976">
        <v>2</v>
      </c>
      <c r="M2976" t="s">
        <v>407</v>
      </c>
      <c r="N2976" t="s">
        <v>31</v>
      </c>
      <c r="O2976" t="s">
        <v>32</v>
      </c>
      <c r="P2976">
        <v>30</v>
      </c>
      <c r="Q2976" t="s">
        <v>3023</v>
      </c>
      <c r="R2976" t="s">
        <v>34</v>
      </c>
      <c r="S2976" t="s">
        <v>35</v>
      </c>
      <c r="T2976" t="s">
        <v>121</v>
      </c>
      <c r="U2976">
        <f>YEAR(Table1[[#This Row],[Accident Date]])</f>
        <v>2021</v>
      </c>
      <c r="V2976" t="str">
        <f>TEXT(Table1[[#This Row],[Accident Date]],"mmm")</f>
        <v>Oct</v>
      </c>
      <c r="W2976" t="str">
        <f>TEXT(Table1[[#This Row],[Time]],"h")</f>
        <v>16</v>
      </c>
    </row>
    <row r="2977" spans="1:23" x14ac:dyDescent="0.2">
      <c r="A2977">
        <v>2010000000000</v>
      </c>
      <c r="B2977" s="4">
        <v>44827</v>
      </c>
      <c r="C2977" t="s">
        <v>67</v>
      </c>
      <c r="D2977" t="s">
        <v>56</v>
      </c>
      <c r="E2977" t="s">
        <v>44</v>
      </c>
      <c r="F2977" t="s">
        <v>27</v>
      </c>
      <c r="G2977">
        <v>53.067231</v>
      </c>
      <c r="H2977" t="s">
        <v>51</v>
      </c>
      <c r="I2977" t="s">
        <v>1234</v>
      </c>
      <c r="J2977">
        <v>-2.1208499999999999</v>
      </c>
      <c r="K2977">
        <v>1</v>
      </c>
      <c r="L2977">
        <v>2</v>
      </c>
      <c r="M2977" t="s">
        <v>143</v>
      </c>
      <c r="N2977" t="s">
        <v>42</v>
      </c>
      <c r="O2977" t="s">
        <v>32</v>
      </c>
      <c r="P2977">
        <v>30</v>
      </c>
      <c r="Q2977" t="s">
        <v>3024</v>
      </c>
      <c r="R2977" t="s">
        <v>34</v>
      </c>
      <c r="S2977" t="s">
        <v>311</v>
      </c>
      <c r="T2977" t="s">
        <v>36</v>
      </c>
      <c r="U2977">
        <f>YEAR(Table1[[#This Row],[Accident Date]])</f>
        <v>2022</v>
      </c>
      <c r="V2977" t="str">
        <f>TEXT(Table1[[#This Row],[Accident Date]],"mmm")</f>
        <v>Sep</v>
      </c>
      <c r="W2977" t="str">
        <f>TEXT(Table1[[#This Row],[Time]],"h")</f>
        <v>16</v>
      </c>
    </row>
    <row r="2978" spans="1:23" x14ac:dyDescent="0.2">
      <c r="A2978" t="s">
        <v>3025</v>
      </c>
      <c r="B2978" s="4">
        <v>44506</v>
      </c>
      <c r="C2978" t="s">
        <v>24</v>
      </c>
      <c r="D2978" t="s">
        <v>73</v>
      </c>
      <c r="E2978" t="s">
        <v>26</v>
      </c>
      <c r="F2978" t="s">
        <v>27</v>
      </c>
      <c r="G2978">
        <v>51.592196000000001</v>
      </c>
      <c r="H2978" t="s">
        <v>51</v>
      </c>
      <c r="I2978" t="s">
        <v>294</v>
      </c>
      <c r="J2978">
        <v>-6.9845000000000004E-2</v>
      </c>
      <c r="K2978">
        <v>1</v>
      </c>
      <c r="L2978">
        <v>1</v>
      </c>
      <c r="M2978" t="s">
        <v>30</v>
      </c>
      <c r="N2978" t="s">
        <v>42</v>
      </c>
      <c r="O2978" t="s">
        <v>32</v>
      </c>
      <c r="P2978">
        <v>30</v>
      </c>
      <c r="Q2978" t="s">
        <v>3026</v>
      </c>
      <c r="R2978" t="s">
        <v>34</v>
      </c>
      <c r="S2978" t="s">
        <v>85</v>
      </c>
      <c r="T2978" t="s">
        <v>36</v>
      </c>
      <c r="U2978">
        <f>YEAR(Table1[[#This Row],[Accident Date]])</f>
        <v>2021</v>
      </c>
      <c r="V2978" t="str">
        <f>TEXT(Table1[[#This Row],[Accident Date]],"mmm")</f>
        <v>Nov</v>
      </c>
      <c r="W2978" t="str">
        <f>TEXT(Table1[[#This Row],[Time]],"h")</f>
        <v>16</v>
      </c>
    </row>
    <row r="2979" spans="1:23" x14ac:dyDescent="0.2">
      <c r="A2979" t="s">
        <v>3027</v>
      </c>
      <c r="B2979" s="4">
        <v>44247</v>
      </c>
      <c r="C2979" t="s">
        <v>24</v>
      </c>
      <c r="D2979" t="s">
        <v>25</v>
      </c>
      <c r="E2979" t="s">
        <v>39</v>
      </c>
      <c r="F2979" t="s">
        <v>27</v>
      </c>
      <c r="G2979">
        <v>51.491858999999998</v>
      </c>
      <c r="H2979" t="s">
        <v>51</v>
      </c>
      <c r="I2979" t="s">
        <v>315</v>
      </c>
      <c r="J2979">
        <v>-0.224913</v>
      </c>
      <c r="K2979">
        <v>2</v>
      </c>
      <c r="L2979">
        <v>2</v>
      </c>
      <c r="M2979" t="s">
        <v>30</v>
      </c>
      <c r="N2979" t="s">
        <v>31</v>
      </c>
      <c r="O2979" t="s">
        <v>76</v>
      </c>
      <c r="P2979">
        <v>30</v>
      </c>
      <c r="Q2979" t="s">
        <v>3028</v>
      </c>
      <c r="R2979" t="s">
        <v>34</v>
      </c>
      <c r="S2979" t="s">
        <v>35</v>
      </c>
      <c r="T2979" t="s">
        <v>36</v>
      </c>
      <c r="U2979">
        <f>YEAR(Table1[[#This Row],[Accident Date]])</f>
        <v>2021</v>
      </c>
      <c r="V2979" t="str">
        <f>TEXT(Table1[[#This Row],[Accident Date]],"mmm")</f>
        <v>Feb</v>
      </c>
      <c r="W2979" t="str">
        <f>TEXT(Table1[[#This Row],[Time]],"h")</f>
        <v>16</v>
      </c>
    </row>
    <row r="2980" spans="1:23" x14ac:dyDescent="0.2">
      <c r="A2980">
        <v>2010000000000</v>
      </c>
      <c r="B2980" s="4">
        <v>44757</v>
      </c>
      <c r="C2980" t="s">
        <v>67</v>
      </c>
      <c r="D2980" t="s">
        <v>56</v>
      </c>
      <c r="E2980" t="s">
        <v>44</v>
      </c>
      <c r="F2980" t="s">
        <v>27</v>
      </c>
      <c r="G2980">
        <v>51.130513999999998</v>
      </c>
      <c r="H2980" t="s">
        <v>51</v>
      </c>
      <c r="I2980" t="s">
        <v>246</v>
      </c>
      <c r="J2980">
        <v>0.222858</v>
      </c>
      <c r="K2980">
        <v>1</v>
      </c>
      <c r="L2980">
        <v>1</v>
      </c>
      <c r="M2980" t="s">
        <v>131</v>
      </c>
      <c r="N2980" t="s">
        <v>31</v>
      </c>
      <c r="O2980" t="s">
        <v>32</v>
      </c>
      <c r="P2980">
        <v>30</v>
      </c>
      <c r="Q2980" t="s">
        <v>3018</v>
      </c>
      <c r="R2980" t="s">
        <v>34</v>
      </c>
      <c r="S2980" t="s">
        <v>35</v>
      </c>
      <c r="T2980" t="s">
        <v>36</v>
      </c>
      <c r="U2980">
        <f>YEAR(Table1[[#This Row],[Accident Date]])</f>
        <v>2022</v>
      </c>
      <c r="V2980" t="str">
        <f>TEXT(Table1[[#This Row],[Accident Date]],"mmm")</f>
        <v>Jul</v>
      </c>
      <c r="W2980" t="str">
        <f>TEXT(Table1[[#This Row],[Time]],"h")</f>
        <v>16</v>
      </c>
    </row>
    <row r="2981" spans="1:23" x14ac:dyDescent="0.2">
      <c r="A2981">
        <v>2010000000000</v>
      </c>
      <c r="B2981" s="4">
        <v>44276</v>
      </c>
      <c r="C2981" t="s">
        <v>79</v>
      </c>
      <c r="D2981" t="s">
        <v>73</v>
      </c>
      <c r="E2981" t="s">
        <v>39</v>
      </c>
      <c r="F2981" t="s">
        <v>27</v>
      </c>
      <c r="G2981">
        <v>51.590653000000003</v>
      </c>
      <c r="H2981" t="s">
        <v>51</v>
      </c>
      <c r="I2981" t="s">
        <v>1880</v>
      </c>
      <c r="J2981">
        <v>-2.992537</v>
      </c>
      <c r="K2981">
        <v>1</v>
      </c>
      <c r="L2981">
        <v>2</v>
      </c>
      <c r="M2981" t="s">
        <v>952</v>
      </c>
      <c r="N2981" t="s">
        <v>31</v>
      </c>
      <c r="O2981" t="s">
        <v>32</v>
      </c>
      <c r="P2981">
        <v>30</v>
      </c>
      <c r="Q2981" t="s">
        <v>3024</v>
      </c>
      <c r="R2981" t="s">
        <v>34</v>
      </c>
      <c r="S2981" t="s">
        <v>35</v>
      </c>
      <c r="T2981" t="s">
        <v>36</v>
      </c>
      <c r="U2981">
        <f>YEAR(Table1[[#This Row],[Accident Date]])</f>
        <v>2021</v>
      </c>
      <c r="V2981" t="str">
        <f>TEXT(Table1[[#This Row],[Accident Date]],"mmm")</f>
        <v>Mar</v>
      </c>
      <c r="W2981" t="str">
        <f>TEXT(Table1[[#This Row],[Time]],"h")</f>
        <v>16</v>
      </c>
    </row>
    <row r="2982" spans="1:23" x14ac:dyDescent="0.2">
      <c r="A2982">
        <v>2010000000000</v>
      </c>
      <c r="B2982" s="4">
        <v>44279</v>
      </c>
      <c r="C2982" t="s">
        <v>123</v>
      </c>
      <c r="D2982" t="s">
        <v>56</v>
      </c>
      <c r="E2982" t="s">
        <v>44</v>
      </c>
      <c r="F2982" t="s">
        <v>27</v>
      </c>
      <c r="G2982">
        <v>52.662211999999997</v>
      </c>
      <c r="H2982" t="s">
        <v>51</v>
      </c>
      <c r="I2982" t="s">
        <v>319</v>
      </c>
      <c r="J2982">
        <v>-1.1598440000000001</v>
      </c>
      <c r="K2982">
        <v>1</v>
      </c>
      <c r="L2982">
        <v>1</v>
      </c>
      <c r="M2982" t="s">
        <v>320</v>
      </c>
      <c r="N2982" t="s">
        <v>31</v>
      </c>
      <c r="O2982" t="s">
        <v>32</v>
      </c>
      <c r="P2982">
        <v>30</v>
      </c>
      <c r="Q2982" t="s">
        <v>3029</v>
      </c>
      <c r="R2982" t="s">
        <v>34</v>
      </c>
      <c r="S2982" t="s">
        <v>35</v>
      </c>
      <c r="T2982" t="s">
        <v>36</v>
      </c>
      <c r="U2982">
        <f>YEAR(Table1[[#This Row],[Accident Date]])</f>
        <v>2021</v>
      </c>
      <c r="V2982" t="str">
        <f>TEXT(Table1[[#This Row],[Accident Date]],"mmm")</f>
        <v>Mar</v>
      </c>
      <c r="W2982" t="str">
        <f>TEXT(Table1[[#This Row],[Time]],"h")</f>
        <v>16</v>
      </c>
    </row>
    <row r="2983" spans="1:23" x14ac:dyDescent="0.2">
      <c r="A2983" t="s">
        <v>3030</v>
      </c>
      <c r="B2983" s="4">
        <v>44810</v>
      </c>
      <c r="C2983" t="s">
        <v>72</v>
      </c>
      <c r="D2983" t="s">
        <v>44</v>
      </c>
      <c r="E2983" t="s">
        <v>44</v>
      </c>
      <c r="F2983" t="s">
        <v>27</v>
      </c>
      <c r="G2983">
        <v>50.733874</v>
      </c>
      <c r="H2983" t="s">
        <v>51</v>
      </c>
      <c r="I2983" t="s">
        <v>787</v>
      </c>
      <c r="J2983">
        <v>-1.8772549999999999</v>
      </c>
      <c r="K2983">
        <v>1</v>
      </c>
      <c r="L2983">
        <v>3</v>
      </c>
      <c r="M2983" t="s">
        <v>420</v>
      </c>
      <c r="N2983" t="s">
        <v>42</v>
      </c>
      <c r="O2983" t="s">
        <v>32</v>
      </c>
      <c r="P2983">
        <v>30</v>
      </c>
      <c r="Q2983" t="s">
        <v>3031</v>
      </c>
      <c r="R2983" t="s">
        <v>34</v>
      </c>
      <c r="S2983" t="s">
        <v>85</v>
      </c>
      <c r="T2983" t="s">
        <v>36</v>
      </c>
      <c r="U2983">
        <f>YEAR(Table1[[#This Row],[Accident Date]])</f>
        <v>2022</v>
      </c>
      <c r="V2983" t="str">
        <f>TEXT(Table1[[#This Row],[Accident Date]],"mmm")</f>
        <v>Sep</v>
      </c>
      <c r="W2983" t="str">
        <f>TEXT(Table1[[#This Row],[Time]],"h")</f>
        <v>16</v>
      </c>
    </row>
    <row r="2984" spans="1:23" x14ac:dyDescent="0.2">
      <c r="A2984">
        <v>2010000000000</v>
      </c>
      <c r="B2984" s="4">
        <v>44473</v>
      </c>
      <c r="C2984" t="s">
        <v>38</v>
      </c>
      <c r="D2984" t="s">
        <v>73</v>
      </c>
      <c r="E2984" t="s">
        <v>39</v>
      </c>
      <c r="F2984" t="s">
        <v>27</v>
      </c>
      <c r="G2984">
        <v>55.550324000000003</v>
      </c>
      <c r="H2984" t="s">
        <v>51</v>
      </c>
      <c r="I2984" t="s">
        <v>853</v>
      </c>
      <c r="J2984">
        <v>-2.0135960000000002</v>
      </c>
      <c r="K2984">
        <v>2</v>
      </c>
      <c r="L2984">
        <v>2</v>
      </c>
      <c r="M2984" t="s">
        <v>190</v>
      </c>
      <c r="N2984" t="s">
        <v>31</v>
      </c>
      <c r="O2984" t="s">
        <v>32</v>
      </c>
      <c r="P2984">
        <v>30</v>
      </c>
      <c r="Q2984" t="s">
        <v>3032</v>
      </c>
      <c r="R2984" t="s">
        <v>49</v>
      </c>
      <c r="S2984" t="s">
        <v>35</v>
      </c>
      <c r="T2984" t="s">
        <v>36</v>
      </c>
      <c r="U2984">
        <f>YEAR(Table1[[#This Row],[Accident Date]])</f>
        <v>2021</v>
      </c>
      <c r="V2984" t="str">
        <f>TEXT(Table1[[#This Row],[Accident Date]],"mmm")</f>
        <v>Oct</v>
      </c>
      <c r="W2984" t="str">
        <f>TEXT(Table1[[#This Row],[Time]],"h")</f>
        <v>16</v>
      </c>
    </row>
    <row r="2985" spans="1:23" x14ac:dyDescent="0.2">
      <c r="A2985">
        <v>2010000000000</v>
      </c>
      <c r="B2985" s="4">
        <v>44666</v>
      </c>
      <c r="C2985" t="s">
        <v>67</v>
      </c>
      <c r="D2985" t="s">
        <v>73</v>
      </c>
      <c r="E2985" t="s">
        <v>39</v>
      </c>
      <c r="F2985" t="s">
        <v>27</v>
      </c>
      <c r="G2985">
        <v>51.121498000000003</v>
      </c>
      <c r="H2985" t="s">
        <v>51</v>
      </c>
      <c r="I2985" t="s">
        <v>784</v>
      </c>
      <c r="J2985">
        <v>-0.80229499999999998</v>
      </c>
      <c r="K2985">
        <v>1</v>
      </c>
      <c r="L2985">
        <v>2</v>
      </c>
      <c r="M2985" t="s">
        <v>407</v>
      </c>
      <c r="N2985" t="s">
        <v>31</v>
      </c>
      <c r="O2985" t="s">
        <v>32</v>
      </c>
      <c r="P2985">
        <v>30</v>
      </c>
      <c r="Q2985" t="s">
        <v>3024</v>
      </c>
      <c r="R2985" t="s">
        <v>49</v>
      </c>
      <c r="S2985" t="s">
        <v>35</v>
      </c>
      <c r="T2985" t="s">
        <v>254</v>
      </c>
      <c r="U2985">
        <f>YEAR(Table1[[#This Row],[Accident Date]])</f>
        <v>2022</v>
      </c>
      <c r="V2985" t="str">
        <f>TEXT(Table1[[#This Row],[Accident Date]],"mmm")</f>
        <v>Apr</v>
      </c>
      <c r="W2985" t="str">
        <f>TEXT(Table1[[#This Row],[Time]],"h")</f>
        <v>16</v>
      </c>
    </row>
    <row r="2986" spans="1:23" x14ac:dyDescent="0.2">
      <c r="A2986">
        <v>2010000000000</v>
      </c>
      <c r="B2986" s="4">
        <v>44414</v>
      </c>
      <c r="C2986" t="s">
        <v>67</v>
      </c>
      <c r="D2986" t="s">
        <v>73</v>
      </c>
      <c r="E2986" t="s">
        <v>26</v>
      </c>
      <c r="F2986" t="s">
        <v>63</v>
      </c>
      <c r="G2986">
        <v>54.016956999999998</v>
      </c>
      <c r="H2986" t="s">
        <v>51</v>
      </c>
      <c r="I2986" t="s">
        <v>234</v>
      </c>
      <c r="J2986">
        <v>-1.681149</v>
      </c>
      <c r="K2986">
        <v>1</v>
      </c>
      <c r="L2986">
        <v>2</v>
      </c>
      <c r="M2986" t="s">
        <v>48</v>
      </c>
      <c r="N2986" t="s">
        <v>31</v>
      </c>
      <c r="O2986" t="s">
        <v>32</v>
      </c>
      <c r="P2986">
        <v>60</v>
      </c>
      <c r="Q2986" t="s">
        <v>3033</v>
      </c>
      <c r="R2986" t="s">
        <v>49</v>
      </c>
      <c r="S2986" t="s">
        <v>35</v>
      </c>
      <c r="T2986" t="s">
        <v>36</v>
      </c>
      <c r="U2986">
        <f>YEAR(Table1[[#This Row],[Accident Date]])</f>
        <v>2021</v>
      </c>
      <c r="V2986" t="str">
        <f>TEXT(Table1[[#This Row],[Accident Date]],"mmm")</f>
        <v>Aug</v>
      </c>
      <c r="W2986" t="str">
        <f>TEXT(Table1[[#This Row],[Time]],"h")</f>
        <v>16</v>
      </c>
    </row>
    <row r="2987" spans="1:23" x14ac:dyDescent="0.2">
      <c r="A2987" t="s">
        <v>3034</v>
      </c>
      <c r="B2987" s="4">
        <v>44812</v>
      </c>
      <c r="C2987" t="s">
        <v>92</v>
      </c>
      <c r="D2987" t="s">
        <v>56</v>
      </c>
      <c r="E2987" t="s">
        <v>44</v>
      </c>
      <c r="F2987" t="s">
        <v>27</v>
      </c>
      <c r="G2987">
        <v>53.803021999999999</v>
      </c>
      <c r="H2987" t="s">
        <v>51</v>
      </c>
      <c r="I2987" t="s">
        <v>40</v>
      </c>
      <c r="J2987">
        <v>-3.027174</v>
      </c>
      <c r="K2987">
        <v>1</v>
      </c>
      <c r="L2987">
        <v>2</v>
      </c>
      <c r="M2987" t="s">
        <v>41</v>
      </c>
      <c r="N2987" t="s">
        <v>31</v>
      </c>
      <c r="O2987" t="s">
        <v>76</v>
      </c>
      <c r="P2987">
        <v>30</v>
      </c>
      <c r="Q2987" t="s">
        <v>3035</v>
      </c>
      <c r="R2987" t="s">
        <v>34</v>
      </c>
      <c r="S2987" t="s">
        <v>35</v>
      </c>
      <c r="T2987" t="s">
        <v>3036</v>
      </c>
      <c r="U2987">
        <f>YEAR(Table1[[#This Row],[Accident Date]])</f>
        <v>2022</v>
      </c>
      <c r="V2987" t="str">
        <f>TEXT(Table1[[#This Row],[Accident Date]],"mmm")</f>
        <v>Sep</v>
      </c>
      <c r="W2987" t="str">
        <f>TEXT(Table1[[#This Row],[Time]],"h")</f>
        <v>16</v>
      </c>
    </row>
    <row r="2988" spans="1:23" x14ac:dyDescent="0.2">
      <c r="A2988" t="s">
        <v>3037</v>
      </c>
      <c r="B2988" s="4">
        <v>44864</v>
      </c>
      <c r="C2988" t="s">
        <v>79</v>
      </c>
      <c r="D2988" t="s">
        <v>73</v>
      </c>
      <c r="E2988" t="s">
        <v>39</v>
      </c>
      <c r="F2988" t="s">
        <v>27</v>
      </c>
      <c r="G2988">
        <v>53.618285</v>
      </c>
      <c r="H2988" t="s">
        <v>51</v>
      </c>
      <c r="I2988" t="s">
        <v>547</v>
      </c>
      <c r="J2988">
        <v>-2.9421040000000001</v>
      </c>
      <c r="K2988">
        <v>1</v>
      </c>
      <c r="L2988">
        <v>3</v>
      </c>
      <c r="M2988" t="s">
        <v>41</v>
      </c>
      <c r="N2988" t="s">
        <v>42</v>
      </c>
      <c r="O2988" t="s">
        <v>32</v>
      </c>
      <c r="P2988">
        <v>40</v>
      </c>
      <c r="Q2988" t="s">
        <v>3017</v>
      </c>
      <c r="R2988" t="s">
        <v>49</v>
      </c>
      <c r="S2988" t="s">
        <v>35</v>
      </c>
      <c r="T2988" t="s">
        <v>36</v>
      </c>
      <c r="U2988">
        <f>YEAR(Table1[[#This Row],[Accident Date]])</f>
        <v>2022</v>
      </c>
      <c r="V2988" t="str">
        <f>TEXT(Table1[[#This Row],[Accident Date]],"mmm")</f>
        <v>Oct</v>
      </c>
      <c r="W2988" t="str">
        <f>TEXT(Table1[[#This Row],[Time]],"h")</f>
        <v>16</v>
      </c>
    </row>
    <row r="2989" spans="1:23" x14ac:dyDescent="0.2">
      <c r="A2989">
        <v>2010000000000</v>
      </c>
      <c r="B2989" s="4">
        <v>44887</v>
      </c>
      <c r="C2989" t="s">
        <v>72</v>
      </c>
      <c r="D2989" t="s">
        <v>73</v>
      </c>
      <c r="E2989" t="s">
        <v>39</v>
      </c>
      <c r="F2989" t="s">
        <v>27</v>
      </c>
      <c r="G2989">
        <v>51.650449999999999</v>
      </c>
      <c r="H2989" t="s">
        <v>346</v>
      </c>
      <c r="I2989" t="s">
        <v>244</v>
      </c>
      <c r="J2989">
        <v>-3.4935480000000001</v>
      </c>
      <c r="K2989">
        <v>1</v>
      </c>
      <c r="L2989">
        <v>1</v>
      </c>
      <c r="M2989" t="s">
        <v>245</v>
      </c>
      <c r="N2989" t="s">
        <v>31</v>
      </c>
      <c r="O2989" t="s">
        <v>32</v>
      </c>
      <c r="P2989">
        <v>30</v>
      </c>
      <c r="Q2989" t="s">
        <v>3038</v>
      </c>
      <c r="R2989" t="s">
        <v>34</v>
      </c>
      <c r="S2989" t="s">
        <v>35</v>
      </c>
      <c r="T2989" t="s">
        <v>36</v>
      </c>
      <c r="U2989">
        <f>YEAR(Table1[[#This Row],[Accident Date]])</f>
        <v>2022</v>
      </c>
      <c r="V2989" t="str">
        <f>TEXT(Table1[[#This Row],[Accident Date]],"mmm")</f>
        <v>Nov</v>
      </c>
      <c r="W2989" t="str">
        <f>TEXT(Table1[[#This Row],[Time]],"h")</f>
        <v>16</v>
      </c>
    </row>
    <row r="2990" spans="1:23" x14ac:dyDescent="0.2">
      <c r="A2990" t="s">
        <v>3039</v>
      </c>
      <c r="B2990" s="4">
        <v>44652</v>
      </c>
      <c r="C2990" t="s">
        <v>67</v>
      </c>
      <c r="D2990" t="s">
        <v>56</v>
      </c>
      <c r="E2990" t="s">
        <v>44</v>
      </c>
      <c r="F2990" t="s">
        <v>27</v>
      </c>
      <c r="G2990">
        <v>51.726880000000001</v>
      </c>
      <c r="H2990" t="s">
        <v>51</v>
      </c>
      <c r="I2990" t="s">
        <v>1057</v>
      </c>
      <c r="J2990">
        <v>-1.195973</v>
      </c>
      <c r="K2990">
        <v>1</v>
      </c>
      <c r="L2990">
        <v>3</v>
      </c>
      <c r="M2990" t="s">
        <v>99</v>
      </c>
      <c r="N2990" t="s">
        <v>42</v>
      </c>
      <c r="O2990" t="s">
        <v>32</v>
      </c>
      <c r="P2990">
        <v>30</v>
      </c>
      <c r="Q2990" t="s">
        <v>3040</v>
      </c>
      <c r="R2990" t="s">
        <v>34</v>
      </c>
      <c r="S2990" t="s">
        <v>35</v>
      </c>
      <c r="T2990" t="s">
        <v>36</v>
      </c>
      <c r="U2990">
        <f>YEAR(Table1[[#This Row],[Accident Date]])</f>
        <v>2022</v>
      </c>
      <c r="V2990" t="str">
        <f>TEXT(Table1[[#This Row],[Accident Date]],"mmm")</f>
        <v>Apr</v>
      </c>
      <c r="W2990" t="str">
        <f>TEXT(Table1[[#This Row],[Time]],"h")</f>
        <v>16</v>
      </c>
    </row>
    <row r="2991" spans="1:23" x14ac:dyDescent="0.2">
      <c r="A2991">
        <v>2010000000000</v>
      </c>
      <c r="B2991" s="4">
        <v>44496</v>
      </c>
      <c r="C2991" t="s">
        <v>123</v>
      </c>
      <c r="D2991" t="s">
        <v>73</v>
      </c>
      <c r="E2991" t="s">
        <v>111</v>
      </c>
      <c r="F2991" t="s">
        <v>27</v>
      </c>
      <c r="G2991">
        <v>52.812961000000001</v>
      </c>
      <c r="H2991" t="s">
        <v>51</v>
      </c>
      <c r="I2991" t="s">
        <v>437</v>
      </c>
      <c r="J2991">
        <v>-1.635578</v>
      </c>
      <c r="K2991">
        <v>1</v>
      </c>
      <c r="L2991">
        <v>2</v>
      </c>
      <c r="M2991" t="s">
        <v>143</v>
      </c>
      <c r="N2991" t="s">
        <v>31</v>
      </c>
      <c r="O2991" t="s">
        <v>32</v>
      </c>
      <c r="P2991">
        <v>30</v>
      </c>
      <c r="Q2991" t="s">
        <v>3038</v>
      </c>
      <c r="R2991" t="s">
        <v>34</v>
      </c>
      <c r="S2991" t="s">
        <v>35</v>
      </c>
      <c r="T2991" t="s">
        <v>36</v>
      </c>
      <c r="U2991">
        <f>YEAR(Table1[[#This Row],[Accident Date]])</f>
        <v>2021</v>
      </c>
      <c r="V2991" t="str">
        <f>TEXT(Table1[[#This Row],[Accident Date]],"mmm")</f>
        <v>Oct</v>
      </c>
      <c r="W2991" t="str">
        <f>TEXT(Table1[[#This Row],[Time]],"h")</f>
        <v>16</v>
      </c>
    </row>
    <row r="2992" spans="1:23" x14ac:dyDescent="0.2">
      <c r="A2992">
        <v>2010000000000</v>
      </c>
      <c r="B2992" s="4">
        <v>44446</v>
      </c>
      <c r="C2992" t="s">
        <v>72</v>
      </c>
      <c r="D2992" t="s">
        <v>73</v>
      </c>
      <c r="E2992" t="s">
        <v>39</v>
      </c>
      <c r="F2992" t="s">
        <v>27</v>
      </c>
      <c r="G2992">
        <v>50.772432000000002</v>
      </c>
      <c r="H2992" t="s">
        <v>51</v>
      </c>
      <c r="I2992" t="s">
        <v>1260</v>
      </c>
      <c r="J2992">
        <v>0.26668399999999998</v>
      </c>
      <c r="K2992">
        <v>2</v>
      </c>
      <c r="L2992">
        <v>3</v>
      </c>
      <c r="M2992" t="s">
        <v>102</v>
      </c>
      <c r="N2992" t="s">
        <v>31</v>
      </c>
      <c r="O2992" t="s">
        <v>32</v>
      </c>
      <c r="P2992">
        <v>30</v>
      </c>
      <c r="Q2992" t="s">
        <v>3041</v>
      </c>
      <c r="R2992" t="s">
        <v>34</v>
      </c>
      <c r="S2992" t="s">
        <v>35</v>
      </c>
      <c r="T2992" t="s">
        <v>209</v>
      </c>
      <c r="U2992">
        <f>YEAR(Table1[[#This Row],[Accident Date]])</f>
        <v>2021</v>
      </c>
      <c r="V2992" t="str">
        <f>TEXT(Table1[[#This Row],[Accident Date]],"mmm")</f>
        <v>Sep</v>
      </c>
      <c r="W2992" t="str">
        <f>TEXT(Table1[[#This Row],[Time]],"h")</f>
        <v>16</v>
      </c>
    </row>
    <row r="2993" spans="1:23" x14ac:dyDescent="0.2">
      <c r="A2993" t="s">
        <v>3042</v>
      </c>
      <c r="B2993" s="4">
        <v>44471</v>
      </c>
      <c r="C2993" t="s">
        <v>24</v>
      </c>
      <c r="D2993" t="s">
        <v>73</v>
      </c>
      <c r="E2993" t="s">
        <v>26</v>
      </c>
      <c r="F2993" t="s">
        <v>27</v>
      </c>
      <c r="G2993">
        <v>52.428347000000002</v>
      </c>
      <c r="H2993" t="s">
        <v>51</v>
      </c>
      <c r="I2993" t="s">
        <v>171</v>
      </c>
      <c r="J2993">
        <v>-1.896576</v>
      </c>
      <c r="K2993">
        <v>1</v>
      </c>
      <c r="L2993">
        <v>2</v>
      </c>
      <c r="M2993" t="s">
        <v>172</v>
      </c>
      <c r="N2993" t="s">
        <v>31</v>
      </c>
      <c r="O2993" t="s">
        <v>32</v>
      </c>
      <c r="P2993">
        <v>30</v>
      </c>
      <c r="Q2993" t="s">
        <v>3043</v>
      </c>
      <c r="R2993" t="s">
        <v>34</v>
      </c>
      <c r="S2993" t="s">
        <v>35</v>
      </c>
      <c r="T2993" t="s">
        <v>36</v>
      </c>
      <c r="U2993">
        <f>YEAR(Table1[[#This Row],[Accident Date]])</f>
        <v>2021</v>
      </c>
      <c r="V2993" t="str">
        <f>TEXT(Table1[[#This Row],[Accident Date]],"mmm")</f>
        <v>Oct</v>
      </c>
      <c r="W2993" t="str">
        <f>TEXT(Table1[[#This Row],[Time]],"h")</f>
        <v>16</v>
      </c>
    </row>
    <row r="2994" spans="1:23" x14ac:dyDescent="0.2">
      <c r="A2994" t="s">
        <v>3044</v>
      </c>
      <c r="B2994" s="4">
        <v>44361</v>
      </c>
      <c r="C2994" t="s">
        <v>38</v>
      </c>
      <c r="D2994" t="s">
        <v>73</v>
      </c>
      <c r="E2994" t="s">
        <v>26</v>
      </c>
      <c r="F2994" t="s">
        <v>27</v>
      </c>
      <c r="G2994">
        <v>53.460025999999999</v>
      </c>
      <c r="H2994" t="s">
        <v>51</v>
      </c>
      <c r="I2994" t="s">
        <v>230</v>
      </c>
      <c r="J2994">
        <v>-3.003965</v>
      </c>
      <c r="K2994">
        <v>2</v>
      </c>
      <c r="L2994">
        <v>3</v>
      </c>
      <c r="M2994" t="s">
        <v>231</v>
      </c>
      <c r="N2994" t="s">
        <v>31</v>
      </c>
      <c r="O2994" t="s">
        <v>32</v>
      </c>
      <c r="P2994">
        <v>30</v>
      </c>
      <c r="Q2994" t="s">
        <v>3026</v>
      </c>
      <c r="R2994" t="s">
        <v>34</v>
      </c>
      <c r="S2994" t="s">
        <v>35</v>
      </c>
      <c r="T2994" t="s">
        <v>36</v>
      </c>
      <c r="U2994">
        <f>YEAR(Table1[[#This Row],[Accident Date]])</f>
        <v>2021</v>
      </c>
      <c r="V2994" t="str">
        <f>TEXT(Table1[[#This Row],[Accident Date]],"mmm")</f>
        <v>Jun</v>
      </c>
      <c r="W2994" t="str">
        <f>TEXT(Table1[[#This Row],[Time]],"h")</f>
        <v>16</v>
      </c>
    </row>
    <row r="2995" spans="1:23" x14ac:dyDescent="0.2">
      <c r="A2995">
        <v>2010000000000</v>
      </c>
      <c r="B2995" s="4">
        <v>44384</v>
      </c>
      <c r="C2995" t="s">
        <v>123</v>
      </c>
      <c r="D2995" t="s">
        <v>73</v>
      </c>
      <c r="E2995" t="s">
        <v>111</v>
      </c>
      <c r="F2995" t="s">
        <v>27</v>
      </c>
      <c r="G2995">
        <v>51.799017999999997</v>
      </c>
      <c r="H2995" t="s">
        <v>51</v>
      </c>
      <c r="I2995" t="s">
        <v>3045</v>
      </c>
      <c r="J2995">
        <v>-3.2189890000000001</v>
      </c>
      <c r="K2995">
        <v>1</v>
      </c>
      <c r="L2995">
        <v>2</v>
      </c>
      <c r="M2995" t="s">
        <v>952</v>
      </c>
      <c r="N2995" t="s">
        <v>31</v>
      </c>
      <c r="O2995" t="s">
        <v>32</v>
      </c>
      <c r="P2995">
        <v>30</v>
      </c>
      <c r="Q2995" t="s">
        <v>3046</v>
      </c>
      <c r="R2995" t="s">
        <v>34</v>
      </c>
      <c r="S2995" t="s">
        <v>35</v>
      </c>
      <c r="T2995" t="s">
        <v>36</v>
      </c>
      <c r="U2995">
        <f>YEAR(Table1[[#This Row],[Accident Date]])</f>
        <v>2021</v>
      </c>
      <c r="V2995" t="str">
        <f>TEXT(Table1[[#This Row],[Accident Date]],"mmm")</f>
        <v>Jul</v>
      </c>
      <c r="W2995" t="str">
        <f>TEXT(Table1[[#This Row],[Time]],"h")</f>
        <v>16</v>
      </c>
    </row>
    <row r="2996" spans="1:23" x14ac:dyDescent="0.2">
      <c r="A2996">
        <v>2010000000000</v>
      </c>
      <c r="B2996" s="4">
        <v>44908</v>
      </c>
      <c r="C2996" t="s">
        <v>72</v>
      </c>
      <c r="D2996" t="s">
        <v>73</v>
      </c>
      <c r="E2996" t="s">
        <v>39</v>
      </c>
      <c r="F2996" t="s">
        <v>27</v>
      </c>
      <c r="G2996">
        <v>53.006743</v>
      </c>
      <c r="H2996" t="s">
        <v>28</v>
      </c>
      <c r="I2996" t="s">
        <v>153</v>
      </c>
      <c r="J2996">
        <v>-2.182976</v>
      </c>
      <c r="K2996">
        <v>1</v>
      </c>
      <c r="L2996">
        <v>1</v>
      </c>
      <c r="M2996" t="s">
        <v>143</v>
      </c>
      <c r="N2996" t="s">
        <v>31</v>
      </c>
      <c r="O2996" t="s">
        <v>76</v>
      </c>
      <c r="P2996">
        <v>30</v>
      </c>
      <c r="Q2996" t="s">
        <v>3047</v>
      </c>
      <c r="R2996" t="s">
        <v>34</v>
      </c>
      <c r="S2996" t="s">
        <v>35</v>
      </c>
      <c r="T2996" t="s">
        <v>36</v>
      </c>
      <c r="U2996">
        <f>YEAR(Table1[[#This Row],[Accident Date]])</f>
        <v>2022</v>
      </c>
      <c r="V2996" t="str">
        <f>TEXT(Table1[[#This Row],[Accident Date]],"mmm")</f>
        <v>Dec</v>
      </c>
      <c r="W2996" t="str">
        <f>TEXT(Table1[[#This Row],[Time]],"h")</f>
        <v>16</v>
      </c>
    </row>
    <row r="2997" spans="1:23" x14ac:dyDescent="0.2">
      <c r="A2997" t="s">
        <v>3048</v>
      </c>
      <c r="B2997" s="4">
        <v>44246</v>
      </c>
      <c r="C2997" t="s">
        <v>67</v>
      </c>
      <c r="D2997" t="s">
        <v>73</v>
      </c>
      <c r="E2997" t="s">
        <v>111</v>
      </c>
      <c r="F2997" t="s">
        <v>45</v>
      </c>
      <c r="G2997">
        <v>52.370330000000003</v>
      </c>
      <c r="H2997" t="s">
        <v>51</v>
      </c>
      <c r="I2997" t="s">
        <v>2573</v>
      </c>
      <c r="J2997">
        <v>-2.2452559999999999</v>
      </c>
      <c r="K2997">
        <v>1</v>
      </c>
      <c r="L2997">
        <v>2</v>
      </c>
      <c r="M2997" t="s">
        <v>65</v>
      </c>
      <c r="N2997" t="s">
        <v>31</v>
      </c>
      <c r="O2997" t="s">
        <v>58</v>
      </c>
      <c r="P2997">
        <v>40</v>
      </c>
      <c r="Q2997" t="s">
        <v>3035</v>
      </c>
      <c r="R2997" t="s">
        <v>34</v>
      </c>
      <c r="S2997" t="s">
        <v>35</v>
      </c>
      <c r="T2997" t="s">
        <v>36</v>
      </c>
      <c r="U2997">
        <f>YEAR(Table1[[#This Row],[Accident Date]])</f>
        <v>2021</v>
      </c>
      <c r="V2997" t="str">
        <f>TEXT(Table1[[#This Row],[Accident Date]],"mmm")</f>
        <v>Feb</v>
      </c>
      <c r="W2997" t="str">
        <f>TEXT(Table1[[#This Row],[Time]],"h")</f>
        <v>16</v>
      </c>
    </row>
    <row r="2998" spans="1:23" x14ac:dyDescent="0.2">
      <c r="A2998" t="s">
        <v>3049</v>
      </c>
      <c r="B2998" s="4">
        <v>44754</v>
      </c>
      <c r="C2998" t="s">
        <v>72</v>
      </c>
      <c r="D2998" t="s">
        <v>73</v>
      </c>
      <c r="E2998" t="s">
        <v>111</v>
      </c>
      <c r="F2998" t="s">
        <v>27</v>
      </c>
      <c r="G2998">
        <v>52.915126999999998</v>
      </c>
      <c r="H2998" t="s">
        <v>51</v>
      </c>
      <c r="I2998" t="s">
        <v>2502</v>
      </c>
      <c r="J2998">
        <v>-0.64676999999999996</v>
      </c>
      <c r="K2998">
        <v>2</v>
      </c>
      <c r="L2998">
        <v>2</v>
      </c>
      <c r="M2998" t="s">
        <v>523</v>
      </c>
      <c r="N2998" t="s">
        <v>42</v>
      </c>
      <c r="O2998" t="s">
        <v>32</v>
      </c>
      <c r="P2998">
        <v>30</v>
      </c>
      <c r="Q2998" t="s">
        <v>3018</v>
      </c>
      <c r="R2998" t="s">
        <v>34</v>
      </c>
      <c r="S2998" t="s">
        <v>85</v>
      </c>
      <c r="T2998" t="s">
        <v>36</v>
      </c>
      <c r="U2998">
        <f>YEAR(Table1[[#This Row],[Accident Date]])</f>
        <v>2022</v>
      </c>
      <c r="V2998" t="str">
        <f>TEXT(Table1[[#This Row],[Accident Date]],"mmm")</f>
        <v>Jul</v>
      </c>
      <c r="W2998" t="str">
        <f>TEXT(Table1[[#This Row],[Time]],"h")</f>
        <v>16</v>
      </c>
    </row>
    <row r="2999" spans="1:23" x14ac:dyDescent="0.2">
      <c r="A2999" t="s">
        <v>3050</v>
      </c>
      <c r="B2999" s="4">
        <v>44333</v>
      </c>
      <c r="C2999" t="s">
        <v>38</v>
      </c>
      <c r="D2999" t="s">
        <v>73</v>
      </c>
      <c r="E2999" t="s">
        <v>26</v>
      </c>
      <c r="F2999" t="s">
        <v>27</v>
      </c>
      <c r="G2999">
        <v>53.565356999999999</v>
      </c>
      <c r="H2999" t="s">
        <v>51</v>
      </c>
      <c r="I2999" t="s">
        <v>195</v>
      </c>
      <c r="J2999">
        <v>-2.4422069999999998</v>
      </c>
      <c r="K2999">
        <v>1</v>
      </c>
      <c r="L2999">
        <v>1</v>
      </c>
      <c r="M2999" t="s">
        <v>169</v>
      </c>
      <c r="N2999" t="s">
        <v>42</v>
      </c>
      <c r="O2999" t="s">
        <v>32</v>
      </c>
      <c r="P2999">
        <v>30</v>
      </c>
      <c r="Q2999" t="s">
        <v>3018</v>
      </c>
      <c r="R2999" t="s">
        <v>34</v>
      </c>
      <c r="S2999" t="s">
        <v>85</v>
      </c>
      <c r="T2999" t="s">
        <v>36</v>
      </c>
      <c r="U2999">
        <f>YEAR(Table1[[#This Row],[Accident Date]])</f>
        <v>2021</v>
      </c>
      <c r="V2999" t="str">
        <f>TEXT(Table1[[#This Row],[Accident Date]],"mmm")</f>
        <v>May</v>
      </c>
      <c r="W2999" t="str">
        <f>TEXT(Table1[[#This Row],[Time]],"h")</f>
        <v>16</v>
      </c>
    </row>
    <row r="3000" spans="1:23" x14ac:dyDescent="0.2">
      <c r="A3000" t="s">
        <v>3051</v>
      </c>
      <c r="B3000" s="4">
        <v>44331</v>
      </c>
      <c r="C3000" t="s">
        <v>24</v>
      </c>
      <c r="D3000" t="s">
        <v>44</v>
      </c>
      <c r="E3000" t="s">
        <v>44</v>
      </c>
      <c r="F3000" t="s">
        <v>63</v>
      </c>
      <c r="G3000">
        <v>51.015836</v>
      </c>
      <c r="H3000" t="s">
        <v>51</v>
      </c>
      <c r="I3000" t="s">
        <v>907</v>
      </c>
      <c r="J3000">
        <v>-2.2168009999999998</v>
      </c>
      <c r="K3000">
        <v>3</v>
      </c>
      <c r="L3000">
        <v>2</v>
      </c>
      <c r="M3000" t="s">
        <v>420</v>
      </c>
      <c r="N3000" t="s">
        <v>42</v>
      </c>
      <c r="O3000" t="s">
        <v>32</v>
      </c>
      <c r="P3000">
        <v>60</v>
      </c>
      <c r="Q3000" t="s">
        <v>3023</v>
      </c>
      <c r="R3000" t="s">
        <v>49</v>
      </c>
      <c r="S3000" t="s">
        <v>311</v>
      </c>
      <c r="T3000" t="s">
        <v>36</v>
      </c>
      <c r="U3000">
        <f>YEAR(Table1[[#This Row],[Accident Date]])</f>
        <v>2021</v>
      </c>
      <c r="V3000" t="str">
        <f>TEXT(Table1[[#This Row],[Accident Date]],"mmm")</f>
        <v>May</v>
      </c>
      <c r="W3000" t="str">
        <f>TEXT(Table1[[#This Row],[Time]],"h")</f>
        <v>16</v>
      </c>
    </row>
    <row r="3001" spans="1:23" x14ac:dyDescent="0.2">
      <c r="A3001">
        <v>2010000000000</v>
      </c>
      <c r="B3001" s="4">
        <v>44282</v>
      </c>
      <c r="C3001" t="s">
        <v>24</v>
      </c>
      <c r="D3001" t="s">
        <v>73</v>
      </c>
      <c r="E3001" t="s">
        <v>109</v>
      </c>
      <c r="F3001" t="s">
        <v>27</v>
      </c>
      <c r="G3001">
        <v>52.569977000000002</v>
      </c>
      <c r="H3001" t="s">
        <v>51</v>
      </c>
      <c r="I3001" t="s">
        <v>1122</v>
      </c>
      <c r="J3001">
        <v>-1.1605749999999999</v>
      </c>
      <c r="K3001">
        <v>1</v>
      </c>
      <c r="L3001">
        <v>2</v>
      </c>
      <c r="M3001" t="s">
        <v>320</v>
      </c>
      <c r="N3001" t="s">
        <v>31</v>
      </c>
      <c r="O3001" t="s">
        <v>32</v>
      </c>
      <c r="P3001">
        <v>30</v>
      </c>
      <c r="Q3001" t="s">
        <v>3026</v>
      </c>
      <c r="R3001" t="s">
        <v>34</v>
      </c>
      <c r="S3001" t="s">
        <v>35</v>
      </c>
      <c r="T3001" t="s">
        <v>36</v>
      </c>
      <c r="U3001">
        <f>YEAR(Table1[[#This Row],[Accident Date]])</f>
        <v>2021</v>
      </c>
      <c r="V3001" t="str">
        <f>TEXT(Table1[[#This Row],[Accident Date]],"mmm")</f>
        <v>Mar</v>
      </c>
      <c r="W3001" t="str">
        <f>TEXT(Table1[[#This Row],[Time]],"h")</f>
        <v>16</v>
      </c>
    </row>
    <row r="3002" spans="1:23" x14ac:dyDescent="0.2">
      <c r="A3002" t="s">
        <v>3052</v>
      </c>
      <c r="B3002" s="4">
        <v>44334</v>
      </c>
      <c r="C3002" t="s">
        <v>72</v>
      </c>
      <c r="D3002" t="s">
        <v>44</v>
      </c>
      <c r="E3002" t="s">
        <v>44</v>
      </c>
      <c r="F3002" t="s">
        <v>27</v>
      </c>
      <c r="G3002">
        <v>50.490772</v>
      </c>
      <c r="H3002" t="s">
        <v>51</v>
      </c>
      <c r="I3002" t="s">
        <v>478</v>
      </c>
      <c r="J3002">
        <v>-3.5580400000000001</v>
      </c>
      <c r="K3002">
        <v>1</v>
      </c>
      <c r="L3002">
        <v>2</v>
      </c>
      <c r="M3002" t="s">
        <v>136</v>
      </c>
      <c r="N3002" t="s">
        <v>31</v>
      </c>
      <c r="O3002" t="s">
        <v>32</v>
      </c>
      <c r="P3002">
        <v>30</v>
      </c>
      <c r="Q3002" t="s">
        <v>3018</v>
      </c>
      <c r="R3002" t="s">
        <v>34</v>
      </c>
      <c r="S3002" t="s">
        <v>35</v>
      </c>
      <c r="T3002" t="s">
        <v>36</v>
      </c>
      <c r="U3002">
        <f>YEAR(Table1[[#This Row],[Accident Date]])</f>
        <v>2021</v>
      </c>
      <c r="V3002" t="str">
        <f>TEXT(Table1[[#This Row],[Accident Date]],"mmm")</f>
        <v>May</v>
      </c>
      <c r="W3002" t="str">
        <f>TEXT(Table1[[#This Row],[Time]],"h")</f>
        <v>16</v>
      </c>
    </row>
    <row r="3003" spans="1:23" x14ac:dyDescent="0.2">
      <c r="A3003">
        <v>2010000000000</v>
      </c>
      <c r="B3003" s="4">
        <v>44556</v>
      </c>
      <c r="C3003" t="s">
        <v>79</v>
      </c>
      <c r="D3003" t="s">
        <v>56</v>
      </c>
      <c r="E3003" t="s">
        <v>44</v>
      </c>
      <c r="F3003" t="s">
        <v>27</v>
      </c>
      <c r="G3003">
        <v>52.747948999999998</v>
      </c>
      <c r="H3003" t="s">
        <v>51</v>
      </c>
      <c r="I3003" t="s">
        <v>1465</v>
      </c>
      <c r="J3003">
        <v>-0.963229</v>
      </c>
      <c r="K3003">
        <v>1</v>
      </c>
      <c r="L3003">
        <v>3</v>
      </c>
      <c r="M3003" t="s">
        <v>320</v>
      </c>
      <c r="N3003" t="s">
        <v>42</v>
      </c>
      <c r="O3003" t="s">
        <v>32</v>
      </c>
      <c r="P3003">
        <v>50</v>
      </c>
      <c r="Q3003" t="s">
        <v>3053</v>
      </c>
      <c r="R3003" t="s">
        <v>49</v>
      </c>
      <c r="S3003" t="s">
        <v>35</v>
      </c>
      <c r="T3003" t="s">
        <v>36</v>
      </c>
      <c r="U3003">
        <f>YEAR(Table1[[#This Row],[Accident Date]])</f>
        <v>2021</v>
      </c>
      <c r="V3003" t="str">
        <f>TEXT(Table1[[#This Row],[Accident Date]],"mmm")</f>
        <v>Dec</v>
      </c>
      <c r="W3003" t="str">
        <f>TEXT(Table1[[#This Row],[Time]],"h")</f>
        <v>16</v>
      </c>
    </row>
    <row r="3004" spans="1:23" x14ac:dyDescent="0.2">
      <c r="A3004" t="s">
        <v>3054</v>
      </c>
      <c r="B3004" s="4">
        <v>44396</v>
      </c>
      <c r="C3004" t="s">
        <v>38</v>
      </c>
      <c r="D3004" t="s">
        <v>44</v>
      </c>
      <c r="E3004" t="s">
        <v>44</v>
      </c>
      <c r="F3004" t="s">
        <v>27</v>
      </c>
      <c r="G3004">
        <v>51.014277999999997</v>
      </c>
      <c r="H3004" t="s">
        <v>51</v>
      </c>
      <c r="I3004" t="s">
        <v>1292</v>
      </c>
      <c r="J3004">
        <v>-3.7369059999999998</v>
      </c>
      <c r="K3004">
        <v>1</v>
      </c>
      <c r="L3004">
        <v>1</v>
      </c>
      <c r="M3004" t="s">
        <v>136</v>
      </c>
      <c r="N3004" t="s">
        <v>42</v>
      </c>
      <c r="O3004" t="s">
        <v>32</v>
      </c>
      <c r="P3004">
        <v>60</v>
      </c>
      <c r="Q3004" t="s">
        <v>3055</v>
      </c>
      <c r="R3004" t="s">
        <v>49</v>
      </c>
      <c r="S3004" t="s">
        <v>35</v>
      </c>
      <c r="T3004" t="s">
        <v>36</v>
      </c>
      <c r="U3004">
        <f>YEAR(Table1[[#This Row],[Accident Date]])</f>
        <v>2021</v>
      </c>
      <c r="V3004" t="str">
        <f>TEXT(Table1[[#This Row],[Accident Date]],"mmm")</f>
        <v>Jul</v>
      </c>
      <c r="W3004" t="str">
        <f>TEXT(Table1[[#This Row],[Time]],"h")</f>
        <v>16</v>
      </c>
    </row>
    <row r="3005" spans="1:23" x14ac:dyDescent="0.2">
      <c r="A3005" t="s">
        <v>3056</v>
      </c>
      <c r="B3005" s="4">
        <v>44772</v>
      </c>
      <c r="C3005" t="s">
        <v>24</v>
      </c>
      <c r="D3005" t="s">
        <v>73</v>
      </c>
      <c r="E3005" t="s">
        <v>39</v>
      </c>
      <c r="F3005" t="s">
        <v>27</v>
      </c>
      <c r="G3005">
        <v>51.607940999999997</v>
      </c>
      <c r="H3005" t="s">
        <v>51</v>
      </c>
      <c r="I3005" t="s">
        <v>1026</v>
      </c>
      <c r="J3005">
        <v>-0.69725700000000002</v>
      </c>
      <c r="K3005">
        <v>2</v>
      </c>
      <c r="L3005">
        <v>3</v>
      </c>
      <c r="M3005" t="s">
        <v>99</v>
      </c>
      <c r="N3005" t="s">
        <v>31</v>
      </c>
      <c r="O3005" t="s">
        <v>32</v>
      </c>
      <c r="P3005">
        <v>30</v>
      </c>
      <c r="Q3005" t="s">
        <v>3043</v>
      </c>
      <c r="R3005" t="s">
        <v>34</v>
      </c>
      <c r="S3005" t="s">
        <v>35</v>
      </c>
      <c r="T3005" t="s">
        <v>36</v>
      </c>
      <c r="U3005">
        <f>YEAR(Table1[[#This Row],[Accident Date]])</f>
        <v>2022</v>
      </c>
      <c r="V3005" t="str">
        <f>TEXT(Table1[[#This Row],[Accident Date]],"mmm")</f>
        <v>Jul</v>
      </c>
      <c r="W3005" t="str">
        <f>TEXT(Table1[[#This Row],[Time]],"h")</f>
        <v>16</v>
      </c>
    </row>
    <row r="3006" spans="1:23" x14ac:dyDescent="0.2">
      <c r="A3006" t="s">
        <v>3057</v>
      </c>
      <c r="B3006" s="4">
        <v>44245</v>
      </c>
      <c r="C3006" t="s">
        <v>92</v>
      </c>
      <c r="D3006" t="s">
        <v>73</v>
      </c>
      <c r="E3006" t="s">
        <v>39</v>
      </c>
      <c r="F3006" t="s">
        <v>27</v>
      </c>
      <c r="G3006">
        <v>52.442599999999999</v>
      </c>
      <c r="H3006" t="s">
        <v>51</v>
      </c>
      <c r="I3006" t="s">
        <v>412</v>
      </c>
      <c r="J3006">
        <v>-1.475044</v>
      </c>
      <c r="K3006">
        <v>1</v>
      </c>
      <c r="L3006">
        <v>2</v>
      </c>
      <c r="M3006" t="s">
        <v>172</v>
      </c>
      <c r="N3006" t="s">
        <v>31</v>
      </c>
      <c r="O3006" t="s">
        <v>32</v>
      </c>
      <c r="P3006">
        <v>30</v>
      </c>
      <c r="Q3006" t="s">
        <v>3058</v>
      </c>
      <c r="R3006" t="s">
        <v>34</v>
      </c>
      <c r="S3006" t="s">
        <v>35</v>
      </c>
      <c r="T3006" t="s">
        <v>36</v>
      </c>
      <c r="U3006">
        <f>YEAR(Table1[[#This Row],[Accident Date]])</f>
        <v>2021</v>
      </c>
      <c r="V3006" t="str">
        <f>TEXT(Table1[[#This Row],[Accident Date]],"mmm")</f>
        <v>Feb</v>
      </c>
      <c r="W3006" t="str">
        <f>TEXT(Table1[[#This Row],[Time]],"h")</f>
        <v>16</v>
      </c>
    </row>
    <row r="3007" spans="1:23" x14ac:dyDescent="0.2">
      <c r="A3007" t="s">
        <v>3059</v>
      </c>
      <c r="B3007" s="4">
        <v>44346</v>
      </c>
      <c r="C3007" t="s">
        <v>79</v>
      </c>
      <c r="D3007" t="s">
        <v>73</v>
      </c>
      <c r="E3007" t="s">
        <v>39</v>
      </c>
      <c r="F3007" t="s">
        <v>27</v>
      </c>
      <c r="G3007">
        <v>53.484329000000002</v>
      </c>
      <c r="H3007" t="s">
        <v>51</v>
      </c>
      <c r="I3007" t="s">
        <v>168</v>
      </c>
      <c r="J3007">
        <v>-2.1827640000000001</v>
      </c>
      <c r="K3007">
        <v>1</v>
      </c>
      <c r="L3007">
        <v>2</v>
      </c>
      <c r="M3007" t="s">
        <v>169</v>
      </c>
      <c r="N3007" t="s">
        <v>31</v>
      </c>
      <c r="O3007" t="s">
        <v>32</v>
      </c>
      <c r="P3007">
        <v>30</v>
      </c>
      <c r="Q3007" t="s">
        <v>3043</v>
      </c>
      <c r="R3007" t="s">
        <v>34</v>
      </c>
      <c r="S3007" t="s">
        <v>35</v>
      </c>
      <c r="T3007" t="s">
        <v>36</v>
      </c>
      <c r="U3007">
        <f>YEAR(Table1[[#This Row],[Accident Date]])</f>
        <v>2021</v>
      </c>
      <c r="V3007" t="str">
        <f>TEXT(Table1[[#This Row],[Accident Date]],"mmm")</f>
        <v>May</v>
      </c>
      <c r="W3007" t="str">
        <f>TEXT(Table1[[#This Row],[Time]],"h")</f>
        <v>16</v>
      </c>
    </row>
    <row r="3008" spans="1:23" x14ac:dyDescent="0.2">
      <c r="A3008">
        <v>2010000000000</v>
      </c>
      <c r="B3008" s="4">
        <v>44389</v>
      </c>
      <c r="C3008" t="s">
        <v>38</v>
      </c>
      <c r="D3008" t="s">
        <v>73</v>
      </c>
      <c r="E3008" t="s">
        <v>39</v>
      </c>
      <c r="F3008" t="s">
        <v>63</v>
      </c>
      <c r="G3008">
        <v>51.265720000000002</v>
      </c>
      <c r="H3008" t="s">
        <v>51</v>
      </c>
      <c r="I3008" t="s">
        <v>926</v>
      </c>
      <c r="J3008">
        <v>0.52698800000000001</v>
      </c>
      <c r="K3008">
        <v>1</v>
      </c>
      <c r="L3008">
        <v>2</v>
      </c>
      <c r="M3008" t="s">
        <v>131</v>
      </c>
      <c r="N3008" t="s">
        <v>31</v>
      </c>
      <c r="O3008" t="s">
        <v>76</v>
      </c>
      <c r="P3008">
        <v>30</v>
      </c>
      <c r="Q3008" t="s">
        <v>3060</v>
      </c>
      <c r="R3008" t="s">
        <v>34</v>
      </c>
      <c r="S3008" t="s">
        <v>35</v>
      </c>
      <c r="T3008" t="s">
        <v>36</v>
      </c>
      <c r="U3008">
        <f>YEAR(Table1[[#This Row],[Accident Date]])</f>
        <v>2021</v>
      </c>
      <c r="V3008" t="str">
        <f>TEXT(Table1[[#This Row],[Accident Date]],"mmm")</f>
        <v>Jul</v>
      </c>
      <c r="W3008" t="str">
        <f>TEXT(Table1[[#This Row],[Time]],"h")</f>
        <v>16</v>
      </c>
    </row>
    <row r="3009" spans="1:23" x14ac:dyDescent="0.2">
      <c r="A3009" t="s">
        <v>3061</v>
      </c>
      <c r="B3009" s="4">
        <v>44269</v>
      </c>
      <c r="C3009" t="s">
        <v>79</v>
      </c>
      <c r="D3009" t="s">
        <v>44</v>
      </c>
      <c r="E3009" t="s">
        <v>44</v>
      </c>
      <c r="F3009" t="s">
        <v>63</v>
      </c>
      <c r="G3009">
        <v>51.320428</v>
      </c>
      <c r="H3009" t="s">
        <v>51</v>
      </c>
      <c r="I3009" t="s">
        <v>3062</v>
      </c>
      <c r="J3009">
        <v>-1.7986359999999999</v>
      </c>
      <c r="K3009">
        <v>2</v>
      </c>
      <c r="L3009">
        <v>2</v>
      </c>
      <c r="M3009" t="s">
        <v>279</v>
      </c>
      <c r="N3009" t="s">
        <v>31</v>
      </c>
      <c r="O3009" t="s">
        <v>32</v>
      </c>
      <c r="P3009">
        <v>60</v>
      </c>
      <c r="Q3009" t="s">
        <v>3026</v>
      </c>
      <c r="R3009" t="s">
        <v>49</v>
      </c>
      <c r="S3009" t="s">
        <v>35</v>
      </c>
      <c r="T3009" t="s">
        <v>36</v>
      </c>
      <c r="U3009">
        <f>YEAR(Table1[[#This Row],[Accident Date]])</f>
        <v>2021</v>
      </c>
      <c r="V3009" t="str">
        <f>TEXT(Table1[[#This Row],[Accident Date]],"mmm")</f>
        <v>Mar</v>
      </c>
      <c r="W3009" t="str">
        <f>TEXT(Table1[[#This Row],[Time]],"h")</f>
        <v>16</v>
      </c>
    </row>
    <row r="3010" spans="1:23" x14ac:dyDescent="0.2">
      <c r="A3010" t="s">
        <v>3063</v>
      </c>
      <c r="B3010" s="4">
        <v>44377</v>
      </c>
      <c r="C3010" t="s">
        <v>123</v>
      </c>
      <c r="D3010" t="s">
        <v>73</v>
      </c>
      <c r="E3010" t="s">
        <v>39</v>
      </c>
      <c r="F3010" t="s">
        <v>63</v>
      </c>
      <c r="G3010">
        <v>55.843848000000001</v>
      </c>
      <c r="H3010" t="s">
        <v>51</v>
      </c>
      <c r="I3010" t="s">
        <v>2394</v>
      </c>
      <c r="J3010">
        <v>-4.458259</v>
      </c>
      <c r="K3010">
        <v>1</v>
      </c>
      <c r="L3010">
        <v>1</v>
      </c>
      <c r="M3010" t="s">
        <v>228</v>
      </c>
      <c r="N3010" t="s">
        <v>31</v>
      </c>
      <c r="O3010" t="s">
        <v>32</v>
      </c>
      <c r="P3010">
        <v>30</v>
      </c>
      <c r="Q3010" t="s">
        <v>3035</v>
      </c>
      <c r="R3010" t="s">
        <v>34</v>
      </c>
      <c r="S3010" t="s">
        <v>35</v>
      </c>
      <c r="T3010" t="s">
        <v>36</v>
      </c>
      <c r="U3010">
        <f>YEAR(Table1[[#This Row],[Accident Date]])</f>
        <v>2021</v>
      </c>
      <c r="V3010" t="str">
        <f>TEXT(Table1[[#This Row],[Accident Date]],"mmm")</f>
        <v>Jun</v>
      </c>
      <c r="W3010" t="str">
        <f>TEXT(Table1[[#This Row],[Time]],"h")</f>
        <v>16</v>
      </c>
    </row>
    <row r="3011" spans="1:23" x14ac:dyDescent="0.2">
      <c r="A3011" t="s">
        <v>3064</v>
      </c>
      <c r="B3011" s="4">
        <v>44400</v>
      </c>
      <c r="C3011" t="s">
        <v>67</v>
      </c>
      <c r="D3011" t="s">
        <v>25</v>
      </c>
      <c r="E3011" t="s">
        <v>111</v>
      </c>
      <c r="F3011" t="s">
        <v>27</v>
      </c>
      <c r="G3011">
        <v>53.360146</v>
      </c>
      <c r="H3011" t="s">
        <v>51</v>
      </c>
      <c r="I3011" t="s">
        <v>1477</v>
      </c>
      <c r="J3011">
        <v>-2.7901919999999998</v>
      </c>
      <c r="K3011">
        <v>1</v>
      </c>
      <c r="L3011">
        <v>2</v>
      </c>
      <c r="M3011" t="s">
        <v>231</v>
      </c>
      <c r="N3011" t="s">
        <v>31</v>
      </c>
      <c r="O3011" t="s">
        <v>111</v>
      </c>
      <c r="P3011">
        <v>30</v>
      </c>
      <c r="Q3011" t="s">
        <v>3021</v>
      </c>
      <c r="R3011" t="s">
        <v>49</v>
      </c>
      <c r="S3011" t="s">
        <v>35</v>
      </c>
      <c r="T3011" t="s">
        <v>36</v>
      </c>
      <c r="U3011">
        <f>YEAR(Table1[[#This Row],[Accident Date]])</f>
        <v>2021</v>
      </c>
      <c r="V3011" t="str">
        <f>TEXT(Table1[[#This Row],[Accident Date]],"mmm")</f>
        <v>Jul</v>
      </c>
      <c r="W3011" t="str">
        <f>TEXT(Table1[[#This Row],[Time]],"h")</f>
        <v>16</v>
      </c>
    </row>
    <row r="3012" spans="1:23" x14ac:dyDescent="0.2">
      <c r="A3012">
        <v>2010000000000</v>
      </c>
      <c r="B3012" s="4">
        <v>44361</v>
      </c>
      <c r="C3012" t="s">
        <v>38</v>
      </c>
      <c r="D3012" t="s">
        <v>56</v>
      </c>
      <c r="E3012" t="s">
        <v>44</v>
      </c>
      <c r="F3012" t="s">
        <v>63</v>
      </c>
      <c r="G3012">
        <v>50.905563000000001</v>
      </c>
      <c r="H3012" t="s">
        <v>51</v>
      </c>
      <c r="I3012" t="s">
        <v>1254</v>
      </c>
      <c r="J3012">
        <v>0.54910700000000001</v>
      </c>
      <c r="K3012">
        <v>7</v>
      </c>
      <c r="L3012">
        <v>2</v>
      </c>
      <c r="M3012" t="s">
        <v>102</v>
      </c>
      <c r="N3012" t="s">
        <v>31</v>
      </c>
      <c r="O3012" t="s">
        <v>32</v>
      </c>
      <c r="P3012">
        <v>60</v>
      </c>
      <c r="Q3012" t="s">
        <v>3065</v>
      </c>
      <c r="R3012" t="s">
        <v>49</v>
      </c>
      <c r="S3012" t="s">
        <v>35</v>
      </c>
      <c r="T3012" t="s">
        <v>36</v>
      </c>
      <c r="U3012">
        <f>YEAR(Table1[[#This Row],[Accident Date]])</f>
        <v>2021</v>
      </c>
      <c r="V3012" t="str">
        <f>TEXT(Table1[[#This Row],[Accident Date]],"mmm")</f>
        <v>Jun</v>
      </c>
      <c r="W3012" t="str">
        <f>TEXT(Table1[[#This Row],[Time]],"h")</f>
        <v>16</v>
      </c>
    </row>
    <row r="3013" spans="1:23" x14ac:dyDescent="0.2">
      <c r="A3013">
        <v>2010000000000</v>
      </c>
      <c r="B3013" s="4">
        <v>44223</v>
      </c>
      <c r="C3013" t="s">
        <v>123</v>
      </c>
      <c r="D3013" t="s">
        <v>56</v>
      </c>
      <c r="E3013" t="s">
        <v>44</v>
      </c>
      <c r="F3013" t="s">
        <v>63</v>
      </c>
      <c r="G3013">
        <v>52.407062000000003</v>
      </c>
      <c r="H3013" t="s">
        <v>51</v>
      </c>
      <c r="I3013" t="s">
        <v>1443</v>
      </c>
      <c r="J3013">
        <v>-1.4122539999999999</v>
      </c>
      <c r="K3013">
        <v>4</v>
      </c>
      <c r="L3013">
        <v>4</v>
      </c>
      <c r="M3013" t="s">
        <v>141</v>
      </c>
      <c r="N3013" t="s">
        <v>42</v>
      </c>
      <c r="O3013" t="s">
        <v>32</v>
      </c>
      <c r="P3013">
        <v>60</v>
      </c>
      <c r="Q3013" t="s">
        <v>3060</v>
      </c>
      <c r="R3013" t="s">
        <v>49</v>
      </c>
      <c r="S3013" t="s">
        <v>85</v>
      </c>
      <c r="T3013" t="s">
        <v>36</v>
      </c>
      <c r="U3013">
        <f>YEAR(Table1[[#This Row],[Accident Date]])</f>
        <v>2021</v>
      </c>
      <c r="V3013" t="str">
        <f>TEXT(Table1[[#This Row],[Accident Date]],"mmm")</f>
        <v>Jan</v>
      </c>
      <c r="W3013" t="str">
        <f>TEXT(Table1[[#This Row],[Time]],"h")</f>
        <v>16</v>
      </c>
    </row>
    <row r="3014" spans="1:23" x14ac:dyDescent="0.2">
      <c r="A3014" t="s">
        <v>3066</v>
      </c>
      <c r="B3014" s="4">
        <v>44350</v>
      </c>
      <c r="C3014" t="s">
        <v>92</v>
      </c>
      <c r="D3014" t="s">
        <v>56</v>
      </c>
      <c r="E3014" t="s">
        <v>44</v>
      </c>
      <c r="F3014" t="s">
        <v>27</v>
      </c>
      <c r="G3014">
        <v>52.984315000000002</v>
      </c>
      <c r="H3014" t="s">
        <v>51</v>
      </c>
      <c r="I3014" t="s">
        <v>494</v>
      </c>
      <c r="J3014">
        <v>-1.1982950000000001</v>
      </c>
      <c r="K3014">
        <v>1</v>
      </c>
      <c r="L3014">
        <v>2</v>
      </c>
      <c r="M3014" t="s">
        <v>288</v>
      </c>
      <c r="N3014" t="s">
        <v>31</v>
      </c>
      <c r="O3014" t="s">
        <v>32</v>
      </c>
      <c r="P3014">
        <v>30</v>
      </c>
      <c r="Q3014" t="s">
        <v>3038</v>
      </c>
      <c r="R3014" t="s">
        <v>34</v>
      </c>
      <c r="S3014" t="s">
        <v>35</v>
      </c>
      <c r="T3014" t="s">
        <v>36</v>
      </c>
      <c r="U3014">
        <f>YEAR(Table1[[#This Row],[Accident Date]])</f>
        <v>2021</v>
      </c>
      <c r="V3014" t="str">
        <f>TEXT(Table1[[#This Row],[Accident Date]],"mmm")</f>
        <v>Jun</v>
      </c>
      <c r="W3014" t="str">
        <f>TEXT(Table1[[#This Row],[Time]],"h")</f>
        <v>16</v>
      </c>
    </row>
    <row r="3015" spans="1:23" x14ac:dyDescent="0.2">
      <c r="A3015">
        <v>2010000000000</v>
      </c>
      <c r="B3015" s="4">
        <v>44574</v>
      </c>
      <c r="C3015" t="s">
        <v>92</v>
      </c>
      <c r="D3015" t="s">
        <v>73</v>
      </c>
      <c r="E3015" t="s">
        <v>39</v>
      </c>
      <c r="F3015" t="s">
        <v>27</v>
      </c>
      <c r="G3015">
        <v>53.898378000000001</v>
      </c>
      <c r="H3015" t="s">
        <v>28</v>
      </c>
      <c r="I3015" t="s">
        <v>133</v>
      </c>
      <c r="J3015">
        <v>-1.9771380000000001</v>
      </c>
      <c r="K3015">
        <v>3</v>
      </c>
      <c r="L3015">
        <v>2</v>
      </c>
      <c r="M3015" t="s">
        <v>69</v>
      </c>
      <c r="N3015" t="s">
        <v>127</v>
      </c>
      <c r="O3015" t="s">
        <v>32</v>
      </c>
      <c r="P3015">
        <v>30</v>
      </c>
      <c r="Q3015" t="s">
        <v>3021</v>
      </c>
      <c r="R3015" t="s">
        <v>34</v>
      </c>
      <c r="S3015" t="s">
        <v>331</v>
      </c>
      <c r="T3015" t="s">
        <v>36</v>
      </c>
      <c r="U3015">
        <f>YEAR(Table1[[#This Row],[Accident Date]])</f>
        <v>2022</v>
      </c>
      <c r="V3015" t="str">
        <f>TEXT(Table1[[#This Row],[Accident Date]],"mmm")</f>
        <v>Jan</v>
      </c>
      <c r="W3015" t="str">
        <f>TEXT(Table1[[#This Row],[Time]],"h")</f>
        <v>16</v>
      </c>
    </row>
    <row r="3016" spans="1:23" x14ac:dyDescent="0.2">
      <c r="A3016">
        <v>2010000000000</v>
      </c>
      <c r="B3016" s="4">
        <v>44451</v>
      </c>
      <c r="C3016" t="s">
        <v>79</v>
      </c>
      <c r="D3016" t="s">
        <v>73</v>
      </c>
      <c r="E3016" t="s">
        <v>39</v>
      </c>
      <c r="F3016" t="s">
        <v>27</v>
      </c>
      <c r="G3016">
        <v>51.582757000000001</v>
      </c>
      <c r="H3016" t="s">
        <v>51</v>
      </c>
      <c r="I3016" t="s">
        <v>1880</v>
      </c>
      <c r="J3016">
        <v>-2.9689839999999998</v>
      </c>
      <c r="K3016">
        <v>1</v>
      </c>
      <c r="L3016">
        <v>2</v>
      </c>
      <c r="M3016" t="s">
        <v>952</v>
      </c>
      <c r="N3016" t="s">
        <v>31</v>
      </c>
      <c r="O3016" t="s">
        <v>32</v>
      </c>
      <c r="P3016">
        <v>20</v>
      </c>
      <c r="Q3016" t="s">
        <v>3021</v>
      </c>
      <c r="R3016" t="s">
        <v>34</v>
      </c>
      <c r="S3016" t="s">
        <v>35</v>
      </c>
      <c r="T3016" t="s">
        <v>36</v>
      </c>
      <c r="U3016">
        <f>YEAR(Table1[[#This Row],[Accident Date]])</f>
        <v>2021</v>
      </c>
      <c r="V3016" t="str">
        <f>TEXT(Table1[[#This Row],[Accident Date]],"mmm")</f>
        <v>Sep</v>
      </c>
      <c r="W3016" t="str">
        <f>TEXT(Table1[[#This Row],[Time]],"h")</f>
        <v>16</v>
      </c>
    </row>
    <row r="3017" spans="1:23" x14ac:dyDescent="0.2">
      <c r="A3017" t="s">
        <v>3067</v>
      </c>
      <c r="B3017" s="4">
        <v>44664</v>
      </c>
      <c r="C3017" t="s">
        <v>123</v>
      </c>
      <c r="D3017" t="s">
        <v>73</v>
      </c>
      <c r="E3017" t="s">
        <v>39</v>
      </c>
      <c r="F3017" t="s">
        <v>27</v>
      </c>
      <c r="G3017">
        <v>52.103946000000001</v>
      </c>
      <c r="H3017" t="s">
        <v>51</v>
      </c>
      <c r="I3017" t="s">
        <v>376</v>
      </c>
      <c r="J3017">
        <v>-2.2423320000000002</v>
      </c>
      <c r="K3017">
        <v>2</v>
      </c>
      <c r="L3017">
        <v>2</v>
      </c>
      <c r="M3017" t="s">
        <v>65</v>
      </c>
      <c r="N3017" t="s">
        <v>31</v>
      </c>
      <c r="O3017" t="s">
        <v>32</v>
      </c>
      <c r="P3017">
        <v>60</v>
      </c>
      <c r="Q3017" t="s">
        <v>3017</v>
      </c>
      <c r="R3017" t="s">
        <v>49</v>
      </c>
      <c r="S3017" t="s">
        <v>35</v>
      </c>
      <c r="T3017" t="s">
        <v>36</v>
      </c>
      <c r="U3017">
        <f>YEAR(Table1[[#This Row],[Accident Date]])</f>
        <v>2022</v>
      </c>
      <c r="V3017" t="str">
        <f>TEXT(Table1[[#This Row],[Accident Date]],"mmm")</f>
        <v>Apr</v>
      </c>
      <c r="W3017" t="str">
        <f>TEXT(Table1[[#This Row],[Time]],"h")</f>
        <v>16</v>
      </c>
    </row>
    <row r="3018" spans="1:23" x14ac:dyDescent="0.2">
      <c r="A3018" t="s">
        <v>3068</v>
      </c>
      <c r="B3018" s="4">
        <v>44791</v>
      </c>
      <c r="C3018" t="s">
        <v>92</v>
      </c>
      <c r="D3018" t="s">
        <v>56</v>
      </c>
      <c r="E3018" t="s">
        <v>44</v>
      </c>
      <c r="F3018" t="s">
        <v>27</v>
      </c>
      <c r="G3018">
        <v>51.954442</v>
      </c>
      <c r="H3018" t="s">
        <v>51</v>
      </c>
      <c r="I3018" t="s">
        <v>367</v>
      </c>
      <c r="J3018">
        <v>-1.5981959999999999</v>
      </c>
      <c r="K3018">
        <v>1</v>
      </c>
      <c r="L3018">
        <v>1</v>
      </c>
      <c r="M3018" t="s">
        <v>99</v>
      </c>
      <c r="N3018" t="s">
        <v>42</v>
      </c>
      <c r="O3018" t="s">
        <v>32</v>
      </c>
      <c r="P3018">
        <v>50</v>
      </c>
      <c r="Q3018" t="s">
        <v>3069</v>
      </c>
      <c r="R3018" t="s">
        <v>49</v>
      </c>
      <c r="S3018" t="s">
        <v>85</v>
      </c>
      <c r="T3018" t="s">
        <v>121</v>
      </c>
      <c r="U3018">
        <f>YEAR(Table1[[#This Row],[Accident Date]])</f>
        <v>2022</v>
      </c>
      <c r="V3018" t="str">
        <f>TEXT(Table1[[#This Row],[Accident Date]],"mmm")</f>
        <v>Aug</v>
      </c>
      <c r="W3018" t="str">
        <f>TEXT(Table1[[#This Row],[Time]],"h")</f>
        <v>16</v>
      </c>
    </row>
    <row r="3019" spans="1:23" x14ac:dyDescent="0.2">
      <c r="A3019" t="s">
        <v>3070</v>
      </c>
      <c r="B3019" s="4">
        <v>44559</v>
      </c>
      <c r="C3019" t="s">
        <v>123</v>
      </c>
      <c r="D3019" t="s">
        <v>56</v>
      </c>
      <c r="E3019" t="s">
        <v>44</v>
      </c>
      <c r="F3019" t="s">
        <v>27</v>
      </c>
      <c r="G3019">
        <v>53.664475000000003</v>
      </c>
      <c r="H3019" t="s">
        <v>51</v>
      </c>
      <c r="I3019" t="s">
        <v>897</v>
      </c>
      <c r="J3019">
        <v>-2.171284</v>
      </c>
      <c r="K3019">
        <v>1</v>
      </c>
      <c r="L3019">
        <v>1</v>
      </c>
      <c r="M3019" t="s">
        <v>41</v>
      </c>
      <c r="N3019" t="s">
        <v>197</v>
      </c>
      <c r="O3019" t="s">
        <v>32</v>
      </c>
      <c r="P3019">
        <v>30</v>
      </c>
      <c r="Q3019" t="s">
        <v>3018</v>
      </c>
      <c r="R3019" t="s">
        <v>34</v>
      </c>
      <c r="S3019" t="s">
        <v>212</v>
      </c>
      <c r="T3019" t="s">
        <v>36</v>
      </c>
      <c r="U3019">
        <f>YEAR(Table1[[#This Row],[Accident Date]])</f>
        <v>2021</v>
      </c>
      <c r="V3019" t="str">
        <f>TEXT(Table1[[#This Row],[Accident Date]],"mmm")</f>
        <v>Dec</v>
      </c>
      <c r="W3019" t="str">
        <f>TEXT(Table1[[#This Row],[Time]],"h")</f>
        <v>16</v>
      </c>
    </row>
    <row r="3020" spans="1:23" x14ac:dyDescent="0.2">
      <c r="A3020" t="s">
        <v>3071</v>
      </c>
      <c r="B3020" s="4">
        <v>44875</v>
      </c>
      <c r="C3020" t="s">
        <v>92</v>
      </c>
      <c r="D3020" t="s">
        <v>73</v>
      </c>
      <c r="E3020" t="s">
        <v>39</v>
      </c>
      <c r="F3020" t="s">
        <v>63</v>
      </c>
      <c r="G3020">
        <v>51.607376000000002</v>
      </c>
      <c r="H3020" t="s">
        <v>28</v>
      </c>
      <c r="I3020" t="s">
        <v>80</v>
      </c>
      <c r="J3020">
        <v>0.108873</v>
      </c>
      <c r="K3020">
        <v>1</v>
      </c>
      <c r="L3020">
        <v>1</v>
      </c>
      <c r="M3020" t="s">
        <v>30</v>
      </c>
      <c r="N3020" t="s">
        <v>31</v>
      </c>
      <c r="O3020" t="s">
        <v>32</v>
      </c>
      <c r="P3020">
        <v>30</v>
      </c>
      <c r="Q3020" t="s">
        <v>3024</v>
      </c>
      <c r="R3020" t="s">
        <v>34</v>
      </c>
      <c r="S3020" t="s">
        <v>35</v>
      </c>
      <c r="T3020" t="s">
        <v>36</v>
      </c>
      <c r="U3020">
        <f>YEAR(Table1[[#This Row],[Accident Date]])</f>
        <v>2022</v>
      </c>
      <c r="V3020" t="str">
        <f>TEXT(Table1[[#This Row],[Accident Date]],"mmm")</f>
        <v>Nov</v>
      </c>
      <c r="W3020" t="str">
        <f>TEXT(Table1[[#This Row],[Time]],"h")</f>
        <v>16</v>
      </c>
    </row>
    <row r="3021" spans="1:23" x14ac:dyDescent="0.2">
      <c r="A3021">
        <v>2010000000000</v>
      </c>
      <c r="B3021" s="4">
        <v>44306</v>
      </c>
      <c r="C3021" t="s">
        <v>72</v>
      </c>
      <c r="D3021" t="s">
        <v>25</v>
      </c>
      <c r="E3021" t="s">
        <v>111</v>
      </c>
      <c r="F3021" t="s">
        <v>27</v>
      </c>
      <c r="G3021">
        <v>54.952475</v>
      </c>
      <c r="H3021" t="s">
        <v>51</v>
      </c>
      <c r="I3021" t="s">
        <v>2640</v>
      </c>
      <c r="J3021">
        <v>-1.506402</v>
      </c>
      <c r="K3021">
        <v>1</v>
      </c>
      <c r="L3021">
        <v>2</v>
      </c>
      <c r="M3021" t="s">
        <v>190</v>
      </c>
      <c r="N3021" t="s">
        <v>31</v>
      </c>
      <c r="O3021" t="s">
        <v>32</v>
      </c>
      <c r="P3021">
        <v>30</v>
      </c>
      <c r="Q3021" t="s">
        <v>3026</v>
      </c>
      <c r="R3021" t="s">
        <v>49</v>
      </c>
      <c r="S3021" t="s">
        <v>35</v>
      </c>
      <c r="T3021" t="s">
        <v>114</v>
      </c>
      <c r="U3021">
        <f>YEAR(Table1[[#This Row],[Accident Date]])</f>
        <v>2021</v>
      </c>
      <c r="V3021" t="str">
        <f>TEXT(Table1[[#This Row],[Accident Date]],"mmm")</f>
        <v>Apr</v>
      </c>
      <c r="W3021" t="str">
        <f>TEXT(Table1[[#This Row],[Time]],"h")</f>
        <v>16</v>
      </c>
    </row>
    <row r="3022" spans="1:23" x14ac:dyDescent="0.2">
      <c r="A3022">
        <v>2010000000000</v>
      </c>
      <c r="B3022" s="4">
        <v>44478</v>
      </c>
      <c r="C3022" t="s">
        <v>24</v>
      </c>
      <c r="D3022" t="s">
        <v>73</v>
      </c>
      <c r="E3022" t="s">
        <v>155</v>
      </c>
      <c r="F3022" t="s">
        <v>27</v>
      </c>
      <c r="G3022">
        <v>57.381636999999998</v>
      </c>
      <c r="H3022" t="s">
        <v>51</v>
      </c>
      <c r="I3022" t="s">
        <v>250</v>
      </c>
      <c r="J3022">
        <v>-2.345243</v>
      </c>
      <c r="K3022">
        <v>1</v>
      </c>
      <c r="L3022">
        <v>4</v>
      </c>
      <c r="M3022" t="s">
        <v>251</v>
      </c>
      <c r="N3022" t="s">
        <v>42</v>
      </c>
      <c r="O3022" t="s">
        <v>32</v>
      </c>
      <c r="P3022">
        <v>60</v>
      </c>
      <c r="Q3022" t="s">
        <v>3018</v>
      </c>
      <c r="R3022" t="s">
        <v>49</v>
      </c>
      <c r="S3022" t="s">
        <v>85</v>
      </c>
      <c r="T3022" t="s">
        <v>200</v>
      </c>
      <c r="U3022">
        <f>YEAR(Table1[[#This Row],[Accident Date]])</f>
        <v>2021</v>
      </c>
      <c r="V3022" t="str">
        <f>TEXT(Table1[[#This Row],[Accident Date]],"mmm")</f>
        <v>Oct</v>
      </c>
      <c r="W3022" t="str">
        <f>TEXT(Table1[[#This Row],[Time]],"h")</f>
        <v>16</v>
      </c>
    </row>
    <row r="3023" spans="1:23" x14ac:dyDescent="0.2">
      <c r="A3023" t="s">
        <v>3072</v>
      </c>
      <c r="B3023" s="4">
        <v>44450</v>
      </c>
      <c r="C3023" t="s">
        <v>24</v>
      </c>
      <c r="D3023" t="s">
        <v>73</v>
      </c>
      <c r="E3023" t="s">
        <v>39</v>
      </c>
      <c r="F3023" t="s">
        <v>27</v>
      </c>
      <c r="G3023">
        <v>51.500500000000002</v>
      </c>
      <c r="H3023" t="s">
        <v>51</v>
      </c>
      <c r="I3023" t="s">
        <v>57</v>
      </c>
      <c r="J3023">
        <v>-0.14979899999999999</v>
      </c>
      <c r="K3023">
        <v>1</v>
      </c>
      <c r="L3023">
        <v>4</v>
      </c>
      <c r="M3023" t="s">
        <v>30</v>
      </c>
      <c r="N3023" t="s">
        <v>31</v>
      </c>
      <c r="O3023" t="s">
        <v>32</v>
      </c>
      <c r="P3023">
        <v>30</v>
      </c>
      <c r="Q3023" t="s">
        <v>3024</v>
      </c>
      <c r="R3023" t="s">
        <v>34</v>
      </c>
      <c r="S3023" t="s">
        <v>35</v>
      </c>
      <c r="T3023" t="s">
        <v>36</v>
      </c>
      <c r="U3023">
        <f>YEAR(Table1[[#This Row],[Accident Date]])</f>
        <v>2021</v>
      </c>
      <c r="V3023" t="str">
        <f>TEXT(Table1[[#This Row],[Accident Date]],"mmm")</f>
        <v>Sep</v>
      </c>
      <c r="W3023" t="str">
        <f>TEXT(Table1[[#This Row],[Time]],"h")</f>
        <v>16</v>
      </c>
    </row>
    <row r="3024" spans="1:23" x14ac:dyDescent="0.2">
      <c r="A3024" t="s">
        <v>3073</v>
      </c>
      <c r="B3024" s="4">
        <v>44230</v>
      </c>
      <c r="C3024" t="s">
        <v>123</v>
      </c>
      <c r="D3024" t="s">
        <v>73</v>
      </c>
      <c r="E3024" t="s">
        <v>39</v>
      </c>
      <c r="F3024" t="s">
        <v>27</v>
      </c>
      <c r="G3024">
        <v>52.904673000000003</v>
      </c>
      <c r="H3024" t="s">
        <v>51</v>
      </c>
      <c r="I3024" t="s">
        <v>2502</v>
      </c>
      <c r="J3024">
        <v>-0.63668800000000003</v>
      </c>
      <c r="K3024">
        <v>2</v>
      </c>
      <c r="L3024">
        <v>2</v>
      </c>
      <c r="M3024" t="s">
        <v>523</v>
      </c>
      <c r="N3024" t="s">
        <v>42</v>
      </c>
      <c r="O3024" t="s">
        <v>32</v>
      </c>
      <c r="P3024">
        <v>30</v>
      </c>
      <c r="Q3024" t="s">
        <v>3043</v>
      </c>
      <c r="R3024" t="s">
        <v>34</v>
      </c>
      <c r="S3024" t="s">
        <v>280</v>
      </c>
      <c r="T3024" t="s">
        <v>36</v>
      </c>
      <c r="U3024">
        <f>YEAR(Table1[[#This Row],[Accident Date]])</f>
        <v>2021</v>
      </c>
      <c r="V3024" t="str">
        <f>TEXT(Table1[[#This Row],[Accident Date]],"mmm")</f>
        <v>Feb</v>
      </c>
      <c r="W3024" t="str">
        <f>TEXT(Table1[[#This Row],[Time]],"h")</f>
        <v>16</v>
      </c>
    </row>
    <row r="3025" spans="1:23" x14ac:dyDescent="0.2">
      <c r="A3025" t="s">
        <v>3074</v>
      </c>
      <c r="B3025" s="4">
        <v>44338</v>
      </c>
      <c r="C3025" t="s">
        <v>24</v>
      </c>
      <c r="D3025" t="s">
        <v>73</v>
      </c>
      <c r="E3025" t="s">
        <v>111</v>
      </c>
      <c r="F3025" t="s">
        <v>27</v>
      </c>
      <c r="G3025">
        <v>51.507381000000002</v>
      </c>
      <c r="H3025" t="s">
        <v>51</v>
      </c>
      <c r="I3025" t="s">
        <v>74</v>
      </c>
      <c r="J3025">
        <v>0.38094800000000001</v>
      </c>
      <c r="K3025">
        <v>1</v>
      </c>
      <c r="L3025">
        <v>2</v>
      </c>
      <c r="M3025" t="s">
        <v>75</v>
      </c>
      <c r="N3025" t="s">
        <v>31</v>
      </c>
      <c r="O3025" t="s">
        <v>111</v>
      </c>
      <c r="P3025">
        <v>50</v>
      </c>
      <c r="Q3025" t="s">
        <v>3075</v>
      </c>
      <c r="R3025" t="s">
        <v>49</v>
      </c>
      <c r="S3025" t="s">
        <v>35</v>
      </c>
      <c r="T3025" t="s">
        <v>36</v>
      </c>
      <c r="U3025">
        <f>YEAR(Table1[[#This Row],[Accident Date]])</f>
        <v>2021</v>
      </c>
      <c r="V3025" t="str">
        <f>TEXT(Table1[[#This Row],[Accident Date]],"mmm")</f>
        <v>May</v>
      </c>
      <c r="W3025" t="str">
        <f>TEXT(Table1[[#This Row],[Time]],"h")</f>
        <v>16</v>
      </c>
    </row>
    <row r="3026" spans="1:23" x14ac:dyDescent="0.2">
      <c r="A3026" t="s">
        <v>3076</v>
      </c>
      <c r="B3026" s="4">
        <v>44322</v>
      </c>
      <c r="C3026" t="s">
        <v>92</v>
      </c>
      <c r="D3026" t="s">
        <v>25</v>
      </c>
      <c r="E3026" t="s">
        <v>111</v>
      </c>
      <c r="F3026" t="s">
        <v>27</v>
      </c>
      <c r="G3026">
        <v>52.955675999999997</v>
      </c>
      <c r="H3026" t="s">
        <v>51</v>
      </c>
      <c r="I3026" t="s">
        <v>702</v>
      </c>
      <c r="J3026">
        <v>-1.4599200000000001</v>
      </c>
      <c r="K3026">
        <v>2</v>
      </c>
      <c r="L3026">
        <v>2</v>
      </c>
      <c r="M3026" t="s">
        <v>84</v>
      </c>
      <c r="N3026" t="s">
        <v>31</v>
      </c>
      <c r="O3026" t="s">
        <v>111</v>
      </c>
      <c r="P3026">
        <v>70</v>
      </c>
      <c r="Q3026" t="s">
        <v>3017</v>
      </c>
      <c r="R3026" t="s">
        <v>49</v>
      </c>
      <c r="S3026" t="s">
        <v>35</v>
      </c>
      <c r="T3026" t="s">
        <v>163</v>
      </c>
      <c r="U3026">
        <f>YEAR(Table1[[#This Row],[Accident Date]])</f>
        <v>2021</v>
      </c>
      <c r="V3026" t="str">
        <f>TEXT(Table1[[#This Row],[Accident Date]],"mmm")</f>
        <v>May</v>
      </c>
      <c r="W3026" t="str">
        <f>TEXT(Table1[[#This Row],[Time]],"h")</f>
        <v>16</v>
      </c>
    </row>
    <row r="3027" spans="1:23" x14ac:dyDescent="0.2">
      <c r="A3027" t="s">
        <v>3077</v>
      </c>
      <c r="B3027" s="4">
        <v>44479</v>
      </c>
      <c r="C3027" t="s">
        <v>79</v>
      </c>
      <c r="D3027" t="s">
        <v>25</v>
      </c>
      <c r="E3027" t="s">
        <v>26</v>
      </c>
      <c r="F3027" t="s">
        <v>27</v>
      </c>
      <c r="G3027">
        <v>51.606720000000003</v>
      </c>
      <c r="H3027" t="s">
        <v>51</v>
      </c>
      <c r="I3027" t="s">
        <v>93</v>
      </c>
      <c r="J3027">
        <v>-0.27488200000000002</v>
      </c>
      <c r="K3027">
        <v>1</v>
      </c>
      <c r="L3027">
        <v>1</v>
      </c>
      <c r="M3027" t="s">
        <v>30</v>
      </c>
      <c r="N3027" t="s">
        <v>31</v>
      </c>
      <c r="O3027" t="s">
        <v>32</v>
      </c>
      <c r="P3027">
        <v>30</v>
      </c>
      <c r="Q3027" t="s">
        <v>3038</v>
      </c>
      <c r="R3027" t="s">
        <v>34</v>
      </c>
      <c r="S3027" t="s">
        <v>35</v>
      </c>
      <c r="T3027" t="s">
        <v>36</v>
      </c>
      <c r="U3027">
        <f>YEAR(Table1[[#This Row],[Accident Date]])</f>
        <v>2021</v>
      </c>
      <c r="V3027" t="str">
        <f>TEXT(Table1[[#This Row],[Accident Date]],"mmm")</f>
        <v>Oct</v>
      </c>
      <c r="W3027" t="str">
        <f>TEXT(Table1[[#This Row],[Time]],"h")</f>
        <v>16</v>
      </c>
    </row>
    <row r="3028" spans="1:23" x14ac:dyDescent="0.2">
      <c r="A3028" t="s">
        <v>3078</v>
      </c>
      <c r="B3028" s="4">
        <v>44646</v>
      </c>
      <c r="C3028" t="s">
        <v>24</v>
      </c>
      <c r="D3028" t="s">
        <v>73</v>
      </c>
      <c r="E3028" t="s">
        <v>226</v>
      </c>
      <c r="F3028" t="s">
        <v>27</v>
      </c>
      <c r="G3028">
        <v>51.454247000000002</v>
      </c>
      <c r="H3028" t="s">
        <v>51</v>
      </c>
      <c r="I3028" t="s">
        <v>126</v>
      </c>
      <c r="J3028">
        <v>-0.72006000000000003</v>
      </c>
      <c r="K3028">
        <v>1</v>
      </c>
      <c r="L3028">
        <v>2</v>
      </c>
      <c r="M3028" t="s">
        <v>99</v>
      </c>
      <c r="N3028" t="s">
        <v>42</v>
      </c>
      <c r="O3028" t="s">
        <v>32</v>
      </c>
      <c r="P3028">
        <v>60</v>
      </c>
      <c r="Q3028" t="s">
        <v>3079</v>
      </c>
      <c r="R3028" t="s">
        <v>49</v>
      </c>
      <c r="S3028" t="s">
        <v>35</v>
      </c>
      <c r="T3028" t="s">
        <v>36</v>
      </c>
      <c r="U3028">
        <f>YEAR(Table1[[#This Row],[Accident Date]])</f>
        <v>2022</v>
      </c>
      <c r="V3028" t="str">
        <f>TEXT(Table1[[#This Row],[Accident Date]],"mmm")</f>
        <v>Mar</v>
      </c>
      <c r="W3028" t="str">
        <f>TEXT(Table1[[#This Row],[Time]],"h")</f>
        <v>16</v>
      </c>
    </row>
    <row r="3029" spans="1:23" x14ac:dyDescent="0.2">
      <c r="A3029" t="s">
        <v>3080</v>
      </c>
      <c r="B3029" s="4">
        <v>44645</v>
      </c>
      <c r="C3029" t="s">
        <v>67</v>
      </c>
      <c r="D3029" t="s">
        <v>56</v>
      </c>
      <c r="E3029" t="s">
        <v>44</v>
      </c>
      <c r="F3029" t="s">
        <v>27</v>
      </c>
      <c r="G3029">
        <v>52.637039999999999</v>
      </c>
      <c r="H3029" t="s">
        <v>51</v>
      </c>
      <c r="I3029" t="s">
        <v>762</v>
      </c>
      <c r="J3029">
        <v>1.401057</v>
      </c>
      <c r="K3029">
        <v>1</v>
      </c>
      <c r="L3029">
        <v>2</v>
      </c>
      <c r="M3029" t="s">
        <v>179</v>
      </c>
      <c r="N3029" t="s">
        <v>42</v>
      </c>
      <c r="O3029" t="s">
        <v>32</v>
      </c>
      <c r="P3029">
        <v>30</v>
      </c>
      <c r="Q3029" t="s">
        <v>3081</v>
      </c>
      <c r="R3029" t="s">
        <v>49</v>
      </c>
      <c r="S3029" t="s">
        <v>85</v>
      </c>
      <c r="T3029" t="s">
        <v>36</v>
      </c>
      <c r="U3029">
        <f>YEAR(Table1[[#This Row],[Accident Date]])</f>
        <v>2022</v>
      </c>
      <c r="V3029" t="str">
        <f>TEXT(Table1[[#This Row],[Accident Date]],"mmm")</f>
        <v>Mar</v>
      </c>
      <c r="W3029" t="str">
        <f>TEXT(Table1[[#This Row],[Time]],"h")</f>
        <v>16</v>
      </c>
    </row>
    <row r="3030" spans="1:23" x14ac:dyDescent="0.2">
      <c r="A3030" t="s">
        <v>3082</v>
      </c>
      <c r="B3030" s="4">
        <v>44386</v>
      </c>
      <c r="C3030" t="s">
        <v>67</v>
      </c>
      <c r="D3030" t="s">
        <v>73</v>
      </c>
      <c r="E3030" t="s">
        <v>39</v>
      </c>
      <c r="F3030" t="s">
        <v>27</v>
      </c>
      <c r="G3030">
        <v>53.546444000000001</v>
      </c>
      <c r="H3030" t="s">
        <v>51</v>
      </c>
      <c r="I3030" t="s">
        <v>449</v>
      </c>
      <c r="J3030">
        <v>-2.1042519999999998</v>
      </c>
      <c r="K3030">
        <v>2</v>
      </c>
      <c r="L3030">
        <v>2</v>
      </c>
      <c r="M3030" t="s">
        <v>169</v>
      </c>
      <c r="N3030" t="s">
        <v>31</v>
      </c>
      <c r="O3030" t="s">
        <v>32</v>
      </c>
      <c r="P3030">
        <v>30</v>
      </c>
      <c r="Q3030" t="s">
        <v>3065</v>
      </c>
      <c r="R3030" t="s">
        <v>34</v>
      </c>
      <c r="S3030" t="s">
        <v>35</v>
      </c>
      <c r="T3030" t="s">
        <v>36</v>
      </c>
      <c r="U3030">
        <f>YEAR(Table1[[#This Row],[Accident Date]])</f>
        <v>2021</v>
      </c>
      <c r="V3030" t="str">
        <f>TEXT(Table1[[#This Row],[Accident Date]],"mmm")</f>
        <v>Jul</v>
      </c>
      <c r="W3030" t="str">
        <f>TEXT(Table1[[#This Row],[Time]],"h")</f>
        <v>16</v>
      </c>
    </row>
    <row r="3031" spans="1:23" x14ac:dyDescent="0.2">
      <c r="A3031">
        <v>2010000000000</v>
      </c>
      <c r="B3031" s="4">
        <v>44855</v>
      </c>
      <c r="C3031" t="s">
        <v>67</v>
      </c>
      <c r="D3031" t="s">
        <v>44</v>
      </c>
      <c r="E3031" t="s">
        <v>44</v>
      </c>
      <c r="F3031" t="s">
        <v>27</v>
      </c>
      <c r="G3031">
        <v>53.201545000000003</v>
      </c>
      <c r="H3031" t="s">
        <v>51</v>
      </c>
      <c r="I3031" t="s">
        <v>555</v>
      </c>
      <c r="J3031">
        <v>-2.3731819999999999</v>
      </c>
      <c r="K3031">
        <v>1</v>
      </c>
      <c r="L3031">
        <v>2</v>
      </c>
      <c r="M3031" t="s">
        <v>261</v>
      </c>
      <c r="N3031" t="s">
        <v>31</v>
      </c>
      <c r="O3031" t="s">
        <v>32</v>
      </c>
      <c r="P3031">
        <v>30</v>
      </c>
      <c r="Q3031" t="s">
        <v>3024</v>
      </c>
      <c r="R3031" t="s">
        <v>49</v>
      </c>
      <c r="S3031" t="s">
        <v>35</v>
      </c>
      <c r="T3031" t="s">
        <v>36</v>
      </c>
      <c r="U3031">
        <f>YEAR(Table1[[#This Row],[Accident Date]])</f>
        <v>2022</v>
      </c>
      <c r="V3031" t="str">
        <f>TEXT(Table1[[#This Row],[Accident Date]],"mmm")</f>
        <v>Oct</v>
      </c>
      <c r="W3031" t="str">
        <f>TEXT(Table1[[#This Row],[Time]],"h")</f>
        <v>16</v>
      </c>
    </row>
    <row r="3032" spans="1:23" x14ac:dyDescent="0.2">
      <c r="A3032" t="s">
        <v>3083</v>
      </c>
      <c r="B3032" s="4">
        <v>44256</v>
      </c>
      <c r="C3032" t="s">
        <v>38</v>
      </c>
      <c r="D3032" t="s">
        <v>73</v>
      </c>
      <c r="E3032" t="s">
        <v>111</v>
      </c>
      <c r="F3032" t="s">
        <v>27</v>
      </c>
      <c r="G3032">
        <v>54.108662000000002</v>
      </c>
      <c r="H3032" t="s">
        <v>51</v>
      </c>
      <c r="I3032" t="s">
        <v>930</v>
      </c>
      <c r="J3032">
        <v>-0.45477000000000001</v>
      </c>
      <c r="K3032">
        <v>2</v>
      </c>
      <c r="L3032">
        <v>2</v>
      </c>
      <c r="M3032" t="s">
        <v>157</v>
      </c>
      <c r="N3032" t="s">
        <v>31</v>
      </c>
      <c r="O3032" t="s">
        <v>111</v>
      </c>
      <c r="P3032">
        <v>30</v>
      </c>
      <c r="Q3032" t="s">
        <v>3024</v>
      </c>
      <c r="R3032" t="s">
        <v>49</v>
      </c>
      <c r="S3032" t="s">
        <v>35</v>
      </c>
      <c r="T3032" t="s">
        <v>36</v>
      </c>
      <c r="U3032">
        <f>YEAR(Table1[[#This Row],[Accident Date]])</f>
        <v>2021</v>
      </c>
      <c r="V3032" t="str">
        <f>TEXT(Table1[[#This Row],[Accident Date]],"mmm")</f>
        <v>Mar</v>
      </c>
      <c r="W3032" t="str">
        <f>TEXT(Table1[[#This Row],[Time]],"h")</f>
        <v>16</v>
      </c>
    </row>
    <row r="3033" spans="1:23" x14ac:dyDescent="0.2">
      <c r="A3033" t="s">
        <v>3084</v>
      </c>
      <c r="B3033" s="4">
        <v>44670</v>
      </c>
      <c r="C3033" t="s">
        <v>72</v>
      </c>
      <c r="D3033" t="s">
        <v>56</v>
      </c>
      <c r="E3033" t="s">
        <v>44</v>
      </c>
      <c r="F3033" t="s">
        <v>27</v>
      </c>
      <c r="G3033">
        <v>51.157952000000002</v>
      </c>
      <c r="H3033" t="s">
        <v>51</v>
      </c>
      <c r="I3033" t="s">
        <v>409</v>
      </c>
      <c r="J3033">
        <v>-0.68008400000000002</v>
      </c>
      <c r="K3033">
        <v>1</v>
      </c>
      <c r="L3033">
        <v>1</v>
      </c>
      <c r="M3033" t="s">
        <v>147</v>
      </c>
      <c r="N3033" t="s">
        <v>31</v>
      </c>
      <c r="O3033" t="s">
        <v>58</v>
      </c>
      <c r="P3033">
        <v>70</v>
      </c>
      <c r="Q3033" t="s">
        <v>3079</v>
      </c>
      <c r="R3033" t="s">
        <v>49</v>
      </c>
      <c r="S3033" t="s">
        <v>35</v>
      </c>
      <c r="T3033" t="s">
        <v>36</v>
      </c>
      <c r="U3033">
        <f>YEAR(Table1[[#This Row],[Accident Date]])</f>
        <v>2022</v>
      </c>
      <c r="V3033" t="str">
        <f>TEXT(Table1[[#This Row],[Accident Date]],"mmm")</f>
        <v>Apr</v>
      </c>
      <c r="W3033" t="str">
        <f>TEXT(Table1[[#This Row],[Time]],"h")</f>
        <v>16</v>
      </c>
    </row>
    <row r="3034" spans="1:23" x14ac:dyDescent="0.2">
      <c r="A3034" t="s">
        <v>3085</v>
      </c>
      <c r="B3034" s="4">
        <v>44671</v>
      </c>
      <c r="C3034" t="s">
        <v>123</v>
      </c>
      <c r="D3034" t="s">
        <v>73</v>
      </c>
      <c r="E3034" t="s">
        <v>39</v>
      </c>
      <c r="F3034" t="s">
        <v>27</v>
      </c>
      <c r="G3034">
        <v>50.66724</v>
      </c>
      <c r="H3034" t="s">
        <v>51</v>
      </c>
      <c r="I3034" t="s">
        <v>990</v>
      </c>
      <c r="J3034">
        <v>-2.2777349999999998</v>
      </c>
      <c r="K3034">
        <v>3</v>
      </c>
      <c r="L3034">
        <v>2</v>
      </c>
      <c r="M3034" t="s">
        <v>420</v>
      </c>
      <c r="N3034" t="s">
        <v>31</v>
      </c>
      <c r="O3034" t="s">
        <v>32</v>
      </c>
      <c r="P3034">
        <v>60</v>
      </c>
      <c r="Q3034" t="s">
        <v>3086</v>
      </c>
      <c r="R3034" t="s">
        <v>49</v>
      </c>
      <c r="S3034" t="s">
        <v>35</v>
      </c>
      <c r="T3034" t="s">
        <v>36</v>
      </c>
      <c r="U3034">
        <f>YEAR(Table1[[#This Row],[Accident Date]])</f>
        <v>2022</v>
      </c>
      <c r="V3034" t="str">
        <f>TEXT(Table1[[#This Row],[Accident Date]],"mmm")</f>
        <v>Apr</v>
      </c>
      <c r="W3034" t="str">
        <f>TEXT(Table1[[#This Row],[Time]],"h")</f>
        <v>16</v>
      </c>
    </row>
    <row r="3035" spans="1:23" x14ac:dyDescent="0.2">
      <c r="A3035">
        <v>2010000000000</v>
      </c>
      <c r="B3035" s="4">
        <v>44352</v>
      </c>
      <c r="C3035" t="s">
        <v>24</v>
      </c>
      <c r="D3035" t="s">
        <v>73</v>
      </c>
      <c r="E3035" t="s">
        <v>39</v>
      </c>
      <c r="F3035" t="s">
        <v>27</v>
      </c>
      <c r="G3035">
        <v>51.467550000000003</v>
      </c>
      <c r="H3035" t="s">
        <v>51</v>
      </c>
      <c r="I3035" t="s">
        <v>258</v>
      </c>
      <c r="J3035">
        <v>-3.204088</v>
      </c>
      <c r="K3035">
        <v>1</v>
      </c>
      <c r="L3035">
        <v>2</v>
      </c>
      <c r="M3035" t="s">
        <v>245</v>
      </c>
      <c r="N3035" t="s">
        <v>31</v>
      </c>
      <c r="O3035" t="s">
        <v>76</v>
      </c>
      <c r="P3035">
        <v>30</v>
      </c>
      <c r="Q3035" t="s">
        <v>3075</v>
      </c>
      <c r="R3035" t="s">
        <v>34</v>
      </c>
      <c r="S3035" t="s">
        <v>285</v>
      </c>
      <c r="T3035" t="s">
        <v>36</v>
      </c>
      <c r="U3035">
        <f>YEAR(Table1[[#This Row],[Accident Date]])</f>
        <v>2021</v>
      </c>
      <c r="V3035" t="str">
        <f>TEXT(Table1[[#This Row],[Accident Date]],"mmm")</f>
        <v>Jun</v>
      </c>
      <c r="W3035" t="str">
        <f>TEXT(Table1[[#This Row],[Time]],"h")</f>
        <v>16</v>
      </c>
    </row>
    <row r="3036" spans="1:23" x14ac:dyDescent="0.2">
      <c r="A3036">
        <v>2010000000000</v>
      </c>
      <c r="B3036" s="4">
        <v>44436</v>
      </c>
      <c r="C3036" t="s">
        <v>24</v>
      </c>
      <c r="D3036" t="s">
        <v>73</v>
      </c>
      <c r="E3036" t="s">
        <v>111</v>
      </c>
      <c r="F3036" t="s">
        <v>63</v>
      </c>
      <c r="G3036">
        <v>50.933503000000002</v>
      </c>
      <c r="H3036" t="s">
        <v>51</v>
      </c>
      <c r="I3036" t="s">
        <v>474</v>
      </c>
      <c r="J3036">
        <v>-2.937071</v>
      </c>
      <c r="K3036">
        <v>1</v>
      </c>
      <c r="L3036">
        <v>2</v>
      </c>
      <c r="M3036" t="s">
        <v>175</v>
      </c>
      <c r="N3036" t="s">
        <v>31</v>
      </c>
      <c r="O3036" t="s">
        <v>111</v>
      </c>
      <c r="P3036">
        <v>60</v>
      </c>
      <c r="Q3036" t="s">
        <v>3081</v>
      </c>
      <c r="R3036" t="s">
        <v>49</v>
      </c>
      <c r="S3036" t="s">
        <v>35</v>
      </c>
      <c r="T3036" t="s">
        <v>36</v>
      </c>
      <c r="U3036">
        <f>YEAR(Table1[[#This Row],[Accident Date]])</f>
        <v>2021</v>
      </c>
      <c r="V3036" t="str">
        <f>TEXT(Table1[[#This Row],[Accident Date]],"mmm")</f>
        <v>Aug</v>
      </c>
      <c r="W3036" t="str">
        <f>TEXT(Table1[[#This Row],[Time]],"h")</f>
        <v>16</v>
      </c>
    </row>
    <row r="3037" spans="1:23" x14ac:dyDescent="0.2">
      <c r="A3037" t="s">
        <v>3087</v>
      </c>
      <c r="B3037" s="4">
        <v>44425</v>
      </c>
      <c r="C3037" t="s">
        <v>72</v>
      </c>
      <c r="D3037" t="s">
        <v>56</v>
      </c>
      <c r="E3037" t="s">
        <v>44</v>
      </c>
      <c r="F3037" t="s">
        <v>27</v>
      </c>
      <c r="G3037">
        <v>51.510317000000001</v>
      </c>
      <c r="H3037" t="s">
        <v>51</v>
      </c>
      <c r="I3037" t="s">
        <v>1043</v>
      </c>
      <c r="J3037">
        <v>-0.59844799999999998</v>
      </c>
      <c r="K3037">
        <v>1</v>
      </c>
      <c r="L3037">
        <v>2</v>
      </c>
      <c r="M3037" t="s">
        <v>99</v>
      </c>
      <c r="N3037" t="s">
        <v>31</v>
      </c>
      <c r="O3037" t="s">
        <v>58</v>
      </c>
      <c r="P3037">
        <v>30</v>
      </c>
      <c r="Q3037" t="s">
        <v>3088</v>
      </c>
      <c r="R3037" t="s">
        <v>34</v>
      </c>
      <c r="S3037" t="s">
        <v>35</v>
      </c>
      <c r="T3037" t="s">
        <v>36</v>
      </c>
      <c r="U3037">
        <f>YEAR(Table1[[#This Row],[Accident Date]])</f>
        <v>2021</v>
      </c>
      <c r="V3037" t="str">
        <f>TEXT(Table1[[#This Row],[Accident Date]],"mmm")</f>
        <v>Aug</v>
      </c>
      <c r="W3037" t="str">
        <f>TEXT(Table1[[#This Row],[Time]],"h")</f>
        <v>16</v>
      </c>
    </row>
    <row r="3038" spans="1:23" x14ac:dyDescent="0.2">
      <c r="A3038" t="s">
        <v>3089</v>
      </c>
      <c r="B3038" s="4">
        <v>44449</v>
      </c>
      <c r="C3038" t="s">
        <v>67</v>
      </c>
      <c r="D3038" t="s">
        <v>56</v>
      </c>
      <c r="E3038" t="s">
        <v>44</v>
      </c>
      <c r="F3038" t="s">
        <v>27</v>
      </c>
      <c r="G3038">
        <v>53.260727000000003</v>
      </c>
      <c r="H3038" t="s">
        <v>51</v>
      </c>
      <c r="I3038" t="s">
        <v>968</v>
      </c>
      <c r="J3038">
        <v>-9.0441999999999995E-2</v>
      </c>
      <c r="K3038">
        <v>1</v>
      </c>
      <c r="L3038">
        <v>2</v>
      </c>
      <c r="M3038" t="s">
        <v>523</v>
      </c>
      <c r="N3038" t="s">
        <v>31</v>
      </c>
      <c r="O3038" t="s">
        <v>58</v>
      </c>
      <c r="P3038">
        <v>60</v>
      </c>
      <c r="Q3038" t="s">
        <v>3024</v>
      </c>
      <c r="R3038" t="s">
        <v>49</v>
      </c>
      <c r="S3038" t="s">
        <v>35</v>
      </c>
      <c r="T3038" t="s">
        <v>36</v>
      </c>
      <c r="U3038">
        <f>YEAR(Table1[[#This Row],[Accident Date]])</f>
        <v>2021</v>
      </c>
      <c r="V3038" t="str">
        <f>TEXT(Table1[[#This Row],[Accident Date]],"mmm")</f>
        <v>Sep</v>
      </c>
      <c r="W3038" t="str">
        <f>TEXT(Table1[[#This Row],[Time]],"h")</f>
        <v>16</v>
      </c>
    </row>
    <row r="3039" spans="1:23" x14ac:dyDescent="0.2">
      <c r="A3039">
        <v>2010000000000</v>
      </c>
      <c r="B3039" s="4">
        <v>44365</v>
      </c>
      <c r="C3039" t="s">
        <v>67</v>
      </c>
      <c r="D3039" t="s">
        <v>56</v>
      </c>
      <c r="E3039" t="s">
        <v>44</v>
      </c>
      <c r="F3039" t="s">
        <v>27</v>
      </c>
      <c r="G3039">
        <v>51.253252000000003</v>
      </c>
      <c r="H3039" t="s">
        <v>51</v>
      </c>
      <c r="I3039" t="s">
        <v>926</v>
      </c>
      <c r="J3039">
        <v>0.63551599999999997</v>
      </c>
      <c r="K3039">
        <v>1</v>
      </c>
      <c r="L3039">
        <v>1</v>
      </c>
      <c r="M3039" t="s">
        <v>131</v>
      </c>
      <c r="N3039" t="s">
        <v>31</v>
      </c>
      <c r="O3039" t="s">
        <v>58</v>
      </c>
      <c r="P3039">
        <v>70</v>
      </c>
      <c r="Q3039" t="s">
        <v>3081</v>
      </c>
      <c r="R3039" t="s">
        <v>49</v>
      </c>
      <c r="S3039" t="s">
        <v>35</v>
      </c>
      <c r="T3039" t="s">
        <v>36</v>
      </c>
      <c r="U3039">
        <f>YEAR(Table1[[#This Row],[Accident Date]])</f>
        <v>2021</v>
      </c>
      <c r="V3039" t="str">
        <f>TEXT(Table1[[#This Row],[Accident Date]],"mmm")</f>
        <v>Jun</v>
      </c>
      <c r="W3039" t="str">
        <f>TEXT(Table1[[#This Row],[Time]],"h")</f>
        <v>16</v>
      </c>
    </row>
    <row r="3040" spans="1:23" x14ac:dyDescent="0.2">
      <c r="A3040" t="s">
        <v>3090</v>
      </c>
      <c r="B3040" s="4">
        <v>44697</v>
      </c>
      <c r="C3040" t="s">
        <v>38</v>
      </c>
      <c r="D3040" t="s">
        <v>73</v>
      </c>
      <c r="E3040" t="s">
        <v>111</v>
      </c>
      <c r="F3040" t="s">
        <v>27</v>
      </c>
      <c r="G3040">
        <v>50.547055999999998</v>
      </c>
      <c r="H3040" t="s">
        <v>51</v>
      </c>
      <c r="I3040" t="s">
        <v>1211</v>
      </c>
      <c r="J3040">
        <v>-3.4976470000000002</v>
      </c>
      <c r="K3040">
        <v>2</v>
      </c>
      <c r="L3040">
        <v>2</v>
      </c>
      <c r="M3040" t="s">
        <v>136</v>
      </c>
      <c r="N3040" t="s">
        <v>42</v>
      </c>
      <c r="O3040" t="s">
        <v>111</v>
      </c>
      <c r="P3040">
        <v>60</v>
      </c>
      <c r="Q3040" t="s">
        <v>3017</v>
      </c>
      <c r="R3040" t="s">
        <v>34</v>
      </c>
      <c r="S3040" t="s">
        <v>280</v>
      </c>
      <c r="T3040" t="s">
        <v>254</v>
      </c>
      <c r="U3040">
        <f>YEAR(Table1[[#This Row],[Accident Date]])</f>
        <v>2022</v>
      </c>
      <c r="V3040" t="str">
        <f>TEXT(Table1[[#This Row],[Accident Date]],"mmm")</f>
        <v>May</v>
      </c>
      <c r="W3040" t="str">
        <f>TEXT(Table1[[#This Row],[Time]],"h")</f>
        <v>16</v>
      </c>
    </row>
    <row r="3041" spans="1:23" x14ac:dyDescent="0.2">
      <c r="A3041">
        <v>2010000000000</v>
      </c>
      <c r="B3041" s="4">
        <v>44546</v>
      </c>
      <c r="C3041" t="s">
        <v>92</v>
      </c>
      <c r="D3041" t="s">
        <v>73</v>
      </c>
      <c r="E3041" t="s">
        <v>109</v>
      </c>
      <c r="F3041" t="s">
        <v>27</v>
      </c>
      <c r="G3041">
        <v>50.934044999999998</v>
      </c>
      <c r="H3041" t="s">
        <v>51</v>
      </c>
      <c r="I3041" t="s">
        <v>601</v>
      </c>
      <c r="J3041">
        <v>-0.17963100000000001</v>
      </c>
      <c r="K3041">
        <v>1</v>
      </c>
      <c r="L3041">
        <v>2</v>
      </c>
      <c r="M3041" t="s">
        <v>102</v>
      </c>
      <c r="N3041" t="s">
        <v>31</v>
      </c>
      <c r="O3041" t="s">
        <v>32</v>
      </c>
      <c r="P3041">
        <v>30</v>
      </c>
      <c r="Q3041" t="s">
        <v>3018</v>
      </c>
      <c r="R3041" t="s">
        <v>34</v>
      </c>
      <c r="S3041" t="s">
        <v>35</v>
      </c>
      <c r="T3041" t="s">
        <v>121</v>
      </c>
      <c r="U3041">
        <f>YEAR(Table1[[#This Row],[Accident Date]])</f>
        <v>2021</v>
      </c>
      <c r="V3041" t="str">
        <f>TEXT(Table1[[#This Row],[Accident Date]],"mmm")</f>
        <v>Dec</v>
      </c>
      <c r="W3041" t="str">
        <f>TEXT(Table1[[#This Row],[Time]],"h")</f>
        <v>16</v>
      </c>
    </row>
    <row r="3042" spans="1:23" x14ac:dyDescent="0.2">
      <c r="A3042" t="s">
        <v>3091</v>
      </c>
      <c r="B3042" s="4">
        <v>44746</v>
      </c>
      <c r="C3042" t="s">
        <v>38</v>
      </c>
      <c r="D3042" t="s">
        <v>73</v>
      </c>
      <c r="E3042" t="s">
        <v>39</v>
      </c>
      <c r="F3042" t="s">
        <v>27</v>
      </c>
      <c r="G3042">
        <v>51.396090999999998</v>
      </c>
      <c r="H3042" t="s">
        <v>51</v>
      </c>
      <c r="I3042" t="s">
        <v>428</v>
      </c>
      <c r="J3042">
        <v>-0.25507400000000002</v>
      </c>
      <c r="K3042">
        <v>1</v>
      </c>
      <c r="L3042">
        <v>2</v>
      </c>
      <c r="M3042" t="s">
        <v>30</v>
      </c>
      <c r="N3042" t="s">
        <v>31</v>
      </c>
      <c r="O3042" t="s">
        <v>32</v>
      </c>
      <c r="P3042">
        <v>30</v>
      </c>
      <c r="Q3042" t="s">
        <v>3021</v>
      </c>
      <c r="R3042" t="s">
        <v>34</v>
      </c>
      <c r="S3042" t="s">
        <v>35</v>
      </c>
      <c r="T3042" t="s">
        <v>36</v>
      </c>
      <c r="U3042">
        <f>YEAR(Table1[[#This Row],[Accident Date]])</f>
        <v>2022</v>
      </c>
      <c r="V3042" t="str">
        <f>TEXT(Table1[[#This Row],[Accident Date]],"mmm")</f>
        <v>Jul</v>
      </c>
      <c r="W3042" t="str">
        <f>TEXT(Table1[[#This Row],[Time]],"h")</f>
        <v>16</v>
      </c>
    </row>
    <row r="3043" spans="1:23" x14ac:dyDescent="0.2">
      <c r="A3043">
        <v>2010000000000</v>
      </c>
      <c r="B3043" s="4">
        <v>44316</v>
      </c>
      <c r="C3043" t="s">
        <v>67</v>
      </c>
      <c r="D3043" t="s">
        <v>56</v>
      </c>
      <c r="E3043" t="s">
        <v>44</v>
      </c>
      <c r="F3043" t="s">
        <v>27</v>
      </c>
      <c r="G3043">
        <v>52.607303000000002</v>
      </c>
      <c r="H3043" t="s">
        <v>51</v>
      </c>
      <c r="I3043" t="s">
        <v>319</v>
      </c>
      <c r="J3043">
        <v>-1.125453</v>
      </c>
      <c r="K3043">
        <v>1</v>
      </c>
      <c r="L3043">
        <v>2</v>
      </c>
      <c r="M3043" t="s">
        <v>320</v>
      </c>
      <c r="N3043" t="s">
        <v>42</v>
      </c>
      <c r="O3043" t="s">
        <v>32</v>
      </c>
      <c r="P3043">
        <v>30</v>
      </c>
      <c r="Q3043" t="s">
        <v>3029</v>
      </c>
      <c r="R3043" t="s">
        <v>34</v>
      </c>
      <c r="S3043" t="s">
        <v>85</v>
      </c>
      <c r="T3043" t="s">
        <v>36</v>
      </c>
      <c r="U3043">
        <f>YEAR(Table1[[#This Row],[Accident Date]])</f>
        <v>2021</v>
      </c>
      <c r="V3043" t="str">
        <f>TEXT(Table1[[#This Row],[Accident Date]],"mmm")</f>
        <v>Apr</v>
      </c>
      <c r="W3043" t="str">
        <f>TEXT(Table1[[#This Row],[Time]],"h")</f>
        <v>16</v>
      </c>
    </row>
    <row r="3044" spans="1:23" x14ac:dyDescent="0.2">
      <c r="A3044" t="s">
        <v>3092</v>
      </c>
      <c r="B3044" s="4">
        <v>44296</v>
      </c>
      <c r="C3044" t="s">
        <v>24</v>
      </c>
      <c r="D3044" t="s">
        <v>56</v>
      </c>
      <c r="E3044" t="s">
        <v>44</v>
      </c>
      <c r="F3044" t="s">
        <v>27</v>
      </c>
      <c r="G3044">
        <v>53.124893</v>
      </c>
      <c r="H3044" t="s">
        <v>51</v>
      </c>
      <c r="I3044" t="s">
        <v>485</v>
      </c>
      <c r="J3044">
        <v>-1.4679629999999999</v>
      </c>
      <c r="K3044">
        <v>2</v>
      </c>
      <c r="L3044">
        <v>3</v>
      </c>
      <c r="M3044" t="s">
        <v>84</v>
      </c>
      <c r="N3044" t="s">
        <v>42</v>
      </c>
      <c r="O3044" t="s">
        <v>32</v>
      </c>
      <c r="P3044">
        <v>60</v>
      </c>
      <c r="Q3044" t="s">
        <v>3023</v>
      </c>
      <c r="R3044" t="s">
        <v>49</v>
      </c>
      <c r="S3044" t="s">
        <v>85</v>
      </c>
      <c r="T3044" t="s">
        <v>379</v>
      </c>
      <c r="U3044">
        <f>YEAR(Table1[[#This Row],[Accident Date]])</f>
        <v>2021</v>
      </c>
      <c r="V3044" t="str">
        <f>TEXT(Table1[[#This Row],[Accident Date]],"mmm")</f>
        <v>Apr</v>
      </c>
      <c r="W3044" t="str">
        <f>TEXT(Table1[[#This Row],[Time]],"h")</f>
        <v>16</v>
      </c>
    </row>
    <row r="3045" spans="1:23" x14ac:dyDescent="0.2">
      <c r="A3045" t="s">
        <v>3093</v>
      </c>
      <c r="B3045" s="4">
        <v>44505</v>
      </c>
      <c r="C3045" t="s">
        <v>67</v>
      </c>
      <c r="D3045" t="s">
        <v>56</v>
      </c>
      <c r="E3045" t="s">
        <v>44</v>
      </c>
      <c r="F3045" t="s">
        <v>27</v>
      </c>
      <c r="G3045">
        <v>52.024172</v>
      </c>
      <c r="H3045" t="s">
        <v>46</v>
      </c>
      <c r="I3045" t="s">
        <v>1756</v>
      </c>
      <c r="J3045">
        <v>1.1853400000000001</v>
      </c>
      <c r="K3045">
        <v>1</v>
      </c>
      <c r="L3045">
        <v>1</v>
      </c>
      <c r="M3045" t="s">
        <v>237</v>
      </c>
      <c r="N3045" t="s">
        <v>42</v>
      </c>
      <c r="O3045" t="s">
        <v>58</v>
      </c>
      <c r="P3045">
        <v>70</v>
      </c>
      <c r="Q3045" t="s">
        <v>3032</v>
      </c>
      <c r="R3045" t="s">
        <v>49</v>
      </c>
      <c r="S3045" t="s">
        <v>35</v>
      </c>
      <c r="T3045" t="s">
        <v>36</v>
      </c>
      <c r="U3045">
        <f>YEAR(Table1[[#This Row],[Accident Date]])</f>
        <v>2021</v>
      </c>
      <c r="V3045" t="str">
        <f>TEXT(Table1[[#This Row],[Accident Date]],"mmm")</f>
        <v>Nov</v>
      </c>
      <c r="W3045" t="str">
        <f>TEXT(Table1[[#This Row],[Time]],"h")</f>
        <v>16</v>
      </c>
    </row>
    <row r="3046" spans="1:23" x14ac:dyDescent="0.2">
      <c r="A3046" t="s">
        <v>3094</v>
      </c>
      <c r="B3046" s="4">
        <v>44510</v>
      </c>
      <c r="C3046" t="s">
        <v>123</v>
      </c>
      <c r="D3046" t="s">
        <v>56</v>
      </c>
      <c r="E3046" t="s">
        <v>44</v>
      </c>
      <c r="F3046" t="s">
        <v>27</v>
      </c>
      <c r="G3046">
        <v>54.056567999999999</v>
      </c>
      <c r="H3046" t="s">
        <v>51</v>
      </c>
      <c r="I3046" t="s">
        <v>243</v>
      </c>
      <c r="J3046">
        <v>-2.8184740000000001</v>
      </c>
      <c r="K3046">
        <v>4</v>
      </c>
      <c r="L3046">
        <v>3</v>
      </c>
      <c r="M3046" t="s">
        <v>41</v>
      </c>
      <c r="N3046" t="s">
        <v>31</v>
      </c>
      <c r="O3046" t="s">
        <v>32</v>
      </c>
      <c r="P3046">
        <v>30</v>
      </c>
      <c r="Q3046" t="s">
        <v>3095</v>
      </c>
      <c r="R3046" t="s">
        <v>34</v>
      </c>
      <c r="S3046" t="s">
        <v>35</v>
      </c>
      <c r="T3046" t="s">
        <v>36</v>
      </c>
      <c r="U3046">
        <f>YEAR(Table1[[#This Row],[Accident Date]])</f>
        <v>2021</v>
      </c>
      <c r="V3046" t="str">
        <f>TEXT(Table1[[#This Row],[Accident Date]],"mmm")</f>
        <v>Nov</v>
      </c>
      <c r="W3046" t="str">
        <f>TEXT(Table1[[#This Row],[Time]],"h")</f>
        <v>16</v>
      </c>
    </row>
    <row r="3047" spans="1:23" x14ac:dyDescent="0.2">
      <c r="A3047" t="s">
        <v>3096</v>
      </c>
      <c r="B3047" s="4">
        <v>44696</v>
      </c>
      <c r="C3047" t="s">
        <v>79</v>
      </c>
      <c r="D3047" t="s">
        <v>73</v>
      </c>
      <c r="E3047" t="s">
        <v>39</v>
      </c>
      <c r="F3047" t="s">
        <v>27</v>
      </c>
      <c r="G3047">
        <v>52.975538999999998</v>
      </c>
      <c r="H3047" t="s">
        <v>51</v>
      </c>
      <c r="I3047" t="s">
        <v>605</v>
      </c>
      <c r="J3047">
        <v>-0.94885399999999998</v>
      </c>
      <c r="K3047">
        <v>1</v>
      </c>
      <c r="L3047">
        <v>2</v>
      </c>
      <c r="M3047" t="s">
        <v>288</v>
      </c>
      <c r="N3047" t="s">
        <v>31</v>
      </c>
      <c r="O3047" t="s">
        <v>32</v>
      </c>
      <c r="P3047">
        <v>50</v>
      </c>
      <c r="Q3047" t="s">
        <v>3024</v>
      </c>
      <c r="R3047" t="s">
        <v>49</v>
      </c>
      <c r="S3047" t="s">
        <v>35</v>
      </c>
      <c r="T3047" t="s">
        <v>36</v>
      </c>
      <c r="U3047">
        <f>YEAR(Table1[[#This Row],[Accident Date]])</f>
        <v>2022</v>
      </c>
      <c r="V3047" t="str">
        <f>TEXT(Table1[[#This Row],[Accident Date]],"mmm")</f>
        <v>May</v>
      </c>
      <c r="W3047" t="str">
        <f>TEXT(Table1[[#This Row],[Time]],"h")</f>
        <v>16</v>
      </c>
    </row>
    <row r="3048" spans="1:23" x14ac:dyDescent="0.2">
      <c r="A3048" t="s">
        <v>3097</v>
      </c>
      <c r="B3048" s="4">
        <v>44877</v>
      </c>
      <c r="C3048" t="s">
        <v>24</v>
      </c>
      <c r="D3048" t="s">
        <v>73</v>
      </c>
      <c r="E3048" t="s">
        <v>155</v>
      </c>
      <c r="F3048" t="s">
        <v>27</v>
      </c>
      <c r="G3048">
        <v>52.073891000000003</v>
      </c>
      <c r="H3048" t="s">
        <v>28</v>
      </c>
      <c r="I3048" t="s">
        <v>714</v>
      </c>
      <c r="J3048">
        <v>0.42747299999999999</v>
      </c>
      <c r="K3048">
        <v>3</v>
      </c>
      <c r="L3048">
        <v>2</v>
      </c>
      <c r="M3048" t="s">
        <v>237</v>
      </c>
      <c r="N3048" t="s">
        <v>42</v>
      </c>
      <c r="O3048" t="s">
        <v>32</v>
      </c>
      <c r="P3048">
        <v>30</v>
      </c>
      <c r="Q3048" t="s">
        <v>3046</v>
      </c>
      <c r="R3048" t="s">
        <v>49</v>
      </c>
      <c r="S3048" t="s">
        <v>35</v>
      </c>
      <c r="T3048" t="s">
        <v>36</v>
      </c>
      <c r="U3048">
        <f>YEAR(Table1[[#This Row],[Accident Date]])</f>
        <v>2022</v>
      </c>
      <c r="V3048" t="str">
        <f>TEXT(Table1[[#This Row],[Accident Date]],"mmm")</f>
        <v>Nov</v>
      </c>
      <c r="W3048" t="str">
        <f>TEXT(Table1[[#This Row],[Time]],"h")</f>
        <v>16</v>
      </c>
    </row>
    <row r="3049" spans="1:23" x14ac:dyDescent="0.2">
      <c r="A3049" t="s">
        <v>3098</v>
      </c>
      <c r="B3049" s="4">
        <v>44839</v>
      </c>
      <c r="C3049" t="s">
        <v>123</v>
      </c>
      <c r="D3049" t="s">
        <v>73</v>
      </c>
      <c r="E3049" t="s">
        <v>155</v>
      </c>
      <c r="F3049" t="s">
        <v>27</v>
      </c>
      <c r="G3049">
        <v>51.497030000000002</v>
      </c>
      <c r="H3049" t="s">
        <v>51</v>
      </c>
      <c r="I3049" t="s">
        <v>240</v>
      </c>
      <c r="J3049">
        <v>-0.45003599999999999</v>
      </c>
      <c r="K3049">
        <v>1</v>
      </c>
      <c r="L3049">
        <v>2</v>
      </c>
      <c r="M3049" t="s">
        <v>30</v>
      </c>
      <c r="N3049" t="s">
        <v>31</v>
      </c>
      <c r="O3049" t="s">
        <v>32</v>
      </c>
      <c r="P3049">
        <v>60</v>
      </c>
      <c r="Q3049" t="s">
        <v>3017</v>
      </c>
      <c r="R3049" t="s">
        <v>34</v>
      </c>
      <c r="S3049" t="s">
        <v>35</v>
      </c>
      <c r="T3049" t="s">
        <v>36</v>
      </c>
      <c r="U3049">
        <f>YEAR(Table1[[#This Row],[Accident Date]])</f>
        <v>2022</v>
      </c>
      <c r="V3049" t="str">
        <f>TEXT(Table1[[#This Row],[Accident Date]],"mmm")</f>
        <v>Oct</v>
      </c>
      <c r="W3049" t="str">
        <f>TEXT(Table1[[#This Row],[Time]],"h")</f>
        <v>16</v>
      </c>
    </row>
    <row r="3050" spans="1:23" x14ac:dyDescent="0.2">
      <c r="A3050">
        <v>2010000000000</v>
      </c>
      <c r="B3050" s="4">
        <v>44783</v>
      </c>
      <c r="C3050" t="s">
        <v>123</v>
      </c>
      <c r="D3050" t="s">
        <v>73</v>
      </c>
      <c r="E3050" t="s">
        <v>155</v>
      </c>
      <c r="F3050" t="s">
        <v>27</v>
      </c>
      <c r="G3050">
        <v>51.139029000000001</v>
      </c>
      <c r="H3050" t="s">
        <v>51</v>
      </c>
      <c r="I3050" t="s">
        <v>773</v>
      </c>
      <c r="J3050">
        <v>-2.9969730000000001</v>
      </c>
      <c r="K3050">
        <v>1</v>
      </c>
      <c r="L3050">
        <v>2</v>
      </c>
      <c r="M3050" t="s">
        <v>175</v>
      </c>
      <c r="N3050" t="s">
        <v>42</v>
      </c>
      <c r="O3050" t="s">
        <v>32</v>
      </c>
      <c r="P3050">
        <v>30</v>
      </c>
      <c r="Q3050" t="s">
        <v>3018</v>
      </c>
      <c r="R3050" t="s">
        <v>34</v>
      </c>
      <c r="S3050" t="s">
        <v>85</v>
      </c>
      <c r="T3050" t="s">
        <v>254</v>
      </c>
      <c r="U3050">
        <f>YEAR(Table1[[#This Row],[Accident Date]])</f>
        <v>2022</v>
      </c>
      <c r="V3050" t="str">
        <f>TEXT(Table1[[#This Row],[Accident Date]],"mmm")</f>
        <v>Aug</v>
      </c>
      <c r="W3050" t="str">
        <f>TEXT(Table1[[#This Row],[Time]],"h")</f>
        <v>16</v>
      </c>
    </row>
    <row r="3051" spans="1:23" x14ac:dyDescent="0.2">
      <c r="A3051" t="s">
        <v>3099</v>
      </c>
      <c r="B3051" s="4">
        <v>44593</v>
      </c>
      <c r="C3051" t="s">
        <v>72</v>
      </c>
      <c r="D3051" t="s">
        <v>56</v>
      </c>
      <c r="E3051" t="s">
        <v>44</v>
      </c>
      <c r="F3051" t="s">
        <v>63</v>
      </c>
      <c r="G3051">
        <v>52.045779000000003</v>
      </c>
      <c r="H3051" t="s">
        <v>51</v>
      </c>
      <c r="I3051" t="s">
        <v>322</v>
      </c>
      <c r="J3051">
        <v>-0.85619400000000001</v>
      </c>
      <c r="K3051">
        <v>2</v>
      </c>
      <c r="L3051">
        <v>2</v>
      </c>
      <c r="M3051" t="s">
        <v>99</v>
      </c>
      <c r="N3051" t="s">
        <v>42</v>
      </c>
      <c r="O3051" t="s">
        <v>32</v>
      </c>
      <c r="P3051">
        <v>60</v>
      </c>
      <c r="Q3051" t="s">
        <v>3041</v>
      </c>
      <c r="R3051" t="s">
        <v>49</v>
      </c>
      <c r="S3051" t="s">
        <v>35</v>
      </c>
      <c r="T3051" t="s">
        <v>36</v>
      </c>
      <c r="U3051">
        <f>YEAR(Table1[[#This Row],[Accident Date]])</f>
        <v>2022</v>
      </c>
      <c r="V3051" t="str">
        <f>TEXT(Table1[[#This Row],[Accident Date]],"mmm")</f>
        <v>Feb</v>
      </c>
      <c r="W3051" t="str">
        <f>TEXT(Table1[[#This Row],[Time]],"h")</f>
        <v>16</v>
      </c>
    </row>
    <row r="3052" spans="1:23" x14ac:dyDescent="0.2">
      <c r="A3052" t="s">
        <v>3100</v>
      </c>
      <c r="B3052" s="4">
        <v>44278</v>
      </c>
      <c r="C3052" t="s">
        <v>72</v>
      </c>
      <c r="D3052" t="s">
        <v>56</v>
      </c>
      <c r="E3052" t="s">
        <v>44</v>
      </c>
      <c r="F3052" t="s">
        <v>27</v>
      </c>
      <c r="G3052">
        <v>52.706729000000003</v>
      </c>
      <c r="H3052" t="s">
        <v>51</v>
      </c>
      <c r="I3052" t="s">
        <v>1386</v>
      </c>
      <c r="J3052">
        <v>-0.182668</v>
      </c>
      <c r="K3052">
        <v>1</v>
      </c>
      <c r="L3052">
        <v>1</v>
      </c>
      <c r="M3052" t="s">
        <v>523</v>
      </c>
      <c r="N3052" t="s">
        <v>31</v>
      </c>
      <c r="O3052" t="s">
        <v>32</v>
      </c>
      <c r="P3052">
        <v>60</v>
      </c>
      <c r="Q3052" t="s">
        <v>3024</v>
      </c>
      <c r="R3052" t="s">
        <v>49</v>
      </c>
      <c r="S3052" t="s">
        <v>285</v>
      </c>
      <c r="T3052" t="s">
        <v>36</v>
      </c>
      <c r="U3052">
        <f>YEAR(Table1[[#This Row],[Accident Date]])</f>
        <v>2021</v>
      </c>
      <c r="V3052" t="str">
        <f>TEXT(Table1[[#This Row],[Accident Date]],"mmm")</f>
        <v>Mar</v>
      </c>
      <c r="W3052" t="str">
        <f>TEXT(Table1[[#This Row],[Time]],"h")</f>
        <v>16</v>
      </c>
    </row>
    <row r="3053" spans="1:23" x14ac:dyDescent="0.2">
      <c r="A3053" t="s">
        <v>3101</v>
      </c>
      <c r="B3053" s="4">
        <v>44478</v>
      </c>
      <c r="C3053" t="s">
        <v>24</v>
      </c>
      <c r="D3053" t="s">
        <v>73</v>
      </c>
      <c r="E3053" t="s">
        <v>39</v>
      </c>
      <c r="F3053" t="s">
        <v>27</v>
      </c>
      <c r="G3053">
        <v>50.720779</v>
      </c>
      <c r="H3053" t="s">
        <v>51</v>
      </c>
      <c r="I3053" t="s">
        <v>847</v>
      </c>
      <c r="J3053">
        <v>-3.5347719999999998</v>
      </c>
      <c r="K3053">
        <v>1</v>
      </c>
      <c r="L3053">
        <v>2</v>
      </c>
      <c r="M3053" t="s">
        <v>136</v>
      </c>
      <c r="N3053" t="s">
        <v>42</v>
      </c>
      <c r="O3053" t="s">
        <v>32</v>
      </c>
      <c r="P3053">
        <v>30</v>
      </c>
      <c r="Q3053" t="s">
        <v>3102</v>
      </c>
      <c r="R3053" t="s">
        <v>34</v>
      </c>
      <c r="S3053" t="s">
        <v>85</v>
      </c>
      <c r="T3053" t="s">
        <v>36</v>
      </c>
      <c r="U3053">
        <f>YEAR(Table1[[#This Row],[Accident Date]])</f>
        <v>2021</v>
      </c>
      <c r="V3053" t="str">
        <f>TEXT(Table1[[#This Row],[Accident Date]],"mmm")</f>
        <v>Oct</v>
      </c>
      <c r="W3053" t="str">
        <f>TEXT(Table1[[#This Row],[Time]],"h")</f>
        <v>16</v>
      </c>
    </row>
    <row r="3054" spans="1:23" x14ac:dyDescent="0.2">
      <c r="A3054" t="s">
        <v>3103</v>
      </c>
      <c r="B3054" s="4">
        <v>44719</v>
      </c>
      <c r="C3054" t="s">
        <v>72</v>
      </c>
      <c r="D3054" t="s">
        <v>73</v>
      </c>
      <c r="E3054" t="s">
        <v>109</v>
      </c>
      <c r="F3054" t="s">
        <v>63</v>
      </c>
      <c r="G3054">
        <v>51.366556000000003</v>
      </c>
      <c r="H3054" t="s">
        <v>51</v>
      </c>
      <c r="I3054" t="s">
        <v>126</v>
      </c>
      <c r="J3054">
        <v>-0.794763</v>
      </c>
      <c r="K3054">
        <v>1</v>
      </c>
      <c r="L3054">
        <v>3</v>
      </c>
      <c r="M3054" t="s">
        <v>99</v>
      </c>
      <c r="N3054" t="s">
        <v>31</v>
      </c>
      <c r="O3054" t="s">
        <v>32</v>
      </c>
      <c r="P3054">
        <v>30</v>
      </c>
      <c r="Q3054" t="s">
        <v>3023</v>
      </c>
      <c r="R3054" t="s">
        <v>34</v>
      </c>
      <c r="S3054" t="s">
        <v>35</v>
      </c>
      <c r="T3054" t="s">
        <v>36</v>
      </c>
      <c r="U3054">
        <f>YEAR(Table1[[#This Row],[Accident Date]])</f>
        <v>2022</v>
      </c>
      <c r="V3054" t="str">
        <f>TEXT(Table1[[#This Row],[Accident Date]],"mmm")</f>
        <v>Jun</v>
      </c>
      <c r="W3054" t="str">
        <f>TEXT(Table1[[#This Row],[Time]],"h")</f>
        <v>16</v>
      </c>
    </row>
    <row r="3055" spans="1:23" x14ac:dyDescent="0.2">
      <c r="A3055" t="s">
        <v>3104</v>
      </c>
      <c r="B3055" s="4">
        <v>44645</v>
      </c>
      <c r="C3055" t="s">
        <v>67</v>
      </c>
      <c r="D3055" t="s">
        <v>73</v>
      </c>
      <c r="E3055" t="s">
        <v>155</v>
      </c>
      <c r="F3055" t="s">
        <v>27</v>
      </c>
      <c r="G3055">
        <v>53.414574000000002</v>
      </c>
      <c r="H3055" t="s">
        <v>51</v>
      </c>
      <c r="I3055" t="s">
        <v>1624</v>
      </c>
      <c r="J3055">
        <v>-0.78654500000000005</v>
      </c>
      <c r="K3055">
        <v>1</v>
      </c>
      <c r="L3055">
        <v>3</v>
      </c>
      <c r="M3055" t="s">
        <v>523</v>
      </c>
      <c r="N3055" t="s">
        <v>31</v>
      </c>
      <c r="O3055" t="s">
        <v>32</v>
      </c>
      <c r="P3055">
        <v>30</v>
      </c>
      <c r="Q3055" t="s">
        <v>3018</v>
      </c>
      <c r="R3055" t="s">
        <v>34</v>
      </c>
      <c r="S3055" t="s">
        <v>35</v>
      </c>
      <c r="T3055" t="s">
        <v>360</v>
      </c>
      <c r="U3055">
        <f>YEAR(Table1[[#This Row],[Accident Date]])</f>
        <v>2022</v>
      </c>
      <c r="V3055" t="str">
        <f>TEXT(Table1[[#This Row],[Accident Date]],"mmm")</f>
        <v>Mar</v>
      </c>
      <c r="W3055" t="str">
        <f>TEXT(Table1[[#This Row],[Time]],"h")</f>
        <v>16</v>
      </c>
    </row>
    <row r="3056" spans="1:23" x14ac:dyDescent="0.2">
      <c r="A3056">
        <v>2010000000000</v>
      </c>
      <c r="B3056" s="4">
        <v>44806</v>
      </c>
      <c r="C3056" t="s">
        <v>67</v>
      </c>
      <c r="D3056" t="s">
        <v>44</v>
      </c>
      <c r="E3056" t="s">
        <v>44</v>
      </c>
      <c r="F3056" t="s">
        <v>27</v>
      </c>
      <c r="G3056">
        <v>51.879873000000003</v>
      </c>
      <c r="H3056" t="s">
        <v>51</v>
      </c>
      <c r="I3056" t="s">
        <v>1265</v>
      </c>
      <c r="J3056">
        <v>-2.2908089999999999</v>
      </c>
      <c r="K3056">
        <v>1</v>
      </c>
      <c r="L3056">
        <v>1</v>
      </c>
      <c r="M3056" t="s">
        <v>336</v>
      </c>
      <c r="N3056" t="s">
        <v>31</v>
      </c>
      <c r="O3056" t="s">
        <v>32</v>
      </c>
      <c r="P3056">
        <v>30</v>
      </c>
      <c r="Q3056" t="s">
        <v>3018</v>
      </c>
      <c r="R3056" t="s">
        <v>49</v>
      </c>
      <c r="S3056" t="s">
        <v>35</v>
      </c>
      <c r="T3056" t="s">
        <v>36</v>
      </c>
      <c r="U3056">
        <f>YEAR(Table1[[#This Row],[Accident Date]])</f>
        <v>2022</v>
      </c>
      <c r="V3056" t="str">
        <f>TEXT(Table1[[#This Row],[Accident Date]],"mmm")</f>
        <v>Sep</v>
      </c>
      <c r="W3056" t="str">
        <f>TEXT(Table1[[#This Row],[Time]],"h")</f>
        <v>16</v>
      </c>
    </row>
    <row r="3057" spans="1:23" x14ac:dyDescent="0.2">
      <c r="A3057" t="s">
        <v>3105</v>
      </c>
      <c r="B3057" s="4">
        <v>44750</v>
      </c>
      <c r="C3057" t="s">
        <v>67</v>
      </c>
      <c r="D3057" t="s">
        <v>25</v>
      </c>
      <c r="E3057" t="s">
        <v>26</v>
      </c>
      <c r="F3057" t="s">
        <v>27</v>
      </c>
      <c r="G3057">
        <v>53.589576000000001</v>
      </c>
      <c r="H3057" t="s">
        <v>51</v>
      </c>
      <c r="I3057" t="s">
        <v>195</v>
      </c>
      <c r="J3057">
        <v>-2.4057490000000001</v>
      </c>
      <c r="K3057">
        <v>1</v>
      </c>
      <c r="L3057">
        <v>1</v>
      </c>
      <c r="M3057" t="s">
        <v>169</v>
      </c>
      <c r="N3057" t="s">
        <v>31</v>
      </c>
      <c r="O3057" t="s">
        <v>58</v>
      </c>
      <c r="P3057">
        <v>40</v>
      </c>
      <c r="Q3057" t="s">
        <v>3024</v>
      </c>
      <c r="R3057" t="s">
        <v>34</v>
      </c>
      <c r="S3057" t="s">
        <v>35</v>
      </c>
      <c r="T3057" t="s">
        <v>36</v>
      </c>
      <c r="U3057">
        <f>YEAR(Table1[[#This Row],[Accident Date]])</f>
        <v>2022</v>
      </c>
      <c r="V3057" t="str">
        <f>TEXT(Table1[[#This Row],[Accident Date]],"mmm")</f>
        <v>Jul</v>
      </c>
      <c r="W3057" t="str">
        <f>TEXT(Table1[[#This Row],[Time]],"h")</f>
        <v>16</v>
      </c>
    </row>
    <row r="3058" spans="1:23" x14ac:dyDescent="0.2">
      <c r="A3058">
        <v>2010000000000</v>
      </c>
      <c r="B3058" s="4">
        <v>44333</v>
      </c>
      <c r="C3058" t="s">
        <v>38</v>
      </c>
      <c r="D3058" t="s">
        <v>25</v>
      </c>
      <c r="E3058" t="s">
        <v>226</v>
      </c>
      <c r="F3058" t="s">
        <v>27</v>
      </c>
      <c r="G3058">
        <v>50.855553999999998</v>
      </c>
      <c r="H3058" t="s">
        <v>51</v>
      </c>
      <c r="I3058" t="s">
        <v>101</v>
      </c>
      <c r="J3058">
        <v>0.57778200000000002</v>
      </c>
      <c r="K3058">
        <v>1</v>
      </c>
      <c r="L3058">
        <v>2</v>
      </c>
      <c r="M3058" t="s">
        <v>102</v>
      </c>
      <c r="N3058" t="s">
        <v>31</v>
      </c>
      <c r="O3058" t="s">
        <v>32</v>
      </c>
      <c r="P3058">
        <v>30</v>
      </c>
      <c r="Q3058" t="s">
        <v>3058</v>
      </c>
      <c r="R3058" t="s">
        <v>34</v>
      </c>
      <c r="S3058" t="s">
        <v>35</v>
      </c>
      <c r="T3058" t="s">
        <v>36</v>
      </c>
      <c r="U3058">
        <f>YEAR(Table1[[#This Row],[Accident Date]])</f>
        <v>2021</v>
      </c>
      <c r="V3058" t="str">
        <f>TEXT(Table1[[#This Row],[Accident Date]],"mmm")</f>
        <v>May</v>
      </c>
      <c r="W3058" t="str">
        <f>TEXT(Table1[[#This Row],[Time]],"h")</f>
        <v>16</v>
      </c>
    </row>
    <row r="3059" spans="1:23" x14ac:dyDescent="0.2">
      <c r="A3059" t="s">
        <v>3106</v>
      </c>
      <c r="B3059" s="4">
        <v>44532</v>
      </c>
      <c r="C3059" t="s">
        <v>92</v>
      </c>
      <c r="D3059" t="s">
        <v>56</v>
      </c>
      <c r="E3059" t="s">
        <v>44</v>
      </c>
      <c r="F3059" t="s">
        <v>27</v>
      </c>
      <c r="G3059">
        <v>52.696859000000003</v>
      </c>
      <c r="H3059" t="s">
        <v>28</v>
      </c>
      <c r="I3059" t="s">
        <v>767</v>
      </c>
      <c r="J3059">
        <v>-2.4998200000000002</v>
      </c>
      <c r="K3059">
        <v>1</v>
      </c>
      <c r="L3059">
        <v>1</v>
      </c>
      <c r="M3059" t="s">
        <v>65</v>
      </c>
      <c r="N3059" t="s">
        <v>42</v>
      </c>
      <c r="O3059" t="s">
        <v>32</v>
      </c>
      <c r="P3059">
        <v>30</v>
      </c>
      <c r="Q3059" t="s">
        <v>3024</v>
      </c>
      <c r="R3059" t="s">
        <v>34</v>
      </c>
      <c r="S3059" t="s">
        <v>35</v>
      </c>
      <c r="T3059" t="s">
        <v>36</v>
      </c>
      <c r="U3059">
        <f>YEAR(Table1[[#This Row],[Accident Date]])</f>
        <v>2021</v>
      </c>
      <c r="V3059" t="str">
        <f>TEXT(Table1[[#This Row],[Accident Date]],"mmm")</f>
        <v>Dec</v>
      </c>
      <c r="W3059" t="str">
        <f>TEXT(Table1[[#This Row],[Time]],"h")</f>
        <v>16</v>
      </c>
    </row>
    <row r="3060" spans="1:23" x14ac:dyDescent="0.2">
      <c r="A3060" t="s">
        <v>3107</v>
      </c>
      <c r="B3060" s="4">
        <v>44448</v>
      </c>
      <c r="C3060" t="s">
        <v>92</v>
      </c>
      <c r="D3060" t="s">
        <v>44</v>
      </c>
      <c r="E3060" t="s">
        <v>44</v>
      </c>
      <c r="F3060" t="s">
        <v>27</v>
      </c>
      <c r="G3060">
        <v>51.693116000000003</v>
      </c>
      <c r="H3060" t="s">
        <v>51</v>
      </c>
      <c r="I3060" t="s">
        <v>1429</v>
      </c>
      <c r="J3060">
        <v>0.52613200000000004</v>
      </c>
      <c r="K3060">
        <v>1</v>
      </c>
      <c r="L3060">
        <v>1</v>
      </c>
      <c r="M3060" t="s">
        <v>75</v>
      </c>
      <c r="N3060" t="s">
        <v>31</v>
      </c>
      <c r="O3060" t="s">
        <v>32</v>
      </c>
      <c r="P3060">
        <v>60</v>
      </c>
      <c r="Q3060" t="s">
        <v>3024</v>
      </c>
      <c r="R3060" t="s">
        <v>49</v>
      </c>
      <c r="S3060" t="s">
        <v>35</v>
      </c>
      <c r="T3060" t="s">
        <v>36</v>
      </c>
      <c r="U3060">
        <f>YEAR(Table1[[#This Row],[Accident Date]])</f>
        <v>2021</v>
      </c>
      <c r="V3060" t="str">
        <f>TEXT(Table1[[#This Row],[Accident Date]],"mmm")</f>
        <v>Sep</v>
      </c>
      <c r="W3060" t="str">
        <f>TEXT(Table1[[#This Row],[Time]],"h")</f>
        <v>16</v>
      </c>
    </row>
    <row r="3061" spans="1:23" x14ac:dyDescent="0.2">
      <c r="A3061" t="s">
        <v>3108</v>
      </c>
      <c r="B3061" s="4">
        <v>44359</v>
      </c>
      <c r="C3061" t="s">
        <v>24</v>
      </c>
      <c r="D3061" t="s">
        <v>73</v>
      </c>
      <c r="E3061" t="s">
        <v>26</v>
      </c>
      <c r="F3061" t="s">
        <v>27</v>
      </c>
      <c r="G3061">
        <v>51.617454000000002</v>
      </c>
      <c r="H3061" t="s">
        <v>51</v>
      </c>
      <c r="I3061" t="s">
        <v>93</v>
      </c>
      <c r="J3061">
        <v>-0.18173700000000001</v>
      </c>
      <c r="K3061">
        <v>2</v>
      </c>
      <c r="L3061">
        <v>2</v>
      </c>
      <c r="M3061" t="s">
        <v>30</v>
      </c>
      <c r="N3061" t="s">
        <v>31</v>
      </c>
      <c r="O3061" t="s">
        <v>32</v>
      </c>
      <c r="P3061">
        <v>30</v>
      </c>
      <c r="Q3061" t="s">
        <v>3018</v>
      </c>
      <c r="R3061" t="s">
        <v>34</v>
      </c>
      <c r="S3061" t="s">
        <v>35</v>
      </c>
      <c r="T3061" t="s">
        <v>36</v>
      </c>
      <c r="U3061">
        <f>YEAR(Table1[[#This Row],[Accident Date]])</f>
        <v>2021</v>
      </c>
      <c r="V3061" t="str">
        <f>TEXT(Table1[[#This Row],[Accident Date]],"mmm")</f>
        <v>Jun</v>
      </c>
      <c r="W3061" t="str">
        <f>TEXT(Table1[[#This Row],[Time]],"h")</f>
        <v>16</v>
      </c>
    </row>
    <row r="3062" spans="1:23" x14ac:dyDescent="0.2">
      <c r="A3062" t="s">
        <v>3109</v>
      </c>
      <c r="B3062" s="4">
        <v>44694</v>
      </c>
      <c r="C3062" t="s">
        <v>67</v>
      </c>
      <c r="D3062" t="s">
        <v>73</v>
      </c>
      <c r="E3062" t="s">
        <v>39</v>
      </c>
      <c r="F3062" t="s">
        <v>27</v>
      </c>
      <c r="G3062">
        <v>52.056472999999997</v>
      </c>
      <c r="H3062" t="s">
        <v>51</v>
      </c>
      <c r="I3062" t="s">
        <v>1756</v>
      </c>
      <c r="J3062">
        <v>1.2015</v>
      </c>
      <c r="K3062">
        <v>3</v>
      </c>
      <c r="L3062">
        <v>2</v>
      </c>
      <c r="M3062" t="s">
        <v>237</v>
      </c>
      <c r="N3062" t="s">
        <v>31</v>
      </c>
      <c r="O3062" t="s">
        <v>32</v>
      </c>
      <c r="P3062">
        <v>40</v>
      </c>
      <c r="Q3062" t="s">
        <v>3110</v>
      </c>
      <c r="R3062" t="s">
        <v>34</v>
      </c>
      <c r="S3062" t="s">
        <v>35</v>
      </c>
      <c r="T3062" t="s">
        <v>163</v>
      </c>
      <c r="U3062">
        <f>YEAR(Table1[[#This Row],[Accident Date]])</f>
        <v>2022</v>
      </c>
      <c r="V3062" t="str">
        <f>TEXT(Table1[[#This Row],[Accident Date]],"mmm")</f>
        <v>May</v>
      </c>
      <c r="W3062" t="str">
        <f>TEXT(Table1[[#This Row],[Time]],"h")</f>
        <v>16</v>
      </c>
    </row>
    <row r="3063" spans="1:23" x14ac:dyDescent="0.2">
      <c r="A3063">
        <v>2010000000000</v>
      </c>
      <c r="B3063" s="4">
        <v>44322</v>
      </c>
      <c r="C3063" t="s">
        <v>92</v>
      </c>
      <c r="D3063" t="s">
        <v>56</v>
      </c>
      <c r="E3063" t="s">
        <v>44</v>
      </c>
      <c r="F3063" t="s">
        <v>27</v>
      </c>
      <c r="G3063">
        <v>57.155509000000002</v>
      </c>
      <c r="H3063" t="s">
        <v>51</v>
      </c>
      <c r="I3063" t="s">
        <v>895</v>
      </c>
      <c r="J3063">
        <v>-2.1120390000000002</v>
      </c>
      <c r="K3063">
        <v>1</v>
      </c>
      <c r="L3063">
        <v>2</v>
      </c>
      <c r="M3063" t="s">
        <v>251</v>
      </c>
      <c r="N3063" t="s">
        <v>31</v>
      </c>
      <c r="O3063" t="s">
        <v>32</v>
      </c>
      <c r="P3063">
        <v>20</v>
      </c>
      <c r="Q3063" t="s">
        <v>3024</v>
      </c>
      <c r="R3063" t="s">
        <v>34</v>
      </c>
      <c r="S3063" t="s">
        <v>35</v>
      </c>
      <c r="T3063" t="s">
        <v>36</v>
      </c>
      <c r="U3063">
        <f>YEAR(Table1[[#This Row],[Accident Date]])</f>
        <v>2021</v>
      </c>
      <c r="V3063" t="str">
        <f>TEXT(Table1[[#This Row],[Accident Date]],"mmm")</f>
        <v>May</v>
      </c>
      <c r="W3063" t="str">
        <f>TEXT(Table1[[#This Row],[Time]],"h")</f>
        <v>16</v>
      </c>
    </row>
    <row r="3064" spans="1:23" x14ac:dyDescent="0.2">
      <c r="A3064" t="s">
        <v>3111</v>
      </c>
      <c r="B3064" s="4">
        <v>44448</v>
      </c>
      <c r="C3064" t="s">
        <v>92</v>
      </c>
      <c r="D3064" t="s">
        <v>56</v>
      </c>
      <c r="E3064" t="s">
        <v>44</v>
      </c>
      <c r="F3064" t="s">
        <v>27</v>
      </c>
      <c r="G3064">
        <v>51.399028000000001</v>
      </c>
      <c r="H3064" t="s">
        <v>51</v>
      </c>
      <c r="I3064" t="s">
        <v>808</v>
      </c>
      <c r="J3064">
        <v>-0.22908500000000001</v>
      </c>
      <c r="K3064">
        <v>1</v>
      </c>
      <c r="L3064">
        <v>1</v>
      </c>
      <c r="M3064" t="s">
        <v>30</v>
      </c>
      <c r="N3064" t="s">
        <v>31</v>
      </c>
      <c r="O3064" t="s">
        <v>32</v>
      </c>
      <c r="P3064">
        <v>30</v>
      </c>
      <c r="Q3064" t="s">
        <v>3026</v>
      </c>
      <c r="R3064" t="s">
        <v>34</v>
      </c>
      <c r="S3064" t="s">
        <v>35</v>
      </c>
      <c r="T3064" t="s">
        <v>36</v>
      </c>
      <c r="U3064">
        <f>YEAR(Table1[[#This Row],[Accident Date]])</f>
        <v>2021</v>
      </c>
      <c r="V3064" t="str">
        <f>TEXT(Table1[[#This Row],[Accident Date]],"mmm")</f>
        <v>Sep</v>
      </c>
      <c r="W3064" t="str">
        <f>TEXT(Table1[[#This Row],[Time]],"h")</f>
        <v>16</v>
      </c>
    </row>
    <row r="3065" spans="1:23" x14ac:dyDescent="0.2">
      <c r="A3065" t="s">
        <v>3112</v>
      </c>
      <c r="B3065" s="4">
        <v>44875</v>
      </c>
      <c r="C3065" t="s">
        <v>92</v>
      </c>
      <c r="D3065" t="s">
        <v>56</v>
      </c>
      <c r="E3065" t="s">
        <v>44</v>
      </c>
      <c r="F3065" t="s">
        <v>27</v>
      </c>
      <c r="G3065">
        <v>51.972098000000003</v>
      </c>
      <c r="H3065" t="s">
        <v>51</v>
      </c>
      <c r="I3065" t="s">
        <v>949</v>
      </c>
      <c r="J3065">
        <v>-0.43107499999999999</v>
      </c>
      <c r="K3065">
        <v>1</v>
      </c>
      <c r="L3065">
        <v>2</v>
      </c>
      <c r="M3065" t="s">
        <v>53</v>
      </c>
      <c r="N3065" t="s">
        <v>31</v>
      </c>
      <c r="O3065" t="s">
        <v>58</v>
      </c>
      <c r="P3065">
        <v>70</v>
      </c>
      <c r="Q3065" t="s">
        <v>3026</v>
      </c>
      <c r="R3065" t="s">
        <v>49</v>
      </c>
      <c r="S3065" t="s">
        <v>35</v>
      </c>
      <c r="T3065" t="s">
        <v>36</v>
      </c>
      <c r="U3065">
        <f>YEAR(Table1[[#This Row],[Accident Date]])</f>
        <v>2022</v>
      </c>
      <c r="V3065" t="str">
        <f>TEXT(Table1[[#This Row],[Accident Date]],"mmm")</f>
        <v>Nov</v>
      </c>
      <c r="W3065" t="str">
        <f>TEXT(Table1[[#This Row],[Time]],"h")</f>
        <v>16</v>
      </c>
    </row>
    <row r="3066" spans="1:23" x14ac:dyDescent="0.2">
      <c r="A3066">
        <v>2010000000000</v>
      </c>
      <c r="B3066" s="4">
        <v>44612</v>
      </c>
      <c r="C3066" t="s">
        <v>79</v>
      </c>
      <c r="D3066" t="s">
        <v>25</v>
      </c>
      <c r="E3066" t="s">
        <v>431</v>
      </c>
      <c r="F3066" t="s">
        <v>27</v>
      </c>
      <c r="G3066">
        <v>51.608325999999998</v>
      </c>
      <c r="H3066" t="s">
        <v>51</v>
      </c>
      <c r="I3066" t="s">
        <v>244</v>
      </c>
      <c r="J3066">
        <v>-3.4095580000000001</v>
      </c>
      <c r="K3066">
        <v>1</v>
      </c>
      <c r="L3066">
        <v>2</v>
      </c>
      <c r="M3066" t="s">
        <v>245</v>
      </c>
      <c r="N3066" t="s">
        <v>31</v>
      </c>
      <c r="O3066" t="s">
        <v>32</v>
      </c>
      <c r="P3066">
        <v>30</v>
      </c>
      <c r="Q3066" t="s">
        <v>3038</v>
      </c>
      <c r="R3066" t="s">
        <v>34</v>
      </c>
      <c r="S3066" t="s">
        <v>35</v>
      </c>
      <c r="T3066" t="s">
        <v>36</v>
      </c>
      <c r="U3066">
        <f>YEAR(Table1[[#This Row],[Accident Date]])</f>
        <v>2022</v>
      </c>
      <c r="V3066" t="str">
        <f>TEXT(Table1[[#This Row],[Accident Date]],"mmm")</f>
        <v>Feb</v>
      </c>
      <c r="W3066" t="str">
        <f>TEXT(Table1[[#This Row],[Time]],"h")</f>
        <v>16</v>
      </c>
    </row>
    <row r="3067" spans="1:23" x14ac:dyDescent="0.2">
      <c r="A3067" t="s">
        <v>3113</v>
      </c>
      <c r="B3067" s="4">
        <v>44893</v>
      </c>
      <c r="C3067" t="s">
        <v>38</v>
      </c>
      <c r="D3067" t="s">
        <v>73</v>
      </c>
      <c r="E3067" t="s">
        <v>204</v>
      </c>
      <c r="F3067" t="s">
        <v>27</v>
      </c>
      <c r="G3067">
        <v>52.354441999999999</v>
      </c>
      <c r="H3067" t="s">
        <v>46</v>
      </c>
      <c r="I3067" t="s">
        <v>461</v>
      </c>
      <c r="J3067">
        <v>-1.8916090000000001</v>
      </c>
      <c r="K3067">
        <v>1</v>
      </c>
      <c r="L3067">
        <v>1</v>
      </c>
      <c r="M3067" t="s">
        <v>65</v>
      </c>
      <c r="N3067" t="s">
        <v>42</v>
      </c>
      <c r="O3067" t="s">
        <v>58</v>
      </c>
      <c r="P3067">
        <v>70</v>
      </c>
      <c r="Q3067" t="s">
        <v>3114</v>
      </c>
      <c r="R3067" t="s">
        <v>49</v>
      </c>
      <c r="S3067" t="s">
        <v>35</v>
      </c>
      <c r="T3067" t="s">
        <v>36</v>
      </c>
      <c r="U3067">
        <f>YEAR(Table1[[#This Row],[Accident Date]])</f>
        <v>2022</v>
      </c>
      <c r="V3067" t="str">
        <f>TEXT(Table1[[#This Row],[Accident Date]],"mmm")</f>
        <v>Nov</v>
      </c>
      <c r="W3067" t="str">
        <f>TEXT(Table1[[#This Row],[Time]],"h")</f>
        <v>16</v>
      </c>
    </row>
    <row r="3068" spans="1:23" x14ac:dyDescent="0.2">
      <c r="A3068" t="s">
        <v>3115</v>
      </c>
      <c r="B3068" s="4">
        <v>44510</v>
      </c>
      <c r="C3068" t="s">
        <v>123</v>
      </c>
      <c r="D3068" t="s">
        <v>25</v>
      </c>
      <c r="E3068" t="s">
        <v>26</v>
      </c>
      <c r="F3068" t="s">
        <v>63</v>
      </c>
      <c r="G3068">
        <v>53.393977999999997</v>
      </c>
      <c r="H3068" t="s">
        <v>51</v>
      </c>
      <c r="I3068" t="s">
        <v>417</v>
      </c>
      <c r="J3068">
        <v>-2.9797020000000001</v>
      </c>
      <c r="K3068">
        <v>2</v>
      </c>
      <c r="L3068">
        <v>2</v>
      </c>
      <c r="M3068" t="s">
        <v>231</v>
      </c>
      <c r="N3068" t="s">
        <v>31</v>
      </c>
      <c r="O3068" t="s">
        <v>58</v>
      </c>
      <c r="P3068">
        <v>30</v>
      </c>
      <c r="Q3068" t="s">
        <v>3081</v>
      </c>
      <c r="R3068" t="s">
        <v>34</v>
      </c>
      <c r="S3068" t="s">
        <v>35</v>
      </c>
      <c r="T3068" t="s">
        <v>121</v>
      </c>
      <c r="U3068">
        <f>YEAR(Table1[[#This Row],[Accident Date]])</f>
        <v>2021</v>
      </c>
      <c r="V3068" t="str">
        <f>TEXT(Table1[[#This Row],[Accident Date]],"mmm")</f>
        <v>Nov</v>
      </c>
      <c r="W3068" t="str">
        <f>TEXT(Table1[[#This Row],[Time]],"h")</f>
        <v>16</v>
      </c>
    </row>
    <row r="3069" spans="1:23" x14ac:dyDescent="0.2">
      <c r="A3069" t="s">
        <v>3116</v>
      </c>
      <c r="B3069" s="4">
        <v>44305</v>
      </c>
      <c r="C3069" t="s">
        <v>38</v>
      </c>
      <c r="D3069" t="s">
        <v>73</v>
      </c>
      <c r="E3069" t="s">
        <v>155</v>
      </c>
      <c r="F3069" t="s">
        <v>27</v>
      </c>
      <c r="G3069">
        <v>53.475307000000001</v>
      </c>
      <c r="H3069" t="s">
        <v>51</v>
      </c>
      <c r="I3069" t="s">
        <v>165</v>
      </c>
      <c r="J3069">
        <v>-1.4150750000000001</v>
      </c>
      <c r="K3069">
        <v>2</v>
      </c>
      <c r="L3069">
        <v>3</v>
      </c>
      <c r="M3069" t="s">
        <v>166</v>
      </c>
      <c r="N3069" t="s">
        <v>31</v>
      </c>
      <c r="O3069" t="s">
        <v>32</v>
      </c>
      <c r="P3069">
        <v>60</v>
      </c>
      <c r="Q3069" t="s">
        <v>3021</v>
      </c>
      <c r="R3069" t="s">
        <v>49</v>
      </c>
      <c r="S3069" t="s">
        <v>35</v>
      </c>
      <c r="T3069" t="s">
        <v>200</v>
      </c>
      <c r="U3069">
        <f>YEAR(Table1[[#This Row],[Accident Date]])</f>
        <v>2021</v>
      </c>
      <c r="V3069" t="str">
        <f>TEXT(Table1[[#This Row],[Accident Date]],"mmm")</f>
        <v>Apr</v>
      </c>
      <c r="W3069" t="str">
        <f>TEXT(Table1[[#This Row],[Time]],"h")</f>
        <v>16</v>
      </c>
    </row>
    <row r="3070" spans="1:23" x14ac:dyDescent="0.2">
      <c r="A3070">
        <v>2010000000000</v>
      </c>
      <c r="B3070" s="4">
        <v>44795</v>
      </c>
      <c r="C3070" t="s">
        <v>38</v>
      </c>
      <c r="D3070" t="s">
        <v>56</v>
      </c>
      <c r="E3070" t="s">
        <v>44</v>
      </c>
      <c r="F3070" t="s">
        <v>63</v>
      </c>
      <c r="G3070">
        <v>54.411206</v>
      </c>
      <c r="H3070" t="s">
        <v>51</v>
      </c>
      <c r="I3070" t="s">
        <v>59</v>
      </c>
      <c r="J3070">
        <v>-2.909189</v>
      </c>
      <c r="K3070">
        <v>1</v>
      </c>
      <c r="L3070">
        <v>1</v>
      </c>
      <c r="M3070" t="s">
        <v>60</v>
      </c>
      <c r="N3070" t="s">
        <v>31</v>
      </c>
      <c r="O3070" t="s">
        <v>32</v>
      </c>
      <c r="P3070">
        <v>60</v>
      </c>
      <c r="Q3070" t="s">
        <v>3046</v>
      </c>
      <c r="R3070" t="s">
        <v>49</v>
      </c>
      <c r="S3070" t="s">
        <v>35</v>
      </c>
      <c r="T3070" t="s">
        <v>36</v>
      </c>
      <c r="U3070">
        <f>YEAR(Table1[[#This Row],[Accident Date]])</f>
        <v>2022</v>
      </c>
      <c r="V3070" t="str">
        <f>TEXT(Table1[[#This Row],[Accident Date]],"mmm")</f>
        <v>Aug</v>
      </c>
      <c r="W3070" t="str">
        <f>TEXT(Table1[[#This Row],[Time]],"h")</f>
        <v>16</v>
      </c>
    </row>
    <row r="3071" spans="1:23" x14ac:dyDescent="0.2">
      <c r="A3071" t="s">
        <v>3117</v>
      </c>
      <c r="B3071" s="4">
        <v>44924</v>
      </c>
      <c r="C3071" t="s">
        <v>92</v>
      </c>
      <c r="D3071" t="s">
        <v>73</v>
      </c>
      <c r="E3071" t="s">
        <v>39</v>
      </c>
      <c r="F3071" t="s">
        <v>27</v>
      </c>
      <c r="G3071">
        <v>51.959735000000002</v>
      </c>
      <c r="H3071" t="s">
        <v>28</v>
      </c>
      <c r="I3071" t="s">
        <v>658</v>
      </c>
      <c r="J3071">
        <v>1.3486320000000001</v>
      </c>
      <c r="K3071">
        <v>1</v>
      </c>
      <c r="L3071">
        <v>2</v>
      </c>
      <c r="M3071" t="s">
        <v>237</v>
      </c>
      <c r="N3071" t="s">
        <v>42</v>
      </c>
      <c r="O3071" t="s">
        <v>32</v>
      </c>
      <c r="P3071">
        <v>30</v>
      </c>
      <c r="Q3071" t="s">
        <v>3043</v>
      </c>
      <c r="R3071" t="s">
        <v>34</v>
      </c>
      <c r="S3071" t="s">
        <v>129</v>
      </c>
      <c r="T3071" t="s">
        <v>114</v>
      </c>
      <c r="U3071">
        <f>YEAR(Table1[[#This Row],[Accident Date]])</f>
        <v>2022</v>
      </c>
      <c r="V3071" t="str">
        <f>TEXT(Table1[[#This Row],[Accident Date]],"mmm")</f>
        <v>Dec</v>
      </c>
      <c r="W3071" t="str">
        <f>TEXT(Table1[[#This Row],[Time]],"h")</f>
        <v>16</v>
      </c>
    </row>
    <row r="3072" spans="1:23" x14ac:dyDescent="0.2">
      <c r="A3072" t="s">
        <v>3118</v>
      </c>
      <c r="B3072" s="4">
        <v>44447</v>
      </c>
      <c r="C3072" t="s">
        <v>123</v>
      </c>
      <c r="D3072" t="s">
        <v>56</v>
      </c>
      <c r="E3072" t="s">
        <v>44</v>
      </c>
      <c r="F3072" t="s">
        <v>27</v>
      </c>
      <c r="G3072">
        <v>52.566527999999998</v>
      </c>
      <c r="H3072" t="s">
        <v>51</v>
      </c>
      <c r="I3072" t="s">
        <v>171</v>
      </c>
      <c r="J3072">
        <v>-1.823369</v>
      </c>
      <c r="K3072">
        <v>1</v>
      </c>
      <c r="L3072">
        <v>1</v>
      </c>
      <c r="M3072" t="s">
        <v>172</v>
      </c>
      <c r="N3072" t="s">
        <v>31</v>
      </c>
      <c r="O3072" t="s">
        <v>32</v>
      </c>
      <c r="P3072">
        <v>30</v>
      </c>
      <c r="Q3072" t="s">
        <v>3024</v>
      </c>
      <c r="R3072" t="s">
        <v>34</v>
      </c>
      <c r="S3072" t="s">
        <v>35</v>
      </c>
      <c r="T3072" t="s">
        <v>36</v>
      </c>
      <c r="U3072">
        <f>YEAR(Table1[[#This Row],[Accident Date]])</f>
        <v>2021</v>
      </c>
      <c r="V3072" t="str">
        <f>TEXT(Table1[[#This Row],[Accident Date]],"mmm")</f>
        <v>Sep</v>
      </c>
      <c r="W3072" t="str">
        <f>TEXT(Table1[[#This Row],[Time]],"h")</f>
        <v>16</v>
      </c>
    </row>
    <row r="3073" spans="1:23" x14ac:dyDescent="0.2">
      <c r="A3073">
        <v>2010000000000</v>
      </c>
      <c r="B3073" s="4">
        <v>44409</v>
      </c>
      <c r="C3073" t="s">
        <v>79</v>
      </c>
      <c r="D3073" t="s">
        <v>56</v>
      </c>
      <c r="E3073" t="s">
        <v>44</v>
      </c>
      <c r="F3073" t="s">
        <v>27</v>
      </c>
      <c r="G3073">
        <v>50.992291000000002</v>
      </c>
      <c r="H3073" t="s">
        <v>51</v>
      </c>
      <c r="I3073" t="s">
        <v>223</v>
      </c>
      <c r="J3073">
        <v>-3.0949949999999999</v>
      </c>
      <c r="K3073">
        <v>3</v>
      </c>
      <c r="L3073">
        <v>3</v>
      </c>
      <c r="M3073" t="s">
        <v>175</v>
      </c>
      <c r="N3073" t="s">
        <v>31</v>
      </c>
      <c r="O3073" t="s">
        <v>58</v>
      </c>
      <c r="P3073">
        <v>70</v>
      </c>
      <c r="Q3073" t="s">
        <v>3119</v>
      </c>
      <c r="R3073" t="s">
        <v>49</v>
      </c>
      <c r="S3073" t="s">
        <v>35</v>
      </c>
      <c r="T3073" t="s">
        <v>36</v>
      </c>
      <c r="U3073">
        <f>YEAR(Table1[[#This Row],[Accident Date]])</f>
        <v>2021</v>
      </c>
      <c r="V3073" t="str">
        <f>TEXT(Table1[[#This Row],[Accident Date]],"mmm")</f>
        <v>Aug</v>
      </c>
      <c r="W3073" t="str">
        <f>TEXT(Table1[[#This Row],[Time]],"h")</f>
        <v>16</v>
      </c>
    </row>
    <row r="3074" spans="1:23" x14ac:dyDescent="0.2">
      <c r="A3074" t="s">
        <v>3120</v>
      </c>
      <c r="B3074" s="4">
        <v>44806</v>
      </c>
      <c r="C3074" t="s">
        <v>67</v>
      </c>
      <c r="D3074" t="s">
        <v>73</v>
      </c>
      <c r="E3074" t="s">
        <v>226</v>
      </c>
      <c r="F3074" t="s">
        <v>27</v>
      </c>
      <c r="G3074">
        <v>52.298347999999997</v>
      </c>
      <c r="H3074" t="s">
        <v>51</v>
      </c>
      <c r="I3074" t="s">
        <v>2365</v>
      </c>
      <c r="J3074">
        <v>-3.5178910000000001</v>
      </c>
      <c r="K3074">
        <v>1</v>
      </c>
      <c r="L3074">
        <v>2</v>
      </c>
      <c r="M3074" t="s">
        <v>358</v>
      </c>
      <c r="N3074" t="s">
        <v>31</v>
      </c>
      <c r="O3074" t="s">
        <v>32</v>
      </c>
      <c r="P3074">
        <v>60</v>
      </c>
      <c r="Q3074" t="s">
        <v>3038</v>
      </c>
      <c r="R3074" t="s">
        <v>49</v>
      </c>
      <c r="S3074" t="s">
        <v>35</v>
      </c>
      <c r="T3074" t="s">
        <v>36</v>
      </c>
      <c r="U3074">
        <f>YEAR(Table1[[#This Row],[Accident Date]])</f>
        <v>2022</v>
      </c>
      <c r="V3074" t="str">
        <f>TEXT(Table1[[#This Row],[Accident Date]],"mmm")</f>
        <v>Sep</v>
      </c>
      <c r="W3074" t="str">
        <f>TEXT(Table1[[#This Row],[Time]],"h")</f>
        <v>16</v>
      </c>
    </row>
    <row r="3075" spans="1:23" x14ac:dyDescent="0.2">
      <c r="A3075" t="s">
        <v>3121</v>
      </c>
      <c r="B3075" s="4">
        <v>44574</v>
      </c>
      <c r="C3075" t="s">
        <v>92</v>
      </c>
      <c r="D3075" t="s">
        <v>73</v>
      </c>
      <c r="E3075" t="s">
        <v>39</v>
      </c>
      <c r="F3075" t="s">
        <v>27</v>
      </c>
      <c r="G3075">
        <v>52.694682</v>
      </c>
      <c r="H3075" t="s">
        <v>28</v>
      </c>
      <c r="I3075" t="s">
        <v>193</v>
      </c>
      <c r="J3075">
        <v>-2.7289970000000001</v>
      </c>
      <c r="K3075">
        <v>1</v>
      </c>
      <c r="L3075">
        <v>1</v>
      </c>
      <c r="M3075" t="s">
        <v>65</v>
      </c>
      <c r="N3075" t="s">
        <v>197</v>
      </c>
      <c r="O3075" t="s">
        <v>32</v>
      </c>
      <c r="P3075">
        <v>30</v>
      </c>
      <c r="Q3075" t="s">
        <v>3035</v>
      </c>
      <c r="R3075" t="s">
        <v>34</v>
      </c>
      <c r="S3075" t="s">
        <v>212</v>
      </c>
      <c r="T3075" t="s">
        <v>36</v>
      </c>
      <c r="U3075">
        <f>YEAR(Table1[[#This Row],[Accident Date]])</f>
        <v>2022</v>
      </c>
      <c r="V3075" t="str">
        <f>TEXT(Table1[[#This Row],[Accident Date]],"mmm")</f>
        <v>Jan</v>
      </c>
      <c r="W3075" t="str">
        <f>TEXT(Table1[[#This Row],[Time]],"h")</f>
        <v>16</v>
      </c>
    </row>
    <row r="3076" spans="1:23" x14ac:dyDescent="0.2">
      <c r="A3076" t="s">
        <v>3122</v>
      </c>
      <c r="B3076" s="4">
        <v>44396</v>
      </c>
      <c r="C3076" t="s">
        <v>38</v>
      </c>
      <c r="D3076" t="s">
        <v>73</v>
      </c>
      <c r="E3076" t="s">
        <v>155</v>
      </c>
      <c r="F3076" t="s">
        <v>27</v>
      </c>
      <c r="G3076">
        <v>53.797732000000003</v>
      </c>
      <c r="H3076" t="s">
        <v>51</v>
      </c>
      <c r="I3076" t="s">
        <v>40</v>
      </c>
      <c r="J3076">
        <v>-3.0361549999999999</v>
      </c>
      <c r="K3076">
        <v>1</v>
      </c>
      <c r="L3076">
        <v>1</v>
      </c>
      <c r="M3076" t="s">
        <v>41</v>
      </c>
      <c r="N3076" t="s">
        <v>31</v>
      </c>
      <c r="O3076" t="s">
        <v>32</v>
      </c>
      <c r="P3076">
        <v>30</v>
      </c>
      <c r="Q3076" t="s">
        <v>3095</v>
      </c>
      <c r="R3076" t="s">
        <v>34</v>
      </c>
      <c r="S3076" t="s">
        <v>35</v>
      </c>
      <c r="T3076" t="s">
        <v>36</v>
      </c>
      <c r="U3076">
        <f>YEAR(Table1[[#This Row],[Accident Date]])</f>
        <v>2021</v>
      </c>
      <c r="V3076" t="str">
        <f>TEXT(Table1[[#This Row],[Accident Date]],"mmm")</f>
        <v>Jul</v>
      </c>
      <c r="W3076" t="str">
        <f>TEXT(Table1[[#This Row],[Time]],"h")</f>
        <v>16</v>
      </c>
    </row>
    <row r="3077" spans="1:23" x14ac:dyDescent="0.2">
      <c r="A3077" t="s">
        <v>3123</v>
      </c>
      <c r="B3077" s="4">
        <v>44215</v>
      </c>
      <c r="C3077" t="s">
        <v>72</v>
      </c>
      <c r="D3077" t="s">
        <v>73</v>
      </c>
      <c r="E3077" t="s">
        <v>39</v>
      </c>
      <c r="F3077" t="s">
        <v>27</v>
      </c>
      <c r="G3077">
        <v>52.508277</v>
      </c>
      <c r="H3077" t="s">
        <v>28</v>
      </c>
      <c r="I3077" t="s">
        <v>1510</v>
      </c>
      <c r="J3077">
        <v>1.7308829999999999</v>
      </c>
      <c r="K3077">
        <v>2</v>
      </c>
      <c r="L3077">
        <v>4</v>
      </c>
      <c r="M3077" t="s">
        <v>237</v>
      </c>
      <c r="N3077" t="s">
        <v>42</v>
      </c>
      <c r="O3077" t="s">
        <v>32</v>
      </c>
      <c r="P3077">
        <v>40</v>
      </c>
      <c r="Q3077" t="s">
        <v>3017</v>
      </c>
      <c r="R3077" t="s">
        <v>49</v>
      </c>
      <c r="S3077" t="s">
        <v>85</v>
      </c>
      <c r="T3077" t="s">
        <v>36</v>
      </c>
      <c r="U3077">
        <f>YEAR(Table1[[#This Row],[Accident Date]])</f>
        <v>2021</v>
      </c>
      <c r="V3077" t="str">
        <f>TEXT(Table1[[#This Row],[Accident Date]],"mmm")</f>
        <v>Jan</v>
      </c>
      <c r="W3077" t="str">
        <f>TEXT(Table1[[#This Row],[Time]],"h")</f>
        <v>16</v>
      </c>
    </row>
    <row r="3078" spans="1:23" x14ac:dyDescent="0.2">
      <c r="A3078" t="s">
        <v>3124</v>
      </c>
      <c r="B3078" s="4">
        <v>44799</v>
      </c>
      <c r="C3078" t="s">
        <v>67</v>
      </c>
      <c r="D3078" t="s">
        <v>73</v>
      </c>
      <c r="E3078" t="s">
        <v>111</v>
      </c>
      <c r="F3078" t="s">
        <v>27</v>
      </c>
      <c r="G3078">
        <v>51.495207999999998</v>
      </c>
      <c r="H3078" t="s">
        <v>51</v>
      </c>
      <c r="I3078" t="s">
        <v>253</v>
      </c>
      <c r="J3078">
        <v>-0.100022</v>
      </c>
      <c r="K3078">
        <v>1</v>
      </c>
      <c r="L3078">
        <v>2</v>
      </c>
      <c r="M3078" t="s">
        <v>30</v>
      </c>
      <c r="N3078" t="s">
        <v>42</v>
      </c>
      <c r="O3078" t="s">
        <v>111</v>
      </c>
      <c r="P3078">
        <v>30</v>
      </c>
      <c r="Q3078" t="s">
        <v>3043</v>
      </c>
      <c r="R3078" t="s">
        <v>34</v>
      </c>
      <c r="S3078" t="s">
        <v>85</v>
      </c>
      <c r="T3078" t="s">
        <v>36</v>
      </c>
      <c r="U3078">
        <f>YEAR(Table1[[#This Row],[Accident Date]])</f>
        <v>2022</v>
      </c>
      <c r="V3078" t="str">
        <f>TEXT(Table1[[#This Row],[Accident Date]],"mmm")</f>
        <v>Aug</v>
      </c>
      <c r="W3078" t="str">
        <f>TEXT(Table1[[#This Row],[Time]],"h")</f>
        <v>16</v>
      </c>
    </row>
    <row r="3079" spans="1:23" x14ac:dyDescent="0.2">
      <c r="A3079" t="s">
        <v>3125</v>
      </c>
      <c r="B3079" s="4">
        <v>44853</v>
      </c>
      <c r="C3079" t="s">
        <v>123</v>
      </c>
      <c r="D3079" t="s">
        <v>25</v>
      </c>
      <c r="E3079" t="s">
        <v>39</v>
      </c>
      <c r="F3079" t="s">
        <v>27</v>
      </c>
      <c r="G3079">
        <v>51.51088</v>
      </c>
      <c r="H3079" t="s">
        <v>51</v>
      </c>
      <c r="I3079" t="s">
        <v>434</v>
      </c>
      <c r="J3079">
        <v>-0.36410799999999999</v>
      </c>
      <c r="K3079">
        <v>2</v>
      </c>
      <c r="L3079">
        <v>2</v>
      </c>
      <c r="M3079" t="s">
        <v>30</v>
      </c>
      <c r="N3079" t="s">
        <v>31</v>
      </c>
      <c r="O3079" t="s">
        <v>58</v>
      </c>
      <c r="P3079">
        <v>30</v>
      </c>
      <c r="Q3079" t="s">
        <v>3018</v>
      </c>
      <c r="R3079" t="s">
        <v>34</v>
      </c>
      <c r="S3079" t="s">
        <v>35</v>
      </c>
      <c r="T3079" t="s">
        <v>36</v>
      </c>
      <c r="U3079">
        <f>YEAR(Table1[[#This Row],[Accident Date]])</f>
        <v>2022</v>
      </c>
      <c r="V3079" t="str">
        <f>TEXT(Table1[[#This Row],[Accident Date]],"mmm")</f>
        <v>Oct</v>
      </c>
      <c r="W3079" t="str">
        <f>TEXT(Table1[[#This Row],[Time]],"h")</f>
        <v>16</v>
      </c>
    </row>
    <row r="3080" spans="1:23" x14ac:dyDescent="0.2">
      <c r="A3080">
        <v>2010000000000</v>
      </c>
      <c r="B3080" s="4">
        <v>44312</v>
      </c>
      <c r="C3080" t="s">
        <v>38</v>
      </c>
      <c r="D3080" t="s">
        <v>73</v>
      </c>
      <c r="E3080" t="s">
        <v>39</v>
      </c>
      <c r="F3080" t="s">
        <v>27</v>
      </c>
      <c r="G3080">
        <v>52.587173</v>
      </c>
      <c r="H3080" t="s">
        <v>51</v>
      </c>
      <c r="I3080" t="s">
        <v>572</v>
      </c>
      <c r="J3080">
        <v>-0.27456799999999998</v>
      </c>
      <c r="K3080">
        <v>1</v>
      </c>
      <c r="L3080">
        <v>2</v>
      </c>
      <c r="M3080" t="s">
        <v>149</v>
      </c>
      <c r="N3080" t="s">
        <v>31</v>
      </c>
      <c r="O3080" t="s">
        <v>32</v>
      </c>
      <c r="P3080">
        <v>30</v>
      </c>
      <c r="Q3080" t="s">
        <v>3055</v>
      </c>
      <c r="R3080" t="s">
        <v>34</v>
      </c>
      <c r="S3080" t="s">
        <v>35</v>
      </c>
      <c r="T3080" t="s">
        <v>36</v>
      </c>
      <c r="U3080">
        <f>YEAR(Table1[[#This Row],[Accident Date]])</f>
        <v>2021</v>
      </c>
      <c r="V3080" t="str">
        <f>TEXT(Table1[[#This Row],[Accident Date]],"mmm")</f>
        <v>Apr</v>
      </c>
      <c r="W3080" t="str">
        <f>TEXT(Table1[[#This Row],[Time]],"h")</f>
        <v>16</v>
      </c>
    </row>
    <row r="3081" spans="1:23" x14ac:dyDescent="0.2">
      <c r="A3081" t="s">
        <v>3126</v>
      </c>
      <c r="B3081" s="4">
        <v>44474</v>
      </c>
      <c r="C3081" t="s">
        <v>72</v>
      </c>
      <c r="D3081" t="s">
        <v>73</v>
      </c>
      <c r="E3081" t="s">
        <v>39</v>
      </c>
      <c r="F3081" t="s">
        <v>27</v>
      </c>
      <c r="G3081">
        <v>51.86871</v>
      </c>
      <c r="H3081" t="s">
        <v>51</v>
      </c>
      <c r="I3081" t="s">
        <v>512</v>
      </c>
      <c r="J3081">
        <v>-1.1254729999999999</v>
      </c>
      <c r="K3081">
        <v>1</v>
      </c>
      <c r="L3081">
        <v>2</v>
      </c>
      <c r="M3081" t="s">
        <v>99</v>
      </c>
      <c r="N3081" t="s">
        <v>31</v>
      </c>
      <c r="O3081" t="s">
        <v>32</v>
      </c>
      <c r="P3081">
        <v>30</v>
      </c>
      <c r="Q3081" t="s">
        <v>3021</v>
      </c>
      <c r="R3081" t="s">
        <v>49</v>
      </c>
      <c r="S3081" t="s">
        <v>35</v>
      </c>
      <c r="T3081" t="s">
        <v>36</v>
      </c>
      <c r="U3081">
        <f>YEAR(Table1[[#This Row],[Accident Date]])</f>
        <v>2021</v>
      </c>
      <c r="V3081" t="str">
        <f>TEXT(Table1[[#This Row],[Accident Date]],"mmm")</f>
        <v>Oct</v>
      </c>
      <c r="W3081" t="str">
        <f>TEXT(Table1[[#This Row],[Time]],"h")</f>
        <v>16</v>
      </c>
    </row>
    <row r="3082" spans="1:23" x14ac:dyDescent="0.2">
      <c r="A3082" t="s">
        <v>3127</v>
      </c>
      <c r="B3082" s="4">
        <v>44373</v>
      </c>
      <c r="C3082" t="s">
        <v>24</v>
      </c>
      <c r="D3082" t="s">
        <v>56</v>
      </c>
      <c r="E3082" t="s">
        <v>44</v>
      </c>
      <c r="F3082" t="s">
        <v>63</v>
      </c>
      <c r="G3082">
        <v>52.986536000000001</v>
      </c>
      <c r="H3082" t="s">
        <v>51</v>
      </c>
      <c r="I3082" t="s">
        <v>605</v>
      </c>
      <c r="J3082">
        <v>-0.85473699999999997</v>
      </c>
      <c r="K3082">
        <v>2</v>
      </c>
      <c r="L3082">
        <v>2</v>
      </c>
      <c r="M3082" t="s">
        <v>288</v>
      </c>
      <c r="N3082" t="s">
        <v>31</v>
      </c>
      <c r="O3082" t="s">
        <v>32</v>
      </c>
      <c r="P3082">
        <v>60</v>
      </c>
      <c r="Q3082" t="s">
        <v>3128</v>
      </c>
      <c r="R3082" t="s">
        <v>49</v>
      </c>
      <c r="S3082" t="s">
        <v>35</v>
      </c>
      <c r="T3082" t="s">
        <v>36</v>
      </c>
      <c r="U3082">
        <f>YEAR(Table1[[#This Row],[Accident Date]])</f>
        <v>2021</v>
      </c>
      <c r="V3082" t="str">
        <f>TEXT(Table1[[#This Row],[Accident Date]],"mmm")</f>
        <v>Jun</v>
      </c>
      <c r="W3082" t="str">
        <f>TEXT(Table1[[#This Row],[Time]],"h")</f>
        <v>16</v>
      </c>
    </row>
    <row r="3083" spans="1:23" x14ac:dyDescent="0.2">
      <c r="A3083" t="s">
        <v>3129</v>
      </c>
      <c r="B3083" s="4">
        <v>44449</v>
      </c>
      <c r="C3083" t="s">
        <v>67</v>
      </c>
      <c r="D3083" t="s">
        <v>73</v>
      </c>
      <c r="E3083" t="s">
        <v>39</v>
      </c>
      <c r="F3083" t="s">
        <v>27</v>
      </c>
      <c r="G3083">
        <v>53.375737000000001</v>
      </c>
      <c r="H3083" t="s">
        <v>51</v>
      </c>
      <c r="I3083" t="s">
        <v>1288</v>
      </c>
      <c r="J3083">
        <v>-2.1883110000000001</v>
      </c>
      <c r="K3083">
        <v>1</v>
      </c>
      <c r="L3083">
        <v>2</v>
      </c>
      <c r="M3083" t="s">
        <v>169</v>
      </c>
      <c r="N3083" t="s">
        <v>31</v>
      </c>
      <c r="O3083" t="s">
        <v>32</v>
      </c>
      <c r="P3083">
        <v>30</v>
      </c>
      <c r="Q3083" t="s">
        <v>3026</v>
      </c>
      <c r="R3083" t="s">
        <v>34</v>
      </c>
      <c r="S3083" t="s">
        <v>35</v>
      </c>
      <c r="T3083" t="s">
        <v>36</v>
      </c>
      <c r="U3083">
        <f>YEAR(Table1[[#This Row],[Accident Date]])</f>
        <v>2021</v>
      </c>
      <c r="V3083" t="str">
        <f>TEXT(Table1[[#This Row],[Accident Date]],"mmm")</f>
        <v>Sep</v>
      </c>
      <c r="W3083" t="str">
        <f>TEXT(Table1[[#This Row],[Time]],"h")</f>
        <v>16</v>
      </c>
    </row>
    <row r="3084" spans="1:23" x14ac:dyDescent="0.2">
      <c r="A3084" t="s">
        <v>3130</v>
      </c>
      <c r="B3084" s="4">
        <v>44331</v>
      </c>
      <c r="C3084" t="s">
        <v>24</v>
      </c>
      <c r="D3084" t="s">
        <v>56</v>
      </c>
      <c r="E3084" t="s">
        <v>44</v>
      </c>
      <c r="F3084" t="s">
        <v>27</v>
      </c>
      <c r="G3084">
        <v>51.684837000000002</v>
      </c>
      <c r="H3084" t="s">
        <v>51</v>
      </c>
      <c r="I3084" t="s">
        <v>995</v>
      </c>
      <c r="J3084">
        <v>-4.131939</v>
      </c>
      <c r="K3084">
        <v>2</v>
      </c>
      <c r="L3084">
        <v>2</v>
      </c>
      <c r="M3084" t="s">
        <v>358</v>
      </c>
      <c r="N3084" t="s">
        <v>42</v>
      </c>
      <c r="O3084" t="s">
        <v>32</v>
      </c>
      <c r="P3084">
        <v>60</v>
      </c>
      <c r="Q3084" t="s">
        <v>3102</v>
      </c>
      <c r="R3084" t="s">
        <v>34</v>
      </c>
      <c r="S3084" t="s">
        <v>85</v>
      </c>
      <c r="T3084" t="s">
        <v>36</v>
      </c>
      <c r="U3084">
        <f>YEAR(Table1[[#This Row],[Accident Date]])</f>
        <v>2021</v>
      </c>
      <c r="V3084" t="str">
        <f>TEXT(Table1[[#This Row],[Accident Date]],"mmm")</f>
        <v>May</v>
      </c>
      <c r="W3084" t="str">
        <f>TEXT(Table1[[#This Row],[Time]],"h")</f>
        <v>16</v>
      </c>
    </row>
    <row r="3085" spans="1:23" x14ac:dyDescent="0.2">
      <c r="A3085" t="s">
        <v>3131</v>
      </c>
      <c r="B3085" s="4">
        <v>44586</v>
      </c>
      <c r="C3085" t="s">
        <v>72</v>
      </c>
      <c r="D3085" t="s">
        <v>73</v>
      </c>
      <c r="E3085" t="s">
        <v>39</v>
      </c>
      <c r="F3085" t="s">
        <v>27</v>
      </c>
      <c r="G3085">
        <v>51.548071999999998</v>
      </c>
      <c r="H3085" t="s">
        <v>51</v>
      </c>
      <c r="I3085" t="s">
        <v>80</v>
      </c>
      <c r="J3085">
        <v>7.5839000000000004E-2</v>
      </c>
      <c r="K3085">
        <v>1</v>
      </c>
      <c r="L3085">
        <v>2</v>
      </c>
      <c r="M3085" t="s">
        <v>30</v>
      </c>
      <c r="N3085" t="s">
        <v>31</v>
      </c>
      <c r="O3085" t="s">
        <v>32</v>
      </c>
      <c r="P3085">
        <v>30</v>
      </c>
      <c r="Q3085" t="s">
        <v>3018</v>
      </c>
      <c r="R3085" t="s">
        <v>34</v>
      </c>
      <c r="S3085" t="s">
        <v>35</v>
      </c>
      <c r="T3085" t="s">
        <v>200</v>
      </c>
      <c r="U3085">
        <f>YEAR(Table1[[#This Row],[Accident Date]])</f>
        <v>2022</v>
      </c>
      <c r="V3085" t="str">
        <f>TEXT(Table1[[#This Row],[Accident Date]],"mmm")</f>
        <v>Jan</v>
      </c>
      <c r="W3085" t="str">
        <f>TEXT(Table1[[#This Row],[Time]],"h")</f>
        <v>16</v>
      </c>
    </row>
    <row r="3086" spans="1:23" x14ac:dyDescent="0.2">
      <c r="A3086" t="s">
        <v>3132</v>
      </c>
      <c r="B3086" s="4">
        <v>44375</v>
      </c>
      <c r="C3086" t="s">
        <v>38</v>
      </c>
      <c r="D3086" t="s">
        <v>44</v>
      </c>
      <c r="E3086" t="s">
        <v>44</v>
      </c>
      <c r="F3086" t="s">
        <v>27</v>
      </c>
      <c r="G3086">
        <v>53.534568999999998</v>
      </c>
      <c r="H3086" t="s">
        <v>51</v>
      </c>
      <c r="I3086" t="s">
        <v>575</v>
      </c>
      <c r="J3086">
        <v>-1.4587680000000001</v>
      </c>
      <c r="K3086">
        <v>1</v>
      </c>
      <c r="L3086">
        <v>1</v>
      </c>
      <c r="M3086" t="s">
        <v>166</v>
      </c>
      <c r="N3086" t="s">
        <v>31</v>
      </c>
      <c r="O3086" t="s">
        <v>32</v>
      </c>
      <c r="P3086">
        <v>30</v>
      </c>
      <c r="Q3086" t="s">
        <v>3024</v>
      </c>
      <c r="R3086" t="s">
        <v>34</v>
      </c>
      <c r="S3086" t="s">
        <v>35</v>
      </c>
      <c r="T3086" t="s">
        <v>36</v>
      </c>
      <c r="U3086">
        <f>YEAR(Table1[[#This Row],[Accident Date]])</f>
        <v>2021</v>
      </c>
      <c r="V3086" t="str">
        <f>TEXT(Table1[[#This Row],[Accident Date]],"mmm")</f>
        <v>Jun</v>
      </c>
      <c r="W3086" t="str">
        <f>TEXT(Table1[[#This Row],[Time]],"h")</f>
        <v>16</v>
      </c>
    </row>
    <row r="3087" spans="1:23" x14ac:dyDescent="0.2">
      <c r="A3087" t="s">
        <v>3133</v>
      </c>
      <c r="B3087" s="4">
        <v>44757</v>
      </c>
      <c r="C3087" t="s">
        <v>67</v>
      </c>
      <c r="D3087" t="s">
        <v>73</v>
      </c>
      <c r="E3087" t="s">
        <v>111</v>
      </c>
      <c r="F3087" t="s">
        <v>27</v>
      </c>
      <c r="G3087">
        <v>52.058011999999998</v>
      </c>
      <c r="H3087" t="s">
        <v>51</v>
      </c>
      <c r="I3087" t="s">
        <v>935</v>
      </c>
      <c r="J3087">
        <v>-1.6421999999999999E-2</v>
      </c>
      <c r="K3087">
        <v>1</v>
      </c>
      <c r="L3087">
        <v>2</v>
      </c>
      <c r="M3087" t="s">
        <v>182</v>
      </c>
      <c r="N3087" t="s">
        <v>31</v>
      </c>
      <c r="O3087" t="s">
        <v>32</v>
      </c>
      <c r="P3087">
        <v>30</v>
      </c>
      <c r="Q3087" t="s">
        <v>3023</v>
      </c>
      <c r="R3087" t="s">
        <v>34</v>
      </c>
      <c r="S3087" t="s">
        <v>285</v>
      </c>
      <c r="T3087" t="s">
        <v>36</v>
      </c>
      <c r="U3087">
        <f>YEAR(Table1[[#This Row],[Accident Date]])</f>
        <v>2022</v>
      </c>
      <c r="V3087" t="str">
        <f>TEXT(Table1[[#This Row],[Accident Date]],"mmm")</f>
        <v>Jul</v>
      </c>
      <c r="W3087" t="str">
        <f>TEXT(Table1[[#This Row],[Time]],"h")</f>
        <v>16</v>
      </c>
    </row>
    <row r="3088" spans="1:23" x14ac:dyDescent="0.2">
      <c r="A3088" t="s">
        <v>3134</v>
      </c>
      <c r="B3088" s="4">
        <v>44614</v>
      </c>
      <c r="C3088" t="s">
        <v>72</v>
      </c>
      <c r="D3088" t="s">
        <v>25</v>
      </c>
      <c r="E3088" t="s">
        <v>26</v>
      </c>
      <c r="F3088" t="s">
        <v>27</v>
      </c>
      <c r="G3088">
        <v>51.482554999999998</v>
      </c>
      <c r="H3088" t="s">
        <v>28</v>
      </c>
      <c r="I3088" t="s">
        <v>318</v>
      </c>
      <c r="J3088">
        <v>-0.124025</v>
      </c>
      <c r="K3088">
        <v>1</v>
      </c>
      <c r="L3088">
        <v>2</v>
      </c>
      <c r="M3088" t="s">
        <v>30</v>
      </c>
      <c r="N3088" t="s">
        <v>42</v>
      </c>
      <c r="O3088" t="s">
        <v>32</v>
      </c>
      <c r="P3088">
        <v>30</v>
      </c>
      <c r="Q3088" t="s">
        <v>3043</v>
      </c>
      <c r="R3088" t="s">
        <v>34</v>
      </c>
      <c r="S3088" t="s">
        <v>35</v>
      </c>
      <c r="T3088" t="s">
        <v>36</v>
      </c>
      <c r="U3088">
        <f>YEAR(Table1[[#This Row],[Accident Date]])</f>
        <v>2022</v>
      </c>
      <c r="V3088" t="str">
        <f>TEXT(Table1[[#This Row],[Accident Date]],"mmm")</f>
        <v>Feb</v>
      </c>
      <c r="W3088" t="str">
        <f>TEXT(Table1[[#This Row],[Time]],"h")</f>
        <v>16</v>
      </c>
    </row>
    <row r="3089" spans="1:23" x14ac:dyDescent="0.2">
      <c r="A3089">
        <v>2010000000000</v>
      </c>
      <c r="B3089" s="4">
        <v>44742</v>
      </c>
      <c r="C3089" t="s">
        <v>92</v>
      </c>
      <c r="D3089" t="s">
        <v>56</v>
      </c>
      <c r="E3089" t="s">
        <v>44</v>
      </c>
      <c r="F3089" t="s">
        <v>27</v>
      </c>
      <c r="G3089">
        <v>51.485174999999998</v>
      </c>
      <c r="H3089" t="s">
        <v>51</v>
      </c>
      <c r="I3089" t="s">
        <v>174</v>
      </c>
      <c r="J3089">
        <v>-2.5574629999999998</v>
      </c>
      <c r="K3089">
        <v>1</v>
      </c>
      <c r="L3089">
        <v>2</v>
      </c>
      <c r="M3089" t="s">
        <v>175</v>
      </c>
      <c r="N3089" t="s">
        <v>31</v>
      </c>
      <c r="O3089" t="s">
        <v>58</v>
      </c>
      <c r="P3089">
        <v>70</v>
      </c>
      <c r="Q3089" t="s">
        <v>3046</v>
      </c>
      <c r="R3089" t="s">
        <v>49</v>
      </c>
      <c r="S3089" t="s">
        <v>35</v>
      </c>
      <c r="T3089" t="s">
        <v>36</v>
      </c>
      <c r="U3089">
        <f>YEAR(Table1[[#This Row],[Accident Date]])</f>
        <v>2022</v>
      </c>
      <c r="V3089" t="str">
        <f>TEXT(Table1[[#This Row],[Accident Date]],"mmm")</f>
        <v>Jun</v>
      </c>
      <c r="W3089" t="str">
        <f>TEXT(Table1[[#This Row],[Time]],"h")</f>
        <v>16</v>
      </c>
    </row>
    <row r="3090" spans="1:23" x14ac:dyDescent="0.2">
      <c r="A3090" t="s">
        <v>3135</v>
      </c>
      <c r="B3090" s="4">
        <v>44700</v>
      </c>
      <c r="C3090" t="s">
        <v>92</v>
      </c>
      <c r="D3090" t="s">
        <v>73</v>
      </c>
      <c r="E3090" t="s">
        <v>109</v>
      </c>
      <c r="F3090" t="s">
        <v>27</v>
      </c>
      <c r="G3090">
        <v>51.653818999999999</v>
      </c>
      <c r="H3090" t="s">
        <v>51</v>
      </c>
      <c r="I3090" t="s">
        <v>680</v>
      </c>
      <c r="J3090">
        <v>-0.27959899999999999</v>
      </c>
      <c r="K3090">
        <v>1</v>
      </c>
      <c r="L3090">
        <v>2</v>
      </c>
      <c r="M3090" t="s">
        <v>182</v>
      </c>
      <c r="N3090" t="s">
        <v>31</v>
      </c>
      <c r="O3090" t="s">
        <v>111</v>
      </c>
      <c r="P3090">
        <v>30</v>
      </c>
      <c r="Q3090" t="s">
        <v>3038</v>
      </c>
      <c r="R3090" t="s">
        <v>34</v>
      </c>
      <c r="S3090" t="s">
        <v>35</v>
      </c>
      <c r="T3090" t="s">
        <v>36</v>
      </c>
      <c r="U3090">
        <f>YEAR(Table1[[#This Row],[Accident Date]])</f>
        <v>2022</v>
      </c>
      <c r="V3090" t="str">
        <f>TEXT(Table1[[#This Row],[Accident Date]],"mmm")</f>
        <v>May</v>
      </c>
      <c r="W3090" t="str">
        <f>TEXT(Table1[[#This Row],[Time]],"h")</f>
        <v>16</v>
      </c>
    </row>
    <row r="3091" spans="1:23" x14ac:dyDescent="0.2">
      <c r="A3091" t="s">
        <v>3136</v>
      </c>
      <c r="B3091" s="4">
        <v>44391</v>
      </c>
      <c r="C3091" t="s">
        <v>123</v>
      </c>
      <c r="D3091" t="s">
        <v>73</v>
      </c>
      <c r="E3091" t="s">
        <v>39</v>
      </c>
      <c r="F3091" t="s">
        <v>27</v>
      </c>
      <c r="G3091">
        <v>53.468342</v>
      </c>
      <c r="H3091" t="s">
        <v>51</v>
      </c>
      <c r="I3091" t="s">
        <v>417</v>
      </c>
      <c r="J3091">
        <v>-2.943149</v>
      </c>
      <c r="K3091">
        <v>1</v>
      </c>
      <c r="L3091">
        <v>1</v>
      </c>
      <c r="M3091" t="s">
        <v>231</v>
      </c>
      <c r="N3091" t="s">
        <v>31</v>
      </c>
      <c r="O3091" t="s">
        <v>58</v>
      </c>
      <c r="P3091">
        <v>30</v>
      </c>
      <c r="Q3091" t="s">
        <v>3038</v>
      </c>
      <c r="R3091" t="s">
        <v>34</v>
      </c>
      <c r="S3091" t="s">
        <v>280</v>
      </c>
      <c r="T3091" t="s">
        <v>36</v>
      </c>
      <c r="U3091">
        <f>YEAR(Table1[[#This Row],[Accident Date]])</f>
        <v>2021</v>
      </c>
      <c r="V3091" t="str">
        <f>TEXT(Table1[[#This Row],[Accident Date]],"mmm")</f>
        <v>Jul</v>
      </c>
      <c r="W3091" t="str">
        <f>TEXT(Table1[[#This Row],[Time]],"h")</f>
        <v>16</v>
      </c>
    </row>
    <row r="3092" spans="1:23" x14ac:dyDescent="0.2">
      <c r="A3092">
        <v>2010000000000</v>
      </c>
      <c r="B3092" s="4">
        <v>44787</v>
      </c>
      <c r="C3092" t="s">
        <v>79</v>
      </c>
      <c r="D3092" t="s">
        <v>73</v>
      </c>
      <c r="E3092" t="s">
        <v>39</v>
      </c>
      <c r="F3092" t="s">
        <v>27</v>
      </c>
      <c r="G3092">
        <v>53.796621000000002</v>
      </c>
      <c r="H3092" t="s">
        <v>51</v>
      </c>
      <c r="I3092" t="s">
        <v>68</v>
      </c>
      <c r="J3092">
        <v>-1.488192</v>
      </c>
      <c r="K3092">
        <v>1</v>
      </c>
      <c r="L3092">
        <v>2</v>
      </c>
      <c r="M3092" t="s">
        <v>69</v>
      </c>
      <c r="N3092" t="s">
        <v>31</v>
      </c>
      <c r="O3092" t="s">
        <v>32</v>
      </c>
      <c r="P3092">
        <v>30</v>
      </c>
      <c r="Q3092" t="s">
        <v>3021</v>
      </c>
      <c r="R3092" t="s">
        <v>34</v>
      </c>
      <c r="S3092" t="s">
        <v>35</v>
      </c>
      <c r="T3092" t="s">
        <v>36</v>
      </c>
      <c r="U3092">
        <f>YEAR(Table1[[#This Row],[Accident Date]])</f>
        <v>2022</v>
      </c>
      <c r="V3092" t="str">
        <f>TEXT(Table1[[#This Row],[Accident Date]],"mmm")</f>
        <v>Aug</v>
      </c>
      <c r="W3092" t="str">
        <f>TEXT(Table1[[#This Row],[Time]],"h")</f>
        <v>16</v>
      </c>
    </row>
    <row r="3093" spans="1:23" x14ac:dyDescent="0.2">
      <c r="A3093" t="s">
        <v>3137</v>
      </c>
      <c r="B3093" s="4">
        <v>44733</v>
      </c>
      <c r="C3093" t="s">
        <v>72</v>
      </c>
      <c r="D3093" t="s">
        <v>73</v>
      </c>
      <c r="E3093" t="s">
        <v>39</v>
      </c>
      <c r="F3093" t="s">
        <v>27</v>
      </c>
      <c r="G3093">
        <v>52.803373000000001</v>
      </c>
      <c r="H3093" t="s">
        <v>51</v>
      </c>
      <c r="I3093" t="s">
        <v>1386</v>
      </c>
      <c r="J3093">
        <v>1.8079000000000001E-2</v>
      </c>
      <c r="K3093">
        <v>2</v>
      </c>
      <c r="L3093">
        <v>1</v>
      </c>
      <c r="M3093" t="s">
        <v>523</v>
      </c>
      <c r="N3093" t="s">
        <v>31</v>
      </c>
      <c r="O3093" t="s">
        <v>32</v>
      </c>
      <c r="P3093">
        <v>30</v>
      </c>
      <c r="Q3093" t="s">
        <v>3138</v>
      </c>
      <c r="R3093" t="s">
        <v>49</v>
      </c>
      <c r="S3093" t="s">
        <v>35</v>
      </c>
      <c r="T3093" t="s">
        <v>36</v>
      </c>
      <c r="U3093">
        <f>YEAR(Table1[[#This Row],[Accident Date]])</f>
        <v>2022</v>
      </c>
      <c r="V3093" t="str">
        <f>TEXT(Table1[[#This Row],[Accident Date]],"mmm")</f>
        <v>Jun</v>
      </c>
      <c r="W3093" t="str">
        <f>TEXT(Table1[[#This Row],[Time]],"h")</f>
        <v>16</v>
      </c>
    </row>
    <row r="3094" spans="1:23" x14ac:dyDescent="0.2">
      <c r="A3094">
        <v>2010000000000</v>
      </c>
      <c r="B3094" s="4">
        <v>44776</v>
      </c>
      <c r="C3094" t="s">
        <v>123</v>
      </c>
      <c r="D3094" t="s">
        <v>56</v>
      </c>
      <c r="E3094" t="s">
        <v>44</v>
      </c>
      <c r="F3094" t="s">
        <v>27</v>
      </c>
      <c r="G3094">
        <v>53.796030000000002</v>
      </c>
      <c r="H3094" t="s">
        <v>51</v>
      </c>
      <c r="I3094" t="s">
        <v>68</v>
      </c>
      <c r="J3094">
        <v>-1.4364300000000001</v>
      </c>
      <c r="K3094">
        <v>2</v>
      </c>
      <c r="L3094">
        <v>3</v>
      </c>
      <c r="M3094" t="s">
        <v>69</v>
      </c>
      <c r="N3094" t="s">
        <v>31</v>
      </c>
      <c r="O3094" t="s">
        <v>58</v>
      </c>
      <c r="P3094">
        <v>40</v>
      </c>
      <c r="Q3094" t="s">
        <v>3018</v>
      </c>
      <c r="R3094" t="s">
        <v>34</v>
      </c>
      <c r="S3094" t="s">
        <v>35</v>
      </c>
      <c r="T3094" t="s">
        <v>36</v>
      </c>
      <c r="U3094">
        <f>YEAR(Table1[[#This Row],[Accident Date]])</f>
        <v>2022</v>
      </c>
      <c r="V3094" t="str">
        <f>TEXT(Table1[[#This Row],[Accident Date]],"mmm")</f>
        <v>Aug</v>
      </c>
      <c r="W3094" t="str">
        <f>TEXT(Table1[[#This Row],[Time]],"h")</f>
        <v>16</v>
      </c>
    </row>
    <row r="3095" spans="1:23" x14ac:dyDescent="0.2">
      <c r="A3095">
        <v>2010000000000</v>
      </c>
      <c r="B3095" s="4">
        <v>44652</v>
      </c>
      <c r="C3095" t="s">
        <v>67</v>
      </c>
      <c r="D3095" t="s">
        <v>73</v>
      </c>
      <c r="E3095" t="s">
        <v>155</v>
      </c>
      <c r="F3095" t="s">
        <v>27</v>
      </c>
      <c r="G3095">
        <v>52.500072000000003</v>
      </c>
      <c r="H3095" t="s">
        <v>51</v>
      </c>
      <c r="I3095" t="s">
        <v>470</v>
      </c>
      <c r="J3095">
        <v>-0.30096400000000001</v>
      </c>
      <c r="K3095">
        <v>3</v>
      </c>
      <c r="L3095">
        <v>2</v>
      </c>
      <c r="M3095" t="s">
        <v>149</v>
      </c>
      <c r="N3095" t="s">
        <v>42</v>
      </c>
      <c r="O3095" t="s">
        <v>32</v>
      </c>
      <c r="P3095">
        <v>60</v>
      </c>
      <c r="Q3095" t="s">
        <v>3053</v>
      </c>
      <c r="R3095" t="s">
        <v>49</v>
      </c>
      <c r="S3095" t="s">
        <v>85</v>
      </c>
      <c r="T3095" t="s">
        <v>36</v>
      </c>
      <c r="U3095">
        <f>YEAR(Table1[[#This Row],[Accident Date]])</f>
        <v>2022</v>
      </c>
      <c r="V3095" t="str">
        <f>TEXT(Table1[[#This Row],[Accident Date]],"mmm")</f>
        <v>Apr</v>
      </c>
      <c r="W3095" t="str">
        <f>TEXT(Table1[[#This Row],[Time]],"h")</f>
        <v>16</v>
      </c>
    </row>
    <row r="3096" spans="1:23" x14ac:dyDescent="0.2">
      <c r="A3096" t="s">
        <v>3139</v>
      </c>
      <c r="B3096" s="4">
        <v>44595</v>
      </c>
      <c r="C3096" t="s">
        <v>92</v>
      </c>
      <c r="D3096" t="s">
        <v>73</v>
      </c>
      <c r="E3096" t="s">
        <v>204</v>
      </c>
      <c r="F3096" t="s">
        <v>27</v>
      </c>
      <c r="G3096">
        <v>53.394029000000003</v>
      </c>
      <c r="H3096" t="s">
        <v>444</v>
      </c>
      <c r="I3096" t="s">
        <v>1114</v>
      </c>
      <c r="J3096">
        <v>-3.0879819999999998</v>
      </c>
      <c r="K3096">
        <v>1</v>
      </c>
      <c r="L3096">
        <v>2</v>
      </c>
      <c r="M3096" t="s">
        <v>231</v>
      </c>
      <c r="N3096" t="s">
        <v>197</v>
      </c>
      <c r="O3096" t="s">
        <v>58</v>
      </c>
      <c r="P3096">
        <v>70</v>
      </c>
      <c r="Q3096" t="s">
        <v>3043</v>
      </c>
      <c r="R3096" t="s">
        <v>49</v>
      </c>
      <c r="S3096" t="s">
        <v>331</v>
      </c>
      <c r="T3096" t="s">
        <v>36</v>
      </c>
      <c r="U3096">
        <f>YEAR(Table1[[#This Row],[Accident Date]])</f>
        <v>2022</v>
      </c>
      <c r="V3096" t="str">
        <f>TEXT(Table1[[#This Row],[Accident Date]],"mmm")</f>
        <v>Feb</v>
      </c>
      <c r="W3096" t="str">
        <f>TEXT(Table1[[#This Row],[Time]],"h")</f>
        <v>16</v>
      </c>
    </row>
    <row r="3097" spans="1:23" x14ac:dyDescent="0.2">
      <c r="A3097">
        <v>2010000000000</v>
      </c>
      <c r="B3097" s="4">
        <v>44787</v>
      </c>
      <c r="C3097" t="s">
        <v>79</v>
      </c>
      <c r="D3097" t="s">
        <v>73</v>
      </c>
      <c r="E3097" t="s">
        <v>39</v>
      </c>
      <c r="F3097" t="s">
        <v>27</v>
      </c>
      <c r="G3097">
        <v>50.798225000000002</v>
      </c>
      <c r="H3097" t="s">
        <v>51</v>
      </c>
      <c r="I3097" t="s">
        <v>817</v>
      </c>
      <c r="J3097">
        <v>-1.1292869999999999</v>
      </c>
      <c r="K3097">
        <v>1</v>
      </c>
      <c r="L3097">
        <v>2</v>
      </c>
      <c r="M3097" t="s">
        <v>407</v>
      </c>
      <c r="N3097" t="s">
        <v>31</v>
      </c>
      <c r="O3097" t="s">
        <v>32</v>
      </c>
      <c r="P3097">
        <v>30</v>
      </c>
      <c r="Q3097" t="s">
        <v>3043</v>
      </c>
      <c r="R3097" t="s">
        <v>34</v>
      </c>
      <c r="S3097" t="s">
        <v>35</v>
      </c>
      <c r="T3097" t="s">
        <v>36</v>
      </c>
      <c r="U3097">
        <f>YEAR(Table1[[#This Row],[Accident Date]])</f>
        <v>2022</v>
      </c>
      <c r="V3097" t="str">
        <f>TEXT(Table1[[#This Row],[Accident Date]],"mmm")</f>
        <v>Aug</v>
      </c>
      <c r="W3097" t="str">
        <f>TEXT(Table1[[#This Row],[Time]],"h")</f>
        <v>16</v>
      </c>
    </row>
    <row r="3098" spans="1:23" x14ac:dyDescent="0.2">
      <c r="A3098" t="s">
        <v>3140</v>
      </c>
      <c r="B3098" s="4">
        <v>44716</v>
      </c>
      <c r="C3098" t="s">
        <v>24</v>
      </c>
      <c r="D3098" t="s">
        <v>56</v>
      </c>
      <c r="E3098" t="s">
        <v>44</v>
      </c>
      <c r="F3098" t="s">
        <v>27</v>
      </c>
      <c r="G3098">
        <v>52.785738000000002</v>
      </c>
      <c r="H3098" t="s">
        <v>51</v>
      </c>
      <c r="I3098" t="s">
        <v>986</v>
      </c>
      <c r="J3098">
        <v>-4.0965379999999998</v>
      </c>
      <c r="K3098">
        <v>4</v>
      </c>
      <c r="L3098">
        <v>2</v>
      </c>
      <c r="M3098" t="s">
        <v>117</v>
      </c>
      <c r="N3098" t="s">
        <v>31</v>
      </c>
      <c r="O3098" t="s">
        <v>32</v>
      </c>
      <c r="P3098">
        <v>30</v>
      </c>
      <c r="Q3098" t="s">
        <v>3026</v>
      </c>
      <c r="R3098" t="s">
        <v>49</v>
      </c>
      <c r="S3098" t="s">
        <v>35</v>
      </c>
      <c r="T3098" t="s">
        <v>36</v>
      </c>
      <c r="U3098">
        <f>YEAR(Table1[[#This Row],[Accident Date]])</f>
        <v>2022</v>
      </c>
      <c r="V3098" t="str">
        <f>TEXT(Table1[[#This Row],[Accident Date]],"mmm")</f>
        <v>Jun</v>
      </c>
      <c r="W3098" t="str">
        <f>TEXT(Table1[[#This Row],[Time]],"h")</f>
        <v>16</v>
      </c>
    </row>
    <row r="3099" spans="1:23" x14ac:dyDescent="0.2">
      <c r="A3099" t="s">
        <v>3141</v>
      </c>
      <c r="B3099" s="4">
        <v>44890</v>
      </c>
      <c r="C3099" t="s">
        <v>67</v>
      </c>
      <c r="D3099" t="s">
        <v>56</v>
      </c>
      <c r="E3099" t="s">
        <v>44</v>
      </c>
      <c r="F3099" t="s">
        <v>27</v>
      </c>
      <c r="G3099">
        <v>51.587055999999997</v>
      </c>
      <c r="H3099" t="s">
        <v>51</v>
      </c>
      <c r="I3099" t="s">
        <v>80</v>
      </c>
      <c r="J3099">
        <v>0.12857499999999999</v>
      </c>
      <c r="K3099">
        <v>1</v>
      </c>
      <c r="L3099">
        <v>1</v>
      </c>
      <c r="M3099" t="s">
        <v>30</v>
      </c>
      <c r="N3099" t="s">
        <v>31</v>
      </c>
      <c r="O3099" t="s">
        <v>32</v>
      </c>
      <c r="P3099">
        <v>30</v>
      </c>
      <c r="Q3099" t="s">
        <v>3114</v>
      </c>
      <c r="R3099" t="s">
        <v>34</v>
      </c>
      <c r="S3099" t="s">
        <v>35</v>
      </c>
      <c r="T3099" t="s">
        <v>36</v>
      </c>
      <c r="U3099">
        <f>YEAR(Table1[[#This Row],[Accident Date]])</f>
        <v>2022</v>
      </c>
      <c r="V3099" t="str">
        <f>TEXT(Table1[[#This Row],[Accident Date]],"mmm")</f>
        <v>Nov</v>
      </c>
      <c r="W3099" t="str">
        <f>TEXT(Table1[[#This Row],[Time]],"h")</f>
        <v>16</v>
      </c>
    </row>
    <row r="3100" spans="1:23" x14ac:dyDescent="0.2">
      <c r="A3100">
        <v>2010000000000</v>
      </c>
      <c r="B3100" s="4">
        <v>44794</v>
      </c>
      <c r="C3100" t="s">
        <v>79</v>
      </c>
      <c r="D3100" t="s">
        <v>56</v>
      </c>
      <c r="E3100" t="s">
        <v>155</v>
      </c>
      <c r="F3100" t="s">
        <v>27</v>
      </c>
      <c r="G3100">
        <v>51.841987000000003</v>
      </c>
      <c r="H3100" t="s">
        <v>51</v>
      </c>
      <c r="I3100" t="s">
        <v>771</v>
      </c>
      <c r="J3100">
        <v>-2.2667600000000001</v>
      </c>
      <c r="K3100">
        <v>2</v>
      </c>
      <c r="L3100">
        <v>2</v>
      </c>
      <c r="M3100" t="s">
        <v>336</v>
      </c>
      <c r="N3100" t="s">
        <v>42</v>
      </c>
      <c r="O3100" t="s">
        <v>32</v>
      </c>
      <c r="P3100">
        <v>30</v>
      </c>
      <c r="Q3100" t="s">
        <v>3024</v>
      </c>
      <c r="R3100" t="s">
        <v>34</v>
      </c>
      <c r="S3100" t="s">
        <v>85</v>
      </c>
      <c r="T3100" t="s">
        <v>36</v>
      </c>
      <c r="U3100">
        <f>YEAR(Table1[[#This Row],[Accident Date]])</f>
        <v>2022</v>
      </c>
      <c r="V3100" t="str">
        <f>TEXT(Table1[[#This Row],[Accident Date]],"mmm")</f>
        <v>Aug</v>
      </c>
      <c r="W3100" t="str">
        <f>TEXT(Table1[[#This Row],[Time]],"h")</f>
        <v>16</v>
      </c>
    </row>
    <row r="3101" spans="1:23" x14ac:dyDescent="0.2">
      <c r="A3101">
        <v>2010000000000</v>
      </c>
      <c r="B3101" s="4">
        <v>44636</v>
      </c>
      <c r="C3101" t="s">
        <v>123</v>
      </c>
      <c r="D3101" t="s">
        <v>152</v>
      </c>
      <c r="E3101" t="s">
        <v>39</v>
      </c>
      <c r="F3101" t="s">
        <v>27</v>
      </c>
      <c r="G3101">
        <v>52.192132999999998</v>
      </c>
      <c r="H3101" t="s">
        <v>51</v>
      </c>
      <c r="I3101" t="s">
        <v>140</v>
      </c>
      <c r="J3101">
        <v>-1.712359</v>
      </c>
      <c r="K3101">
        <v>1</v>
      </c>
      <c r="L3101">
        <v>1</v>
      </c>
      <c r="M3101" t="s">
        <v>141</v>
      </c>
      <c r="N3101" t="s">
        <v>31</v>
      </c>
      <c r="O3101" t="s">
        <v>32</v>
      </c>
      <c r="P3101">
        <v>30</v>
      </c>
      <c r="Q3101" t="s">
        <v>3142</v>
      </c>
      <c r="R3101" t="s">
        <v>34</v>
      </c>
      <c r="S3101" t="s">
        <v>35</v>
      </c>
      <c r="T3101" t="s">
        <v>36</v>
      </c>
      <c r="U3101">
        <f>YEAR(Table1[[#This Row],[Accident Date]])</f>
        <v>2022</v>
      </c>
      <c r="V3101" t="str">
        <f>TEXT(Table1[[#This Row],[Accident Date]],"mmm")</f>
        <v>Mar</v>
      </c>
      <c r="W3101" t="str">
        <f>TEXT(Table1[[#This Row],[Time]],"h")</f>
        <v>16</v>
      </c>
    </row>
    <row r="3102" spans="1:23" x14ac:dyDescent="0.2">
      <c r="A3102" t="s">
        <v>3143</v>
      </c>
      <c r="B3102" s="4">
        <v>44264</v>
      </c>
      <c r="C3102" t="s">
        <v>72</v>
      </c>
      <c r="D3102" t="s">
        <v>56</v>
      </c>
      <c r="E3102" t="s">
        <v>44</v>
      </c>
      <c r="F3102" t="s">
        <v>63</v>
      </c>
      <c r="G3102">
        <v>57.967866000000001</v>
      </c>
      <c r="H3102" t="s">
        <v>51</v>
      </c>
      <c r="I3102" t="s">
        <v>1095</v>
      </c>
      <c r="J3102">
        <v>-4.551094</v>
      </c>
      <c r="K3102">
        <v>1</v>
      </c>
      <c r="L3102">
        <v>2</v>
      </c>
      <c r="M3102" t="s">
        <v>283</v>
      </c>
      <c r="N3102" t="s">
        <v>31</v>
      </c>
      <c r="O3102" t="s">
        <v>32</v>
      </c>
      <c r="P3102">
        <v>60</v>
      </c>
      <c r="Q3102" t="s">
        <v>3053</v>
      </c>
      <c r="R3102" t="s">
        <v>49</v>
      </c>
      <c r="S3102" t="s">
        <v>35</v>
      </c>
      <c r="T3102" t="s">
        <v>200</v>
      </c>
      <c r="U3102">
        <f>YEAR(Table1[[#This Row],[Accident Date]])</f>
        <v>2021</v>
      </c>
      <c r="V3102" t="str">
        <f>TEXT(Table1[[#This Row],[Accident Date]],"mmm")</f>
        <v>Mar</v>
      </c>
      <c r="W3102" t="str">
        <f>TEXT(Table1[[#This Row],[Time]],"h")</f>
        <v>16</v>
      </c>
    </row>
    <row r="3103" spans="1:23" x14ac:dyDescent="0.2">
      <c r="A3103" t="s">
        <v>3144</v>
      </c>
      <c r="B3103" s="4">
        <v>44590</v>
      </c>
      <c r="C3103" t="s">
        <v>24</v>
      </c>
      <c r="D3103" t="s">
        <v>73</v>
      </c>
      <c r="E3103" t="s">
        <v>26</v>
      </c>
      <c r="F3103" t="s">
        <v>27</v>
      </c>
      <c r="G3103">
        <v>52.470689</v>
      </c>
      <c r="H3103" t="s">
        <v>51</v>
      </c>
      <c r="I3103" t="s">
        <v>171</v>
      </c>
      <c r="J3103">
        <v>-1.8947099999999999</v>
      </c>
      <c r="K3103">
        <v>1</v>
      </c>
      <c r="L3103">
        <v>2</v>
      </c>
      <c r="M3103" t="s">
        <v>172</v>
      </c>
      <c r="N3103" t="s">
        <v>31</v>
      </c>
      <c r="O3103" t="s">
        <v>32</v>
      </c>
      <c r="P3103">
        <v>30</v>
      </c>
      <c r="Q3103" t="s">
        <v>3018</v>
      </c>
      <c r="R3103" t="s">
        <v>34</v>
      </c>
      <c r="S3103" t="s">
        <v>35</v>
      </c>
      <c r="T3103" t="s">
        <v>36</v>
      </c>
      <c r="U3103">
        <f>YEAR(Table1[[#This Row],[Accident Date]])</f>
        <v>2022</v>
      </c>
      <c r="V3103" t="str">
        <f>TEXT(Table1[[#This Row],[Accident Date]],"mmm")</f>
        <v>Jan</v>
      </c>
      <c r="W3103" t="str">
        <f>TEXT(Table1[[#This Row],[Time]],"h")</f>
        <v>16</v>
      </c>
    </row>
    <row r="3104" spans="1:23" x14ac:dyDescent="0.2">
      <c r="A3104">
        <v>2010000000000</v>
      </c>
      <c r="B3104" s="4">
        <v>44749</v>
      </c>
      <c r="C3104" t="s">
        <v>92</v>
      </c>
      <c r="D3104" t="s">
        <v>73</v>
      </c>
      <c r="E3104" t="s">
        <v>111</v>
      </c>
      <c r="F3104" t="s">
        <v>27</v>
      </c>
      <c r="G3104">
        <v>52.672739</v>
      </c>
      <c r="H3104" t="s">
        <v>51</v>
      </c>
      <c r="I3104" t="s">
        <v>142</v>
      </c>
      <c r="J3104">
        <v>-2.0199319999999998</v>
      </c>
      <c r="K3104">
        <v>1</v>
      </c>
      <c r="L3104">
        <v>1</v>
      </c>
      <c r="M3104" t="s">
        <v>143</v>
      </c>
      <c r="N3104" t="s">
        <v>31</v>
      </c>
      <c r="O3104" t="s">
        <v>58</v>
      </c>
      <c r="P3104">
        <v>30</v>
      </c>
      <c r="Q3104" t="s">
        <v>3035</v>
      </c>
      <c r="R3104" t="s">
        <v>49</v>
      </c>
      <c r="S3104" t="s">
        <v>35</v>
      </c>
      <c r="T3104" t="s">
        <v>36</v>
      </c>
      <c r="U3104">
        <f>YEAR(Table1[[#This Row],[Accident Date]])</f>
        <v>2022</v>
      </c>
      <c r="V3104" t="str">
        <f>TEXT(Table1[[#This Row],[Accident Date]],"mmm")</f>
        <v>Jul</v>
      </c>
      <c r="W3104" t="str">
        <f>TEXT(Table1[[#This Row],[Time]],"h")</f>
        <v>16</v>
      </c>
    </row>
    <row r="3105" spans="1:23" x14ac:dyDescent="0.2">
      <c r="A3105" t="s">
        <v>3145</v>
      </c>
      <c r="B3105" s="4">
        <v>44767</v>
      </c>
      <c r="C3105" t="s">
        <v>38</v>
      </c>
      <c r="D3105" t="s">
        <v>73</v>
      </c>
      <c r="E3105" t="s">
        <v>39</v>
      </c>
      <c r="F3105" t="s">
        <v>63</v>
      </c>
      <c r="G3105">
        <v>53.582591999999998</v>
      </c>
      <c r="H3105" t="s">
        <v>51</v>
      </c>
      <c r="I3105" t="s">
        <v>156</v>
      </c>
      <c r="J3105">
        <v>-0.41133399999999998</v>
      </c>
      <c r="K3105">
        <v>8</v>
      </c>
      <c r="L3105">
        <v>2</v>
      </c>
      <c r="M3105" t="s">
        <v>157</v>
      </c>
      <c r="N3105" t="s">
        <v>31</v>
      </c>
      <c r="O3105" t="s">
        <v>32</v>
      </c>
      <c r="P3105">
        <v>60</v>
      </c>
      <c r="Q3105" t="s">
        <v>3017</v>
      </c>
      <c r="R3105" t="s">
        <v>49</v>
      </c>
      <c r="S3105" t="s">
        <v>35</v>
      </c>
      <c r="T3105" t="s">
        <v>36</v>
      </c>
      <c r="U3105">
        <f>YEAR(Table1[[#This Row],[Accident Date]])</f>
        <v>2022</v>
      </c>
      <c r="V3105" t="str">
        <f>TEXT(Table1[[#This Row],[Accident Date]],"mmm")</f>
        <v>Jul</v>
      </c>
      <c r="W3105" t="str">
        <f>TEXT(Table1[[#This Row],[Time]],"h")</f>
        <v>16</v>
      </c>
    </row>
    <row r="3106" spans="1:23" x14ac:dyDescent="0.2">
      <c r="A3106" t="s">
        <v>3146</v>
      </c>
      <c r="B3106" s="4">
        <v>44283</v>
      </c>
      <c r="C3106" t="s">
        <v>79</v>
      </c>
      <c r="D3106" t="s">
        <v>25</v>
      </c>
      <c r="E3106" t="s">
        <v>39</v>
      </c>
      <c r="F3106" t="s">
        <v>27</v>
      </c>
      <c r="G3106">
        <v>52.129027000000001</v>
      </c>
      <c r="H3106" t="s">
        <v>51</v>
      </c>
      <c r="I3106" t="s">
        <v>52</v>
      </c>
      <c r="J3106">
        <v>-0.47407199999999999</v>
      </c>
      <c r="K3106">
        <v>1</v>
      </c>
      <c r="L3106">
        <v>3</v>
      </c>
      <c r="M3106" t="s">
        <v>53</v>
      </c>
      <c r="N3106" t="s">
        <v>42</v>
      </c>
      <c r="O3106" t="s">
        <v>58</v>
      </c>
      <c r="P3106">
        <v>30</v>
      </c>
      <c r="Q3106" t="s">
        <v>3043</v>
      </c>
      <c r="R3106" t="s">
        <v>34</v>
      </c>
      <c r="S3106" t="s">
        <v>285</v>
      </c>
      <c r="T3106" t="s">
        <v>36</v>
      </c>
      <c r="U3106">
        <f>YEAR(Table1[[#This Row],[Accident Date]])</f>
        <v>2021</v>
      </c>
      <c r="V3106" t="str">
        <f>TEXT(Table1[[#This Row],[Accident Date]],"mmm")</f>
        <v>Mar</v>
      </c>
      <c r="W3106" t="str">
        <f>TEXT(Table1[[#This Row],[Time]],"h")</f>
        <v>16</v>
      </c>
    </row>
    <row r="3107" spans="1:23" x14ac:dyDescent="0.2">
      <c r="A3107" t="s">
        <v>3147</v>
      </c>
      <c r="B3107" s="4">
        <v>44641</v>
      </c>
      <c r="C3107" t="s">
        <v>38</v>
      </c>
      <c r="D3107" t="s">
        <v>56</v>
      </c>
      <c r="E3107" t="s">
        <v>44</v>
      </c>
      <c r="F3107" t="s">
        <v>27</v>
      </c>
      <c r="G3107">
        <v>52.087370999999997</v>
      </c>
      <c r="H3107" t="s">
        <v>51</v>
      </c>
      <c r="I3107" t="s">
        <v>553</v>
      </c>
      <c r="J3107">
        <v>-1.9471339999999999</v>
      </c>
      <c r="K3107">
        <v>1</v>
      </c>
      <c r="L3107">
        <v>2</v>
      </c>
      <c r="M3107" t="s">
        <v>65</v>
      </c>
      <c r="N3107" t="s">
        <v>31</v>
      </c>
      <c r="O3107" t="s">
        <v>32</v>
      </c>
      <c r="P3107">
        <v>30</v>
      </c>
      <c r="Q3107" t="s">
        <v>3110</v>
      </c>
      <c r="R3107" t="s">
        <v>34</v>
      </c>
      <c r="S3107" t="s">
        <v>35</v>
      </c>
      <c r="T3107" t="s">
        <v>114</v>
      </c>
      <c r="U3107">
        <f>YEAR(Table1[[#This Row],[Accident Date]])</f>
        <v>2022</v>
      </c>
      <c r="V3107" t="str">
        <f>TEXT(Table1[[#This Row],[Accident Date]],"mmm")</f>
        <v>Mar</v>
      </c>
      <c r="W3107" t="str">
        <f>TEXT(Table1[[#This Row],[Time]],"h")</f>
        <v>16</v>
      </c>
    </row>
    <row r="3108" spans="1:23" x14ac:dyDescent="0.2">
      <c r="A3108">
        <v>2010000000000</v>
      </c>
      <c r="B3108" s="4">
        <v>44530</v>
      </c>
      <c r="C3108" t="s">
        <v>72</v>
      </c>
      <c r="D3108" t="s">
        <v>25</v>
      </c>
      <c r="E3108" t="s">
        <v>39</v>
      </c>
      <c r="F3108" t="s">
        <v>27</v>
      </c>
      <c r="G3108">
        <v>53.727559999999997</v>
      </c>
      <c r="H3108" t="s">
        <v>28</v>
      </c>
      <c r="I3108" t="s">
        <v>132</v>
      </c>
      <c r="J3108">
        <v>-1.35171</v>
      </c>
      <c r="K3108">
        <v>1</v>
      </c>
      <c r="L3108">
        <v>2</v>
      </c>
      <c r="M3108" t="s">
        <v>69</v>
      </c>
      <c r="N3108" t="s">
        <v>31</v>
      </c>
      <c r="O3108" t="s">
        <v>204</v>
      </c>
      <c r="P3108">
        <v>30</v>
      </c>
      <c r="Q3108" t="s">
        <v>3024</v>
      </c>
      <c r="R3108" t="s">
        <v>34</v>
      </c>
      <c r="S3108" t="s">
        <v>35</v>
      </c>
      <c r="T3108" t="s">
        <v>121</v>
      </c>
      <c r="U3108">
        <f>YEAR(Table1[[#This Row],[Accident Date]])</f>
        <v>2021</v>
      </c>
      <c r="V3108" t="str">
        <f>TEXT(Table1[[#This Row],[Accident Date]],"mmm")</f>
        <v>Nov</v>
      </c>
      <c r="W3108" t="str">
        <f>TEXT(Table1[[#This Row],[Time]],"h")</f>
        <v>16</v>
      </c>
    </row>
    <row r="3109" spans="1:23" x14ac:dyDescent="0.2">
      <c r="A3109" t="s">
        <v>3148</v>
      </c>
      <c r="B3109" s="4">
        <v>44504</v>
      </c>
      <c r="C3109" t="s">
        <v>92</v>
      </c>
      <c r="D3109" t="s">
        <v>73</v>
      </c>
      <c r="E3109" t="s">
        <v>111</v>
      </c>
      <c r="F3109" t="s">
        <v>27</v>
      </c>
      <c r="G3109">
        <v>52.768687</v>
      </c>
      <c r="H3109" t="s">
        <v>28</v>
      </c>
      <c r="I3109" t="s">
        <v>767</v>
      </c>
      <c r="J3109">
        <v>-2.378511</v>
      </c>
      <c r="K3109">
        <v>1</v>
      </c>
      <c r="L3109">
        <v>3</v>
      </c>
      <c r="M3109" t="s">
        <v>65</v>
      </c>
      <c r="N3109" t="s">
        <v>42</v>
      </c>
      <c r="O3109" t="s">
        <v>32</v>
      </c>
      <c r="P3109">
        <v>20</v>
      </c>
      <c r="Q3109" t="s">
        <v>3043</v>
      </c>
      <c r="R3109" t="s">
        <v>34</v>
      </c>
      <c r="S3109" t="s">
        <v>85</v>
      </c>
      <c r="T3109" t="s">
        <v>36</v>
      </c>
      <c r="U3109">
        <f>YEAR(Table1[[#This Row],[Accident Date]])</f>
        <v>2021</v>
      </c>
      <c r="V3109" t="str">
        <f>TEXT(Table1[[#This Row],[Accident Date]],"mmm")</f>
        <v>Nov</v>
      </c>
      <c r="W3109" t="str">
        <f>TEXT(Table1[[#This Row],[Time]],"h")</f>
        <v>16</v>
      </c>
    </row>
    <row r="3110" spans="1:23" x14ac:dyDescent="0.2">
      <c r="A3110">
        <v>2010000000000</v>
      </c>
      <c r="B3110" s="4">
        <v>44272</v>
      </c>
      <c r="C3110" t="s">
        <v>123</v>
      </c>
      <c r="D3110" t="s">
        <v>73</v>
      </c>
      <c r="E3110" t="s">
        <v>26</v>
      </c>
      <c r="F3110" t="s">
        <v>27</v>
      </c>
      <c r="G3110">
        <v>51.280045000000001</v>
      </c>
      <c r="H3110" t="s">
        <v>51</v>
      </c>
      <c r="I3110" t="s">
        <v>196</v>
      </c>
      <c r="J3110">
        <v>0.15234900000000001</v>
      </c>
      <c r="K3110">
        <v>1</v>
      </c>
      <c r="L3110">
        <v>2</v>
      </c>
      <c r="M3110" t="s">
        <v>131</v>
      </c>
      <c r="N3110" t="s">
        <v>31</v>
      </c>
      <c r="O3110" t="s">
        <v>32</v>
      </c>
      <c r="P3110">
        <v>40</v>
      </c>
      <c r="Q3110" t="s">
        <v>3021</v>
      </c>
      <c r="R3110" t="s">
        <v>49</v>
      </c>
      <c r="S3110" t="s">
        <v>35</v>
      </c>
      <c r="T3110" t="s">
        <v>209</v>
      </c>
      <c r="U3110">
        <f>YEAR(Table1[[#This Row],[Accident Date]])</f>
        <v>2021</v>
      </c>
      <c r="V3110" t="str">
        <f>TEXT(Table1[[#This Row],[Accident Date]],"mmm")</f>
        <v>Mar</v>
      </c>
      <c r="W3110" t="str">
        <f>TEXT(Table1[[#This Row],[Time]],"h")</f>
        <v>16</v>
      </c>
    </row>
    <row r="3111" spans="1:23" x14ac:dyDescent="0.2">
      <c r="A3111">
        <v>2010000000000</v>
      </c>
      <c r="B3111" s="4">
        <v>44229</v>
      </c>
      <c r="C3111" t="s">
        <v>72</v>
      </c>
      <c r="D3111" t="s">
        <v>73</v>
      </c>
      <c r="E3111" t="s">
        <v>39</v>
      </c>
      <c r="F3111" t="s">
        <v>27</v>
      </c>
      <c r="G3111">
        <v>50.860869999999998</v>
      </c>
      <c r="H3111" t="s">
        <v>51</v>
      </c>
      <c r="I3111" t="s">
        <v>592</v>
      </c>
      <c r="J3111">
        <v>-1.1738740000000001</v>
      </c>
      <c r="K3111">
        <v>1</v>
      </c>
      <c r="L3111">
        <v>2</v>
      </c>
      <c r="M3111" t="s">
        <v>407</v>
      </c>
      <c r="N3111" t="s">
        <v>42</v>
      </c>
      <c r="O3111" t="s">
        <v>32</v>
      </c>
      <c r="P3111">
        <v>30</v>
      </c>
      <c r="Q3111" t="s">
        <v>3079</v>
      </c>
      <c r="R3111" t="s">
        <v>34</v>
      </c>
      <c r="S3111" t="s">
        <v>280</v>
      </c>
      <c r="T3111" t="s">
        <v>36</v>
      </c>
      <c r="U3111">
        <f>YEAR(Table1[[#This Row],[Accident Date]])</f>
        <v>2021</v>
      </c>
      <c r="V3111" t="str">
        <f>TEXT(Table1[[#This Row],[Accident Date]],"mmm")</f>
        <v>Feb</v>
      </c>
      <c r="W3111" t="str">
        <f>TEXT(Table1[[#This Row],[Time]],"h")</f>
        <v>16</v>
      </c>
    </row>
    <row r="3112" spans="1:23" x14ac:dyDescent="0.2">
      <c r="A3112">
        <v>2010000000000</v>
      </c>
      <c r="B3112" s="4">
        <v>44644</v>
      </c>
      <c r="C3112" t="s">
        <v>92</v>
      </c>
      <c r="D3112" t="s">
        <v>25</v>
      </c>
      <c r="E3112" t="s">
        <v>26</v>
      </c>
      <c r="F3112" t="s">
        <v>27</v>
      </c>
      <c r="G3112">
        <v>50.956960000000002</v>
      </c>
      <c r="H3112" t="s">
        <v>51</v>
      </c>
      <c r="I3112" t="s">
        <v>601</v>
      </c>
      <c r="J3112">
        <v>-0.13858100000000001</v>
      </c>
      <c r="K3112">
        <v>2</v>
      </c>
      <c r="L3112">
        <v>2</v>
      </c>
      <c r="M3112" t="s">
        <v>102</v>
      </c>
      <c r="N3112" t="s">
        <v>31</v>
      </c>
      <c r="O3112" t="s">
        <v>32</v>
      </c>
      <c r="P3112">
        <v>30</v>
      </c>
      <c r="Q3112" t="s">
        <v>3053</v>
      </c>
      <c r="R3112" t="s">
        <v>34</v>
      </c>
      <c r="S3112" t="s">
        <v>35</v>
      </c>
      <c r="T3112" t="s">
        <v>36</v>
      </c>
      <c r="U3112">
        <f>YEAR(Table1[[#This Row],[Accident Date]])</f>
        <v>2022</v>
      </c>
      <c r="V3112" t="str">
        <f>TEXT(Table1[[#This Row],[Accident Date]],"mmm")</f>
        <v>Mar</v>
      </c>
      <c r="W3112" t="str">
        <f>TEXT(Table1[[#This Row],[Time]],"h")</f>
        <v>16</v>
      </c>
    </row>
    <row r="3113" spans="1:23" x14ac:dyDescent="0.2">
      <c r="A3113" t="s">
        <v>3149</v>
      </c>
      <c r="B3113" s="4">
        <v>44894</v>
      </c>
      <c r="C3113" t="s">
        <v>72</v>
      </c>
      <c r="D3113" t="s">
        <v>73</v>
      </c>
      <c r="E3113" t="s">
        <v>111</v>
      </c>
      <c r="F3113" t="s">
        <v>27</v>
      </c>
      <c r="G3113">
        <v>53.725411000000001</v>
      </c>
      <c r="H3113" t="s">
        <v>28</v>
      </c>
      <c r="I3113" t="s">
        <v>930</v>
      </c>
      <c r="J3113">
        <v>-0.45779399999999998</v>
      </c>
      <c r="K3113">
        <v>2</v>
      </c>
      <c r="L3113">
        <v>2</v>
      </c>
      <c r="M3113" t="s">
        <v>157</v>
      </c>
      <c r="N3113" t="s">
        <v>197</v>
      </c>
      <c r="O3113" t="s">
        <v>111</v>
      </c>
      <c r="P3113">
        <v>60</v>
      </c>
      <c r="Q3113" t="s">
        <v>3046</v>
      </c>
      <c r="R3113" t="s">
        <v>49</v>
      </c>
      <c r="S3113" t="s">
        <v>35</v>
      </c>
      <c r="T3113" t="s">
        <v>36</v>
      </c>
      <c r="U3113">
        <f>YEAR(Table1[[#This Row],[Accident Date]])</f>
        <v>2022</v>
      </c>
      <c r="V3113" t="str">
        <f>TEXT(Table1[[#This Row],[Accident Date]],"mmm")</f>
        <v>Nov</v>
      </c>
      <c r="W3113" t="str">
        <f>TEXT(Table1[[#This Row],[Time]],"h")</f>
        <v>16</v>
      </c>
    </row>
    <row r="3114" spans="1:23" x14ac:dyDescent="0.2">
      <c r="A3114" t="s">
        <v>3150</v>
      </c>
      <c r="B3114" s="4">
        <v>44677</v>
      </c>
      <c r="C3114" t="s">
        <v>72</v>
      </c>
      <c r="D3114" t="s">
        <v>73</v>
      </c>
      <c r="E3114" t="s">
        <v>111</v>
      </c>
      <c r="F3114" t="s">
        <v>27</v>
      </c>
      <c r="G3114">
        <v>53.604075000000002</v>
      </c>
      <c r="H3114" t="s">
        <v>51</v>
      </c>
      <c r="I3114" t="s">
        <v>156</v>
      </c>
      <c r="J3114">
        <v>-0.65295599999999998</v>
      </c>
      <c r="K3114">
        <v>1</v>
      </c>
      <c r="L3114">
        <v>2</v>
      </c>
      <c r="M3114" t="s">
        <v>157</v>
      </c>
      <c r="N3114" t="s">
        <v>31</v>
      </c>
      <c r="O3114" t="s">
        <v>111</v>
      </c>
      <c r="P3114">
        <v>40</v>
      </c>
      <c r="Q3114" t="s">
        <v>3038</v>
      </c>
      <c r="R3114" t="s">
        <v>49</v>
      </c>
      <c r="S3114" t="s">
        <v>35</v>
      </c>
      <c r="T3114" t="s">
        <v>36</v>
      </c>
      <c r="U3114">
        <f>YEAR(Table1[[#This Row],[Accident Date]])</f>
        <v>2022</v>
      </c>
      <c r="V3114" t="str">
        <f>TEXT(Table1[[#This Row],[Accident Date]],"mmm")</f>
        <v>Apr</v>
      </c>
      <c r="W3114" t="str">
        <f>TEXT(Table1[[#This Row],[Time]],"h")</f>
        <v>16</v>
      </c>
    </row>
    <row r="3115" spans="1:23" x14ac:dyDescent="0.2">
      <c r="A3115">
        <v>2010000000000</v>
      </c>
      <c r="B3115" s="4">
        <v>44785</v>
      </c>
      <c r="C3115" t="s">
        <v>67</v>
      </c>
      <c r="D3115" t="s">
        <v>73</v>
      </c>
      <c r="E3115" t="s">
        <v>39</v>
      </c>
      <c r="F3115" t="s">
        <v>27</v>
      </c>
      <c r="G3115">
        <v>50.869805999999997</v>
      </c>
      <c r="H3115" t="s">
        <v>51</v>
      </c>
      <c r="I3115" t="s">
        <v>101</v>
      </c>
      <c r="J3115">
        <v>0.60429600000000006</v>
      </c>
      <c r="K3115">
        <v>2</v>
      </c>
      <c r="L3115">
        <v>2</v>
      </c>
      <c r="M3115" t="s">
        <v>102</v>
      </c>
      <c r="N3115" t="s">
        <v>31</v>
      </c>
      <c r="O3115" t="s">
        <v>32</v>
      </c>
      <c r="P3115">
        <v>30</v>
      </c>
      <c r="Q3115" t="s">
        <v>3026</v>
      </c>
      <c r="R3115" t="s">
        <v>34</v>
      </c>
      <c r="S3115" t="s">
        <v>35</v>
      </c>
      <c r="T3115" t="s">
        <v>36</v>
      </c>
      <c r="U3115">
        <f>YEAR(Table1[[#This Row],[Accident Date]])</f>
        <v>2022</v>
      </c>
      <c r="V3115" t="str">
        <f>TEXT(Table1[[#This Row],[Accident Date]],"mmm")</f>
        <v>Aug</v>
      </c>
      <c r="W3115" t="str">
        <f>TEXT(Table1[[#This Row],[Time]],"h")</f>
        <v>16</v>
      </c>
    </row>
    <row r="3116" spans="1:23" x14ac:dyDescent="0.2">
      <c r="A3116" t="s">
        <v>3151</v>
      </c>
      <c r="B3116" s="4">
        <v>44463</v>
      </c>
      <c r="C3116" t="s">
        <v>67</v>
      </c>
      <c r="D3116" t="s">
        <v>73</v>
      </c>
      <c r="E3116" t="s">
        <v>39</v>
      </c>
      <c r="F3116" t="s">
        <v>27</v>
      </c>
      <c r="G3116">
        <v>53.402095000000003</v>
      </c>
      <c r="H3116" t="s">
        <v>51</v>
      </c>
      <c r="I3116" t="s">
        <v>1624</v>
      </c>
      <c r="J3116">
        <v>-0.77050399999999997</v>
      </c>
      <c r="K3116">
        <v>1</v>
      </c>
      <c r="L3116">
        <v>2</v>
      </c>
      <c r="M3116" t="s">
        <v>523</v>
      </c>
      <c r="N3116" t="s">
        <v>31</v>
      </c>
      <c r="O3116" t="s">
        <v>32</v>
      </c>
      <c r="P3116">
        <v>30</v>
      </c>
      <c r="Q3116" t="s">
        <v>3035</v>
      </c>
      <c r="R3116" t="s">
        <v>34</v>
      </c>
      <c r="S3116" t="s">
        <v>35</v>
      </c>
      <c r="T3116" t="s">
        <v>36</v>
      </c>
      <c r="U3116">
        <f>YEAR(Table1[[#This Row],[Accident Date]])</f>
        <v>2021</v>
      </c>
      <c r="V3116" t="str">
        <f>TEXT(Table1[[#This Row],[Accident Date]],"mmm")</f>
        <v>Sep</v>
      </c>
      <c r="W3116" t="str">
        <f>TEXT(Table1[[#This Row],[Time]],"h")</f>
        <v>16</v>
      </c>
    </row>
    <row r="3117" spans="1:23" x14ac:dyDescent="0.2">
      <c r="A3117" t="s">
        <v>3152</v>
      </c>
      <c r="B3117" s="4">
        <v>44844</v>
      </c>
      <c r="C3117" t="s">
        <v>38</v>
      </c>
      <c r="D3117" t="s">
        <v>73</v>
      </c>
      <c r="E3117" t="s">
        <v>39</v>
      </c>
      <c r="F3117" t="s">
        <v>27</v>
      </c>
      <c r="G3117">
        <v>53.478344</v>
      </c>
      <c r="H3117" t="s">
        <v>51</v>
      </c>
      <c r="I3117" t="s">
        <v>1330</v>
      </c>
      <c r="J3117">
        <v>-2.363251</v>
      </c>
      <c r="K3117">
        <v>1</v>
      </c>
      <c r="L3117">
        <v>2</v>
      </c>
      <c r="M3117" t="s">
        <v>169</v>
      </c>
      <c r="N3117" t="s">
        <v>31</v>
      </c>
      <c r="O3117" t="s">
        <v>32</v>
      </c>
      <c r="P3117">
        <v>30</v>
      </c>
      <c r="Q3117" t="s">
        <v>3153</v>
      </c>
      <c r="R3117" t="s">
        <v>34</v>
      </c>
      <c r="S3117" t="s">
        <v>35</v>
      </c>
      <c r="T3117" t="s">
        <v>36</v>
      </c>
      <c r="U3117">
        <f>YEAR(Table1[[#This Row],[Accident Date]])</f>
        <v>2022</v>
      </c>
      <c r="V3117" t="str">
        <f>TEXT(Table1[[#This Row],[Accident Date]],"mmm")</f>
        <v>Oct</v>
      </c>
      <c r="W3117" t="str">
        <f>TEXT(Table1[[#This Row],[Time]],"h")</f>
        <v>16</v>
      </c>
    </row>
    <row r="3118" spans="1:23" x14ac:dyDescent="0.2">
      <c r="A3118">
        <v>2010000000000</v>
      </c>
      <c r="B3118" s="4">
        <v>44764</v>
      </c>
      <c r="C3118" t="s">
        <v>67</v>
      </c>
      <c r="D3118" t="s">
        <v>25</v>
      </c>
      <c r="E3118" t="s">
        <v>26</v>
      </c>
      <c r="F3118" t="s">
        <v>27</v>
      </c>
      <c r="G3118">
        <v>52.679817</v>
      </c>
      <c r="H3118" t="s">
        <v>51</v>
      </c>
      <c r="I3118" t="s">
        <v>1046</v>
      </c>
      <c r="J3118">
        <v>-1.921276</v>
      </c>
      <c r="K3118">
        <v>1</v>
      </c>
      <c r="L3118">
        <v>4</v>
      </c>
      <c r="M3118" t="s">
        <v>143</v>
      </c>
      <c r="N3118" t="s">
        <v>31</v>
      </c>
      <c r="O3118" t="s">
        <v>32</v>
      </c>
      <c r="P3118">
        <v>30</v>
      </c>
      <c r="Q3118" t="s">
        <v>3043</v>
      </c>
      <c r="R3118" t="s">
        <v>34</v>
      </c>
      <c r="S3118" t="s">
        <v>35</v>
      </c>
      <c r="T3118" t="s">
        <v>36</v>
      </c>
      <c r="U3118">
        <f>YEAR(Table1[[#This Row],[Accident Date]])</f>
        <v>2022</v>
      </c>
      <c r="V3118" t="str">
        <f>TEXT(Table1[[#This Row],[Accident Date]],"mmm")</f>
        <v>Jul</v>
      </c>
      <c r="W3118" t="str">
        <f>TEXT(Table1[[#This Row],[Time]],"h")</f>
        <v>16</v>
      </c>
    </row>
    <row r="3119" spans="1:23" x14ac:dyDescent="0.2">
      <c r="A3119">
        <v>2010000000000</v>
      </c>
      <c r="B3119" s="4">
        <v>44429</v>
      </c>
      <c r="C3119" t="s">
        <v>24</v>
      </c>
      <c r="D3119" t="s">
        <v>56</v>
      </c>
      <c r="E3119" t="s">
        <v>44</v>
      </c>
      <c r="F3119" t="s">
        <v>27</v>
      </c>
      <c r="G3119">
        <v>52.632629999999999</v>
      </c>
      <c r="H3119" t="s">
        <v>51</v>
      </c>
      <c r="I3119" t="s">
        <v>319</v>
      </c>
      <c r="J3119">
        <v>-1.1466689999999999</v>
      </c>
      <c r="K3119">
        <v>1</v>
      </c>
      <c r="L3119">
        <v>1</v>
      </c>
      <c r="M3119" t="s">
        <v>320</v>
      </c>
      <c r="N3119" t="s">
        <v>42</v>
      </c>
      <c r="O3119" t="s">
        <v>32</v>
      </c>
      <c r="P3119">
        <v>30</v>
      </c>
      <c r="Q3119" t="s">
        <v>3018</v>
      </c>
      <c r="R3119" t="s">
        <v>34</v>
      </c>
      <c r="S3119" t="s">
        <v>35</v>
      </c>
      <c r="T3119" t="s">
        <v>121</v>
      </c>
      <c r="U3119">
        <f>YEAR(Table1[[#This Row],[Accident Date]])</f>
        <v>2021</v>
      </c>
      <c r="V3119" t="str">
        <f>TEXT(Table1[[#This Row],[Accident Date]],"mmm")</f>
        <v>Aug</v>
      </c>
      <c r="W3119" t="str">
        <f>TEXT(Table1[[#This Row],[Time]],"h")</f>
        <v>16</v>
      </c>
    </row>
    <row r="3120" spans="1:23" x14ac:dyDescent="0.2">
      <c r="A3120">
        <v>2010000000000</v>
      </c>
      <c r="B3120" s="4">
        <v>44669</v>
      </c>
      <c r="C3120" t="s">
        <v>38</v>
      </c>
      <c r="D3120" t="s">
        <v>73</v>
      </c>
      <c r="E3120" t="s">
        <v>111</v>
      </c>
      <c r="F3120" t="s">
        <v>27</v>
      </c>
      <c r="G3120">
        <v>55.022796</v>
      </c>
      <c r="H3120" t="s">
        <v>51</v>
      </c>
      <c r="I3120" t="s">
        <v>1058</v>
      </c>
      <c r="J3120">
        <v>-1.4540770000000001</v>
      </c>
      <c r="K3120">
        <v>1</v>
      </c>
      <c r="L3120">
        <v>2</v>
      </c>
      <c r="M3120" t="s">
        <v>190</v>
      </c>
      <c r="N3120" t="s">
        <v>42</v>
      </c>
      <c r="O3120" t="s">
        <v>111</v>
      </c>
      <c r="P3120">
        <v>60</v>
      </c>
      <c r="Q3120" t="s">
        <v>3128</v>
      </c>
      <c r="R3120" t="s">
        <v>34</v>
      </c>
      <c r="S3120" t="s">
        <v>85</v>
      </c>
      <c r="T3120" t="s">
        <v>36</v>
      </c>
      <c r="U3120">
        <f>YEAR(Table1[[#This Row],[Accident Date]])</f>
        <v>2022</v>
      </c>
      <c r="V3120" t="str">
        <f>TEXT(Table1[[#This Row],[Accident Date]],"mmm")</f>
        <v>Apr</v>
      </c>
      <c r="W3120" t="str">
        <f>TEXT(Table1[[#This Row],[Time]],"h")</f>
        <v>16</v>
      </c>
    </row>
    <row r="3121" spans="1:23" x14ac:dyDescent="0.2">
      <c r="A3121">
        <v>2010000000000</v>
      </c>
      <c r="B3121" s="4">
        <v>44493</v>
      </c>
      <c r="C3121" t="s">
        <v>79</v>
      </c>
      <c r="D3121" t="s">
        <v>56</v>
      </c>
      <c r="E3121" t="s">
        <v>44</v>
      </c>
      <c r="F3121" t="s">
        <v>27</v>
      </c>
      <c r="G3121">
        <v>53.629981000000001</v>
      </c>
      <c r="H3121" t="s">
        <v>51</v>
      </c>
      <c r="I3121" t="s">
        <v>544</v>
      </c>
      <c r="J3121">
        <v>-1.7859940000000001</v>
      </c>
      <c r="K3121">
        <v>1</v>
      </c>
      <c r="L3121">
        <v>1</v>
      </c>
      <c r="M3121" t="s">
        <v>69</v>
      </c>
      <c r="N3121" t="s">
        <v>31</v>
      </c>
      <c r="O3121" t="s">
        <v>32</v>
      </c>
      <c r="P3121">
        <v>30</v>
      </c>
      <c r="Q3121" t="s">
        <v>3035</v>
      </c>
      <c r="R3121" t="s">
        <v>34</v>
      </c>
      <c r="S3121" t="s">
        <v>35</v>
      </c>
      <c r="T3121" t="s">
        <v>36</v>
      </c>
      <c r="U3121">
        <f>YEAR(Table1[[#This Row],[Accident Date]])</f>
        <v>2021</v>
      </c>
      <c r="V3121" t="str">
        <f>TEXT(Table1[[#This Row],[Accident Date]],"mmm")</f>
        <v>Oct</v>
      </c>
      <c r="W3121" t="str">
        <f>TEXT(Table1[[#This Row],[Time]],"h")</f>
        <v>16</v>
      </c>
    </row>
    <row r="3122" spans="1:23" x14ac:dyDescent="0.2">
      <c r="A3122" t="s">
        <v>3154</v>
      </c>
      <c r="B3122" s="4">
        <v>44761</v>
      </c>
      <c r="C3122" t="s">
        <v>72</v>
      </c>
      <c r="D3122" t="s">
        <v>25</v>
      </c>
      <c r="E3122" t="s">
        <v>26</v>
      </c>
      <c r="F3122" t="s">
        <v>27</v>
      </c>
      <c r="G3122">
        <v>53.642524999999999</v>
      </c>
      <c r="H3122" t="s">
        <v>51</v>
      </c>
      <c r="I3122" t="s">
        <v>230</v>
      </c>
      <c r="J3122">
        <v>-2.990294</v>
      </c>
      <c r="K3122">
        <v>1</v>
      </c>
      <c r="L3122">
        <v>2</v>
      </c>
      <c r="M3122" t="s">
        <v>231</v>
      </c>
      <c r="N3122" t="s">
        <v>42</v>
      </c>
      <c r="O3122" t="s">
        <v>32</v>
      </c>
      <c r="P3122">
        <v>30</v>
      </c>
      <c r="Q3122" t="s">
        <v>3035</v>
      </c>
      <c r="R3122" t="s">
        <v>34</v>
      </c>
      <c r="S3122" t="s">
        <v>35</v>
      </c>
      <c r="T3122" t="s">
        <v>36</v>
      </c>
      <c r="U3122">
        <f>YEAR(Table1[[#This Row],[Accident Date]])</f>
        <v>2022</v>
      </c>
      <c r="V3122" t="str">
        <f>TEXT(Table1[[#This Row],[Accident Date]],"mmm")</f>
        <v>Jul</v>
      </c>
      <c r="W3122" t="str">
        <f>TEXT(Table1[[#This Row],[Time]],"h")</f>
        <v>16</v>
      </c>
    </row>
    <row r="3123" spans="1:23" x14ac:dyDescent="0.2">
      <c r="A3123" t="s">
        <v>3155</v>
      </c>
      <c r="B3123" s="4">
        <v>44455</v>
      </c>
      <c r="C3123" t="s">
        <v>92</v>
      </c>
      <c r="D3123" t="s">
        <v>56</v>
      </c>
      <c r="E3123" t="s">
        <v>44</v>
      </c>
      <c r="F3123" t="s">
        <v>27</v>
      </c>
      <c r="G3123">
        <v>52.003323000000002</v>
      </c>
      <c r="H3123" t="s">
        <v>51</v>
      </c>
      <c r="I3123" t="s">
        <v>322</v>
      </c>
      <c r="J3123">
        <v>-0.76549599999999995</v>
      </c>
      <c r="K3123">
        <v>1</v>
      </c>
      <c r="L3123">
        <v>2</v>
      </c>
      <c r="M3123" t="s">
        <v>99</v>
      </c>
      <c r="N3123" t="s">
        <v>31</v>
      </c>
      <c r="O3123" t="s">
        <v>32</v>
      </c>
      <c r="P3123">
        <v>60</v>
      </c>
      <c r="Q3123" t="s">
        <v>3021</v>
      </c>
      <c r="R3123" t="s">
        <v>34</v>
      </c>
      <c r="S3123" t="s">
        <v>35</v>
      </c>
      <c r="T3123" t="s">
        <v>200</v>
      </c>
      <c r="U3123">
        <f>YEAR(Table1[[#This Row],[Accident Date]])</f>
        <v>2021</v>
      </c>
      <c r="V3123" t="str">
        <f>TEXT(Table1[[#This Row],[Accident Date]],"mmm")</f>
        <v>Sep</v>
      </c>
      <c r="W3123" t="str">
        <f>TEXT(Table1[[#This Row],[Time]],"h")</f>
        <v>16</v>
      </c>
    </row>
    <row r="3124" spans="1:23" x14ac:dyDescent="0.2">
      <c r="A3124" t="s">
        <v>3156</v>
      </c>
      <c r="B3124" s="4">
        <v>44316</v>
      </c>
      <c r="C3124" t="s">
        <v>67</v>
      </c>
      <c r="D3124" t="s">
        <v>73</v>
      </c>
      <c r="E3124" t="s">
        <v>204</v>
      </c>
      <c r="F3124" t="s">
        <v>27</v>
      </c>
      <c r="G3124">
        <v>55.834688</v>
      </c>
      <c r="H3124" t="s">
        <v>51</v>
      </c>
      <c r="I3124" t="s">
        <v>1086</v>
      </c>
      <c r="J3124">
        <v>-3.9627680000000001</v>
      </c>
      <c r="K3124">
        <v>2</v>
      </c>
      <c r="L3124">
        <v>3</v>
      </c>
      <c r="M3124" t="s">
        <v>228</v>
      </c>
      <c r="N3124" t="s">
        <v>31</v>
      </c>
      <c r="O3124" t="s">
        <v>58</v>
      </c>
      <c r="P3124">
        <v>50</v>
      </c>
      <c r="Q3124" t="s">
        <v>3018</v>
      </c>
      <c r="R3124" t="s">
        <v>34</v>
      </c>
      <c r="S3124" t="s">
        <v>35</v>
      </c>
      <c r="T3124" t="s">
        <v>121</v>
      </c>
      <c r="U3124">
        <f>YEAR(Table1[[#This Row],[Accident Date]])</f>
        <v>2021</v>
      </c>
      <c r="V3124" t="str">
        <f>TEXT(Table1[[#This Row],[Accident Date]],"mmm")</f>
        <v>Apr</v>
      </c>
      <c r="W3124" t="str">
        <f>TEXT(Table1[[#This Row],[Time]],"h")</f>
        <v>16</v>
      </c>
    </row>
    <row r="3125" spans="1:23" x14ac:dyDescent="0.2">
      <c r="A3125" t="s">
        <v>3157</v>
      </c>
      <c r="B3125" s="4">
        <v>44546</v>
      </c>
      <c r="C3125" t="s">
        <v>92</v>
      </c>
      <c r="D3125" t="s">
        <v>73</v>
      </c>
      <c r="E3125" t="s">
        <v>39</v>
      </c>
      <c r="F3125" t="s">
        <v>27</v>
      </c>
      <c r="G3125">
        <v>52.521866000000003</v>
      </c>
      <c r="H3125" t="s">
        <v>346</v>
      </c>
      <c r="I3125" t="s">
        <v>171</v>
      </c>
      <c r="J3125">
        <v>-1.9253910000000001</v>
      </c>
      <c r="K3125">
        <v>1</v>
      </c>
      <c r="L3125">
        <v>1</v>
      </c>
      <c r="M3125" t="s">
        <v>172</v>
      </c>
      <c r="N3125" t="s">
        <v>42</v>
      </c>
      <c r="O3125" t="s">
        <v>32</v>
      </c>
      <c r="P3125">
        <v>30</v>
      </c>
      <c r="Q3125" t="s">
        <v>3024</v>
      </c>
      <c r="R3125" t="s">
        <v>34</v>
      </c>
      <c r="S3125" t="s">
        <v>85</v>
      </c>
      <c r="T3125" t="s">
        <v>36</v>
      </c>
      <c r="U3125">
        <f>YEAR(Table1[[#This Row],[Accident Date]])</f>
        <v>2021</v>
      </c>
      <c r="V3125" t="str">
        <f>TEXT(Table1[[#This Row],[Accident Date]],"mmm")</f>
        <v>Dec</v>
      </c>
      <c r="W3125" t="str">
        <f>TEXT(Table1[[#This Row],[Time]],"h")</f>
        <v>16</v>
      </c>
    </row>
    <row r="3126" spans="1:23" x14ac:dyDescent="0.2">
      <c r="A3126">
        <v>2010000000000</v>
      </c>
      <c r="B3126" s="4">
        <v>44477</v>
      </c>
      <c r="C3126" t="s">
        <v>67</v>
      </c>
      <c r="D3126" t="s">
        <v>73</v>
      </c>
      <c r="E3126" t="s">
        <v>155</v>
      </c>
      <c r="F3126" t="s">
        <v>27</v>
      </c>
      <c r="G3126">
        <v>53.071536000000002</v>
      </c>
      <c r="H3126" t="s">
        <v>51</v>
      </c>
      <c r="I3126" t="s">
        <v>153</v>
      </c>
      <c r="J3126">
        <v>-2.1956389999999999</v>
      </c>
      <c r="K3126">
        <v>1</v>
      </c>
      <c r="L3126">
        <v>2</v>
      </c>
      <c r="M3126" t="s">
        <v>143</v>
      </c>
      <c r="N3126" t="s">
        <v>31</v>
      </c>
      <c r="O3126" t="s">
        <v>32</v>
      </c>
      <c r="P3126">
        <v>30</v>
      </c>
      <c r="Q3126" t="s">
        <v>3018</v>
      </c>
      <c r="R3126" t="s">
        <v>34</v>
      </c>
      <c r="S3126" t="s">
        <v>35</v>
      </c>
      <c r="T3126" t="s">
        <v>86</v>
      </c>
      <c r="U3126">
        <f>YEAR(Table1[[#This Row],[Accident Date]])</f>
        <v>2021</v>
      </c>
      <c r="V3126" t="str">
        <f>TEXT(Table1[[#This Row],[Accident Date]],"mmm")</f>
        <v>Oct</v>
      </c>
      <c r="W3126" t="str">
        <f>TEXT(Table1[[#This Row],[Time]],"h")</f>
        <v>16</v>
      </c>
    </row>
    <row r="3127" spans="1:23" x14ac:dyDescent="0.2">
      <c r="A3127" t="s">
        <v>3158</v>
      </c>
      <c r="B3127" s="4">
        <v>44478</v>
      </c>
      <c r="C3127" t="s">
        <v>24</v>
      </c>
      <c r="D3127" t="s">
        <v>73</v>
      </c>
      <c r="E3127" t="s">
        <v>226</v>
      </c>
      <c r="F3127" t="s">
        <v>63</v>
      </c>
      <c r="G3127">
        <v>51.713324</v>
      </c>
      <c r="H3127" t="s">
        <v>51</v>
      </c>
      <c r="I3127" t="s">
        <v>1429</v>
      </c>
      <c r="J3127">
        <v>0.38552700000000001</v>
      </c>
      <c r="K3127">
        <v>1</v>
      </c>
      <c r="L3127">
        <v>2</v>
      </c>
      <c r="M3127" t="s">
        <v>75</v>
      </c>
      <c r="N3127" t="s">
        <v>31</v>
      </c>
      <c r="O3127" t="s">
        <v>32</v>
      </c>
      <c r="P3127">
        <v>30</v>
      </c>
      <c r="Q3127" t="s">
        <v>3046</v>
      </c>
      <c r="R3127" t="s">
        <v>49</v>
      </c>
      <c r="S3127" t="s">
        <v>35</v>
      </c>
      <c r="T3127" t="s">
        <v>36</v>
      </c>
      <c r="U3127">
        <f>YEAR(Table1[[#This Row],[Accident Date]])</f>
        <v>2021</v>
      </c>
      <c r="V3127" t="str">
        <f>TEXT(Table1[[#This Row],[Accident Date]],"mmm")</f>
        <v>Oct</v>
      </c>
      <c r="W3127" t="str">
        <f>TEXT(Table1[[#This Row],[Time]],"h")</f>
        <v>16</v>
      </c>
    </row>
    <row r="3128" spans="1:23" x14ac:dyDescent="0.2">
      <c r="A3128" t="s">
        <v>3159</v>
      </c>
      <c r="B3128" s="4">
        <v>44651</v>
      </c>
      <c r="C3128" t="s">
        <v>92</v>
      </c>
      <c r="D3128" t="s">
        <v>73</v>
      </c>
      <c r="E3128" t="s">
        <v>39</v>
      </c>
      <c r="F3128" t="s">
        <v>63</v>
      </c>
      <c r="G3128">
        <v>51.555036000000001</v>
      </c>
      <c r="H3128" t="s">
        <v>51</v>
      </c>
      <c r="I3128" t="s">
        <v>110</v>
      </c>
      <c r="J3128">
        <v>-0.19273799999999999</v>
      </c>
      <c r="K3128">
        <v>1</v>
      </c>
      <c r="L3128">
        <v>1</v>
      </c>
      <c r="M3128" t="s">
        <v>30</v>
      </c>
      <c r="N3128" t="s">
        <v>42</v>
      </c>
      <c r="O3128" t="s">
        <v>32</v>
      </c>
      <c r="P3128">
        <v>30</v>
      </c>
      <c r="Q3128" t="s">
        <v>3017</v>
      </c>
      <c r="R3128" t="s">
        <v>34</v>
      </c>
      <c r="S3128" t="s">
        <v>85</v>
      </c>
      <c r="T3128" t="s">
        <v>36</v>
      </c>
      <c r="U3128">
        <f>YEAR(Table1[[#This Row],[Accident Date]])</f>
        <v>2022</v>
      </c>
      <c r="V3128" t="str">
        <f>TEXT(Table1[[#This Row],[Accident Date]],"mmm")</f>
        <v>Mar</v>
      </c>
      <c r="W3128" t="str">
        <f>TEXT(Table1[[#This Row],[Time]],"h")</f>
        <v>16</v>
      </c>
    </row>
    <row r="3129" spans="1:23" x14ac:dyDescent="0.2">
      <c r="A3129">
        <v>2010000000000</v>
      </c>
      <c r="B3129" s="4">
        <v>44297</v>
      </c>
      <c r="C3129" t="s">
        <v>79</v>
      </c>
      <c r="D3129" t="s">
        <v>73</v>
      </c>
      <c r="E3129" t="s">
        <v>39</v>
      </c>
      <c r="F3129" t="s">
        <v>27</v>
      </c>
      <c r="G3129">
        <v>51.194721999999999</v>
      </c>
      <c r="H3129" t="s">
        <v>51</v>
      </c>
      <c r="I3129" t="s">
        <v>387</v>
      </c>
      <c r="J3129">
        <v>0.91861000000000004</v>
      </c>
      <c r="K3129">
        <v>6</v>
      </c>
      <c r="L3129">
        <v>2</v>
      </c>
      <c r="M3129" t="s">
        <v>131</v>
      </c>
      <c r="N3129" t="s">
        <v>31</v>
      </c>
      <c r="O3129" t="s">
        <v>32</v>
      </c>
      <c r="P3129">
        <v>60</v>
      </c>
      <c r="Q3129" t="s">
        <v>3160</v>
      </c>
      <c r="R3129" t="s">
        <v>49</v>
      </c>
      <c r="S3129" t="s">
        <v>35</v>
      </c>
      <c r="T3129" t="s">
        <v>360</v>
      </c>
      <c r="U3129">
        <f>YEAR(Table1[[#This Row],[Accident Date]])</f>
        <v>2021</v>
      </c>
      <c r="V3129" t="str">
        <f>TEXT(Table1[[#This Row],[Accident Date]],"mmm")</f>
        <v>Apr</v>
      </c>
      <c r="W3129" t="str">
        <f>TEXT(Table1[[#This Row],[Time]],"h")</f>
        <v>16</v>
      </c>
    </row>
    <row r="3130" spans="1:23" x14ac:dyDescent="0.2">
      <c r="A3130">
        <v>2010000000000</v>
      </c>
      <c r="B3130" s="4">
        <v>44286</v>
      </c>
      <c r="C3130" t="s">
        <v>123</v>
      </c>
      <c r="D3130" t="s">
        <v>73</v>
      </c>
      <c r="E3130" t="s">
        <v>39</v>
      </c>
      <c r="F3130" t="s">
        <v>27</v>
      </c>
      <c r="G3130">
        <v>52.336778000000002</v>
      </c>
      <c r="H3130" t="s">
        <v>51</v>
      </c>
      <c r="I3130" t="s">
        <v>470</v>
      </c>
      <c r="J3130">
        <v>-6.0775999999999997E-2</v>
      </c>
      <c r="K3130">
        <v>3</v>
      </c>
      <c r="L3130">
        <v>3</v>
      </c>
      <c r="M3130" t="s">
        <v>149</v>
      </c>
      <c r="N3130" t="s">
        <v>31</v>
      </c>
      <c r="O3130" t="s">
        <v>32</v>
      </c>
      <c r="P3130">
        <v>40</v>
      </c>
      <c r="Q3130" t="s">
        <v>3114</v>
      </c>
      <c r="R3130" t="s">
        <v>49</v>
      </c>
      <c r="S3130" t="s">
        <v>35</v>
      </c>
      <c r="T3130" t="s">
        <v>36</v>
      </c>
      <c r="U3130">
        <f>YEAR(Table1[[#This Row],[Accident Date]])</f>
        <v>2021</v>
      </c>
      <c r="V3130" t="str">
        <f>TEXT(Table1[[#This Row],[Accident Date]],"mmm")</f>
        <v>Mar</v>
      </c>
      <c r="W3130" t="str">
        <f>TEXT(Table1[[#This Row],[Time]],"h")</f>
        <v>16</v>
      </c>
    </row>
    <row r="3131" spans="1:23" x14ac:dyDescent="0.2">
      <c r="A3131" t="s">
        <v>3161</v>
      </c>
      <c r="B3131" s="4">
        <v>44513</v>
      </c>
      <c r="C3131" t="s">
        <v>24</v>
      </c>
      <c r="D3131" t="s">
        <v>73</v>
      </c>
      <c r="E3131" t="s">
        <v>26</v>
      </c>
      <c r="F3131" t="s">
        <v>27</v>
      </c>
      <c r="G3131">
        <v>51.531151000000001</v>
      </c>
      <c r="H3131" t="s">
        <v>46</v>
      </c>
      <c r="I3131" t="s">
        <v>799</v>
      </c>
      <c r="J3131">
        <v>-0.59607900000000003</v>
      </c>
      <c r="K3131">
        <v>1</v>
      </c>
      <c r="L3131">
        <v>2</v>
      </c>
      <c r="M3131" t="s">
        <v>99</v>
      </c>
      <c r="N3131" t="s">
        <v>42</v>
      </c>
      <c r="O3131" t="s">
        <v>32</v>
      </c>
      <c r="P3131">
        <v>30</v>
      </c>
      <c r="Q3131" t="s">
        <v>3079</v>
      </c>
      <c r="R3131" t="s">
        <v>34</v>
      </c>
      <c r="S3131" t="s">
        <v>85</v>
      </c>
      <c r="T3131" t="s">
        <v>36</v>
      </c>
      <c r="U3131">
        <f>YEAR(Table1[[#This Row],[Accident Date]])</f>
        <v>2021</v>
      </c>
      <c r="V3131" t="str">
        <f>TEXT(Table1[[#This Row],[Accident Date]],"mmm")</f>
        <v>Nov</v>
      </c>
      <c r="W3131" t="str">
        <f>TEXT(Table1[[#This Row],[Time]],"h")</f>
        <v>16</v>
      </c>
    </row>
    <row r="3132" spans="1:23" x14ac:dyDescent="0.2">
      <c r="A3132">
        <v>2010000000000</v>
      </c>
      <c r="B3132" s="4">
        <v>44897</v>
      </c>
      <c r="C3132" t="s">
        <v>67</v>
      </c>
      <c r="D3132" t="s">
        <v>73</v>
      </c>
      <c r="E3132" t="s">
        <v>39</v>
      </c>
      <c r="F3132" t="s">
        <v>27</v>
      </c>
      <c r="G3132">
        <v>53.203668999999998</v>
      </c>
      <c r="H3132" t="s">
        <v>28</v>
      </c>
      <c r="I3132" t="s">
        <v>260</v>
      </c>
      <c r="J3132">
        <v>-2.9007969999999998</v>
      </c>
      <c r="K3132">
        <v>1</v>
      </c>
      <c r="L3132">
        <v>2</v>
      </c>
      <c r="M3132" t="s">
        <v>261</v>
      </c>
      <c r="N3132" t="s">
        <v>31</v>
      </c>
      <c r="O3132" t="s">
        <v>32</v>
      </c>
      <c r="P3132">
        <v>30</v>
      </c>
      <c r="Q3132" t="s">
        <v>3035</v>
      </c>
      <c r="R3132" t="s">
        <v>34</v>
      </c>
      <c r="S3132" t="s">
        <v>35</v>
      </c>
      <c r="T3132" t="s">
        <v>209</v>
      </c>
      <c r="U3132">
        <f>YEAR(Table1[[#This Row],[Accident Date]])</f>
        <v>2022</v>
      </c>
      <c r="V3132" t="str">
        <f>TEXT(Table1[[#This Row],[Accident Date]],"mmm")</f>
        <v>Dec</v>
      </c>
      <c r="W3132" t="str">
        <f>TEXT(Table1[[#This Row],[Time]],"h")</f>
        <v>16</v>
      </c>
    </row>
    <row r="3133" spans="1:23" x14ac:dyDescent="0.2">
      <c r="A3133" t="s">
        <v>3162</v>
      </c>
      <c r="B3133" s="4">
        <v>44715</v>
      </c>
      <c r="C3133" t="s">
        <v>67</v>
      </c>
      <c r="D3133" t="s">
        <v>56</v>
      </c>
      <c r="E3133" t="s">
        <v>44</v>
      </c>
      <c r="F3133" t="s">
        <v>27</v>
      </c>
      <c r="G3133">
        <v>53.485146</v>
      </c>
      <c r="H3133" t="s">
        <v>51</v>
      </c>
      <c r="I3133" t="s">
        <v>1477</v>
      </c>
      <c r="J3133">
        <v>-2.8851979999999999</v>
      </c>
      <c r="K3133">
        <v>1</v>
      </c>
      <c r="L3133">
        <v>3</v>
      </c>
      <c r="M3133" t="s">
        <v>231</v>
      </c>
      <c r="N3133" t="s">
        <v>31</v>
      </c>
      <c r="O3133" t="s">
        <v>32</v>
      </c>
      <c r="P3133">
        <v>30</v>
      </c>
      <c r="Q3133" t="s">
        <v>3046</v>
      </c>
      <c r="R3133" t="s">
        <v>34</v>
      </c>
      <c r="S3133" t="s">
        <v>35</v>
      </c>
      <c r="T3133" t="s">
        <v>36</v>
      </c>
      <c r="U3133">
        <f>YEAR(Table1[[#This Row],[Accident Date]])</f>
        <v>2022</v>
      </c>
      <c r="V3133" t="str">
        <f>TEXT(Table1[[#This Row],[Accident Date]],"mmm")</f>
        <v>Jun</v>
      </c>
      <c r="W3133" t="str">
        <f>TEXT(Table1[[#This Row],[Time]],"h")</f>
        <v>16</v>
      </c>
    </row>
    <row r="3134" spans="1:23" x14ac:dyDescent="0.2">
      <c r="A3134" t="s">
        <v>3163</v>
      </c>
      <c r="B3134" s="4">
        <v>44891</v>
      </c>
      <c r="C3134" t="s">
        <v>24</v>
      </c>
      <c r="D3134" t="s">
        <v>73</v>
      </c>
      <c r="E3134" t="s">
        <v>39</v>
      </c>
      <c r="F3134" t="s">
        <v>27</v>
      </c>
      <c r="G3134">
        <v>54.060246999999997</v>
      </c>
      <c r="H3134" t="s">
        <v>51</v>
      </c>
      <c r="I3134" t="s">
        <v>243</v>
      </c>
      <c r="J3134">
        <v>-2.8579639999999999</v>
      </c>
      <c r="K3134">
        <v>1</v>
      </c>
      <c r="L3134">
        <v>2</v>
      </c>
      <c r="M3134" t="s">
        <v>41</v>
      </c>
      <c r="N3134" t="s">
        <v>31</v>
      </c>
      <c r="O3134" t="s">
        <v>32</v>
      </c>
      <c r="P3134">
        <v>30</v>
      </c>
      <c r="Q3134" t="s">
        <v>3038</v>
      </c>
      <c r="R3134" t="s">
        <v>34</v>
      </c>
      <c r="S3134" t="s">
        <v>35</v>
      </c>
      <c r="T3134" t="s">
        <v>36</v>
      </c>
      <c r="U3134">
        <f>YEAR(Table1[[#This Row],[Accident Date]])</f>
        <v>2022</v>
      </c>
      <c r="V3134" t="str">
        <f>TEXT(Table1[[#This Row],[Accident Date]],"mmm")</f>
        <v>Nov</v>
      </c>
      <c r="W3134" t="str">
        <f>TEXT(Table1[[#This Row],[Time]],"h")</f>
        <v>16</v>
      </c>
    </row>
    <row r="3135" spans="1:23" x14ac:dyDescent="0.2">
      <c r="A3135" t="s">
        <v>3164</v>
      </c>
      <c r="B3135" s="4">
        <v>44756</v>
      </c>
      <c r="C3135" t="s">
        <v>92</v>
      </c>
      <c r="D3135" t="s">
        <v>56</v>
      </c>
      <c r="E3135" t="s">
        <v>44</v>
      </c>
      <c r="F3135" t="s">
        <v>45</v>
      </c>
      <c r="G3135">
        <v>52.942633000000001</v>
      </c>
      <c r="H3135" t="s">
        <v>51</v>
      </c>
      <c r="I3135" t="s">
        <v>986</v>
      </c>
      <c r="J3135">
        <v>-3.5242749999999998</v>
      </c>
      <c r="K3135">
        <v>5</v>
      </c>
      <c r="L3135">
        <v>2</v>
      </c>
      <c r="M3135" t="s">
        <v>117</v>
      </c>
      <c r="N3135" t="s">
        <v>42</v>
      </c>
      <c r="O3135" t="s">
        <v>32</v>
      </c>
      <c r="P3135">
        <v>60</v>
      </c>
      <c r="Q3135" t="s">
        <v>3017</v>
      </c>
      <c r="R3135" t="s">
        <v>49</v>
      </c>
      <c r="S3135" t="s">
        <v>85</v>
      </c>
      <c r="T3135" t="s">
        <v>36</v>
      </c>
      <c r="U3135">
        <f>YEAR(Table1[[#This Row],[Accident Date]])</f>
        <v>2022</v>
      </c>
      <c r="V3135" t="str">
        <f>TEXT(Table1[[#This Row],[Accident Date]],"mmm")</f>
        <v>Jul</v>
      </c>
      <c r="W3135" t="str">
        <f>TEXT(Table1[[#This Row],[Time]],"h")</f>
        <v>16</v>
      </c>
    </row>
    <row r="3136" spans="1:23" x14ac:dyDescent="0.2">
      <c r="A3136">
        <v>2010000000000</v>
      </c>
      <c r="B3136" s="4">
        <v>44473</v>
      </c>
      <c r="C3136" t="s">
        <v>38</v>
      </c>
      <c r="D3136" t="s">
        <v>73</v>
      </c>
      <c r="E3136" t="s">
        <v>204</v>
      </c>
      <c r="F3136" t="s">
        <v>27</v>
      </c>
      <c r="G3136">
        <v>51.255034000000002</v>
      </c>
      <c r="H3136" t="s">
        <v>51</v>
      </c>
      <c r="I3136" t="s">
        <v>217</v>
      </c>
      <c r="J3136">
        <v>1.11551</v>
      </c>
      <c r="K3136">
        <v>1</v>
      </c>
      <c r="L3136">
        <v>1</v>
      </c>
      <c r="M3136" t="s">
        <v>131</v>
      </c>
      <c r="N3136" t="s">
        <v>31</v>
      </c>
      <c r="O3136" t="s">
        <v>58</v>
      </c>
      <c r="P3136">
        <v>70</v>
      </c>
      <c r="Q3136" t="s">
        <v>3128</v>
      </c>
      <c r="R3136" t="s">
        <v>49</v>
      </c>
      <c r="S3136" t="s">
        <v>35</v>
      </c>
      <c r="T3136" t="s">
        <v>36</v>
      </c>
      <c r="U3136">
        <f>YEAR(Table1[[#This Row],[Accident Date]])</f>
        <v>2021</v>
      </c>
      <c r="V3136" t="str">
        <f>TEXT(Table1[[#This Row],[Accident Date]],"mmm")</f>
        <v>Oct</v>
      </c>
      <c r="W3136" t="str">
        <f>TEXT(Table1[[#This Row],[Time]],"h")</f>
        <v>16</v>
      </c>
    </row>
    <row r="3137" spans="1:23" x14ac:dyDescent="0.2">
      <c r="A3137" t="s">
        <v>3165</v>
      </c>
      <c r="B3137" s="4">
        <v>44749</v>
      </c>
      <c r="C3137" t="s">
        <v>92</v>
      </c>
      <c r="D3137" t="s">
        <v>56</v>
      </c>
      <c r="E3137" t="s">
        <v>44</v>
      </c>
      <c r="F3137" t="s">
        <v>27</v>
      </c>
      <c r="G3137">
        <v>51.883857999999996</v>
      </c>
      <c r="H3137" t="s">
        <v>51</v>
      </c>
      <c r="I3137" t="s">
        <v>764</v>
      </c>
      <c r="J3137">
        <v>-0.66938900000000001</v>
      </c>
      <c r="K3137">
        <v>4</v>
      </c>
      <c r="L3137">
        <v>1</v>
      </c>
      <c r="M3137" t="s">
        <v>99</v>
      </c>
      <c r="N3137" t="s">
        <v>31</v>
      </c>
      <c r="O3137" t="s">
        <v>32</v>
      </c>
      <c r="P3137">
        <v>60</v>
      </c>
      <c r="Q3137" t="s">
        <v>3026</v>
      </c>
      <c r="R3137" t="s">
        <v>49</v>
      </c>
      <c r="S3137" t="s">
        <v>35</v>
      </c>
      <c r="T3137" t="s">
        <v>36</v>
      </c>
      <c r="U3137">
        <f>YEAR(Table1[[#This Row],[Accident Date]])</f>
        <v>2022</v>
      </c>
      <c r="V3137" t="str">
        <f>TEXT(Table1[[#This Row],[Accident Date]],"mmm")</f>
        <v>Jul</v>
      </c>
      <c r="W3137" t="str">
        <f>TEXT(Table1[[#This Row],[Time]],"h")</f>
        <v>16</v>
      </c>
    </row>
    <row r="3138" spans="1:23" x14ac:dyDescent="0.2">
      <c r="A3138" t="s">
        <v>3166</v>
      </c>
      <c r="B3138" s="4">
        <v>44497</v>
      </c>
      <c r="C3138" t="s">
        <v>92</v>
      </c>
      <c r="D3138" t="s">
        <v>73</v>
      </c>
      <c r="E3138" t="s">
        <v>39</v>
      </c>
      <c r="F3138" t="s">
        <v>27</v>
      </c>
      <c r="G3138">
        <v>51.426184999999997</v>
      </c>
      <c r="H3138" t="s">
        <v>51</v>
      </c>
      <c r="I3138" t="s">
        <v>29</v>
      </c>
      <c r="J3138">
        <v>-4.2470000000000001E-2</v>
      </c>
      <c r="K3138">
        <v>1</v>
      </c>
      <c r="L3138">
        <v>2</v>
      </c>
      <c r="M3138" t="s">
        <v>30</v>
      </c>
      <c r="N3138" t="s">
        <v>31</v>
      </c>
      <c r="O3138" t="s">
        <v>32</v>
      </c>
      <c r="P3138">
        <v>30</v>
      </c>
      <c r="Q3138" t="s">
        <v>3114</v>
      </c>
      <c r="R3138" t="s">
        <v>34</v>
      </c>
      <c r="S3138" t="s">
        <v>35</v>
      </c>
      <c r="T3138" t="s">
        <v>121</v>
      </c>
      <c r="U3138">
        <f>YEAR(Table1[[#This Row],[Accident Date]])</f>
        <v>2021</v>
      </c>
      <c r="V3138" t="str">
        <f>TEXT(Table1[[#This Row],[Accident Date]],"mmm")</f>
        <v>Oct</v>
      </c>
      <c r="W3138" t="str">
        <f>TEXT(Table1[[#This Row],[Time]],"h")</f>
        <v>16</v>
      </c>
    </row>
    <row r="3139" spans="1:23" x14ac:dyDescent="0.2">
      <c r="A3139" t="s">
        <v>3167</v>
      </c>
      <c r="B3139" s="4">
        <v>44782</v>
      </c>
      <c r="C3139" t="s">
        <v>72</v>
      </c>
      <c r="D3139" t="s">
        <v>56</v>
      </c>
      <c r="E3139" t="s">
        <v>44</v>
      </c>
      <c r="F3139" t="s">
        <v>27</v>
      </c>
      <c r="G3139">
        <v>51.776519</v>
      </c>
      <c r="H3139" t="s">
        <v>51</v>
      </c>
      <c r="I3139" t="s">
        <v>367</v>
      </c>
      <c r="J3139">
        <v>-1.485852</v>
      </c>
      <c r="K3139">
        <v>1</v>
      </c>
      <c r="L3139">
        <v>1</v>
      </c>
      <c r="M3139" t="s">
        <v>99</v>
      </c>
      <c r="N3139" t="s">
        <v>31</v>
      </c>
      <c r="O3139" t="s">
        <v>32</v>
      </c>
      <c r="P3139">
        <v>30</v>
      </c>
      <c r="Q3139" t="s">
        <v>3024</v>
      </c>
      <c r="R3139" t="s">
        <v>34</v>
      </c>
      <c r="S3139" t="s">
        <v>35</v>
      </c>
      <c r="T3139" t="s">
        <v>209</v>
      </c>
      <c r="U3139">
        <f>YEAR(Table1[[#This Row],[Accident Date]])</f>
        <v>2022</v>
      </c>
      <c r="V3139" t="str">
        <f>TEXT(Table1[[#This Row],[Accident Date]],"mmm")</f>
        <v>Aug</v>
      </c>
      <c r="W3139" t="str">
        <f>TEXT(Table1[[#This Row],[Time]],"h")</f>
        <v>16</v>
      </c>
    </row>
    <row r="3140" spans="1:23" x14ac:dyDescent="0.2">
      <c r="A3140">
        <v>2010000000000</v>
      </c>
      <c r="B3140" s="4">
        <v>44545</v>
      </c>
      <c r="C3140" t="s">
        <v>123</v>
      </c>
      <c r="D3140" t="s">
        <v>56</v>
      </c>
      <c r="E3140" t="s">
        <v>44</v>
      </c>
      <c r="F3140" t="s">
        <v>27</v>
      </c>
      <c r="G3140">
        <v>55.117137</v>
      </c>
      <c r="H3140" t="s">
        <v>28</v>
      </c>
      <c r="I3140" t="s">
        <v>853</v>
      </c>
      <c r="J3140">
        <v>-1.5140940000000001</v>
      </c>
      <c r="K3140">
        <v>1</v>
      </c>
      <c r="L3140">
        <v>3</v>
      </c>
      <c r="M3140" t="s">
        <v>190</v>
      </c>
      <c r="N3140" t="s">
        <v>42</v>
      </c>
      <c r="O3140" t="s">
        <v>32</v>
      </c>
      <c r="P3140">
        <v>30</v>
      </c>
      <c r="Q3140" t="s">
        <v>3038</v>
      </c>
      <c r="R3140" t="s">
        <v>34</v>
      </c>
      <c r="S3140" t="s">
        <v>85</v>
      </c>
      <c r="T3140" t="s">
        <v>36</v>
      </c>
      <c r="U3140">
        <f>YEAR(Table1[[#This Row],[Accident Date]])</f>
        <v>2021</v>
      </c>
      <c r="V3140" t="str">
        <f>TEXT(Table1[[#This Row],[Accident Date]],"mmm")</f>
        <v>Dec</v>
      </c>
      <c r="W3140" t="str">
        <f>TEXT(Table1[[#This Row],[Time]],"h")</f>
        <v>16</v>
      </c>
    </row>
    <row r="3141" spans="1:23" x14ac:dyDescent="0.2">
      <c r="A3141" t="s">
        <v>3168</v>
      </c>
      <c r="B3141" s="4">
        <v>44317</v>
      </c>
      <c r="C3141" t="s">
        <v>24</v>
      </c>
      <c r="D3141" t="s">
        <v>73</v>
      </c>
      <c r="E3141" t="s">
        <v>39</v>
      </c>
      <c r="F3141" t="s">
        <v>63</v>
      </c>
      <c r="G3141">
        <v>52.247208999999998</v>
      </c>
      <c r="H3141" t="s">
        <v>51</v>
      </c>
      <c r="I3141" t="s">
        <v>2365</v>
      </c>
      <c r="J3141">
        <v>-3.3768389999999999</v>
      </c>
      <c r="K3141">
        <v>1</v>
      </c>
      <c r="L3141">
        <v>1</v>
      </c>
      <c r="M3141" t="s">
        <v>358</v>
      </c>
      <c r="N3141" t="s">
        <v>31</v>
      </c>
      <c r="O3141" t="s">
        <v>32</v>
      </c>
      <c r="P3141">
        <v>30</v>
      </c>
      <c r="Q3141" t="s">
        <v>3028</v>
      </c>
      <c r="R3141" t="s">
        <v>49</v>
      </c>
      <c r="S3141" t="s">
        <v>35</v>
      </c>
      <c r="T3141" t="s">
        <v>36</v>
      </c>
      <c r="U3141">
        <f>YEAR(Table1[[#This Row],[Accident Date]])</f>
        <v>2021</v>
      </c>
      <c r="V3141" t="str">
        <f>TEXT(Table1[[#This Row],[Accident Date]],"mmm")</f>
        <v>May</v>
      </c>
      <c r="W3141" t="str">
        <f>TEXT(Table1[[#This Row],[Time]],"h")</f>
        <v>16</v>
      </c>
    </row>
    <row r="3142" spans="1:23" x14ac:dyDescent="0.2">
      <c r="A3142" t="s">
        <v>3169</v>
      </c>
      <c r="B3142" s="4">
        <v>44807</v>
      </c>
      <c r="C3142" t="s">
        <v>24</v>
      </c>
      <c r="D3142" t="s">
        <v>73</v>
      </c>
      <c r="E3142" t="s">
        <v>109</v>
      </c>
      <c r="F3142" t="s">
        <v>63</v>
      </c>
      <c r="G3142">
        <v>51.400115999999997</v>
      </c>
      <c r="H3142" t="s">
        <v>51</v>
      </c>
      <c r="I3142" t="s">
        <v>749</v>
      </c>
      <c r="J3142">
        <v>-1.2497290000000001</v>
      </c>
      <c r="K3142">
        <v>1</v>
      </c>
      <c r="L3142">
        <v>1</v>
      </c>
      <c r="M3142" t="s">
        <v>99</v>
      </c>
      <c r="N3142" t="s">
        <v>31</v>
      </c>
      <c r="O3142" t="s">
        <v>111</v>
      </c>
      <c r="P3142">
        <v>20</v>
      </c>
      <c r="Q3142" t="s">
        <v>3018</v>
      </c>
      <c r="R3142" t="s">
        <v>34</v>
      </c>
      <c r="S3142" t="s">
        <v>35</v>
      </c>
      <c r="T3142" t="s">
        <v>36</v>
      </c>
      <c r="U3142">
        <f>YEAR(Table1[[#This Row],[Accident Date]])</f>
        <v>2022</v>
      </c>
      <c r="V3142" t="str">
        <f>TEXT(Table1[[#This Row],[Accident Date]],"mmm")</f>
        <v>Sep</v>
      </c>
      <c r="W3142" t="str">
        <f>TEXT(Table1[[#This Row],[Time]],"h")</f>
        <v>16</v>
      </c>
    </row>
    <row r="3143" spans="1:23" x14ac:dyDescent="0.2">
      <c r="A3143">
        <v>2010000000000</v>
      </c>
      <c r="B3143" s="4">
        <v>44924</v>
      </c>
      <c r="C3143" t="s">
        <v>92</v>
      </c>
      <c r="D3143" t="s">
        <v>56</v>
      </c>
      <c r="E3143" t="s">
        <v>44</v>
      </c>
      <c r="F3143" t="s">
        <v>27</v>
      </c>
      <c r="G3143">
        <v>54.991118999999998</v>
      </c>
      <c r="H3143" t="s">
        <v>51</v>
      </c>
      <c r="I3143" t="s">
        <v>1058</v>
      </c>
      <c r="J3143">
        <v>-1.4851399999999999</v>
      </c>
      <c r="K3143">
        <v>1</v>
      </c>
      <c r="L3143">
        <v>2</v>
      </c>
      <c r="M3143" t="s">
        <v>190</v>
      </c>
      <c r="N3143" t="s">
        <v>42</v>
      </c>
      <c r="O3143" t="s">
        <v>58</v>
      </c>
      <c r="P3143">
        <v>70</v>
      </c>
      <c r="Q3143" t="s">
        <v>3026</v>
      </c>
      <c r="R3143" t="s">
        <v>34</v>
      </c>
      <c r="S3143" t="s">
        <v>35</v>
      </c>
      <c r="T3143" t="s">
        <v>183</v>
      </c>
      <c r="U3143">
        <f>YEAR(Table1[[#This Row],[Accident Date]])</f>
        <v>2022</v>
      </c>
      <c r="V3143" t="str">
        <f>TEXT(Table1[[#This Row],[Accident Date]],"mmm")</f>
        <v>Dec</v>
      </c>
      <c r="W3143" t="str">
        <f>TEXT(Table1[[#This Row],[Time]],"h")</f>
        <v>16</v>
      </c>
    </row>
    <row r="3144" spans="1:23" x14ac:dyDescent="0.2">
      <c r="A3144" t="s">
        <v>3170</v>
      </c>
      <c r="B3144" s="4">
        <v>44536</v>
      </c>
      <c r="C3144" t="s">
        <v>38</v>
      </c>
      <c r="D3144" t="s">
        <v>73</v>
      </c>
      <c r="E3144" t="s">
        <v>111</v>
      </c>
      <c r="F3144" t="s">
        <v>27</v>
      </c>
      <c r="G3144">
        <v>53.500506000000001</v>
      </c>
      <c r="H3144" t="s">
        <v>28</v>
      </c>
      <c r="I3144" t="s">
        <v>1304</v>
      </c>
      <c r="J3144">
        <v>-1.1762269999999999</v>
      </c>
      <c r="K3144">
        <v>1</v>
      </c>
      <c r="L3144">
        <v>2</v>
      </c>
      <c r="M3144" t="s">
        <v>166</v>
      </c>
      <c r="N3144" t="s">
        <v>42</v>
      </c>
      <c r="O3144" t="s">
        <v>111</v>
      </c>
      <c r="P3144">
        <v>40</v>
      </c>
      <c r="Q3144" t="s">
        <v>3017</v>
      </c>
      <c r="R3144" t="s">
        <v>34</v>
      </c>
      <c r="S3144" t="s">
        <v>85</v>
      </c>
      <c r="T3144" t="s">
        <v>200</v>
      </c>
      <c r="U3144">
        <f>YEAR(Table1[[#This Row],[Accident Date]])</f>
        <v>2021</v>
      </c>
      <c r="V3144" t="str">
        <f>TEXT(Table1[[#This Row],[Accident Date]],"mmm")</f>
        <v>Dec</v>
      </c>
      <c r="W3144" t="str">
        <f>TEXT(Table1[[#This Row],[Time]],"h")</f>
        <v>16</v>
      </c>
    </row>
    <row r="3145" spans="1:23" x14ac:dyDescent="0.2">
      <c r="A3145" t="s">
        <v>3171</v>
      </c>
      <c r="B3145" s="4">
        <v>44671</v>
      </c>
      <c r="C3145" t="s">
        <v>123</v>
      </c>
      <c r="D3145" t="s">
        <v>25</v>
      </c>
      <c r="E3145" t="s">
        <v>155</v>
      </c>
      <c r="F3145" t="s">
        <v>27</v>
      </c>
      <c r="G3145">
        <v>51.526390999999997</v>
      </c>
      <c r="H3145" t="s">
        <v>51</v>
      </c>
      <c r="I3145" t="s">
        <v>441</v>
      </c>
      <c r="J3145">
        <v>-0.88093299999999997</v>
      </c>
      <c r="K3145">
        <v>1</v>
      </c>
      <c r="L3145">
        <v>2</v>
      </c>
      <c r="M3145" t="s">
        <v>99</v>
      </c>
      <c r="N3145" t="s">
        <v>31</v>
      </c>
      <c r="O3145" t="s">
        <v>32</v>
      </c>
      <c r="P3145">
        <v>40</v>
      </c>
      <c r="Q3145" t="s">
        <v>3024</v>
      </c>
      <c r="R3145" t="s">
        <v>49</v>
      </c>
      <c r="S3145" t="s">
        <v>35</v>
      </c>
      <c r="T3145" t="s">
        <v>36</v>
      </c>
      <c r="U3145">
        <f>YEAR(Table1[[#This Row],[Accident Date]])</f>
        <v>2022</v>
      </c>
      <c r="V3145" t="str">
        <f>TEXT(Table1[[#This Row],[Accident Date]],"mmm")</f>
        <v>Apr</v>
      </c>
      <c r="W3145" t="str">
        <f>TEXT(Table1[[#This Row],[Time]],"h")</f>
        <v>16</v>
      </c>
    </row>
    <row r="3146" spans="1:23" x14ac:dyDescent="0.2">
      <c r="A3146" t="s">
        <v>3172</v>
      </c>
      <c r="B3146" s="4">
        <v>44752</v>
      </c>
      <c r="C3146" t="s">
        <v>79</v>
      </c>
      <c r="D3146" t="s">
        <v>73</v>
      </c>
      <c r="E3146" t="s">
        <v>39</v>
      </c>
      <c r="F3146" t="s">
        <v>27</v>
      </c>
      <c r="G3146">
        <v>51.667350999999996</v>
      </c>
      <c r="H3146" t="s">
        <v>51</v>
      </c>
      <c r="I3146" t="s">
        <v>279</v>
      </c>
      <c r="J3146">
        <v>-1.8822680000000001</v>
      </c>
      <c r="K3146">
        <v>2</v>
      </c>
      <c r="L3146">
        <v>2</v>
      </c>
      <c r="M3146" t="s">
        <v>279</v>
      </c>
      <c r="N3146" t="s">
        <v>31</v>
      </c>
      <c r="O3146" t="s">
        <v>32</v>
      </c>
      <c r="P3146">
        <v>60</v>
      </c>
      <c r="Q3146" t="s">
        <v>3018</v>
      </c>
      <c r="R3146" t="s">
        <v>49</v>
      </c>
      <c r="S3146" t="s">
        <v>35</v>
      </c>
      <c r="T3146" t="s">
        <v>36</v>
      </c>
      <c r="U3146">
        <f>YEAR(Table1[[#This Row],[Accident Date]])</f>
        <v>2022</v>
      </c>
      <c r="V3146" t="str">
        <f>TEXT(Table1[[#This Row],[Accident Date]],"mmm")</f>
        <v>Jul</v>
      </c>
      <c r="W3146" t="str">
        <f>TEXT(Table1[[#This Row],[Time]],"h")</f>
        <v>16</v>
      </c>
    </row>
    <row r="3147" spans="1:23" x14ac:dyDescent="0.2">
      <c r="A3147" t="s">
        <v>3173</v>
      </c>
      <c r="B3147" s="4">
        <v>44546</v>
      </c>
      <c r="C3147" t="s">
        <v>92</v>
      </c>
      <c r="D3147" t="s">
        <v>25</v>
      </c>
      <c r="E3147" t="s">
        <v>26</v>
      </c>
      <c r="F3147" t="s">
        <v>27</v>
      </c>
      <c r="G3147">
        <v>51.474187999999998</v>
      </c>
      <c r="H3147" t="s">
        <v>28</v>
      </c>
      <c r="I3147" t="s">
        <v>98</v>
      </c>
      <c r="J3147">
        <v>-0.61525099999999999</v>
      </c>
      <c r="K3147">
        <v>1</v>
      </c>
      <c r="L3147">
        <v>1</v>
      </c>
      <c r="M3147" t="s">
        <v>99</v>
      </c>
      <c r="N3147" t="s">
        <v>42</v>
      </c>
      <c r="O3147" t="s">
        <v>76</v>
      </c>
      <c r="P3147">
        <v>30</v>
      </c>
      <c r="Q3147" t="s">
        <v>3174</v>
      </c>
      <c r="R3147" t="s">
        <v>34</v>
      </c>
      <c r="S3147" t="s">
        <v>85</v>
      </c>
      <c r="T3147" t="s">
        <v>200</v>
      </c>
      <c r="U3147">
        <f>YEAR(Table1[[#This Row],[Accident Date]])</f>
        <v>2021</v>
      </c>
      <c r="V3147" t="str">
        <f>TEXT(Table1[[#This Row],[Accident Date]],"mmm")</f>
        <v>Dec</v>
      </c>
      <c r="W3147" t="str">
        <f>TEXT(Table1[[#This Row],[Time]],"h")</f>
        <v>16</v>
      </c>
    </row>
    <row r="3148" spans="1:23" x14ac:dyDescent="0.2">
      <c r="A3148" t="s">
        <v>3175</v>
      </c>
      <c r="B3148" s="4">
        <v>44378</v>
      </c>
      <c r="C3148" t="s">
        <v>92</v>
      </c>
      <c r="D3148" t="s">
        <v>73</v>
      </c>
      <c r="E3148" t="s">
        <v>39</v>
      </c>
      <c r="F3148" t="s">
        <v>27</v>
      </c>
      <c r="G3148">
        <v>54.554346000000002</v>
      </c>
      <c r="H3148" t="s">
        <v>51</v>
      </c>
      <c r="I3148" t="s">
        <v>139</v>
      </c>
      <c r="J3148">
        <v>-1.228731</v>
      </c>
      <c r="K3148">
        <v>2</v>
      </c>
      <c r="L3148">
        <v>2</v>
      </c>
      <c r="M3148" t="s">
        <v>89</v>
      </c>
      <c r="N3148" t="s">
        <v>31</v>
      </c>
      <c r="O3148" t="s">
        <v>32</v>
      </c>
      <c r="P3148">
        <v>30</v>
      </c>
      <c r="Q3148" t="s">
        <v>3176</v>
      </c>
      <c r="R3148" t="s">
        <v>34</v>
      </c>
      <c r="S3148" t="s">
        <v>35</v>
      </c>
      <c r="T3148" t="s">
        <v>36</v>
      </c>
      <c r="U3148">
        <f>YEAR(Table1[[#This Row],[Accident Date]])</f>
        <v>2021</v>
      </c>
      <c r="V3148" t="str">
        <f>TEXT(Table1[[#This Row],[Accident Date]],"mmm")</f>
        <v>Jul</v>
      </c>
      <c r="W3148" t="str">
        <f>TEXT(Table1[[#This Row],[Time]],"h")</f>
        <v>16</v>
      </c>
    </row>
    <row r="3149" spans="1:23" x14ac:dyDescent="0.2">
      <c r="A3149" t="s">
        <v>3177</v>
      </c>
      <c r="B3149" s="4">
        <v>44527</v>
      </c>
      <c r="C3149" t="s">
        <v>24</v>
      </c>
      <c r="D3149" t="s">
        <v>56</v>
      </c>
      <c r="E3149" t="s">
        <v>44</v>
      </c>
      <c r="F3149" t="s">
        <v>27</v>
      </c>
      <c r="G3149">
        <v>51.322485</v>
      </c>
      <c r="H3149" t="s">
        <v>28</v>
      </c>
      <c r="I3149" t="s">
        <v>397</v>
      </c>
      <c r="J3149">
        <v>-0.45004300000000003</v>
      </c>
      <c r="K3149">
        <v>1</v>
      </c>
      <c r="L3149">
        <v>4</v>
      </c>
      <c r="M3149" t="s">
        <v>147</v>
      </c>
      <c r="N3149" t="s">
        <v>31</v>
      </c>
      <c r="O3149" t="s">
        <v>58</v>
      </c>
      <c r="P3149">
        <v>70</v>
      </c>
      <c r="Q3149" t="s">
        <v>3178</v>
      </c>
      <c r="R3149" t="s">
        <v>49</v>
      </c>
      <c r="S3149" t="s">
        <v>35</v>
      </c>
      <c r="T3149" t="s">
        <v>36</v>
      </c>
      <c r="U3149">
        <f>YEAR(Table1[[#This Row],[Accident Date]])</f>
        <v>2021</v>
      </c>
      <c r="V3149" t="str">
        <f>TEXT(Table1[[#This Row],[Accident Date]],"mmm")</f>
        <v>Nov</v>
      </c>
      <c r="W3149" t="str">
        <f>TEXT(Table1[[#This Row],[Time]],"h")</f>
        <v>16</v>
      </c>
    </row>
    <row r="3150" spans="1:23" x14ac:dyDescent="0.2">
      <c r="A3150" t="s">
        <v>3179</v>
      </c>
      <c r="B3150" s="4">
        <v>44726</v>
      </c>
      <c r="C3150" t="s">
        <v>72</v>
      </c>
      <c r="D3150" t="s">
        <v>25</v>
      </c>
      <c r="E3150" t="s">
        <v>39</v>
      </c>
      <c r="F3150" t="s">
        <v>63</v>
      </c>
      <c r="G3150">
        <v>52.410102999999999</v>
      </c>
      <c r="H3150" t="s">
        <v>51</v>
      </c>
      <c r="I3150" t="s">
        <v>202</v>
      </c>
      <c r="J3150">
        <v>-1.8257589999999999</v>
      </c>
      <c r="K3150">
        <v>1</v>
      </c>
      <c r="L3150">
        <v>1</v>
      </c>
      <c r="M3150" t="s">
        <v>172</v>
      </c>
      <c r="N3150" t="s">
        <v>31</v>
      </c>
      <c r="O3150" t="s">
        <v>32</v>
      </c>
      <c r="P3150">
        <v>30</v>
      </c>
      <c r="Q3150" t="s">
        <v>3180</v>
      </c>
      <c r="R3150" t="s">
        <v>34</v>
      </c>
      <c r="S3150" t="s">
        <v>35</v>
      </c>
      <c r="T3150" t="s">
        <v>36</v>
      </c>
      <c r="U3150">
        <f>YEAR(Table1[[#This Row],[Accident Date]])</f>
        <v>2022</v>
      </c>
      <c r="V3150" t="str">
        <f>TEXT(Table1[[#This Row],[Accident Date]],"mmm")</f>
        <v>Jun</v>
      </c>
      <c r="W3150" t="str">
        <f>TEXT(Table1[[#This Row],[Time]],"h")</f>
        <v>16</v>
      </c>
    </row>
    <row r="3151" spans="1:23" x14ac:dyDescent="0.2">
      <c r="A3151" t="s">
        <v>3181</v>
      </c>
      <c r="B3151" s="4">
        <v>44799</v>
      </c>
      <c r="C3151" t="s">
        <v>67</v>
      </c>
      <c r="D3151" t="s">
        <v>73</v>
      </c>
      <c r="E3151" t="s">
        <v>39</v>
      </c>
      <c r="F3151" t="s">
        <v>27</v>
      </c>
      <c r="G3151">
        <v>53.266199</v>
      </c>
      <c r="H3151" t="s">
        <v>51</v>
      </c>
      <c r="I3151" t="s">
        <v>584</v>
      </c>
      <c r="J3151">
        <v>-1.4474689999999999</v>
      </c>
      <c r="K3151">
        <v>2</v>
      </c>
      <c r="L3151">
        <v>2</v>
      </c>
      <c r="M3151" t="s">
        <v>84</v>
      </c>
      <c r="N3151" t="s">
        <v>31</v>
      </c>
      <c r="O3151" t="s">
        <v>32</v>
      </c>
      <c r="P3151">
        <v>40</v>
      </c>
      <c r="Q3151" t="s">
        <v>3182</v>
      </c>
      <c r="R3151" t="s">
        <v>49</v>
      </c>
      <c r="S3151" t="s">
        <v>35</v>
      </c>
      <c r="T3151" t="s">
        <v>36</v>
      </c>
      <c r="U3151">
        <f>YEAR(Table1[[#This Row],[Accident Date]])</f>
        <v>2022</v>
      </c>
      <c r="V3151" t="str">
        <f>TEXT(Table1[[#This Row],[Accident Date]],"mmm")</f>
        <v>Aug</v>
      </c>
      <c r="W3151" t="str">
        <f>TEXT(Table1[[#This Row],[Time]],"h")</f>
        <v>16</v>
      </c>
    </row>
    <row r="3152" spans="1:23" x14ac:dyDescent="0.2">
      <c r="A3152">
        <v>2010000000000</v>
      </c>
      <c r="B3152" s="4">
        <v>44649</v>
      </c>
      <c r="C3152" t="s">
        <v>72</v>
      </c>
      <c r="D3152" t="s">
        <v>56</v>
      </c>
      <c r="E3152" t="s">
        <v>44</v>
      </c>
      <c r="F3152" t="s">
        <v>27</v>
      </c>
      <c r="G3152">
        <v>52.968832999999997</v>
      </c>
      <c r="H3152" t="s">
        <v>444</v>
      </c>
      <c r="I3152" t="s">
        <v>664</v>
      </c>
      <c r="J3152">
        <v>-2.2210830000000001</v>
      </c>
      <c r="K3152">
        <v>2</v>
      </c>
      <c r="L3152">
        <v>1</v>
      </c>
      <c r="M3152" t="s">
        <v>143</v>
      </c>
      <c r="N3152" t="s">
        <v>42</v>
      </c>
      <c r="O3152" t="s">
        <v>32</v>
      </c>
      <c r="P3152">
        <v>60</v>
      </c>
      <c r="Q3152" t="s">
        <v>3183</v>
      </c>
      <c r="R3152" t="s">
        <v>49</v>
      </c>
      <c r="S3152" t="s">
        <v>85</v>
      </c>
      <c r="T3152" t="s">
        <v>36</v>
      </c>
      <c r="U3152">
        <f>YEAR(Table1[[#This Row],[Accident Date]])</f>
        <v>2022</v>
      </c>
      <c r="V3152" t="str">
        <f>TEXT(Table1[[#This Row],[Accident Date]],"mmm")</f>
        <v>Mar</v>
      </c>
      <c r="W3152" t="str">
        <f>TEXT(Table1[[#This Row],[Time]],"h")</f>
        <v>16</v>
      </c>
    </row>
    <row r="3153" spans="1:23" x14ac:dyDescent="0.2">
      <c r="A3153" t="s">
        <v>3184</v>
      </c>
      <c r="B3153" s="4">
        <v>44613</v>
      </c>
      <c r="C3153" t="s">
        <v>38</v>
      </c>
      <c r="D3153" t="s">
        <v>73</v>
      </c>
      <c r="E3153" t="s">
        <v>111</v>
      </c>
      <c r="F3153" t="s">
        <v>27</v>
      </c>
      <c r="G3153">
        <v>52.004708999999998</v>
      </c>
      <c r="H3153" t="s">
        <v>51</v>
      </c>
      <c r="I3153" t="s">
        <v>322</v>
      </c>
      <c r="J3153">
        <v>-0.72670500000000005</v>
      </c>
      <c r="K3153">
        <v>1</v>
      </c>
      <c r="L3153">
        <v>2</v>
      </c>
      <c r="M3153" t="s">
        <v>99</v>
      </c>
      <c r="N3153" t="s">
        <v>31</v>
      </c>
      <c r="O3153" t="s">
        <v>111</v>
      </c>
      <c r="P3153">
        <v>60</v>
      </c>
      <c r="Q3153" t="s">
        <v>3024</v>
      </c>
      <c r="R3153" t="s">
        <v>49</v>
      </c>
      <c r="S3153" t="s">
        <v>35</v>
      </c>
      <c r="T3153" t="s">
        <v>36</v>
      </c>
      <c r="U3153">
        <f>YEAR(Table1[[#This Row],[Accident Date]])</f>
        <v>2022</v>
      </c>
      <c r="V3153" t="str">
        <f>TEXT(Table1[[#This Row],[Accident Date]],"mmm")</f>
        <v>Feb</v>
      </c>
      <c r="W3153" t="str">
        <f>TEXT(Table1[[#This Row],[Time]],"h")</f>
        <v>16</v>
      </c>
    </row>
    <row r="3154" spans="1:23" x14ac:dyDescent="0.2">
      <c r="A3154" t="s">
        <v>3185</v>
      </c>
      <c r="B3154" s="4">
        <v>44423</v>
      </c>
      <c r="C3154" t="s">
        <v>79</v>
      </c>
      <c r="D3154" t="s">
        <v>56</v>
      </c>
      <c r="E3154" t="s">
        <v>44</v>
      </c>
      <c r="F3154" t="s">
        <v>45</v>
      </c>
      <c r="G3154">
        <v>52.750490999999997</v>
      </c>
      <c r="H3154" t="s">
        <v>51</v>
      </c>
      <c r="I3154" t="s">
        <v>193</v>
      </c>
      <c r="J3154">
        <v>-2.8777900000000001</v>
      </c>
      <c r="K3154">
        <v>4</v>
      </c>
      <c r="L3154">
        <v>2</v>
      </c>
      <c r="M3154" t="s">
        <v>65</v>
      </c>
      <c r="N3154" t="s">
        <v>31</v>
      </c>
      <c r="O3154" t="s">
        <v>32</v>
      </c>
      <c r="P3154">
        <v>60</v>
      </c>
      <c r="Q3154" t="s">
        <v>3180</v>
      </c>
      <c r="R3154" t="s">
        <v>49</v>
      </c>
      <c r="S3154" t="s">
        <v>35</v>
      </c>
      <c r="T3154" t="s">
        <v>36</v>
      </c>
      <c r="U3154">
        <f>YEAR(Table1[[#This Row],[Accident Date]])</f>
        <v>2021</v>
      </c>
      <c r="V3154" t="str">
        <f>TEXT(Table1[[#This Row],[Accident Date]],"mmm")</f>
        <v>Aug</v>
      </c>
      <c r="W3154" t="str">
        <f>TEXT(Table1[[#This Row],[Time]],"h")</f>
        <v>16</v>
      </c>
    </row>
    <row r="3155" spans="1:23" x14ac:dyDescent="0.2">
      <c r="A3155" t="s">
        <v>3186</v>
      </c>
      <c r="B3155" s="4">
        <v>44680</v>
      </c>
      <c r="C3155" t="s">
        <v>67</v>
      </c>
      <c r="D3155" t="s">
        <v>73</v>
      </c>
      <c r="E3155" t="s">
        <v>39</v>
      </c>
      <c r="F3155" t="s">
        <v>27</v>
      </c>
      <c r="G3155">
        <v>51.617694</v>
      </c>
      <c r="H3155" t="s">
        <v>51</v>
      </c>
      <c r="I3155" t="s">
        <v>256</v>
      </c>
      <c r="J3155">
        <v>-5.0996E-2</v>
      </c>
      <c r="K3155">
        <v>1</v>
      </c>
      <c r="L3155">
        <v>1</v>
      </c>
      <c r="M3155" t="s">
        <v>30</v>
      </c>
      <c r="N3155" t="s">
        <v>31</v>
      </c>
      <c r="O3155" t="s">
        <v>32</v>
      </c>
      <c r="P3155">
        <v>30</v>
      </c>
      <c r="Q3155" t="s">
        <v>3024</v>
      </c>
      <c r="R3155" t="s">
        <v>34</v>
      </c>
      <c r="S3155" t="s">
        <v>35</v>
      </c>
      <c r="T3155" t="s">
        <v>36</v>
      </c>
      <c r="U3155">
        <f>YEAR(Table1[[#This Row],[Accident Date]])</f>
        <v>2022</v>
      </c>
      <c r="V3155" t="str">
        <f>TEXT(Table1[[#This Row],[Accident Date]],"mmm")</f>
        <v>Apr</v>
      </c>
      <c r="W3155" t="str">
        <f>TEXT(Table1[[#This Row],[Time]],"h")</f>
        <v>16</v>
      </c>
    </row>
    <row r="3156" spans="1:23" x14ac:dyDescent="0.2">
      <c r="A3156">
        <v>2010000000000</v>
      </c>
      <c r="B3156" s="4">
        <v>44644</v>
      </c>
      <c r="C3156" t="s">
        <v>92</v>
      </c>
      <c r="D3156" t="s">
        <v>56</v>
      </c>
      <c r="E3156" t="s">
        <v>44</v>
      </c>
      <c r="F3156" t="s">
        <v>27</v>
      </c>
      <c r="G3156">
        <v>51.391973</v>
      </c>
      <c r="H3156" t="s">
        <v>51</v>
      </c>
      <c r="I3156" t="s">
        <v>196</v>
      </c>
      <c r="J3156">
        <v>0.24543000000000001</v>
      </c>
      <c r="K3156">
        <v>1</v>
      </c>
      <c r="L3156">
        <v>2</v>
      </c>
      <c r="M3156" t="s">
        <v>131</v>
      </c>
      <c r="N3156" t="s">
        <v>42</v>
      </c>
      <c r="O3156" t="s">
        <v>32</v>
      </c>
      <c r="P3156">
        <v>60</v>
      </c>
      <c r="Q3156" t="s">
        <v>3046</v>
      </c>
      <c r="R3156" t="s">
        <v>49</v>
      </c>
      <c r="S3156" t="s">
        <v>35</v>
      </c>
      <c r="T3156" t="s">
        <v>121</v>
      </c>
      <c r="U3156">
        <f>YEAR(Table1[[#This Row],[Accident Date]])</f>
        <v>2022</v>
      </c>
      <c r="V3156" t="str">
        <f>TEXT(Table1[[#This Row],[Accident Date]],"mmm")</f>
        <v>Mar</v>
      </c>
      <c r="W3156" t="str">
        <f>TEXT(Table1[[#This Row],[Time]],"h")</f>
        <v>16</v>
      </c>
    </row>
    <row r="3157" spans="1:23" x14ac:dyDescent="0.2">
      <c r="A3157">
        <v>2010000000000</v>
      </c>
      <c r="B3157" s="4">
        <v>44783</v>
      </c>
      <c r="C3157" t="s">
        <v>123</v>
      </c>
      <c r="D3157" t="s">
        <v>25</v>
      </c>
      <c r="E3157" t="s">
        <v>431</v>
      </c>
      <c r="F3157" t="s">
        <v>27</v>
      </c>
      <c r="G3157">
        <v>50.913184999999999</v>
      </c>
      <c r="H3157" t="s">
        <v>51</v>
      </c>
      <c r="I3157" t="s">
        <v>778</v>
      </c>
      <c r="J3157">
        <v>-1.44336</v>
      </c>
      <c r="K3157">
        <v>3</v>
      </c>
      <c r="L3157">
        <v>2</v>
      </c>
      <c r="M3157" t="s">
        <v>407</v>
      </c>
      <c r="N3157" t="s">
        <v>42</v>
      </c>
      <c r="O3157" t="s">
        <v>58</v>
      </c>
      <c r="P3157">
        <v>50</v>
      </c>
      <c r="Q3157" t="s">
        <v>3024</v>
      </c>
      <c r="R3157" t="s">
        <v>34</v>
      </c>
      <c r="S3157" t="s">
        <v>85</v>
      </c>
      <c r="T3157" t="s">
        <v>36</v>
      </c>
      <c r="U3157">
        <f>YEAR(Table1[[#This Row],[Accident Date]])</f>
        <v>2022</v>
      </c>
      <c r="V3157" t="str">
        <f>TEXT(Table1[[#This Row],[Accident Date]],"mmm")</f>
        <v>Aug</v>
      </c>
      <c r="W3157" t="str">
        <f>TEXT(Table1[[#This Row],[Time]],"h")</f>
        <v>16</v>
      </c>
    </row>
    <row r="3158" spans="1:23" x14ac:dyDescent="0.2">
      <c r="A3158" t="s">
        <v>3187</v>
      </c>
      <c r="B3158" s="4">
        <v>44703</v>
      </c>
      <c r="C3158" t="s">
        <v>79</v>
      </c>
      <c r="D3158" t="s">
        <v>73</v>
      </c>
      <c r="E3158" t="s">
        <v>39</v>
      </c>
      <c r="F3158" t="s">
        <v>27</v>
      </c>
      <c r="G3158">
        <v>51.554253000000003</v>
      </c>
      <c r="H3158" t="s">
        <v>51</v>
      </c>
      <c r="I3158" t="s">
        <v>110</v>
      </c>
      <c r="J3158">
        <v>-0.13694400000000001</v>
      </c>
      <c r="K3158">
        <v>1</v>
      </c>
      <c r="L3158">
        <v>2</v>
      </c>
      <c r="M3158" t="s">
        <v>30</v>
      </c>
      <c r="N3158" t="s">
        <v>31</v>
      </c>
      <c r="O3158" t="s">
        <v>32</v>
      </c>
      <c r="P3158">
        <v>30</v>
      </c>
      <c r="Q3158" t="s">
        <v>3119</v>
      </c>
      <c r="R3158" t="s">
        <v>34</v>
      </c>
      <c r="S3158" t="s">
        <v>35</v>
      </c>
      <c r="T3158" t="s">
        <v>36</v>
      </c>
      <c r="U3158">
        <f>YEAR(Table1[[#This Row],[Accident Date]])</f>
        <v>2022</v>
      </c>
      <c r="V3158" t="str">
        <f>TEXT(Table1[[#This Row],[Accident Date]],"mmm")</f>
        <v>May</v>
      </c>
      <c r="W3158" t="str">
        <f>TEXT(Table1[[#This Row],[Time]],"h")</f>
        <v>16</v>
      </c>
    </row>
    <row r="3159" spans="1:23" x14ac:dyDescent="0.2">
      <c r="A3159">
        <v>2010000000000</v>
      </c>
      <c r="B3159" s="4">
        <v>44616</v>
      </c>
      <c r="C3159" t="s">
        <v>92</v>
      </c>
      <c r="D3159" t="s">
        <v>44</v>
      </c>
      <c r="E3159" t="s">
        <v>44</v>
      </c>
      <c r="F3159" t="s">
        <v>27</v>
      </c>
      <c r="G3159">
        <v>53.310794999999999</v>
      </c>
      <c r="H3159" t="s">
        <v>51</v>
      </c>
      <c r="I3159" t="s">
        <v>555</v>
      </c>
      <c r="J3159">
        <v>-2.1554570000000002</v>
      </c>
      <c r="K3159">
        <v>3</v>
      </c>
      <c r="L3159">
        <v>2</v>
      </c>
      <c r="M3159" t="s">
        <v>261</v>
      </c>
      <c r="N3159" t="s">
        <v>31</v>
      </c>
      <c r="O3159" t="s">
        <v>32</v>
      </c>
      <c r="P3159">
        <v>60</v>
      </c>
      <c r="Q3159" t="s">
        <v>3029</v>
      </c>
      <c r="R3159" t="s">
        <v>49</v>
      </c>
      <c r="S3159" t="s">
        <v>35</v>
      </c>
      <c r="T3159" t="s">
        <v>36</v>
      </c>
      <c r="U3159">
        <f>YEAR(Table1[[#This Row],[Accident Date]])</f>
        <v>2022</v>
      </c>
      <c r="V3159" t="str">
        <f>TEXT(Table1[[#This Row],[Accident Date]],"mmm")</f>
        <v>Feb</v>
      </c>
      <c r="W3159" t="str">
        <f>TEXT(Table1[[#This Row],[Time]],"h")</f>
        <v>16</v>
      </c>
    </row>
    <row r="3160" spans="1:23" x14ac:dyDescent="0.2">
      <c r="A3160">
        <v>2010000000000</v>
      </c>
      <c r="B3160" s="4">
        <v>44909</v>
      </c>
      <c r="C3160" t="s">
        <v>123</v>
      </c>
      <c r="D3160" t="s">
        <v>56</v>
      </c>
      <c r="E3160" t="s">
        <v>44</v>
      </c>
      <c r="F3160" t="s">
        <v>27</v>
      </c>
      <c r="G3160">
        <v>52.487144000000001</v>
      </c>
      <c r="H3160" t="s">
        <v>46</v>
      </c>
      <c r="I3160" t="s">
        <v>704</v>
      </c>
      <c r="J3160">
        <v>-3.5166999999999997E-2</v>
      </c>
      <c r="K3160">
        <v>1</v>
      </c>
      <c r="L3160">
        <v>1</v>
      </c>
      <c r="M3160" t="s">
        <v>149</v>
      </c>
      <c r="N3160" t="s">
        <v>42</v>
      </c>
      <c r="O3160" t="s">
        <v>32</v>
      </c>
      <c r="P3160">
        <v>60</v>
      </c>
      <c r="Q3160" t="s">
        <v>3046</v>
      </c>
      <c r="R3160" t="s">
        <v>49</v>
      </c>
      <c r="S3160" t="s">
        <v>35</v>
      </c>
      <c r="T3160" t="s">
        <v>36</v>
      </c>
      <c r="U3160">
        <f>YEAR(Table1[[#This Row],[Accident Date]])</f>
        <v>2022</v>
      </c>
      <c r="V3160" t="str">
        <f>TEXT(Table1[[#This Row],[Accident Date]],"mmm")</f>
        <v>Dec</v>
      </c>
      <c r="W3160" t="str">
        <f>TEXT(Table1[[#This Row],[Time]],"h")</f>
        <v>16</v>
      </c>
    </row>
    <row r="3161" spans="1:23" x14ac:dyDescent="0.2">
      <c r="A3161">
        <v>2010000000000</v>
      </c>
      <c r="B3161" s="4">
        <v>44510</v>
      </c>
      <c r="C3161" t="s">
        <v>123</v>
      </c>
      <c r="D3161" t="s">
        <v>44</v>
      </c>
      <c r="E3161" t="s">
        <v>44</v>
      </c>
      <c r="F3161" t="s">
        <v>27</v>
      </c>
      <c r="G3161">
        <v>53.107529999999997</v>
      </c>
      <c r="H3161" t="s">
        <v>46</v>
      </c>
      <c r="I3161" t="s">
        <v>555</v>
      </c>
      <c r="J3161">
        <v>-2.3392050000000002</v>
      </c>
      <c r="K3161">
        <v>1</v>
      </c>
      <c r="L3161">
        <v>3</v>
      </c>
      <c r="M3161" t="s">
        <v>261</v>
      </c>
      <c r="N3161" t="s">
        <v>42</v>
      </c>
      <c r="O3161" t="s">
        <v>58</v>
      </c>
      <c r="P3161">
        <v>70</v>
      </c>
      <c r="Q3161" t="s">
        <v>3023</v>
      </c>
      <c r="R3161" t="s">
        <v>49</v>
      </c>
      <c r="S3161" t="s">
        <v>35</v>
      </c>
      <c r="T3161" t="s">
        <v>36</v>
      </c>
      <c r="U3161">
        <f>YEAR(Table1[[#This Row],[Accident Date]])</f>
        <v>2021</v>
      </c>
      <c r="V3161" t="str">
        <f>TEXT(Table1[[#This Row],[Accident Date]],"mmm")</f>
        <v>Nov</v>
      </c>
      <c r="W3161" t="str">
        <f>TEXT(Table1[[#This Row],[Time]],"h")</f>
        <v>16</v>
      </c>
    </row>
    <row r="3162" spans="1:23" x14ac:dyDescent="0.2">
      <c r="A3162" t="s">
        <v>3188</v>
      </c>
      <c r="B3162" s="4">
        <v>44550</v>
      </c>
      <c r="C3162" t="s">
        <v>38</v>
      </c>
      <c r="D3162" t="s">
        <v>56</v>
      </c>
      <c r="E3162" t="s">
        <v>44</v>
      </c>
      <c r="F3162" t="s">
        <v>27</v>
      </c>
      <c r="G3162">
        <v>52.076824000000002</v>
      </c>
      <c r="H3162" t="s">
        <v>46</v>
      </c>
      <c r="I3162" t="s">
        <v>376</v>
      </c>
      <c r="J3162">
        <v>-2.1743350000000001</v>
      </c>
      <c r="K3162">
        <v>3</v>
      </c>
      <c r="L3162">
        <v>2</v>
      </c>
      <c r="M3162" t="s">
        <v>65</v>
      </c>
      <c r="N3162" t="s">
        <v>42</v>
      </c>
      <c r="O3162" t="s">
        <v>32</v>
      </c>
      <c r="P3162">
        <v>30</v>
      </c>
      <c r="Q3162" t="s">
        <v>3046</v>
      </c>
      <c r="R3162" t="s">
        <v>49</v>
      </c>
      <c r="S3162" t="s">
        <v>35</v>
      </c>
      <c r="T3162" t="s">
        <v>36</v>
      </c>
      <c r="U3162">
        <f>YEAR(Table1[[#This Row],[Accident Date]])</f>
        <v>2021</v>
      </c>
      <c r="V3162" t="str">
        <f>TEXT(Table1[[#This Row],[Accident Date]],"mmm")</f>
        <v>Dec</v>
      </c>
      <c r="W3162" t="str">
        <f>TEXT(Table1[[#This Row],[Time]],"h")</f>
        <v>16</v>
      </c>
    </row>
    <row r="3163" spans="1:23" x14ac:dyDescent="0.2">
      <c r="A3163" t="s">
        <v>3189</v>
      </c>
      <c r="B3163" s="4">
        <v>44858</v>
      </c>
      <c r="C3163" t="s">
        <v>38</v>
      </c>
      <c r="D3163" t="s">
        <v>152</v>
      </c>
      <c r="E3163" t="s">
        <v>39</v>
      </c>
      <c r="F3163" t="s">
        <v>27</v>
      </c>
      <c r="G3163">
        <v>53.769067</v>
      </c>
      <c r="H3163" t="s">
        <v>51</v>
      </c>
      <c r="I3163" t="s">
        <v>1045</v>
      </c>
      <c r="J3163">
        <v>-2.6996880000000001</v>
      </c>
      <c r="K3163">
        <v>5</v>
      </c>
      <c r="L3163">
        <v>2</v>
      </c>
      <c r="M3163" t="s">
        <v>41</v>
      </c>
      <c r="N3163" t="s">
        <v>31</v>
      </c>
      <c r="O3163" t="s">
        <v>32</v>
      </c>
      <c r="P3163">
        <v>30</v>
      </c>
      <c r="Q3163" t="s">
        <v>3024</v>
      </c>
      <c r="R3163" t="s">
        <v>34</v>
      </c>
      <c r="S3163" t="s">
        <v>35</v>
      </c>
      <c r="T3163" t="s">
        <v>209</v>
      </c>
      <c r="U3163">
        <f>YEAR(Table1[[#This Row],[Accident Date]])</f>
        <v>2022</v>
      </c>
      <c r="V3163" t="str">
        <f>TEXT(Table1[[#This Row],[Accident Date]],"mmm")</f>
        <v>Oct</v>
      </c>
      <c r="W3163" t="str">
        <f>TEXT(Table1[[#This Row],[Time]],"h")</f>
        <v>16</v>
      </c>
    </row>
    <row r="3164" spans="1:23" x14ac:dyDescent="0.2">
      <c r="A3164" t="s">
        <v>3190</v>
      </c>
      <c r="B3164" s="4">
        <v>44251</v>
      </c>
      <c r="C3164" t="s">
        <v>123</v>
      </c>
      <c r="D3164" t="s">
        <v>73</v>
      </c>
      <c r="E3164" t="s">
        <v>39</v>
      </c>
      <c r="F3164" t="s">
        <v>27</v>
      </c>
      <c r="G3164">
        <v>53.568838999999997</v>
      </c>
      <c r="H3164" t="s">
        <v>51</v>
      </c>
      <c r="I3164" t="s">
        <v>1055</v>
      </c>
      <c r="J3164">
        <v>-5.8160999999999997E-2</v>
      </c>
      <c r="K3164">
        <v>1</v>
      </c>
      <c r="L3164">
        <v>2</v>
      </c>
      <c r="M3164" t="s">
        <v>157</v>
      </c>
      <c r="N3164" t="s">
        <v>31</v>
      </c>
      <c r="O3164" t="s">
        <v>32</v>
      </c>
      <c r="P3164">
        <v>30</v>
      </c>
      <c r="Q3164" t="s">
        <v>3035</v>
      </c>
      <c r="R3164" t="s">
        <v>34</v>
      </c>
      <c r="S3164" t="s">
        <v>35</v>
      </c>
      <c r="T3164" t="s">
        <v>36</v>
      </c>
      <c r="U3164">
        <f>YEAR(Table1[[#This Row],[Accident Date]])</f>
        <v>2021</v>
      </c>
      <c r="V3164" t="str">
        <f>TEXT(Table1[[#This Row],[Accident Date]],"mmm")</f>
        <v>Feb</v>
      </c>
      <c r="W3164" t="str">
        <f>TEXT(Table1[[#This Row],[Time]],"h")</f>
        <v>16</v>
      </c>
    </row>
    <row r="3165" spans="1:23" x14ac:dyDescent="0.2">
      <c r="A3165">
        <v>2010000000000</v>
      </c>
      <c r="B3165" s="4">
        <v>44633</v>
      </c>
      <c r="C3165" t="s">
        <v>79</v>
      </c>
      <c r="D3165" t="s">
        <v>25</v>
      </c>
      <c r="E3165" t="s">
        <v>26</v>
      </c>
      <c r="F3165" t="s">
        <v>27</v>
      </c>
      <c r="G3165">
        <v>51.493960999999999</v>
      </c>
      <c r="H3165" t="s">
        <v>51</v>
      </c>
      <c r="I3165" t="s">
        <v>174</v>
      </c>
      <c r="J3165">
        <v>-2.6815950000000002</v>
      </c>
      <c r="K3165">
        <v>1</v>
      </c>
      <c r="L3165">
        <v>2</v>
      </c>
      <c r="M3165" t="s">
        <v>175</v>
      </c>
      <c r="N3165" t="s">
        <v>31</v>
      </c>
      <c r="O3165" t="s">
        <v>32</v>
      </c>
      <c r="P3165">
        <v>30</v>
      </c>
      <c r="Q3165" t="s">
        <v>3018</v>
      </c>
      <c r="R3165" t="s">
        <v>34</v>
      </c>
      <c r="S3165" t="s">
        <v>35</v>
      </c>
      <c r="T3165" t="s">
        <v>114</v>
      </c>
      <c r="U3165">
        <f>YEAR(Table1[[#This Row],[Accident Date]])</f>
        <v>2022</v>
      </c>
      <c r="V3165" t="str">
        <f>TEXT(Table1[[#This Row],[Accident Date]],"mmm")</f>
        <v>Mar</v>
      </c>
      <c r="W3165" t="str">
        <f>TEXT(Table1[[#This Row],[Time]],"h")</f>
        <v>16</v>
      </c>
    </row>
    <row r="3166" spans="1:23" x14ac:dyDescent="0.2">
      <c r="A3166">
        <v>2010000000000</v>
      </c>
      <c r="B3166" s="4">
        <v>44754</v>
      </c>
      <c r="C3166" t="s">
        <v>72</v>
      </c>
      <c r="D3166" t="s">
        <v>73</v>
      </c>
      <c r="E3166" t="s">
        <v>26</v>
      </c>
      <c r="F3166" t="s">
        <v>27</v>
      </c>
      <c r="G3166">
        <v>51.143379000000003</v>
      </c>
      <c r="H3166" t="s">
        <v>51</v>
      </c>
      <c r="I3166" t="s">
        <v>247</v>
      </c>
      <c r="J3166">
        <v>-2.5204569999999999</v>
      </c>
      <c r="K3166">
        <v>3</v>
      </c>
      <c r="L3166">
        <v>3</v>
      </c>
      <c r="M3166" t="s">
        <v>175</v>
      </c>
      <c r="N3166" t="s">
        <v>31</v>
      </c>
      <c r="O3166" t="s">
        <v>32</v>
      </c>
      <c r="P3166">
        <v>60</v>
      </c>
      <c r="Q3166" t="s">
        <v>3024</v>
      </c>
      <c r="R3166" t="s">
        <v>49</v>
      </c>
      <c r="S3166" t="s">
        <v>35</v>
      </c>
      <c r="T3166" t="s">
        <v>36</v>
      </c>
      <c r="U3166">
        <f>YEAR(Table1[[#This Row],[Accident Date]])</f>
        <v>2022</v>
      </c>
      <c r="V3166" t="str">
        <f>TEXT(Table1[[#This Row],[Accident Date]],"mmm")</f>
        <v>Jul</v>
      </c>
      <c r="W3166" t="str">
        <f>TEXT(Table1[[#This Row],[Time]],"h")</f>
        <v>16</v>
      </c>
    </row>
    <row r="3167" spans="1:23" x14ac:dyDescent="0.2">
      <c r="A3167" t="s">
        <v>3191</v>
      </c>
      <c r="B3167" s="4">
        <v>44776</v>
      </c>
      <c r="C3167" t="s">
        <v>123</v>
      </c>
      <c r="D3167" t="s">
        <v>73</v>
      </c>
      <c r="E3167" t="s">
        <v>39</v>
      </c>
      <c r="F3167" t="s">
        <v>27</v>
      </c>
      <c r="G3167">
        <v>51.544592999999999</v>
      </c>
      <c r="H3167" t="s">
        <v>51</v>
      </c>
      <c r="I3167" t="s">
        <v>757</v>
      </c>
      <c r="J3167">
        <v>-5.7006000000000001E-2</v>
      </c>
      <c r="K3167">
        <v>1</v>
      </c>
      <c r="L3167">
        <v>1</v>
      </c>
      <c r="M3167" t="s">
        <v>30</v>
      </c>
      <c r="N3167" t="s">
        <v>31</v>
      </c>
      <c r="O3167" t="s">
        <v>32</v>
      </c>
      <c r="P3167">
        <v>30</v>
      </c>
      <c r="Q3167" t="s">
        <v>3043</v>
      </c>
      <c r="R3167" t="s">
        <v>34</v>
      </c>
      <c r="S3167" t="s">
        <v>35</v>
      </c>
      <c r="T3167" t="s">
        <v>121</v>
      </c>
      <c r="U3167">
        <f>YEAR(Table1[[#This Row],[Accident Date]])</f>
        <v>2022</v>
      </c>
      <c r="V3167" t="str">
        <f>TEXT(Table1[[#This Row],[Accident Date]],"mmm")</f>
        <v>Aug</v>
      </c>
      <c r="W3167" t="str">
        <f>TEXT(Table1[[#This Row],[Time]],"h")</f>
        <v>16</v>
      </c>
    </row>
    <row r="3168" spans="1:23" x14ac:dyDescent="0.2">
      <c r="A3168" t="s">
        <v>3192</v>
      </c>
      <c r="B3168" s="4">
        <v>44880</v>
      </c>
      <c r="C3168" t="s">
        <v>72</v>
      </c>
      <c r="D3168" t="s">
        <v>73</v>
      </c>
      <c r="E3168" t="s">
        <v>26</v>
      </c>
      <c r="F3168" t="s">
        <v>27</v>
      </c>
      <c r="G3168">
        <v>51.502873999999998</v>
      </c>
      <c r="H3168" t="s">
        <v>28</v>
      </c>
      <c r="I3168" t="s">
        <v>74</v>
      </c>
      <c r="J3168">
        <v>0.28661500000000001</v>
      </c>
      <c r="K3168">
        <v>1</v>
      </c>
      <c r="L3168">
        <v>2</v>
      </c>
      <c r="M3168" t="s">
        <v>75</v>
      </c>
      <c r="N3168" t="s">
        <v>31</v>
      </c>
      <c r="O3168" t="s">
        <v>32</v>
      </c>
      <c r="P3168">
        <v>30</v>
      </c>
      <c r="Q3168" t="s">
        <v>3021</v>
      </c>
      <c r="R3168" t="s">
        <v>34</v>
      </c>
      <c r="S3168" t="s">
        <v>35</v>
      </c>
      <c r="T3168" t="s">
        <v>36</v>
      </c>
      <c r="U3168">
        <f>YEAR(Table1[[#This Row],[Accident Date]])</f>
        <v>2022</v>
      </c>
      <c r="V3168" t="str">
        <f>TEXT(Table1[[#This Row],[Accident Date]],"mmm")</f>
        <v>Nov</v>
      </c>
      <c r="W3168" t="str">
        <f>TEXT(Table1[[#This Row],[Time]],"h")</f>
        <v>16</v>
      </c>
    </row>
    <row r="3169" spans="1:23" x14ac:dyDescent="0.2">
      <c r="A3169" t="s">
        <v>3193</v>
      </c>
      <c r="B3169" s="4">
        <v>44425</v>
      </c>
      <c r="C3169" t="s">
        <v>72</v>
      </c>
      <c r="D3169" t="s">
        <v>56</v>
      </c>
      <c r="E3169" t="s">
        <v>44</v>
      </c>
      <c r="F3169" t="s">
        <v>27</v>
      </c>
      <c r="G3169">
        <v>51.564824999999999</v>
      </c>
      <c r="H3169" t="s">
        <v>51</v>
      </c>
      <c r="I3169" t="s">
        <v>799</v>
      </c>
      <c r="J3169">
        <v>-0.53343399999999996</v>
      </c>
      <c r="K3169">
        <v>4</v>
      </c>
      <c r="L3169">
        <v>3</v>
      </c>
      <c r="M3169" t="s">
        <v>99</v>
      </c>
      <c r="N3169" t="s">
        <v>31</v>
      </c>
      <c r="O3169" t="s">
        <v>58</v>
      </c>
      <c r="P3169">
        <v>70</v>
      </c>
      <c r="Q3169" t="s">
        <v>3046</v>
      </c>
      <c r="R3169" t="s">
        <v>49</v>
      </c>
      <c r="S3169" t="s">
        <v>35</v>
      </c>
      <c r="T3169" t="s">
        <v>209</v>
      </c>
      <c r="U3169">
        <f>YEAR(Table1[[#This Row],[Accident Date]])</f>
        <v>2021</v>
      </c>
      <c r="V3169" t="str">
        <f>TEXT(Table1[[#This Row],[Accident Date]],"mmm")</f>
        <v>Aug</v>
      </c>
      <c r="W3169" t="str">
        <f>TEXT(Table1[[#This Row],[Time]],"h")</f>
        <v>16</v>
      </c>
    </row>
    <row r="3170" spans="1:23" x14ac:dyDescent="0.2">
      <c r="A3170" t="s">
        <v>3194</v>
      </c>
      <c r="B3170" s="4">
        <v>44406</v>
      </c>
      <c r="C3170" t="s">
        <v>92</v>
      </c>
      <c r="D3170" t="s">
        <v>73</v>
      </c>
      <c r="E3170" t="s">
        <v>39</v>
      </c>
      <c r="F3170" t="s">
        <v>27</v>
      </c>
      <c r="G3170">
        <v>53.468083999999998</v>
      </c>
      <c r="H3170" t="s">
        <v>51</v>
      </c>
      <c r="I3170" t="s">
        <v>168</v>
      </c>
      <c r="J3170">
        <v>-2.2211080000000001</v>
      </c>
      <c r="K3170">
        <v>3</v>
      </c>
      <c r="L3170">
        <v>2</v>
      </c>
      <c r="M3170" t="s">
        <v>169</v>
      </c>
      <c r="N3170" t="s">
        <v>42</v>
      </c>
      <c r="O3170" t="s">
        <v>32</v>
      </c>
      <c r="P3170">
        <v>30</v>
      </c>
      <c r="Q3170" t="s">
        <v>3018</v>
      </c>
      <c r="R3170" t="s">
        <v>34</v>
      </c>
      <c r="S3170" t="s">
        <v>85</v>
      </c>
      <c r="T3170" t="s">
        <v>36</v>
      </c>
      <c r="U3170">
        <f>YEAR(Table1[[#This Row],[Accident Date]])</f>
        <v>2021</v>
      </c>
      <c r="V3170" t="str">
        <f>TEXT(Table1[[#This Row],[Accident Date]],"mmm")</f>
        <v>Jul</v>
      </c>
      <c r="W3170" t="str">
        <f>TEXT(Table1[[#This Row],[Time]],"h")</f>
        <v>16</v>
      </c>
    </row>
    <row r="3171" spans="1:23" x14ac:dyDescent="0.2">
      <c r="A3171" t="s">
        <v>3195</v>
      </c>
      <c r="B3171" s="4">
        <v>44785</v>
      </c>
      <c r="C3171" t="s">
        <v>67</v>
      </c>
      <c r="D3171" t="s">
        <v>73</v>
      </c>
      <c r="E3171" t="s">
        <v>39</v>
      </c>
      <c r="F3171" t="s">
        <v>27</v>
      </c>
      <c r="G3171">
        <v>53.015127</v>
      </c>
      <c r="H3171" t="s">
        <v>51</v>
      </c>
      <c r="I3171" t="s">
        <v>2359</v>
      </c>
      <c r="J3171">
        <v>-1.734343</v>
      </c>
      <c r="K3171">
        <v>3</v>
      </c>
      <c r="L3171">
        <v>2</v>
      </c>
      <c r="M3171" t="s">
        <v>84</v>
      </c>
      <c r="N3171" t="s">
        <v>42</v>
      </c>
      <c r="O3171" t="s">
        <v>32</v>
      </c>
      <c r="P3171">
        <v>30</v>
      </c>
      <c r="Q3171" t="s">
        <v>3174</v>
      </c>
      <c r="R3171" t="s">
        <v>49</v>
      </c>
      <c r="S3171" t="s">
        <v>35</v>
      </c>
      <c r="T3171" t="s">
        <v>36</v>
      </c>
      <c r="U3171">
        <f>YEAR(Table1[[#This Row],[Accident Date]])</f>
        <v>2022</v>
      </c>
      <c r="V3171" t="str">
        <f>TEXT(Table1[[#This Row],[Accident Date]],"mmm")</f>
        <v>Aug</v>
      </c>
      <c r="W3171" t="str">
        <f>TEXT(Table1[[#This Row],[Time]],"h")</f>
        <v>16</v>
      </c>
    </row>
    <row r="3172" spans="1:23" x14ac:dyDescent="0.2">
      <c r="A3172" t="s">
        <v>3196</v>
      </c>
      <c r="B3172" s="4">
        <v>44331</v>
      </c>
      <c r="C3172" t="s">
        <v>24</v>
      </c>
      <c r="D3172" t="s">
        <v>73</v>
      </c>
      <c r="E3172" t="s">
        <v>39</v>
      </c>
      <c r="F3172" t="s">
        <v>27</v>
      </c>
      <c r="G3172">
        <v>53.526837999999998</v>
      </c>
      <c r="H3172" t="s">
        <v>51</v>
      </c>
      <c r="I3172" t="s">
        <v>1055</v>
      </c>
      <c r="J3172">
        <v>-3.5038E-2</v>
      </c>
      <c r="K3172">
        <v>2</v>
      </c>
      <c r="L3172">
        <v>2</v>
      </c>
      <c r="M3172" t="s">
        <v>157</v>
      </c>
      <c r="N3172" t="s">
        <v>42</v>
      </c>
      <c r="O3172" t="s">
        <v>32</v>
      </c>
      <c r="P3172">
        <v>30</v>
      </c>
      <c r="Q3172" t="s">
        <v>3024</v>
      </c>
      <c r="R3172" t="s">
        <v>34</v>
      </c>
      <c r="S3172" t="s">
        <v>85</v>
      </c>
      <c r="T3172" t="s">
        <v>36</v>
      </c>
      <c r="U3172">
        <f>YEAR(Table1[[#This Row],[Accident Date]])</f>
        <v>2021</v>
      </c>
      <c r="V3172" t="str">
        <f>TEXT(Table1[[#This Row],[Accident Date]],"mmm")</f>
        <v>May</v>
      </c>
      <c r="W3172" t="str">
        <f>TEXT(Table1[[#This Row],[Time]],"h")</f>
        <v>16</v>
      </c>
    </row>
    <row r="3173" spans="1:23" x14ac:dyDescent="0.2">
      <c r="A3173" t="s">
        <v>3197</v>
      </c>
      <c r="B3173" s="4">
        <v>44287</v>
      </c>
      <c r="C3173" t="s">
        <v>92</v>
      </c>
      <c r="D3173" t="s">
        <v>73</v>
      </c>
      <c r="E3173" t="s">
        <v>155</v>
      </c>
      <c r="F3173" t="s">
        <v>27</v>
      </c>
      <c r="G3173">
        <v>52.049081999999999</v>
      </c>
      <c r="H3173" t="s">
        <v>51</v>
      </c>
      <c r="I3173" t="s">
        <v>553</v>
      </c>
      <c r="J3173">
        <v>-1.854581</v>
      </c>
      <c r="K3173">
        <v>1</v>
      </c>
      <c r="L3173">
        <v>2</v>
      </c>
      <c r="M3173" t="s">
        <v>65</v>
      </c>
      <c r="N3173" t="s">
        <v>31</v>
      </c>
      <c r="O3173" t="s">
        <v>32</v>
      </c>
      <c r="P3173">
        <v>30</v>
      </c>
      <c r="Q3173" t="s">
        <v>3026</v>
      </c>
      <c r="R3173" t="s">
        <v>49</v>
      </c>
      <c r="S3173" t="s">
        <v>35</v>
      </c>
      <c r="T3173" t="s">
        <v>36</v>
      </c>
      <c r="U3173">
        <f>YEAR(Table1[[#This Row],[Accident Date]])</f>
        <v>2021</v>
      </c>
      <c r="V3173" t="str">
        <f>TEXT(Table1[[#This Row],[Accident Date]],"mmm")</f>
        <v>Apr</v>
      </c>
      <c r="W3173" t="str">
        <f>TEXT(Table1[[#This Row],[Time]],"h")</f>
        <v>16</v>
      </c>
    </row>
    <row r="3174" spans="1:23" x14ac:dyDescent="0.2">
      <c r="A3174" t="s">
        <v>3198</v>
      </c>
      <c r="B3174" s="4">
        <v>44734</v>
      </c>
      <c r="C3174" t="s">
        <v>123</v>
      </c>
      <c r="D3174" t="s">
        <v>73</v>
      </c>
      <c r="E3174" t="s">
        <v>39</v>
      </c>
      <c r="F3174" t="s">
        <v>63</v>
      </c>
      <c r="G3174">
        <v>51.490502999999997</v>
      </c>
      <c r="H3174" t="s">
        <v>51</v>
      </c>
      <c r="I3174" t="s">
        <v>253</v>
      </c>
      <c r="J3174">
        <v>-9.2727000000000004E-2</v>
      </c>
      <c r="K3174">
        <v>1</v>
      </c>
      <c r="L3174">
        <v>2</v>
      </c>
      <c r="M3174" t="s">
        <v>30</v>
      </c>
      <c r="N3174" t="s">
        <v>31</v>
      </c>
      <c r="O3174" t="s">
        <v>32</v>
      </c>
      <c r="P3174">
        <v>30</v>
      </c>
      <c r="Q3174" t="s">
        <v>3128</v>
      </c>
      <c r="R3174" t="s">
        <v>34</v>
      </c>
      <c r="S3174" t="s">
        <v>35</v>
      </c>
      <c r="T3174" t="s">
        <v>36</v>
      </c>
      <c r="U3174">
        <f>YEAR(Table1[[#This Row],[Accident Date]])</f>
        <v>2022</v>
      </c>
      <c r="V3174" t="str">
        <f>TEXT(Table1[[#This Row],[Accident Date]],"mmm")</f>
        <v>Jun</v>
      </c>
      <c r="W3174" t="str">
        <f>TEXT(Table1[[#This Row],[Time]],"h")</f>
        <v>16</v>
      </c>
    </row>
    <row r="3175" spans="1:23" x14ac:dyDescent="0.2">
      <c r="A3175" t="s">
        <v>3199</v>
      </c>
      <c r="B3175" s="4">
        <v>44842</v>
      </c>
      <c r="C3175" t="s">
        <v>24</v>
      </c>
      <c r="D3175" t="s">
        <v>73</v>
      </c>
      <c r="E3175" t="s">
        <v>155</v>
      </c>
      <c r="F3175" t="s">
        <v>27</v>
      </c>
      <c r="G3175">
        <v>50.797488000000001</v>
      </c>
      <c r="H3175" t="s">
        <v>51</v>
      </c>
      <c r="I3175" t="s">
        <v>424</v>
      </c>
      <c r="J3175">
        <v>-2.083828</v>
      </c>
      <c r="K3175">
        <v>1</v>
      </c>
      <c r="L3175">
        <v>2</v>
      </c>
      <c r="M3175" t="s">
        <v>420</v>
      </c>
      <c r="N3175" t="s">
        <v>31</v>
      </c>
      <c r="O3175" t="s">
        <v>32</v>
      </c>
      <c r="P3175">
        <v>40</v>
      </c>
      <c r="Q3175" t="s">
        <v>3021</v>
      </c>
      <c r="R3175" t="s">
        <v>49</v>
      </c>
      <c r="S3175" t="s">
        <v>35</v>
      </c>
      <c r="T3175" t="s">
        <v>36</v>
      </c>
      <c r="U3175">
        <f>YEAR(Table1[[#This Row],[Accident Date]])</f>
        <v>2022</v>
      </c>
      <c r="V3175" t="str">
        <f>TEXT(Table1[[#This Row],[Accident Date]],"mmm")</f>
        <v>Oct</v>
      </c>
      <c r="W3175" t="str">
        <f>TEXT(Table1[[#This Row],[Time]],"h")</f>
        <v>16</v>
      </c>
    </row>
    <row r="3176" spans="1:23" x14ac:dyDescent="0.2">
      <c r="A3176" t="s">
        <v>3200</v>
      </c>
      <c r="B3176" s="4">
        <v>44687</v>
      </c>
      <c r="C3176" t="s">
        <v>67</v>
      </c>
      <c r="D3176" t="s">
        <v>56</v>
      </c>
      <c r="E3176" t="s">
        <v>44</v>
      </c>
      <c r="F3176" t="s">
        <v>63</v>
      </c>
      <c r="G3176">
        <v>51.481997</v>
      </c>
      <c r="H3176" t="s">
        <v>51</v>
      </c>
      <c r="I3176" t="s">
        <v>214</v>
      </c>
      <c r="J3176">
        <v>-0.18568999999999999</v>
      </c>
      <c r="K3176">
        <v>1</v>
      </c>
      <c r="L3176">
        <v>1</v>
      </c>
      <c r="M3176" t="s">
        <v>30</v>
      </c>
      <c r="N3176" t="s">
        <v>31</v>
      </c>
      <c r="O3176" t="s">
        <v>32</v>
      </c>
      <c r="P3176">
        <v>30</v>
      </c>
      <c r="Q3176" t="s">
        <v>3058</v>
      </c>
      <c r="R3176" t="s">
        <v>34</v>
      </c>
      <c r="S3176" t="s">
        <v>35</v>
      </c>
      <c r="T3176" t="s">
        <v>209</v>
      </c>
      <c r="U3176">
        <f>YEAR(Table1[[#This Row],[Accident Date]])</f>
        <v>2022</v>
      </c>
      <c r="V3176" t="str">
        <f>TEXT(Table1[[#This Row],[Accident Date]],"mmm")</f>
        <v>May</v>
      </c>
      <c r="W3176" t="str">
        <f>TEXT(Table1[[#This Row],[Time]],"h")</f>
        <v>16</v>
      </c>
    </row>
    <row r="3177" spans="1:23" x14ac:dyDescent="0.2">
      <c r="A3177">
        <v>2010000000000</v>
      </c>
      <c r="B3177" s="4">
        <v>44762</v>
      </c>
      <c r="C3177" t="s">
        <v>123</v>
      </c>
      <c r="D3177" t="s">
        <v>56</v>
      </c>
      <c r="E3177" t="s">
        <v>44</v>
      </c>
      <c r="F3177" t="s">
        <v>27</v>
      </c>
      <c r="G3177">
        <v>52.806040000000003</v>
      </c>
      <c r="H3177" t="s">
        <v>51</v>
      </c>
      <c r="I3177" t="s">
        <v>437</v>
      </c>
      <c r="J3177">
        <v>-1.7830889999999999</v>
      </c>
      <c r="K3177">
        <v>1</v>
      </c>
      <c r="L3177">
        <v>1</v>
      </c>
      <c r="M3177" t="s">
        <v>143</v>
      </c>
      <c r="N3177" t="s">
        <v>31</v>
      </c>
      <c r="O3177" t="s">
        <v>32</v>
      </c>
      <c r="P3177">
        <v>50</v>
      </c>
      <c r="Q3177" t="s">
        <v>3017</v>
      </c>
      <c r="R3177" t="s">
        <v>49</v>
      </c>
      <c r="S3177" t="s">
        <v>35</v>
      </c>
      <c r="T3177" t="s">
        <v>36</v>
      </c>
      <c r="U3177">
        <f>YEAR(Table1[[#This Row],[Accident Date]])</f>
        <v>2022</v>
      </c>
      <c r="V3177" t="str">
        <f>TEXT(Table1[[#This Row],[Accident Date]],"mmm")</f>
        <v>Jul</v>
      </c>
      <c r="W3177" t="str">
        <f>TEXT(Table1[[#This Row],[Time]],"h")</f>
        <v>16</v>
      </c>
    </row>
    <row r="3178" spans="1:23" x14ac:dyDescent="0.2">
      <c r="A3178" t="s">
        <v>3201</v>
      </c>
      <c r="B3178" s="4">
        <v>44347</v>
      </c>
      <c r="C3178" t="s">
        <v>38</v>
      </c>
      <c r="D3178" t="s">
        <v>73</v>
      </c>
      <c r="E3178" t="s">
        <v>204</v>
      </c>
      <c r="F3178" t="s">
        <v>27</v>
      </c>
      <c r="G3178">
        <v>51.547755000000002</v>
      </c>
      <c r="H3178" t="s">
        <v>51</v>
      </c>
      <c r="I3178" t="s">
        <v>240</v>
      </c>
      <c r="J3178">
        <v>-0.40374599999999999</v>
      </c>
      <c r="K3178">
        <v>2</v>
      </c>
      <c r="L3178">
        <v>2</v>
      </c>
      <c r="M3178" t="s">
        <v>30</v>
      </c>
      <c r="N3178" t="s">
        <v>31</v>
      </c>
      <c r="O3178" t="s">
        <v>204</v>
      </c>
      <c r="P3178">
        <v>50</v>
      </c>
      <c r="Q3178" t="s">
        <v>3088</v>
      </c>
      <c r="R3178" t="s">
        <v>34</v>
      </c>
      <c r="S3178" t="s">
        <v>35</v>
      </c>
      <c r="T3178" t="s">
        <v>254</v>
      </c>
      <c r="U3178">
        <f>YEAR(Table1[[#This Row],[Accident Date]])</f>
        <v>2021</v>
      </c>
      <c r="V3178" t="str">
        <f>TEXT(Table1[[#This Row],[Accident Date]],"mmm")</f>
        <v>May</v>
      </c>
      <c r="W3178" t="str">
        <f>TEXT(Table1[[#This Row],[Time]],"h")</f>
        <v>16</v>
      </c>
    </row>
    <row r="3179" spans="1:23" x14ac:dyDescent="0.2">
      <c r="A3179">
        <v>2010000000000</v>
      </c>
      <c r="B3179" s="4">
        <v>44373</v>
      </c>
      <c r="C3179" t="s">
        <v>24</v>
      </c>
      <c r="D3179" t="s">
        <v>73</v>
      </c>
      <c r="E3179" t="s">
        <v>39</v>
      </c>
      <c r="F3179" t="s">
        <v>27</v>
      </c>
      <c r="G3179">
        <v>52.637484999999998</v>
      </c>
      <c r="H3179" t="s">
        <v>51</v>
      </c>
      <c r="I3179" t="s">
        <v>319</v>
      </c>
      <c r="J3179">
        <v>-1.1221909999999999</v>
      </c>
      <c r="K3179">
        <v>1</v>
      </c>
      <c r="L3179">
        <v>3</v>
      </c>
      <c r="M3179" t="s">
        <v>320</v>
      </c>
      <c r="N3179" t="s">
        <v>31</v>
      </c>
      <c r="O3179" t="s">
        <v>58</v>
      </c>
      <c r="P3179">
        <v>30</v>
      </c>
      <c r="Q3179" t="s">
        <v>3038</v>
      </c>
      <c r="R3179" t="s">
        <v>34</v>
      </c>
      <c r="S3179" t="s">
        <v>35</v>
      </c>
      <c r="T3179" t="s">
        <v>36</v>
      </c>
      <c r="U3179">
        <f>YEAR(Table1[[#This Row],[Accident Date]])</f>
        <v>2021</v>
      </c>
      <c r="V3179" t="str">
        <f>TEXT(Table1[[#This Row],[Accident Date]],"mmm")</f>
        <v>Jun</v>
      </c>
      <c r="W3179" t="str">
        <f>TEXT(Table1[[#This Row],[Time]],"h")</f>
        <v>16</v>
      </c>
    </row>
    <row r="3180" spans="1:23" x14ac:dyDescent="0.2">
      <c r="A3180" t="s">
        <v>3202</v>
      </c>
      <c r="B3180" s="4">
        <v>44210</v>
      </c>
      <c r="C3180" t="s">
        <v>92</v>
      </c>
      <c r="D3180" t="s">
        <v>73</v>
      </c>
      <c r="E3180" t="s">
        <v>111</v>
      </c>
      <c r="F3180" t="s">
        <v>27</v>
      </c>
      <c r="G3180">
        <v>53.603481000000002</v>
      </c>
      <c r="H3180" t="s">
        <v>51</v>
      </c>
      <c r="I3180" t="s">
        <v>1055</v>
      </c>
      <c r="J3180">
        <v>-0.18610399999999999</v>
      </c>
      <c r="K3180">
        <v>1</v>
      </c>
      <c r="L3180">
        <v>2</v>
      </c>
      <c r="M3180" t="s">
        <v>157</v>
      </c>
      <c r="N3180" t="s">
        <v>31</v>
      </c>
      <c r="O3180" t="s">
        <v>111</v>
      </c>
      <c r="P3180">
        <v>60</v>
      </c>
      <c r="Q3180" t="s">
        <v>3038</v>
      </c>
      <c r="R3180" t="s">
        <v>49</v>
      </c>
      <c r="S3180" t="s">
        <v>35</v>
      </c>
      <c r="T3180" t="s">
        <v>36</v>
      </c>
      <c r="U3180">
        <f>YEAR(Table1[[#This Row],[Accident Date]])</f>
        <v>2021</v>
      </c>
      <c r="V3180" t="str">
        <f>TEXT(Table1[[#This Row],[Accident Date]],"mmm")</f>
        <v>Jan</v>
      </c>
      <c r="W3180" t="str">
        <f>TEXT(Table1[[#This Row],[Time]],"h")</f>
        <v>16</v>
      </c>
    </row>
    <row r="3181" spans="1:23" x14ac:dyDescent="0.2">
      <c r="A3181">
        <v>2010000000000</v>
      </c>
      <c r="B3181" s="4">
        <v>44541</v>
      </c>
      <c r="C3181" t="s">
        <v>24</v>
      </c>
      <c r="D3181" t="s">
        <v>56</v>
      </c>
      <c r="E3181" t="s">
        <v>44</v>
      </c>
      <c r="F3181" t="s">
        <v>27</v>
      </c>
      <c r="G3181">
        <v>54.974342</v>
      </c>
      <c r="H3181" t="s">
        <v>46</v>
      </c>
      <c r="I3181" t="s">
        <v>853</v>
      </c>
      <c r="J3181">
        <v>-2.2478959999999999</v>
      </c>
      <c r="K3181">
        <v>1</v>
      </c>
      <c r="L3181">
        <v>1</v>
      </c>
      <c r="M3181" t="s">
        <v>190</v>
      </c>
      <c r="N3181" t="s">
        <v>42</v>
      </c>
      <c r="O3181" t="s">
        <v>32</v>
      </c>
      <c r="P3181">
        <v>60</v>
      </c>
      <c r="Q3181" t="s">
        <v>3021</v>
      </c>
      <c r="R3181" t="s">
        <v>49</v>
      </c>
      <c r="S3181" t="s">
        <v>129</v>
      </c>
      <c r="T3181" t="s">
        <v>36</v>
      </c>
      <c r="U3181">
        <f>YEAR(Table1[[#This Row],[Accident Date]])</f>
        <v>2021</v>
      </c>
      <c r="V3181" t="str">
        <f>TEXT(Table1[[#This Row],[Accident Date]],"mmm")</f>
        <v>Dec</v>
      </c>
      <c r="W3181" t="str">
        <f>TEXT(Table1[[#This Row],[Time]],"h")</f>
        <v>16</v>
      </c>
    </row>
    <row r="3182" spans="1:23" x14ac:dyDescent="0.2">
      <c r="A3182" t="s">
        <v>3203</v>
      </c>
      <c r="B3182" s="4">
        <v>44386</v>
      </c>
      <c r="C3182" t="s">
        <v>67</v>
      </c>
      <c r="D3182" t="s">
        <v>73</v>
      </c>
      <c r="E3182" t="s">
        <v>26</v>
      </c>
      <c r="F3182" t="s">
        <v>63</v>
      </c>
      <c r="G3182">
        <v>53.311973000000002</v>
      </c>
      <c r="H3182" t="s">
        <v>51</v>
      </c>
      <c r="I3182" t="s">
        <v>503</v>
      </c>
      <c r="J3182">
        <v>-0.93370200000000003</v>
      </c>
      <c r="K3182">
        <v>3</v>
      </c>
      <c r="L3182">
        <v>3</v>
      </c>
      <c r="M3182" t="s">
        <v>288</v>
      </c>
      <c r="N3182" t="s">
        <v>31</v>
      </c>
      <c r="O3182" t="s">
        <v>32</v>
      </c>
      <c r="P3182">
        <v>40</v>
      </c>
      <c r="Q3182" t="s">
        <v>3204</v>
      </c>
      <c r="R3182" t="s">
        <v>34</v>
      </c>
      <c r="S3182" t="s">
        <v>35</v>
      </c>
      <c r="T3182" t="s">
        <v>36</v>
      </c>
      <c r="U3182">
        <f>YEAR(Table1[[#This Row],[Accident Date]])</f>
        <v>2021</v>
      </c>
      <c r="V3182" t="str">
        <f>TEXT(Table1[[#This Row],[Accident Date]],"mmm")</f>
        <v>Jul</v>
      </c>
      <c r="W3182" t="str">
        <f>TEXT(Table1[[#This Row],[Time]],"h")</f>
        <v>16</v>
      </c>
    </row>
    <row r="3183" spans="1:23" x14ac:dyDescent="0.2">
      <c r="A3183" t="s">
        <v>3205</v>
      </c>
      <c r="B3183" s="4">
        <v>44536</v>
      </c>
      <c r="C3183" t="s">
        <v>38</v>
      </c>
      <c r="D3183" t="s">
        <v>56</v>
      </c>
      <c r="E3183" t="s">
        <v>44</v>
      </c>
      <c r="F3183" t="s">
        <v>27</v>
      </c>
      <c r="G3183">
        <v>51.441324999999999</v>
      </c>
      <c r="H3183" t="s">
        <v>28</v>
      </c>
      <c r="I3183" t="s">
        <v>187</v>
      </c>
      <c r="J3183">
        <v>-0.24313399999999999</v>
      </c>
      <c r="K3183">
        <v>4</v>
      </c>
      <c r="L3183">
        <v>4</v>
      </c>
      <c r="M3183" t="s">
        <v>30</v>
      </c>
      <c r="N3183" t="s">
        <v>42</v>
      </c>
      <c r="O3183" t="s">
        <v>58</v>
      </c>
      <c r="P3183">
        <v>30</v>
      </c>
      <c r="Q3183" t="s">
        <v>3041</v>
      </c>
      <c r="R3183" t="s">
        <v>34</v>
      </c>
      <c r="S3183" t="s">
        <v>85</v>
      </c>
      <c r="T3183" t="s">
        <v>36</v>
      </c>
      <c r="U3183">
        <f>YEAR(Table1[[#This Row],[Accident Date]])</f>
        <v>2021</v>
      </c>
      <c r="V3183" t="str">
        <f>TEXT(Table1[[#This Row],[Accident Date]],"mmm")</f>
        <v>Dec</v>
      </c>
      <c r="W3183" t="str">
        <f>TEXT(Table1[[#This Row],[Time]],"h")</f>
        <v>16</v>
      </c>
    </row>
    <row r="3184" spans="1:23" x14ac:dyDescent="0.2">
      <c r="A3184">
        <v>2010000000000</v>
      </c>
      <c r="B3184" s="4">
        <v>44533</v>
      </c>
      <c r="C3184" t="s">
        <v>67</v>
      </c>
      <c r="D3184" t="s">
        <v>73</v>
      </c>
      <c r="E3184" t="s">
        <v>155</v>
      </c>
      <c r="F3184" t="s">
        <v>63</v>
      </c>
      <c r="G3184">
        <v>53.124853999999999</v>
      </c>
      <c r="H3184" t="s">
        <v>46</v>
      </c>
      <c r="I3184" t="s">
        <v>864</v>
      </c>
      <c r="J3184">
        <v>-3.9772959999999999</v>
      </c>
      <c r="K3184">
        <v>3</v>
      </c>
      <c r="L3184">
        <v>2</v>
      </c>
      <c r="M3184" t="s">
        <v>117</v>
      </c>
      <c r="N3184" t="s">
        <v>42</v>
      </c>
      <c r="O3184" t="s">
        <v>32</v>
      </c>
      <c r="P3184">
        <v>60</v>
      </c>
      <c r="Q3184" t="s">
        <v>3095</v>
      </c>
      <c r="R3184" t="s">
        <v>49</v>
      </c>
      <c r="S3184" t="s">
        <v>35</v>
      </c>
      <c r="T3184" t="s">
        <v>36</v>
      </c>
      <c r="U3184">
        <f>YEAR(Table1[[#This Row],[Accident Date]])</f>
        <v>2021</v>
      </c>
      <c r="V3184" t="str">
        <f>TEXT(Table1[[#This Row],[Accident Date]],"mmm")</f>
        <v>Dec</v>
      </c>
      <c r="W3184" t="str">
        <f>TEXT(Table1[[#This Row],[Time]],"h")</f>
        <v>16</v>
      </c>
    </row>
    <row r="3185" spans="1:23" x14ac:dyDescent="0.2">
      <c r="A3185" t="s">
        <v>3206</v>
      </c>
      <c r="B3185" s="4">
        <v>44462</v>
      </c>
      <c r="C3185" t="s">
        <v>92</v>
      </c>
      <c r="D3185" t="s">
        <v>56</v>
      </c>
      <c r="E3185" t="s">
        <v>44</v>
      </c>
      <c r="F3185" t="s">
        <v>27</v>
      </c>
      <c r="G3185">
        <v>53.411690999999998</v>
      </c>
      <c r="H3185" t="s">
        <v>51</v>
      </c>
      <c r="I3185" t="s">
        <v>1167</v>
      </c>
      <c r="J3185">
        <v>-2.756545</v>
      </c>
      <c r="K3185">
        <v>1</v>
      </c>
      <c r="L3185">
        <v>1</v>
      </c>
      <c r="M3185" t="s">
        <v>231</v>
      </c>
      <c r="N3185" t="s">
        <v>31</v>
      </c>
      <c r="O3185" t="s">
        <v>32</v>
      </c>
      <c r="P3185">
        <v>30</v>
      </c>
      <c r="Q3185" t="s">
        <v>3018</v>
      </c>
      <c r="R3185" t="s">
        <v>34</v>
      </c>
      <c r="S3185" t="s">
        <v>35</v>
      </c>
      <c r="T3185" t="s">
        <v>36</v>
      </c>
      <c r="U3185">
        <f>YEAR(Table1[[#This Row],[Accident Date]])</f>
        <v>2021</v>
      </c>
      <c r="V3185" t="str">
        <f>TEXT(Table1[[#This Row],[Accident Date]],"mmm")</f>
        <v>Sep</v>
      </c>
      <c r="W3185" t="str">
        <f>TEXT(Table1[[#This Row],[Time]],"h")</f>
        <v>16</v>
      </c>
    </row>
    <row r="3186" spans="1:23" x14ac:dyDescent="0.2">
      <c r="A3186" t="s">
        <v>3207</v>
      </c>
      <c r="B3186" s="4">
        <v>44216</v>
      </c>
      <c r="C3186" t="s">
        <v>123</v>
      </c>
      <c r="D3186" t="s">
        <v>73</v>
      </c>
      <c r="E3186" t="s">
        <v>111</v>
      </c>
      <c r="F3186" t="s">
        <v>27</v>
      </c>
      <c r="G3186">
        <v>52.016832999999998</v>
      </c>
      <c r="H3186" t="s">
        <v>444</v>
      </c>
      <c r="I3186" t="s">
        <v>322</v>
      </c>
      <c r="J3186">
        <v>-0.78494299999999995</v>
      </c>
      <c r="K3186">
        <v>2</v>
      </c>
      <c r="L3186">
        <v>2</v>
      </c>
      <c r="M3186" t="s">
        <v>99</v>
      </c>
      <c r="N3186" t="s">
        <v>31</v>
      </c>
      <c r="O3186" t="s">
        <v>111</v>
      </c>
      <c r="P3186">
        <v>60</v>
      </c>
      <c r="Q3186" t="s">
        <v>3028</v>
      </c>
      <c r="R3186" t="s">
        <v>49</v>
      </c>
      <c r="S3186" t="s">
        <v>35</v>
      </c>
      <c r="T3186" t="s">
        <v>36</v>
      </c>
      <c r="U3186">
        <f>YEAR(Table1[[#This Row],[Accident Date]])</f>
        <v>2021</v>
      </c>
      <c r="V3186" t="str">
        <f>TEXT(Table1[[#This Row],[Accident Date]],"mmm")</f>
        <v>Jan</v>
      </c>
      <c r="W3186" t="str">
        <f>TEXT(Table1[[#This Row],[Time]],"h")</f>
        <v>16</v>
      </c>
    </row>
    <row r="3187" spans="1:23" x14ac:dyDescent="0.2">
      <c r="A3187">
        <v>2010000000000</v>
      </c>
      <c r="B3187" s="4">
        <v>44616</v>
      </c>
      <c r="C3187" t="s">
        <v>92</v>
      </c>
      <c r="D3187" t="s">
        <v>56</v>
      </c>
      <c r="E3187" t="s">
        <v>44</v>
      </c>
      <c r="F3187" t="s">
        <v>27</v>
      </c>
      <c r="G3187">
        <v>51.649262</v>
      </c>
      <c r="H3187" t="s">
        <v>51</v>
      </c>
      <c r="I3187" t="s">
        <v>1136</v>
      </c>
      <c r="J3187">
        <v>-3.848671</v>
      </c>
      <c r="K3187">
        <v>2</v>
      </c>
      <c r="L3187">
        <v>2</v>
      </c>
      <c r="M3187" t="s">
        <v>245</v>
      </c>
      <c r="N3187" t="s">
        <v>31</v>
      </c>
      <c r="O3187" t="s">
        <v>58</v>
      </c>
      <c r="P3187">
        <v>70</v>
      </c>
      <c r="Q3187" t="s">
        <v>3023</v>
      </c>
      <c r="R3187" t="s">
        <v>49</v>
      </c>
      <c r="S3187" t="s">
        <v>35</v>
      </c>
      <c r="T3187" t="s">
        <v>36</v>
      </c>
      <c r="U3187">
        <f>YEAR(Table1[[#This Row],[Accident Date]])</f>
        <v>2022</v>
      </c>
      <c r="V3187" t="str">
        <f>TEXT(Table1[[#This Row],[Accident Date]],"mmm")</f>
        <v>Feb</v>
      </c>
      <c r="W3187" t="str">
        <f>TEXT(Table1[[#This Row],[Time]],"h")</f>
        <v>16</v>
      </c>
    </row>
    <row r="3188" spans="1:23" x14ac:dyDescent="0.2">
      <c r="A3188" t="s">
        <v>3208</v>
      </c>
      <c r="B3188" s="4">
        <v>44466</v>
      </c>
      <c r="C3188" t="s">
        <v>38</v>
      </c>
      <c r="D3188" t="s">
        <v>44</v>
      </c>
      <c r="E3188" t="s">
        <v>44</v>
      </c>
      <c r="F3188" t="s">
        <v>63</v>
      </c>
      <c r="G3188">
        <v>51.554298000000003</v>
      </c>
      <c r="H3188" t="s">
        <v>51</v>
      </c>
      <c r="I3188" t="s">
        <v>693</v>
      </c>
      <c r="J3188">
        <v>-1.7950079999999999</v>
      </c>
      <c r="K3188">
        <v>1</v>
      </c>
      <c r="L3188">
        <v>3</v>
      </c>
      <c r="M3188" t="s">
        <v>279</v>
      </c>
      <c r="N3188" t="s">
        <v>31</v>
      </c>
      <c r="O3188" t="s">
        <v>32</v>
      </c>
      <c r="P3188">
        <v>30</v>
      </c>
      <c r="Q3188" t="s">
        <v>3024</v>
      </c>
      <c r="R3188" t="s">
        <v>34</v>
      </c>
      <c r="S3188" t="s">
        <v>35</v>
      </c>
      <c r="T3188" t="s">
        <v>36</v>
      </c>
      <c r="U3188">
        <f>YEAR(Table1[[#This Row],[Accident Date]])</f>
        <v>2021</v>
      </c>
      <c r="V3188" t="str">
        <f>TEXT(Table1[[#This Row],[Accident Date]],"mmm")</f>
        <v>Sep</v>
      </c>
      <c r="W3188" t="str">
        <f>TEXT(Table1[[#This Row],[Time]],"h")</f>
        <v>16</v>
      </c>
    </row>
    <row r="3189" spans="1:23" x14ac:dyDescent="0.2">
      <c r="A3189" t="s">
        <v>3209</v>
      </c>
      <c r="B3189" s="4">
        <v>44790</v>
      </c>
      <c r="C3189" t="s">
        <v>123</v>
      </c>
      <c r="D3189" t="s">
        <v>73</v>
      </c>
      <c r="E3189" t="s">
        <v>111</v>
      </c>
      <c r="F3189" t="s">
        <v>27</v>
      </c>
      <c r="G3189">
        <v>52.509939000000003</v>
      </c>
      <c r="H3189" t="s">
        <v>51</v>
      </c>
      <c r="I3189" t="s">
        <v>171</v>
      </c>
      <c r="J3189">
        <v>-1.859696</v>
      </c>
      <c r="K3189">
        <v>1</v>
      </c>
      <c r="L3189">
        <v>2</v>
      </c>
      <c r="M3189" t="s">
        <v>172</v>
      </c>
      <c r="N3189" t="s">
        <v>31</v>
      </c>
      <c r="O3189" t="s">
        <v>111</v>
      </c>
      <c r="P3189">
        <v>30</v>
      </c>
      <c r="Q3189" t="s">
        <v>3024</v>
      </c>
      <c r="R3189" t="s">
        <v>34</v>
      </c>
      <c r="S3189" t="s">
        <v>35</v>
      </c>
      <c r="T3189" t="s">
        <v>36</v>
      </c>
      <c r="U3189">
        <f>YEAR(Table1[[#This Row],[Accident Date]])</f>
        <v>2022</v>
      </c>
      <c r="V3189" t="str">
        <f>TEXT(Table1[[#This Row],[Accident Date]],"mmm")</f>
        <v>Aug</v>
      </c>
      <c r="W3189" t="str">
        <f>TEXT(Table1[[#This Row],[Time]],"h")</f>
        <v>16</v>
      </c>
    </row>
    <row r="3190" spans="1:23" x14ac:dyDescent="0.2">
      <c r="A3190" t="s">
        <v>3210</v>
      </c>
      <c r="B3190" s="4">
        <v>44860</v>
      </c>
      <c r="C3190" t="s">
        <v>123</v>
      </c>
      <c r="D3190" t="s">
        <v>73</v>
      </c>
      <c r="E3190" t="s">
        <v>39</v>
      </c>
      <c r="F3190" t="s">
        <v>27</v>
      </c>
      <c r="G3190">
        <v>51.489120999999997</v>
      </c>
      <c r="H3190" t="s">
        <v>51</v>
      </c>
      <c r="I3190" t="s">
        <v>205</v>
      </c>
      <c r="J3190">
        <v>-0.30107600000000001</v>
      </c>
      <c r="K3190">
        <v>1</v>
      </c>
      <c r="L3190">
        <v>2</v>
      </c>
      <c r="M3190" t="s">
        <v>30</v>
      </c>
      <c r="N3190" t="s">
        <v>42</v>
      </c>
      <c r="O3190" t="s">
        <v>32</v>
      </c>
      <c r="P3190">
        <v>30</v>
      </c>
      <c r="Q3190" t="s">
        <v>3128</v>
      </c>
      <c r="R3190" t="s">
        <v>34</v>
      </c>
      <c r="S3190" t="s">
        <v>35</v>
      </c>
      <c r="T3190" t="s">
        <v>36</v>
      </c>
      <c r="U3190">
        <f>YEAR(Table1[[#This Row],[Accident Date]])</f>
        <v>2022</v>
      </c>
      <c r="V3190" t="str">
        <f>TEXT(Table1[[#This Row],[Accident Date]],"mmm")</f>
        <v>Oct</v>
      </c>
      <c r="W3190" t="str">
        <f>TEXT(Table1[[#This Row],[Time]],"h")</f>
        <v>16</v>
      </c>
    </row>
    <row r="3191" spans="1:23" x14ac:dyDescent="0.2">
      <c r="A3191">
        <v>2010000000000</v>
      </c>
      <c r="B3191" s="4">
        <v>44289</v>
      </c>
      <c r="C3191" t="s">
        <v>24</v>
      </c>
      <c r="D3191" t="s">
        <v>73</v>
      </c>
      <c r="E3191" t="s">
        <v>39</v>
      </c>
      <c r="F3191" t="s">
        <v>27</v>
      </c>
      <c r="G3191">
        <v>52.601049000000003</v>
      </c>
      <c r="H3191" t="s">
        <v>51</v>
      </c>
      <c r="I3191" t="s">
        <v>940</v>
      </c>
      <c r="J3191">
        <v>-1.0832010000000001</v>
      </c>
      <c r="K3191">
        <v>1</v>
      </c>
      <c r="L3191">
        <v>2</v>
      </c>
      <c r="M3191" t="s">
        <v>320</v>
      </c>
      <c r="N3191" t="s">
        <v>31</v>
      </c>
      <c r="O3191" t="s">
        <v>58</v>
      </c>
      <c r="P3191">
        <v>40</v>
      </c>
      <c r="Q3191" t="s">
        <v>3058</v>
      </c>
      <c r="R3191" t="s">
        <v>34</v>
      </c>
      <c r="S3191" t="s">
        <v>35</v>
      </c>
      <c r="T3191" t="s">
        <v>36</v>
      </c>
      <c r="U3191">
        <f>YEAR(Table1[[#This Row],[Accident Date]])</f>
        <v>2021</v>
      </c>
      <c r="V3191" t="str">
        <f>TEXT(Table1[[#This Row],[Accident Date]],"mmm")</f>
        <v>Apr</v>
      </c>
      <c r="W3191" t="str">
        <f>TEXT(Table1[[#This Row],[Time]],"h")</f>
        <v>16</v>
      </c>
    </row>
    <row r="3192" spans="1:23" x14ac:dyDescent="0.2">
      <c r="A3192" t="s">
        <v>3211</v>
      </c>
      <c r="B3192" s="4">
        <v>44460</v>
      </c>
      <c r="C3192" t="s">
        <v>72</v>
      </c>
      <c r="D3192" t="s">
        <v>73</v>
      </c>
      <c r="E3192" t="s">
        <v>204</v>
      </c>
      <c r="F3192" t="s">
        <v>27</v>
      </c>
      <c r="G3192">
        <v>53.290112000000001</v>
      </c>
      <c r="H3192" t="s">
        <v>51</v>
      </c>
      <c r="I3192" t="s">
        <v>452</v>
      </c>
      <c r="J3192">
        <v>-1.2944439999999999</v>
      </c>
      <c r="K3192">
        <v>1</v>
      </c>
      <c r="L3192">
        <v>3</v>
      </c>
      <c r="M3192" t="s">
        <v>84</v>
      </c>
      <c r="N3192" t="s">
        <v>42</v>
      </c>
      <c r="O3192" t="s">
        <v>204</v>
      </c>
      <c r="P3192">
        <v>70</v>
      </c>
      <c r="Q3192" t="s">
        <v>3212</v>
      </c>
      <c r="R3192" t="s">
        <v>49</v>
      </c>
      <c r="S3192" t="s">
        <v>35</v>
      </c>
      <c r="T3192" t="s">
        <v>36</v>
      </c>
      <c r="U3192">
        <f>YEAR(Table1[[#This Row],[Accident Date]])</f>
        <v>2021</v>
      </c>
      <c r="V3192" t="str">
        <f>TEXT(Table1[[#This Row],[Accident Date]],"mmm")</f>
        <v>Sep</v>
      </c>
      <c r="W3192" t="str">
        <f>TEXT(Table1[[#This Row],[Time]],"h")</f>
        <v>16</v>
      </c>
    </row>
    <row r="3193" spans="1:23" x14ac:dyDescent="0.2">
      <c r="A3193" t="s">
        <v>3213</v>
      </c>
      <c r="B3193" s="4">
        <v>44362</v>
      </c>
      <c r="C3193" t="s">
        <v>72</v>
      </c>
      <c r="D3193" t="s">
        <v>25</v>
      </c>
      <c r="E3193" t="s">
        <v>26</v>
      </c>
      <c r="F3193" t="s">
        <v>27</v>
      </c>
      <c r="G3193">
        <v>51.453436000000004</v>
      </c>
      <c r="H3193" t="s">
        <v>51</v>
      </c>
      <c r="I3193" t="s">
        <v>647</v>
      </c>
      <c r="J3193">
        <v>2.6200999999999999E-2</v>
      </c>
      <c r="K3193">
        <v>2</v>
      </c>
      <c r="L3193">
        <v>2</v>
      </c>
      <c r="M3193" t="s">
        <v>30</v>
      </c>
      <c r="N3193" t="s">
        <v>31</v>
      </c>
      <c r="O3193" t="s">
        <v>32</v>
      </c>
      <c r="P3193">
        <v>30</v>
      </c>
      <c r="Q3193" t="s">
        <v>3043</v>
      </c>
      <c r="R3193" t="s">
        <v>34</v>
      </c>
      <c r="S3193" t="s">
        <v>35</v>
      </c>
      <c r="T3193" t="s">
        <v>36</v>
      </c>
      <c r="U3193">
        <f>YEAR(Table1[[#This Row],[Accident Date]])</f>
        <v>2021</v>
      </c>
      <c r="V3193" t="str">
        <f>TEXT(Table1[[#This Row],[Accident Date]],"mmm")</f>
        <v>Jun</v>
      </c>
      <c r="W3193" t="str">
        <f>TEXT(Table1[[#This Row],[Time]],"h")</f>
        <v>16</v>
      </c>
    </row>
    <row r="3194" spans="1:23" x14ac:dyDescent="0.2">
      <c r="A3194">
        <v>2010000000000</v>
      </c>
      <c r="B3194" s="4">
        <v>44789</v>
      </c>
      <c r="C3194" t="s">
        <v>72</v>
      </c>
      <c r="D3194" t="s">
        <v>73</v>
      </c>
      <c r="E3194" t="s">
        <v>26</v>
      </c>
      <c r="F3194" t="s">
        <v>27</v>
      </c>
      <c r="G3194">
        <v>53.680309999999999</v>
      </c>
      <c r="H3194" t="s">
        <v>51</v>
      </c>
      <c r="I3194" t="s">
        <v>544</v>
      </c>
      <c r="J3194">
        <v>-1.66568</v>
      </c>
      <c r="K3194">
        <v>1</v>
      </c>
      <c r="L3194">
        <v>2</v>
      </c>
      <c r="M3194" t="s">
        <v>69</v>
      </c>
      <c r="N3194" t="s">
        <v>31</v>
      </c>
      <c r="O3194" t="s">
        <v>32</v>
      </c>
      <c r="P3194">
        <v>30</v>
      </c>
      <c r="Q3194" t="s">
        <v>3035</v>
      </c>
      <c r="R3194" t="s">
        <v>34</v>
      </c>
      <c r="S3194" t="s">
        <v>35</v>
      </c>
      <c r="T3194" t="s">
        <v>36</v>
      </c>
      <c r="U3194">
        <f>YEAR(Table1[[#This Row],[Accident Date]])</f>
        <v>2022</v>
      </c>
      <c r="V3194" t="str">
        <f>TEXT(Table1[[#This Row],[Accident Date]],"mmm")</f>
        <v>Aug</v>
      </c>
      <c r="W3194" t="str">
        <f>TEXT(Table1[[#This Row],[Time]],"h")</f>
        <v>16</v>
      </c>
    </row>
    <row r="3195" spans="1:23" x14ac:dyDescent="0.2">
      <c r="A3195" t="s">
        <v>3214</v>
      </c>
      <c r="B3195" s="4">
        <v>44349</v>
      </c>
      <c r="C3195" t="s">
        <v>123</v>
      </c>
      <c r="D3195" t="s">
        <v>73</v>
      </c>
      <c r="E3195" t="s">
        <v>39</v>
      </c>
      <c r="F3195" t="s">
        <v>27</v>
      </c>
      <c r="G3195">
        <v>52.404679999999999</v>
      </c>
      <c r="H3195" t="s">
        <v>51</v>
      </c>
      <c r="I3195" t="s">
        <v>171</v>
      </c>
      <c r="J3195">
        <v>-1.8736999999999999</v>
      </c>
      <c r="K3195">
        <v>4</v>
      </c>
      <c r="L3195">
        <v>3</v>
      </c>
      <c r="M3195" t="s">
        <v>172</v>
      </c>
      <c r="N3195" t="s">
        <v>31</v>
      </c>
      <c r="O3195" t="s">
        <v>32</v>
      </c>
      <c r="P3195">
        <v>30</v>
      </c>
      <c r="Q3195" t="s">
        <v>3035</v>
      </c>
      <c r="R3195" t="s">
        <v>34</v>
      </c>
      <c r="S3195" t="s">
        <v>35</v>
      </c>
      <c r="T3195" t="s">
        <v>36</v>
      </c>
      <c r="U3195">
        <f>YEAR(Table1[[#This Row],[Accident Date]])</f>
        <v>2021</v>
      </c>
      <c r="V3195" t="str">
        <f>TEXT(Table1[[#This Row],[Accident Date]],"mmm")</f>
        <v>Jun</v>
      </c>
      <c r="W3195" t="str">
        <f>TEXT(Table1[[#This Row],[Time]],"h")</f>
        <v>16</v>
      </c>
    </row>
    <row r="3196" spans="1:23" x14ac:dyDescent="0.2">
      <c r="A3196" t="s">
        <v>3215</v>
      </c>
      <c r="B3196" s="4">
        <v>44846</v>
      </c>
      <c r="C3196" t="s">
        <v>123</v>
      </c>
      <c r="D3196" t="s">
        <v>25</v>
      </c>
      <c r="E3196" t="s">
        <v>26</v>
      </c>
      <c r="F3196" t="s">
        <v>27</v>
      </c>
      <c r="G3196">
        <v>53.397483999999999</v>
      </c>
      <c r="H3196" t="s">
        <v>51</v>
      </c>
      <c r="I3196" t="s">
        <v>1050</v>
      </c>
      <c r="J3196">
        <v>-2.3180459999999998</v>
      </c>
      <c r="K3196">
        <v>1</v>
      </c>
      <c r="L3196">
        <v>1</v>
      </c>
      <c r="M3196" t="s">
        <v>169</v>
      </c>
      <c r="N3196" t="s">
        <v>31</v>
      </c>
      <c r="O3196" t="s">
        <v>32</v>
      </c>
      <c r="P3196">
        <v>30</v>
      </c>
      <c r="Q3196" t="s">
        <v>3024</v>
      </c>
      <c r="R3196" t="s">
        <v>34</v>
      </c>
      <c r="S3196" t="s">
        <v>35</v>
      </c>
      <c r="T3196" t="s">
        <v>121</v>
      </c>
      <c r="U3196">
        <f>YEAR(Table1[[#This Row],[Accident Date]])</f>
        <v>2022</v>
      </c>
      <c r="V3196" t="str">
        <f>TEXT(Table1[[#This Row],[Accident Date]],"mmm")</f>
        <v>Oct</v>
      </c>
      <c r="W3196" t="str">
        <f>TEXT(Table1[[#This Row],[Time]],"h")</f>
        <v>16</v>
      </c>
    </row>
    <row r="3197" spans="1:23" x14ac:dyDescent="0.2">
      <c r="A3197">
        <v>2010000000000</v>
      </c>
      <c r="B3197" s="4">
        <v>44702</v>
      </c>
      <c r="C3197" t="s">
        <v>24</v>
      </c>
      <c r="D3197" t="s">
        <v>73</v>
      </c>
      <c r="E3197" t="s">
        <v>155</v>
      </c>
      <c r="F3197" t="s">
        <v>63</v>
      </c>
      <c r="G3197">
        <v>52.229526999999997</v>
      </c>
      <c r="H3197" t="s">
        <v>51</v>
      </c>
      <c r="I3197" t="s">
        <v>470</v>
      </c>
      <c r="J3197">
        <v>-0.27646399999999999</v>
      </c>
      <c r="K3197">
        <v>2</v>
      </c>
      <c r="L3197">
        <v>2</v>
      </c>
      <c r="M3197" t="s">
        <v>149</v>
      </c>
      <c r="N3197" t="s">
        <v>31</v>
      </c>
      <c r="O3197" t="s">
        <v>32</v>
      </c>
      <c r="P3197">
        <v>30</v>
      </c>
      <c r="Q3197" t="s">
        <v>3055</v>
      </c>
      <c r="R3197" t="s">
        <v>34</v>
      </c>
      <c r="S3197" t="s">
        <v>35</v>
      </c>
      <c r="T3197" t="s">
        <v>36</v>
      </c>
      <c r="U3197">
        <f>YEAR(Table1[[#This Row],[Accident Date]])</f>
        <v>2022</v>
      </c>
      <c r="V3197" t="str">
        <f>TEXT(Table1[[#This Row],[Accident Date]],"mmm")</f>
        <v>May</v>
      </c>
      <c r="W3197" t="str">
        <f>TEXT(Table1[[#This Row],[Time]],"h")</f>
        <v>16</v>
      </c>
    </row>
    <row r="3198" spans="1:23" x14ac:dyDescent="0.2">
      <c r="A3198">
        <v>2010000000000</v>
      </c>
      <c r="B3198" s="4">
        <v>44885</v>
      </c>
      <c r="C3198" t="s">
        <v>79</v>
      </c>
      <c r="D3198" t="s">
        <v>73</v>
      </c>
      <c r="E3198" t="s">
        <v>39</v>
      </c>
      <c r="F3198" t="s">
        <v>63</v>
      </c>
      <c r="G3198">
        <v>53.745649</v>
      </c>
      <c r="H3198" t="s">
        <v>51</v>
      </c>
      <c r="I3198" t="s">
        <v>68</v>
      </c>
      <c r="J3198">
        <v>-1.60466</v>
      </c>
      <c r="K3198">
        <v>1</v>
      </c>
      <c r="L3198">
        <v>1</v>
      </c>
      <c r="M3198" t="s">
        <v>69</v>
      </c>
      <c r="N3198" t="s">
        <v>42</v>
      </c>
      <c r="O3198" t="s">
        <v>32</v>
      </c>
      <c r="P3198">
        <v>30</v>
      </c>
      <c r="Q3198" t="s">
        <v>3021</v>
      </c>
      <c r="R3198" t="s">
        <v>34</v>
      </c>
      <c r="S3198" t="s">
        <v>35</v>
      </c>
      <c r="T3198" t="s">
        <v>36</v>
      </c>
      <c r="U3198">
        <f>YEAR(Table1[[#This Row],[Accident Date]])</f>
        <v>2022</v>
      </c>
      <c r="V3198" t="str">
        <f>TEXT(Table1[[#This Row],[Accident Date]],"mmm")</f>
        <v>Nov</v>
      </c>
      <c r="W3198" t="str">
        <f>TEXT(Table1[[#This Row],[Time]],"h")</f>
        <v>16</v>
      </c>
    </row>
    <row r="3199" spans="1:23" x14ac:dyDescent="0.2">
      <c r="A3199" t="s">
        <v>3216</v>
      </c>
      <c r="B3199" s="4">
        <v>44504</v>
      </c>
      <c r="C3199" t="s">
        <v>92</v>
      </c>
      <c r="D3199" t="s">
        <v>73</v>
      </c>
      <c r="E3199" t="s">
        <v>155</v>
      </c>
      <c r="F3199" t="s">
        <v>27</v>
      </c>
      <c r="G3199">
        <v>53.778889999999997</v>
      </c>
      <c r="H3199" t="s">
        <v>51</v>
      </c>
      <c r="I3199" t="s">
        <v>1045</v>
      </c>
      <c r="J3199">
        <v>-2.679516</v>
      </c>
      <c r="K3199">
        <v>2</v>
      </c>
      <c r="L3199">
        <v>2</v>
      </c>
      <c r="M3199" t="s">
        <v>41</v>
      </c>
      <c r="N3199" t="s">
        <v>42</v>
      </c>
      <c r="O3199" t="s">
        <v>32</v>
      </c>
      <c r="P3199">
        <v>30</v>
      </c>
      <c r="Q3199" t="s">
        <v>3086</v>
      </c>
      <c r="R3199" t="s">
        <v>34</v>
      </c>
      <c r="S3199" t="s">
        <v>285</v>
      </c>
      <c r="T3199" t="s">
        <v>36</v>
      </c>
      <c r="U3199">
        <f>YEAR(Table1[[#This Row],[Accident Date]])</f>
        <v>2021</v>
      </c>
      <c r="V3199" t="str">
        <f>TEXT(Table1[[#This Row],[Accident Date]],"mmm")</f>
        <v>Nov</v>
      </c>
      <c r="W3199" t="str">
        <f>TEXT(Table1[[#This Row],[Time]],"h")</f>
        <v>16</v>
      </c>
    </row>
    <row r="3200" spans="1:23" x14ac:dyDescent="0.2">
      <c r="A3200" t="s">
        <v>3217</v>
      </c>
      <c r="B3200" s="4">
        <v>44272</v>
      </c>
      <c r="C3200" t="s">
        <v>123</v>
      </c>
      <c r="D3200" t="s">
        <v>73</v>
      </c>
      <c r="E3200" t="s">
        <v>226</v>
      </c>
      <c r="F3200" t="s">
        <v>63</v>
      </c>
      <c r="G3200">
        <v>52.490039000000003</v>
      </c>
      <c r="H3200" t="s">
        <v>51</v>
      </c>
      <c r="I3200" t="s">
        <v>3218</v>
      </c>
      <c r="J3200">
        <v>-2.9923359999999999</v>
      </c>
      <c r="K3200">
        <v>1</v>
      </c>
      <c r="L3200">
        <v>2</v>
      </c>
      <c r="M3200" t="s">
        <v>65</v>
      </c>
      <c r="N3200" t="s">
        <v>31</v>
      </c>
      <c r="O3200" t="s">
        <v>32</v>
      </c>
      <c r="P3200">
        <v>60</v>
      </c>
      <c r="Q3200" t="s">
        <v>3138</v>
      </c>
      <c r="R3200" t="s">
        <v>49</v>
      </c>
      <c r="S3200" t="s">
        <v>35</v>
      </c>
      <c r="T3200" t="s">
        <v>36</v>
      </c>
      <c r="U3200">
        <f>YEAR(Table1[[#This Row],[Accident Date]])</f>
        <v>2021</v>
      </c>
      <c r="V3200" t="str">
        <f>TEXT(Table1[[#This Row],[Accident Date]],"mmm")</f>
        <v>Mar</v>
      </c>
      <c r="W3200" t="str">
        <f>TEXT(Table1[[#This Row],[Time]],"h")</f>
        <v>16</v>
      </c>
    </row>
    <row r="3201" spans="1:23" x14ac:dyDescent="0.2">
      <c r="A3201" t="s">
        <v>3219</v>
      </c>
      <c r="B3201" s="4">
        <v>44363</v>
      </c>
      <c r="C3201" t="s">
        <v>123</v>
      </c>
      <c r="D3201" t="s">
        <v>73</v>
      </c>
      <c r="E3201" t="s">
        <v>26</v>
      </c>
      <c r="F3201" t="s">
        <v>27</v>
      </c>
      <c r="G3201">
        <v>55.817922000000003</v>
      </c>
      <c r="H3201" t="s">
        <v>51</v>
      </c>
      <c r="I3201" t="s">
        <v>227</v>
      </c>
      <c r="J3201">
        <v>-4.292834</v>
      </c>
      <c r="K3201">
        <v>1</v>
      </c>
      <c r="L3201">
        <v>2</v>
      </c>
      <c r="M3201" t="s">
        <v>228</v>
      </c>
      <c r="N3201" t="s">
        <v>31</v>
      </c>
      <c r="O3201" t="s">
        <v>32</v>
      </c>
      <c r="P3201">
        <v>30</v>
      </c>
      <c r="Q3201" t="s">
        <v>3046</v>
      </c>
      <c r="R3201" t="s">
        <v>34</v>
      </c>
      <c r="S3201" t="s">
        <v>35</v>
      </c>
      <c r="T3201" t="s">
        <v>36</v>
      </c>
      <c r="U3201">
        <f>YEAR(Table1[[#This Row],[Accident Date]])</f>
        <v>2021</v>
      </c>
      <c r="V3201" t="str">
        <f>TEXT(Table1[[#This Row],[Accident Date]],"mmm")</f>
        <v>Jun</v>
      </c>
      <c r="W3201" t="str">
        <f>TEXT(Table1[[#This Row],[Time]],"h")</f>
        <v>16</v>
      </c>
    </row>
    <row r="3202" spans="1:23" x14ac:dyDescent="0.2">
      <c r="A3202">
        <v>2010000000000</v>
      </c>
      <c r="B3202" s="4">
        <v>44429</v>
      </c>
      <c r="C3202" t="s">
        <v>24</v>
      </c>
      <c r="D3202" t="s">
        <v>44</v>
      </c>
      <c r="E3202" t="s">
        <v>44</v>
      </c>
      <c r="F3202" t="s">
        <v>27</v>
      </c>
      <c r="G3202">
        <v>51.866128000000003</v>
      </c>
      <c r="H3202" t="s">
        <v>51</v>
      </c>
      <c r="I3202" t="s">
        <v>771</v>
      </c>
      <c r="J3202">
        <v>-2.1990799999999999</v>
      </c>
      <c r="K3202">
        <v>3</v>
      </c>
      <c r="L3202">
        <v>3</v>
      </c>
      <c r="M3202" t="s">
        <v>336</v>
      </c>
      <c r="N3202" t="s">
        <v>31</v>
      </c>
      <c r="O3202" t="s">
        <v>58</v>
      </c>
      <c r="P3202">
        <v>60</v>
      </c>
      <c r="Q3202" t="s">
        <v>3128</v>
      </c>
      <c r="R3202" t="s">
        <v>34</v>
      </c>
      <c r="S3202" t="s">
        <v>35</v>
      </c>
      <c r="T3202" t="s">
        <v>360</v>
      </c>
      <c r="U3202">
        <f>YEAR(Table1[[#This Row],[Accident Date]])</f>
        <v>2021</v>
      </c>
      <c r="V3202" t="str">
        <f>TEXT(Table1[[#This Row],[Accident Date]],"mmm")</f>
        <v>Aug</v>
      </c>
      <c r="W3202" t="str">
        <f>TEXT(Table1[[#This Row],[Time]],"h")</f>
        <v>16</v>
      </c>
    </row>
    <row r="3203" spans="1:23" x14ac:dyDescent="0.2">
      <c r="A3203" t="s">
        <v>3220</v>
      </c>
      <c r="B3203" s="4">
        <v>44499</v>
      </c>
      <c r="C3203" t="s">
        <v>24</v>
      </c>
      <c r="D3203" t="s">
        <v>56</v>
      </c>
      <c r="E3203" t="s">
        <v>44</v>
      </c>
      <c r="F3203" t="s">
        <v>27</v>
      </c>
      <c r="G3203">
        <v>55.775551</v>
      </c>
      <c r="H3203" t="s">
        <v>28</v>
      </c>
      <c r="I3203" t="s">
        <v>340</v>
      </c>
      <c r="J3203">
        <v>-3.9231199999999999</v>
      </c>
      <c r="K3203">
        <v>1</v>
      </c>
      <c r="L3203">
        <v>3</v>
      </c>
      <c r="M3203" t="s">
        <v>228</v>
      </c>
      <c r="N3203" t="s">
        <v>42</v>
      </c>
      <c r="O3203" t="s">
        <v>32</v>
      </c>
      <c r="P3203">
        <v>30</v>
      </c>
      <c r="Q3203" t="s">
        <v>3024</v>
      </c>
      <c r="R3203" t="s">
        <v>34</v>
      </c>
      <c r="S3203" t="s">
        <v>85</v>
      </c>
      <c r="T3203" t="s">
        <v>36</v>
      </c>
      <c r="U3203">
        <f>YEAR(Table1[[#This Row],[Accident Date]])</f>
        <v>2021</v>
      </c>
      <c r="V3203" t="str">
        <f>TEXT(Table1[[#This Row],[Accident Date]],"mmm")</f>
        <v>Oct</v>
      </c>
      <c r="W3203" t="str">
        <f>TEXT(Table1[[#This Row],[Time]],"h")</f>
        <v>16</v>
      </c>
    </row>
    <row r="3204" spans="1:23" x14ac:dyDescent="0.2">
      <c r="A3204">
        <v>2010000000000</v>
      </c>
      <c r="B3204" s="4">
        <v>44408</v>
      </c>
      <c r="C3204" t="s">
        <v>24</v>
      </c>
      <c r="D3204" t="s">
        <v>73</v>
      </c>
      <c r="E3204" t="s">
        <v>39</v>
      </c>
      <c r="F3204" t="s">
        <v>27</v>
      </c>
      <c r="G3204">
        <v>53.824871000000002</v>
      </c>
      <c r="H3204" t="s">
        <v>51</v>
      </c>
      <c r="I3204" t="s">
        <v>68</v>
      </c>
      <c r="J3204">
        <v>-1.539045</v>
      </c>
      <c r="K3204">
        <v>1</v>
      </c>
      <c r="L3204">
        <v>2</v>
      </c>
      <c r="M3204" t="s">
        <v>69</v>
      </c>
      <c r="N3204" t="s">
        <v>31</v>
      </c>
      <c r="O3204" t="s">
        <v>32</v>
      </c>
      <c r="P3204">
        <v>30</v>
      </c>
      <c r="Q3204" t="s">
        <v>3017</v>
      </c>
      <c r="R3204" t="s">
        <v>34</v>
      </c>
      <c r="S3204" t="s">
        <v>35</v>
      </c>
      <c r="T3204" t="s">
        <v>36</v>
      </c>
      <c r="U3204">
        <f>YEAR(Table1[[#This Row],[Accident Date]])</f>
        <v>2021</v>
      </c>
      <c r="V3204" t="str">
        <f>TEXT(Table1[[#This Row],[Accident Date]],"mmm")</f>
        <v>Jul</v>
      </c>
      <c r="W3204" t="str">
        <f>TEXT(Table1[[#This Row],[Time]],"h")</f>
        <v>16</v>
      </c>
    </row>
    <row r="3205" spans="1:23" x14ac:dyDescent="0.2">
      <c r="A3205">
        <v>2010000000000</v>
      </c>
      <c r="B3205" s="4">
        <v>44197</v>
      </c>
      <c r="C3205" t="s">
        <v>67</v>
      </c>
      <c r="D3205" t="s">
        <v>73</v>
      </c>
      <c r="E3205" t="s">
        <v>39</v>
      </c>
      <c r="F3205" t="s">
        <v>27</v>
      </c>
      <c r="G3205">
        <v>51.656122000000003</v>
      </c>
      <c r="H3205" t="s">
        <v>28</v>
      </c>
      <c r="I3205" t="s">
        <v>1136</v>
      </c>
      <c r="J3205">
        <v>-3.8065899999999999</v>
      </c>
      <c r="K3205">
        <v>3</v>
      </c>
      <c r="L3205">
        <v>2</v>
      </c>
      <c r="M3205" t="s">
        <v>245</v>
      </c>
      <c r="N3205" t="s">
        <v>31</v>
      </c>
      <c r="O3205" t="s">
        <v>32</v>
      </c>
      <c r="P3205">
        <v>30</v>
      </c>
      <c r="Q3205" t="s">
        <v>3026</v>
      </c>
      <c r="R3205" t="s">
        <v>34</v>
      </c>
      <c r="S3205" t="s">
        <v>35</v>
      </c>
      <c r="T3205" t="s">
        <v>36</v>
      </c>
      <c r="U3205">
        <f>YEAR(Table1[[#This Row],[Accident Date]])</f>
        <v>2021</v>
      </c>
      <c r="V3205" t="str">
        <f>TEXT(Table1[[#This Row],[Accident Date]],"mmm")</f>
        <v>Jan</v>
      </c>
      <c r="W3205" t="str">
        <f>TEXT(Table1[[#This Row],[Time]],"h")</f>
        <v>16</v>
      </c>
    </row>
    <row r="3206" spans="1:23" x14ac:dyDescent="0.2">
      <c r="A3206" t="s">
        <v>3221</v>
      </c>
      <c r="B3206" s="4">
        <v>44833</v>
      </c>
      <c r="C3206" t="s">
        <v>92</v>
      </c>
      <c r="D3206" t="s">
        <v>73</v>
      </c>
      <c r="E3206" t="s">
        <v>26</v>
      </c>
      <c r="F3206" t="s">
        <v>27</v>
      </c>
      <c r="G3206">
        <v>53.69659</v>
      </c>
      <c r="H3206" t="s">
        <v>51</v>
      </c>
      <c r="I3206" t="s">
        <v>2985</v>
      </c>
      <c r="J3206">
        <v>-2.4655429999999998</v>
      </c>
      <c r="K3206">
        <v>1</v>
      </c>
      <c r="L3206">
        <v>2</v>
      </c>
      <c r="M3206" t="s">
        <v>41</v>
      </c>
      <c r="N3206" t="s">
        <v>31</v>
      </c>
      <c r="O3206" t="s">
        <v>32</v>
      </c>
      <c r="P3206">
        <v>30</v>
      </c>
      <c r="Q3206" t="s">
        <v>3035</v>
      </c>
      <c r="R3206" t="s">
        <v>34</v>
      </c>
      <c r="S3206" t="s">
        <v>35</v>
      </c>
      <c r="T3206" t="s">
        <v>36</v>
      </c>
      <c r="U3206">
        <f>YEAR(Table1[[#This Row],[Accident Date]])</f>
        <v>2022</v>
      </c>
      <c r="V3206" t="str">
        <f>TEXT(Table1[[#This Row],[Accident Date]],"mmm")</f>
        <v>Sep</v>
      </c>
      <c r="W3206" t="str">
        <f>TEXT(Table1[[#This Row],[Time]],"h")</f>
        <v>16</v>
      </c>
    </row>
    <row r="3207" spans="1:23" x14ac:dyDescent="0.2">
      <c r="A3207" t="s">
        <v>3222</v>
      </c>
      <c r="B3207" s="4">
        <v>44463</v>
      </c>
      <c r="C3207" t="s">
        <v>67</v>
      </c>
      <c r="D3207" t="s">
        <v>73</v>
      </c>
      <c r="E3207" t="s">
        <v>39</v>
      </c>
      <c r="F3207" t="s">
        <v>27</v>
      </c>
      <c r="G3207">
        <v>51.597942000000003</v>
      </c>
      <c r="H3207" t="s">
        <v>51</v>
      </c>
      <c r="I3207" t="s">
        <v>294</v>
      </c>
      <c r="J3207">
        <v>-9.1260999999999995E-2</v>
      </c>
      <c r="K3207">
        <v>1</v>
      </c>
      <c r="L3207">
        <v>1</v>
      </c>
      <c r="M3207" t="s">
        <v>30</v>
      </c>
      <c r="N3207" t="s">
        <v>31</v>
      </c>
      <c r="O3207" t="s">
        <v>32</v>
      </c>
      <c r="P3207">
        <v>30</v>
      </c>
      <c r="Q3207" t="s">
        <v>3128</v>
      </c>
      <c r="R3207" t="s">
        <v>34</v>
      </c>
      <c r="S3207" t="s">
        <v>35</v>
      </c>
      <c r="T3207" t="s">
        <v>36</v>
      </c>
      <c r="U3207">
        <f>YEAR(Table1[[#This Row],[Accident Date]])</f>
        <v>2021</v>
      </c>
      <c r="V3207" t="str">
        <f>TEXT(Table1[[#This Row],[Accident Date]],"mmm")</f>
        <v>Sep</v>
      </c>
      <c r="W3207" t="str">
        <f>TEXT(Table1[[#This Row],[Time]],"h")</f>
        <v>16</v>
      </c>
    </row>
    <row r="3208" spans="1:23" x14ac:dyDescent="0.2">
      <c r="A3208">
        <v>2010000000000</v>
      </c>
      <c r="B3208" s="4">
        <v>44811</v>
      </c>
      <c r="C3208" t="s">
        <v>123</v>
      </c>
      <c r="D3208" t="s">
        <v>73</v>
      </c>
      <c r="E3208" t="s">
        <v>155</v>
      </c>
      <c r="F3208" t="s">
        <v>27</v>
      </c>
      <c r="G3208">
        <v>52.784278</v>
      </c>
      <c r="H3208" t="s">
        <v>51</v>
      </c>
      <c r="I3208" t="s">
        <v>1941</v>
      </c>
      <c r="J3208">
        <v>-1.236969</v>
      </c>
      <c r="K3208">
        <v>1</v>
      </c>
      <c r="L3208">
        <v>2</v>
      </c>
      <c r="M3208" t="s">
        <v>320</v>
      </c>
      <c r="N3208" t="s">
        <v>31</v>
      </c>
      <c r="O3208" t="s">
        <v>32</v>
      </c>
      <c r="P3208">
        <v>30</v>
      </c>
      <c r="Q3208" t="s">
        <v>3018</v>
      </c>
      <c r="R3208" t="s">
        <v>34</v>
      </c>
      <c r="S3208" t="s">
        <v>35</v>
      </c>
      <c r="T3208" t="s">
        <v>36</v>
      </c>
      <c r="U3208">
        <f>YEAR(Table1[[#This Row],[Accident Date]])</f>
        <v>2022</v>
      </c>
      <c r="V3208" t="str">
        <f>TEXT(Table1[[#This Row],[Accident Date]],"mmm")</f>
        <v>Sep</v>
      </c>
      <c r="W3208" t="str">
        <f>TEXT(Table1[[#This Row],[Time]],"h")</f>
        <v>16</v>
      </c>
    </row>
    <row r="3209" spans="1:23" x14ac:dyDescent="0.2">
      <c r="A3209">
        <v>2010000000000</v>
      </c>
      <c r="B3209" s="4">
        <v>44534</v>
      </c>
      <c r="C3209" t="s">
        <v>24</v>
      </c>
      <c r="D3209" t="s">
        <v>44</v>
      </c>
      <c r="E3209" t="s">
        <v>44</v>
      </c>
      <c r="F3209" t="s">
        <v>27</v>
      </c>
      <c r="G3209">
        <v>53.204320000000003</v>
      </c>
      <c r="H3209" t="s">
        <v>46</v>
      </c>
      <c r="I3209" t="s">
        <v>555</v>
      </c>
      <c r="J3209">
        <v>-2.186661</v>
      </c>
      <c r="K3209">
        <v>2</v>
      </c>
      <c r="L3209">
        <v>2</v>
      </c>
      <c r="M3209" t="s">
        <v>261</v>
      </c>
      <c r="N3209" t="s">
        <v>42</v>
      </c>
      <c r="O3209" t="s">
        <v>32</v>
      </c>
      <c r="P3209">
        <v>60</v>
      </c>
      <c r="Q3209" t="s">
        <v>3024</v>
      </c>
      <c r="R3209" t="s">
        <v>49</v>
      </c>
      <c r="S3209" t="s">
        <v>35</v>
      </c>
      <c r="T3209" t="s">
        <v>209</v>
      </c>
      <c r="U3209">
        <f>YEAR(Table1[[#This Row],[Accident Date]])</f>
        <v>2021</v>
      </c>
      <c r="V3209" t="str">
        <f>TEXT(Table1[[#This Row],[Accident Date]],"mmm")</f>
        <v>Dec</v>
      </c>
      <c r="W3209" t="str">
        <f>TEXT(Table1[[#This Row],[Time]],"h")</f>
        <v>16</v>
      </c>
    </row>
    <row r="3210" spans="1:23" x14ac:dyDescent="0.2">
      <c r="A3210">
        <v>2010000000000</v>
      </c>
      <c r="B3210" s="4">
        <v>44489</v>
      </c>
      <c r="C3210" t="s">
        <v>123</v>
      </c>
      <c r="D3210" t="s">
        <v>56</v>
      </c>
      <c r="E3210" t="s">
        <v>44</v>
      </c>
      <c r="F3210" t="s">
        <v>63</v>
      </c>
      <c r="G3210">
        <v>50.812831000000003</v>
      </c>
      <c r="H3210" t="s">
        <v>51</v>
      </c>
      <c r="I3210" t="s">
        <v>501</v>
      </c>
      <c r="J3210">
        <v>-1.572443</v>
      </c>
      <c r="K3210">
        <v>1</v>
      </c>
      <c r="L3210">
        <v>2</v>
      </c>
      <c r="M3210" t="s">
        <v>407</v>
      </c>
      <c r="N3210" t="s">
        <v>42</v>
      </c>
      <c r="O3210" t="s">
        <v>32</v>
      </c>
      <c r="P3210">
        <v>50</v>
      </c>
      <c r="Q3210" t="s">
        <v>3026</v>
      </c>
      <c r="R3210" t="s">
        <v>49</v>
      </c>
      <c r="S3210" t="s">
        <v>85</v>
      </c>
      <c r="T3210" t="s">
        <v>200</v>
      </c>
      <c r="U3210">
        <f>YEAR(Table1[[#This Row],[Accident Date]])</f>
        <v>2021</v>
      </c>
      <c r="V3210" t="str">
        <f>TEXT(Table1[[#This Row],[Accident Date]],"mmm")</f>
        <v>Oct</v>
      </c>
      <c r="W3210" t="str">
        <f>TEXT(Table1[[#This Row],[Time]],"h")</f>
        <v>16</v>
      </c>
    </row>
    <row r="3211" spans="1:23" x14ac:dyDescent="0.2">
      <c r="A3211">
        <v>2010000000000</v>
      </c>
      <c r="B3211" s="4">
        <v>44794</v>
      </c>
      <c r="C3211" t="s">
        <v>79</v>
      </c>
      <c r="D3211" t="s">
        <v>73</v>
      </c>
      <c r="E3211" t="s">
        <v>39</v>
      </c>
      <c r="F3211" t="s">
        <v>27</v>
      </c>
      <c r="G3211">
        <v>52.447738000000001</v>
      </c>
      <c r="H3211" t="s">
        <v>51</v>
      </c>
      <c r="I3211" t="s">
        <v>704</v>
      </c>
      <c r="J3211">
        <v>6.1233000000000003E-2</v>
      </c>
      <c r="K3211">
        <v>2</v>
      </c>
      <c r="L3211">
        <v>2</v>
      </c>
      <c r="M3211" t="s">
        <v>149</v>
      </c>
      <c r="N3211" t="s">
        <v>31</v>
      </c>
      <c r="O3211" t="s">
        <v>32</v>
      </c>
      <c r="P3211">
        <v>60</v>
      </c>
      <c r="Q3211" t="s">
        <v>3043</v>
      </c>
      <c r="R3211" t="s">
        <v>49</v>
      </c>
      <c r="S3211" t="s">
        <v>35</v>
      </c>
      <c r="T3211" t="s">
        <v>36</v>
      </c>
      <c r="U3211">
        <f>YEAR(Table1[[#This Row],[Accident Date]])</f>
        <v>2022</v>
      </c>
      <c r="V3211" t="str">
        <f>TEXT(Table1[[#This Row],[Accident Date]],"mmm")</f>
        <v>Aug</v>
      </c>
      <c r="W3211" t="str">
        <f>TEXT(Table1[[#This Row],[Time]],"h")</f>
        <v>16</v>
      </c>
    </row>
    <row r="3212" spans="1:23" x14ac:dyDescent="0.2">
      <c r="A3212" t="s">
        <v>3223</v>
      </c>
      <c r="B3212" s="4">
        <v>44454</v>
      </c>
      <c r="C3212" t="s">
        <v>123</v>
      </c>
      <c r="D3212" t="s">
        <v>25</v>
      </c>
      <c r="E3212" t="s">
        <v>26</v>
      </c>
      <c r="F3212" t="s">
        <v>27</v>
      </c>
      <c r="G3212">
        <v>54.027872000000002</v>
      </c>
      <c r="H3212" t="s">
        <v>51</v>
      </c>
      <c r="I3212" t="s">
        <v>243</v>
      </c>
      <c r="J3212">
        <v>-2.7953169999999998</v>
      </c>
      <c r="K3212">
        <v>1</v>
      </c>
      <c r="L3212">
        <v>2</v>
      </c>
      <c r="M3212" t="s">
        <v>41</v>
      </c>
      <c r="N3212" t="s">
        <v>31</v>
      </c>
      <c r="O3212" t="s">
        <v>32</v>
      </c>
      <c r="P3212">
        <v>30</v>
      </c>
      <c r="Q3212" t="s">
        <v>3065</v>
      </c>
      <c r="R3212" t="s">
        <v>34</v>
      </c>
      <c r="S3212" t="s">
        <v>35</v>
      </c>
      <c r="T3212" t="s">
        <v>121</v>
      </c>
      <c r="U3212">
        <f>YEAR(Table1[[#This Row],[Accident Date]])</f>
        <v>2021</v>
      </c>
      <c r="V3212" t="str">
        <f>TEXT(Table1[[#This Row],[Accident Date]],"mmm")</f>
        <v>Sep</v>
      </c>
      <c r="W3212" t="str">
        <f>TEXT(Table1[[#This Row],[Time]],"h")</f>
        <v>16</v>
      </c>
    </row>
    <row r="3213" spans="1:23" x14ac:dyDescent="0.2">
      <c r="A3213">
        <v>2010000000000</v>
      </c>
      <c r="B3213" s="4">
        <v>44824</v>
      </c>
      <c r="C3213" t="s">
        <v>72</v>
      </c>
      <c r="D3213" t="s">
        <v>73</v>
      </c>
      <c r="E3213" t="s">
        <v>39</v>
      </c>
      <c r="F3213" t="s">
        <v>27</v>
      </c>
      <c r="G3213">
        <v>52.635781999999999</v>
      </c>
      <c r="H3213" t="s">
        <v>51</v>
      </c>
      <c r="I3213" t="s">
        <v>361</v>
      </c>
      <c r="J3213">
        <v>1.305755</v>
      </c>
      <c r="K3213">
        <v>1</v>
      </c>
      <c r="L3213">
        <v>2</v>
      </c>
      <c r="M3213" t="s">
        <v>179</v>
      </c>
      <c r="N3213" t="s">
        <v>31</v>
      </c>
      <c r="O3213" t="s">
        <v>32</v>
      </c>
      <c r="P3213">
        <v>30</v>
      </c>
      <c r="Q3213" t="s">
        <v>3224</v>
      </c>
      <c r="R3213" t="s">
        <v>34</v>
      </c>
      <c r="S3213" t="s">
        <v>35</v>
      </c>
      <c r="T3213" t="s">
        <v>36</v>
      </c>
      <c r="U3213">
        <f>YEAR(Table1[[#This Row],[Accident Date]])</f>
        <v>2022</v>
      </c>
      <c r="V3213" t="str">
        <f>TEXT(Table1[[#This Row],[Accident Date]],"mmm")</f>
        <v>Sep</v>
      </c>
      <c r="W3213" t="str">
        <f>TEXT(Table1[[#This Row],[Time]],"h")</f>
        <v>16</v>
      </c>
    </row>
    <row r="3214" spans="1:23" x14ac:dyDescent="0.2">
      <c r="A3214" t="s">
        <v>3225</v>
      </c>
      <c r="B3214" s="4">
        <v>44365</v>
      </c>
      <c r="C3214" t="s">
        <v>67</v>
      </c>
      <c r="D3214" t="s">
        <v>56</v>
      </c>
      <c r="E3214" t="s">
        <v>44</v>
      </c>
      <c r="F3214" t="s">
        <v>63</v>
      </c>
      <c r="G3214">
        <v>55.501483</v>
      </c>
      <c r="H3214" t="s">
        <v>51</v>
      </c>
      <c r="I3214" t="s">
        <v>869</v>
      </c>
      <c r="J3214">
        <v>-4.3529450000000001</v>
      </c>
      <c r="K3214">
        <v>3</v>
      </c>
      <c r="L3214">
        <v>2</v>
      </c>
      <c r="M3214" t="s">
        <v>228</v>
      </c>
      <c r="N3214" t="s">
        <v>31</v>
      </c>
      <c r="O3214" t="s">
        <v>32</v>
      </c>
      <c r="P3214">
        <v>60</v>
      </c>
      <c r="Q3214" t="s">
        <v>3021</v>
      </c>
      <c r="R3214" t="s">
        <v>49</v>
      </c>
      <c r="S3214" t="s">
        <v>35</v>
      </c>
      <c r="T3214" t="s">
        <v>121</v>
      </c>
      <c r="U3214">
        <f>YEAR(Table1[[#This Row],[Accident Date]])</f>
        <v>2021</v>
      </c>
      <c r="V3214" t="str">
        <f>TEXT(Table1[[#This Row],[Accident Date]],"mmm")</f>
        <v>Jun</v>
      </c>
      <c r="W3214" t="str">
        <f>TEXT(Table1[[#This Row],[Time]],"h")</f>
        <v>16</v>
      </c>
    </row>
    <row r="3215" spans="1:23" x14ac:dyDescent="0.2">
      <c r="A3215" t="s">
        <v>3226</v>
      </c>
      <c r="B3215" s="4">
        <v>44539</v>
      </c>
      <c r="C3215" t="s">
        <v>92</v>
      </c>
      <c r="D3215" t="s">
        <v>56</v>
      </c>
      <c r="E3215" t="s">
        <v>44</v>
      </c>
      <c r="F3215" t="s">
        <v>27</v>
      </c>
      <c r="G3215">
        <v>54.062795000000001</v>
      </c>
      <c r="H3215" t="s">
        <v>28</v>
      </c>
      <c r="I3215" t="s">
        <v>243</v>
      </c>
      <c r="J3215">
        <v>-2.7877329999999998</v>
      </c>
      <c r="K3215">
        <v>2</v>
      </c>
      <c r="L3215">
        <v>3</v>
      </c>
      <c r="M3215" t="s">
        <v>41</v>
      </c>
      <c r="N3215" t="s">
        <v>31</v>
      </c>
      <c r="O3215" t="s">
        <v>32</v>
      </c>
      <c r="P3215">
        <v>30</v>
      </c>
      <c r="Q3215" t="s">
        <v>3017</v>
      </c>
      <c r="R3215" t="s">
        <v>34</v>
      </c>
      <c r="S3215" t="s">
        <v>35</v>
      </c>
      <c r="T3215" t="s">
        <v>36</v>
      </c>
      <c r="U3215">
        <f>YEAR(Table1[[#This Row],[Accident Date]])</f>
        <v>2021</v>
      </c>
      <c r="V3215" t="str">
        <f>TEXT(Table1[[#This Row],[Accident Date]],"mmm")</f>
        <v>Dec</v>
      </c>
      <c r="W3215" t="str">
        <f>TEXT(Table1[[#This Row],[Time]],"h")</f>
        <v>16</v>
      </c>
    </row>
    <row r="3216" spans="1:23" x14ac:dyDescent="0.2">
      <c r="A3216" t="s">
        <v>3227</v>
      </c>
      <c r="B3216" s="4">
        <v>44771</v>
      </c>
      <c r="C3216" t="s">
        <v>67</v>
      </c>
      <c r="D3216" t="s">
        <v>56</v>
      </c>
      <c r="E3216" t="s">
        <v>44</v>
      </c>
      <c r="F3216" t="s">
        <v>45</v>
      </c>
      <c r="G3216">
        <v>53.160051000000003</v>
      </c>
      <c r="H3216" t="s">
        <v>51</v>
      </c>
      <c r="I3216" t="s">
        <v>1488</v>
      </c>
      <c r="J3216">
        <v>-1.2380990000000001</v>
      </c>
      <c r="K3216">
        <v>1</v>
      </c>
      <c r="L3216">
        <v>2</v>
      </c>
      <c r="M3216" t="s">
        <v>288</v>
      </c>
      <c r="N3216" t="s">
        <v>31</v>
      </c>
      <c r="O3216" t="s">
        <v>32</v>
      </c>
      <c r="P3216">
        <v>60</v>
      </c>
      <c r="Q3216" t="s">
        <v>3023</v>
      </c>
      <c r="R3216" t="s">
        <v>49</v>
      </c>
      <c r="S3216" t="s">
        <v>35</v>
      </c>
      <c r="T3216" t="s">
        <v>36</v>
      </c>
      <c r="U3216">
        <f>YEAR(Table1[[#This Row],[Accident Date]])</f>
        <v>2022</v>
      </c>
      <c r="V3216" t="str">
        <f>TEXT(Table1[[#This Row],[Accident Date]],"mmm")</f>
        <v>Jul</v>
      </c>
      <c r="W3216" t="str">
        <f>TEXT(Table1[[#This Row],[Time]],"h")</f>
        <v>16</v>
      </c>
    </row>
    <row r="3217" spans="1:23" x14ac:dyDescent="0.2">
      <c r="A3217" t="s">
        <v>3228</v>
      </c>
      <c r="B3217" s="4">
        <v>44425</v>
      </c>
      <c r="C3217" t="s">
        <v>72</v>
      </c>
      <c r="D3217" t="s">
        <v>73</v>
      </c>
      <c r="E3217" t="s">
        <v>39</v>
      </c>
      <c r="F3217" t="s">
        <v>27</v>
      </c>
      <c r="G3217">
        <v>54.578364999999998</v>
      </c>
      <c r="H3217" t="s">
        <v>51</v>
      </c>
      <c r="I3217" t="s">
        <v>139</v>
      </c>
      <c r="J3217">
        <v>-1.246688</v>
      </c>
      <c r="K3217">
        <v>1</v>
      </c>
      <c r="L3217">
        <v>2</v>
      </c>
      <c r="M3217" t="s">
        <v>89</v>
      </c>
      <c r="N3217" t="s">
        <v>31</v>
      </c>
      <c r="O3217" t="s">
        <v>32</v>
      </c>
      <c r="P3217">
        <v>40</v>
      </c>
      <c r="Q3217" t="s">
        <v>3046</v>
      </c>
      <c r="R3217" t="s">
        <v>34</v>
      </c>
      <c r="S3217" t="s">
        <v>35</v>
      </c>
      <c r="T3217" t="s">
        <v>36</v>
      </c>
      <c r="U3217">
        <f>YEAR(Table1[[#This Row],[Accident Date]])</f>
        <v>2021</v>
      </c>
      <c r="V3217" t="str">
        <f>TEXT(Table1[[#This Row],[Accident Date]],"mmm")</f>
        <v>Aug</v>
      </c>
      <c r="W3217" t="str">
        <f>TEXT(Table1[[#This Row],[Time]],"h")</f>
        <v>16</v>
      </c>
    </row>
    <row r="3218" spans="1:23" x14ac:dyDescent="0.2">
      <c r="A3218" t="s">
        <v>3229</v>
      </c>
      <c r="B3218" s="4">
        <v>44729</v>
      </c>
      <c r="C3218" t="s">
        <v>67</v>
      </c>
      <c r="D3218" t="s">
        <v>73</v>
      </c>
      <c r="E3218" t="s">
        <v>39</v>
      </c>
      <c r="F3218" t="s">
        <v>63</v>
      </c>
      <c r="G3218">
        <v>53.026325999999997</v>
      </c>
      <c r="H3218" t="s">
        <v>51</v>
      </c>
      <c r="I3218" t="s">
        <v>306</v>
      </c>
      <c r="J3218">
        <v>-1.287722</v>
      </c>
      <c r="K3218">
        <v>1</v>
      </c>
      <c r="L3218">
        <v>2</v>
      </c>
      <c r="M3218" t="s">
        <v>288</v>
      </c>
      <c r="N3218" t="s">
        <v>31</v>
      </c>
      <c r="O3218" t="s">
        <v>32</v>
      </c>
      <c r="P3218">
        <v>30</v>
      </c>
      <c r="Q3218" t="s">
        <v>3017</v>
      </c>
      <c r="R3218" t="s">
        <v>49</v>
      </c>
      <c r="S3218" t="s">
        <v>35</v>
      </c>
      <c r="T3218" t="s">
        <v>36</v>
      </c>
      <c r="U3218">
        <f>YEAR(Table1[[#This Row],[Accident Date]])</f>
        <v>2022</v>
      </c>
      <c r="V3218" t="str">
        <f>TEXT(Table1[[#This Row],[Accident Date]],"mmm")</f>
        <v>Jun</v>
      </c>
      <c r="W3218" t="str">
        <f>TEXT(Table1[[#This Row],[Time]],"h")</f>
        <v>16</v>
      </c>
    </row>
    <row r="3219" spans="1:23" x14ac:dyDescent="0.2">
      <c r="A3219" t="s">
        <v>3230</v>
      </c>
      <c r="B3219" s="4">
        <v>44818</v>
      </c>
      <c r="C3219" t="s">
        <v>123</v>
      </c>
      <c r="D3219" t="s">
        <v>73</v>
      </c>
      <c r="E3219" t="s">
        <v>111</v>
      </c>
      <c r="F3219" t="s">
        <v>27</v>
      </c>
      <c r="G3219">
        <v>52.681421</v>
      </c>
      <c r="H3219" t="s">
        <v>51</v>
      </c>
      <c r="I3219" t="s">
        <v>767</v>
      </c>
      <c r="J3219">
        <v>-2.4487589999999999</v>
      </c>
      <c r="K3219">
        <v>2</v>
      </c>
      <c r="L3219">
        <v>2</v>
      </c>
      <c r="M3219" t="s">
        <v>65</v>
      </c>
      <c r="N3219" t="s">
        <v>31</v>
      </c>
      <c r="O3219" t="s">
        <v>111</v>
      </c>
      <c r="P3219">
        <v>30</v>
      </c>
      <c r="Q3219" t="s">
        <v>3153</v>
      </c>
      <c r="R3219" t="s">
        <v>49</v>
      </c>
      <c r="S3219" t="s">
        <v>35</v>
      </c>
      <c r="T3219" t="s">
        <v>36</v>
      </c>
      <c r="U3219">
        <f>YEAR(Table1[[#This Row],[Accident Date]])</f>
        <v>2022</v>
      </c>
      <c r="V3219" t="str">
        <f>TEXT(Table1[[#This Row],[Accident Date]],"mmm")</f>
        <v>Sep</v>
      </c>
      <c r="W3219" t="str">
        <f>TEXT(Table1[[#This Row],[Time]],"h")</f>
        <v>16</v>
      </c>
    </row>
    <row r="3220" spans="1:23" x14ac:dyDescent="0.2">
      <c r="A3220" t="s">
        <v>3231</v>
      </c>
      <c r="B3220" s="4">
        <v>44602</v>
      </c>
      <c r="C3220" t="s">
        <v>92</v>
      </c>
      <c r="D3220" t="s">
        <v>44</v>
      </c>
      <c r="E3220" t="s">
        <v>44</v>
      </c>
      <c r="F3220" t="s">
        <v>63</v>
      </c>
      <c r="G3220">
        <v>51.961266000000002</v>
      </c>
      <c r="H3220" t="s">
        <v>51</v>
      </c>
      <c r="I3220" t="s">
        <v>935</v>
      </c>
      <c r="J3220">
        <v>-0.219527</v>
      </c>
      <c r="K3220">
        <v>2</v>
      </c>
      <c r="L3220">
        <v>2</v>
      </c>
      <c r="M3220" t="s">
        <v>182</v>
      </c>
      <c r="N3220" t="s">
        <v>31</v>
      </c>
      <c r="O3220" t="s">
        <v>32</v>
      </c>
      <c r="P3220">
        <v>30</v>
      </c>
      <c r="Q3220" t="s">
        <v>3041</v>
      </c>
      <c r="R3220" t="s">
        <v>49</v>
      </c>
      <c r="S3220" t="s">
        <v>35</v>
      </c>
      <c r="T3220" t="s">
        <v>36</v>
      </c>
      <c r="U3220">
        <f>YEAR(Table1[[#This Row],[Accident Date]])</f>
        <v>2022</v>
      </c>
      <c r="V3220" t="str">
        <f>TEXT(Table1[[#This Row],[Accident Date]],"mmm")</f>
        <v>Feb</v>
      </c>
      <c r="W3220" t="str">
        <f>TEXT(Table1[[#This Row],[Time]],"h")</f>
        <v>16</v>
      </c>
    </row>
    <row r="3221" spans="1:23" x14ac:dyDescent="0.2">
      <c r="A3221">
        <v>2010000000000</v>
      </c>
      <c r="B3221" s="4">
        <v>44292</v>
      </c>
      <c r="C3221" t="s">
        <v>72</v>
      </c>
      <c r="D3221" t="s">
        <v>56</v>
      </c>
      <c r="E3221" t="s">
        <v>44</v>
      </c>
      <c r="F3221" t="s">
        <v>27</v>
      </c>
      <c r="G3221">
        <v>53.819293000000002</v>
      </c>
      <c r="H3221" t="s">
        <v>51</v>
      </c>
      <c r="I3221" t="s">
        <v>68</v>
      </c>
      <c r="J3221">
        <v>-1.6744479999999999</v>
      </c>
      <c r="K3221">
        <v>1</v>
      </c>
      <c r="L3221">
        <v>3</v>
      </c>
      <c r="M3221" t="s">
        <v>69</v>
      </c>
      <c r="N3221" t="s">
        <v>42</v>
      </c>
      <c r="O3221" t="s">
        <v>32</v>
      </c>
      <c r="P3221">
        <v>30</v>
      </c>
      <c r="Q3221" t="s">
        <v>3232</v>
      </c>
      <c r="R3221" t="s">
        <v>49</v>
      </c>
      <c r="S3221" t="s">
        <v>85</v>
      </c>
      <c r="T3221" t="s">
        <v>36</v>
      </c>
      <c r="U3221">
        <f>YEAR(Table1[[#This Row],[Accident Date]])</f>
        <v>2021</v>
      </c>
      <c r="V3221" t="str">
        <f>TEXT(Table1[[#This Row],[Accident Date]],"mmm")</f>
        <v>Apr</v>
      </c>
      <c r="W3221" t="str">
        <f>TEXT(Table1[[#This Row],[Time]],"h")</f>
        <v>16</v>
      </c>
    </row>
    <row r="3222" spans="1:23" x14ac:dyDescent="0.2">
      <c r="A3222">
        <v>2010000000000</v>
      </c>
      <c r="B3222" s="4">
        <v>44400</v>
      </c>
      <c r="C3222" t="s">
        <v>67</v>
      </c>
      <c r="D3222" t="s">
        <v>73</v>
      </c>
      <c r="E3222" t="s">
        <v>155</v>
      </c>
      <c r="F3222" t="s">
        <v>27</v>
      </c>
      <c r="G3222">
        <v>56.877707000000001</v>
      </c>
      <c r="H3222" t="s">
        <v>51</v>
      </c>
      <c r="I3222" t="s">
        <v>250</v>
      </c>
      <c r="J3222">
        <v>-2.2575620000000001</v>
      </c>
      <c r="K3222">
        <v>4</v>
      </c>
      <c r="L3222">
        <v>3</v>
      </c>
      <c r="M3222" t="s">
        <v>251</v>
      </c>
      <c r="N3222" t="s">
        <v>31</v>
      </c>
      <c r="O3222" t="s">
        <v>32</v>
      </c>
      <c r="P3222">
        <v>50</v>
      </c>
      <c r="Q3222" t="s">
        <v>3018</v>
      </c>
      <c r="R3222" t="s">
        <v>49</v>
      </c>
      <c r="S3222" t="s">
        <v>35</v>
      </c>
      <c r="T3222" t="s">
        <v>36</v>
      </c>
      <c r="U3222">
        <f>YEAR(Table1[[#This Row],[Accident Date]])</f>
        <v>2021</v>
      </c>
      <c r="V3222" t="str">
        <f>TEXT(Table1[[#This Row],[Accident Date]],"mmm")</f>
        <v>Jul</v>
      </c>
      <c r="W3222" t="str">
        <f>TEXT(Table1[[#This Row],[Time]],"h")</f>
        <v>16</v>
      </c>
    </row>
    <row r="3223" spans="1:23" x14ac:dyDescent="0.2">
      <c r="A3223">
        <v>2010000000000</v>
      </c>
      <c r="B3223" s="4">
        <v>44538</v>
      </c>
      <c r="C3223" t="s">
        <v>123</v>
      </c>
      <c r="D3223" t="s">
        <v>73</v>
      </c>
      <c r="E3223" t="s">
        <v>111</v>
      </c>
      <c r="F3223" t="s">
        <v>27</v>
      </c>
      <c r="G3223">
        <v>52.999000000000002</v>
      </c>
      <c r="H3223" t="s">
        <v>28</v>
      </c>
      <c r="I3223" t="s">
        <v>153</v>
      </c>
      <c r="J3223">
        <v>-2.1224479999999999</v>
      </c>
      <c r="K3223">
        <v>1</v>
      </c>
      <c r="L3223">
        <v>2</v>
      </c>
      <c r="M3223" t="s">
        <v>143</v>
      </c>
      <c r="N3223" t="s">
        <v>31</v>
      </c>
      <c r="O3223" t="s">
        <v>111</v>
      </c>
      <c r="P3223">
        <v>30</v>
      </c>
      <c r="Q3223" t="s">
        <v>3035</v>
      </c>
      <c r="R3223" t="s">
        <v>34</v>
      </c>
      <c r="S3223" t="s">
        <v>35</v>
      </c>
      <c r="T3223" t="s">
        <v>36</v>
      </c>
      <c r="U3223">
        <f>YEAR(Table1[[#This Row],[Accident Date]])</f>
        <v>2021</v>
      </c>
      <c r="V3223" t="str">
        <f>TEXT(Table1[[#This Row],[Accident Date]],"mmm")</f>
        <v>Dec</v>
      </c>
      <c r="W3223" t="str">
        <f>TEXT(Table1[[#This Row],[Time]],"h")</f>
        <v>16</v>
      </c>
    </row>
    <row r="3224" spans="1:23" x14ac:dyDescent="0.2">
      <c r="A3224">
        <v>2010000000000</v>
      </c>
      <c r="B3224" s="4">
        <v>44840</v>
      </c>
      <c r="C3224" t="s">
        <v>92</v>
      </c>
      <c r="D3224" t="s">
        <v>56</v>
      </c>
      <c r="E3224" t="s">
        <v>44</v>
      </c>
      <c r="F3224" t="s">
        <v>27</v>
      </c>
      <c r="G3224">
        <v>51.386498000000003</v>
      </c>
      <c r="H3224" t="s">
        <v>51</v>
      </c>
      <c r="I3224" t="s">
        <v>870</v>
      </c>
      <c r="J3224">
        <v>-2.3601000000000001</v>
      </c>
      <c r="K3224">
        <v>1</v>
      </c>
      <c r="L3224">
        <v>2</v>
      </c>
      <c r="M3224" t="s">
        <v>175</v>
      </c>
      <c r="N3224" t="s">
        <v>31</v>
      </c>
      <c r="O3224" t="s">
        <v>32</v>
      </c>
      <c r="P3224">
        <v>30</v>
      </c>
      <c r="Q3224" t="s">
        <v>3233</v>
      </c>
      <c r="R3224" t="s">
        <v>34</v>
      </c>
      <c r="S3224" t="s">
        <v>35</v>
      </c>
      <c r="T3224" t="s">
        <v>36</v>
      </c>
      <c r="U3224">
        <f>YEAR(Table1[[#This Row],[Accident Date]])</f>
        <v>2022</v>
      </c>
      <c r="V3224" t="str">
        <f>TEXT(Table1[[#This Row],[Accident Date]],"mmm")</f>
        <v>Oct</v>
      </c>
      <c r="W3224" t="str">
        <f>TEXT(Table1[[#This Row],[Time]],"h")</f>
        <v>16</v>
      </c>
    </row>
    <row r="3225" spans="1:23" x14ac:dyDescent="0.2">
      <c r="A3225" t="s">
        <v>3234</v>
      </c>
      <c r="B3225" s="4">
        <v>44522</v>
      </c>
      <c r="C3225" t="s">
        <v>38</v>
      </c>
      <c r="D3225" t="s">
        <v>73</v>
      </c>
      <c r="E3225" t="s">
        <v>39</v>
      </c>
      <c r="F3225" t="s">
        <v>63</v>
      </c>
      <c r="G3225">
        <v>51.411807000000003</v>
      </c>
      <c r="H3225" t="s">
        <v>51</v>
      </c>
      <c r="I3225" t="s">
        <v>428</v>
      </c>
      <c r="J3225">
        <v>-0.29646600000000001</v>
      </c>
      <c r="K3225">
        <v>1</v>
      </c>
      <c r="L3225">
        <v>1</v>
      </c>
      <c r="M3225" t="s">
        <v>30</v>
      </c>
      <c r="N3225" t="s">
        <v>42</v>
      </c>
      <c r="O3225" t="s">
        <v>76</v>
      </c>
      <c r="P3225">
        <v>30</v>
      </c>
      <c r="Q3225" t="s">
        <v>3035</v>
      </c>
      <c r="R3225" t="s">
        <v>34</v>
      </c>
      <c r="S3225" t="s">
        <v>35</v>
      </c>
      <c r="T3225" t="s">
        <v>36</v>
      </c>
      <c r="U3225">
        <f>YEAR(Table1[[#This Row],[Accident Date]])</f>
        <v>2021</v>
      </c>
      <c r="V3225" t="str">
        <f>TEXT(Table1[[#This Row],[Accident Date]],"mmm")</f>
        <v>Nov</v>
      </c>
      <c r="W3225" t="str">
        <f>TEXT(Table1[[#This Row],[Time]],"h")</f>
        <v>16</v>
      </c>
    </row>
    <row r="3226" spans="1:23" x14ac:dyDescent="0.2">
      <c r="A3226">
        <v>2010000000000</v>
      </c>
      <c r="B3226" s="4">
        <v>44385</v>
      </c>
      <c r="C3226" t="s">
        <v>92</v>
      </c>
      <c r="D3226" t="s">
        <v>73</v>
      </c>
      <c r="E3226" t="s">
        <v>39</v>
      </c>
      <c r="F3226" t="s">
        <v>63</v>
      </c>
      <c r="G3226">
        <v>50.625915999999997</v>
      </c>
      <c r="H3226" t="s">
        <v>51</v>
      </c>
      <c r="I3226" t="s">
        <v>1481</v>
      </c>
      <c r="J3226">
        <v>-1.178563</v>
      </c>
      <c r="K3226">
        <v>1</v>
      </c>
      <c r="L3226">
        <v>2</v>
      </c>
      <c r="M3226" t="s">
        <v>407</v>
      </c>
      <c r="N3226" t="s">
        <v>31</v>
      </c>
      <c r="O3226" t="s">
        <v>32</v>
      </c>
      <c r="P3226">
        <v>30</v>
      </c>
      <c r="Q3226" t="s">
        <v>3018</v>
      </c>
      <c r="R3226" t="s">
        <v>34</v>
      </c>
      <c r="S3226" t="s">
        <v>35</v>
      </c>
      <c r="T3226" t="s">
        <v>36</v>
      </c>
      <c r="U3226">
        <f>YEAR(Table1[[#This Row],[Accident Date]])</f>
        <v>2021</v>
      </c>
      <c r="V3226" t="str">
        <f>TEXT(Table1[[#This Row],[Accident Date]],"mmm")</f>
        <v>Jul</v>
      </c>
      <c r="W3226" t="str">
        <f>TEXT(Table1[[#This Row],[Time]],"h")</f>
        <v>16</v>
      </c>
    </row>
    <row r="3227" spans="1:23" x14ac:dyDescent="0.2">
      <c r="A3227" t="s">
        <v>3235</v>
      </c>
      <c r="B3227" s="4">
        <v>44761</v>
      </c>
      <c r="C3227" t="s">
        <v>72</v>
      </c>
      <c r="D3227" t="s">
        <v>56</v>
      </c>
      <c r="E3227" t="s">
        <v>44</v>
      </c>
      <c r="F3227" t="s">
        <v>27</v>
      </c>
      <c r="G3227">
        <v>51.267218</v>
      </c>
      <c r="H3227" t="s">
        <v>51</v>
      </c>
      <c r="I3227" t="s">
        <v>397</v>
      </c>
      <c r="J3227">
        <v>-0.39943899999999999</v>
      </c>
      <c r="K3227">
        <v>4</v>
      </c>
      <c r="L3227">
        <v>2</v>
      </c>
      <c r="M3227" t="s">
        <v>147</v>
      </c>
      <c r="N3227" t="s">
        <v>31</v>
      </c>
      <c r="O3227" t="s">
        <v>32</v>
      </c>
      <c r="P3227">
        <v>30</v>
      </c>
      <c r="Q3227" t="s">
        <v>3183</v>
      </c>
      <c r="R3227" t="s">
        <v>34</v>
      </c>
      <c r="S3227" t="s">
        <v>35</v>
      </c>
      <c r="T3227" t="s">
        <v>36</v>
      </c>
      <c r="U3227">
        <f>YEAR(Table1[[#This Row],[Accident Date]])</f>
        <v>2022</v>
      </c>
      <c r="V3227" t="str">
        <f>TEXT(Table1[[#This Row],[Accident Date]],"mmm")</f>
        <v>Jul</v>
      </c>
      <c r="W3227" t="str">
        <f>TEXT(Table1[[#This Row],[Time]],"h")</f>
        <v>16</v>
      </c>
    </row>
    <row r="3228" spans="1:23" x14ac:dyDescent="0.2">
      <c r="A3228" t="s">
        <v>3236</v>
      </c>
      <c r="B3228" s="4">
        <v>44765</v>
      </c>
      <c r="C3228" t="s">
        <v>24</v>
      </c>
      <c r="D3228" t="s">
        <v>56</v>
      </c>
      <c r="E3228" t="s">
        <v>44</v>
      </c>
      <c r="F3228" t="s">
        <v>27</v>
      </c>
      <c r="G3228">
        <v>52.475515000000001</v>
      </c>
      <c r="H3228" t="s">
        <v>51</v>
      </c>
      <c r="I3228" t="s">
        <v>687</v>
      </c>
      <c r="J3228">
        <v>-2.1330619999999998</v>
      </c>
      <c r="K3228">
        <v>1</v>
      </c>
      <c r="L3228">
        <v>3</v>
      </c>
      <c r="M3228" t="s">
        <v>172</v>
      </c>
      <c r="N3228" t="s">
        <v>31</v>
      </c>
      <c r="O3228" t="s">
        <v>32</v>
      </c>
      <c r="P3228">
        <v>30</v>
      </c>
      <c r="Q3228" t="s">
        <v>3237</v>
      </c>
      <c r="R3228" t="s">
        <v>34</v>
      </c>
      <c r="S3228" t="s">
        <v>35</v>
      </c>
      <c r="T3228" t="s">
        <v>36</v>
      </c>
      <c r="U3228">
        <f>YEAR(Table1[[#This Row],[Accident Date]])</f>
        <v>2022</v>
      </c>
      <c r="V3228" t="str">
        <f>TEXT(Table1[[#This Row],[Accident Date]],"mmm")</f>
        <v>Jul</v>
      </c>
      <c r="W3228" t="str">
        <f>TEXT(Table1[[#This Row],[Time]],"h")</f>
        <v>16</v>
      </c>
    </row>
    <row r="3229" spans="1:23" x14ac:dyDescent="0.2">
      <c r="A3229">
        <v>2010000000000</v>
      </c>
      <c r="B3229" s="4">
        <v>44545</v>
      </c>
      <c r="C3229" t="s">
        <v>123</v>
      </c>
      <c r="D3229" t="s">
        <v>73</v>
      </c>
      <c r="E3229" t="s">
        <v>39</v>
      </c>
      <c r="F3229" t="s">
        <v>27</v>
      </c>
      <c r="G3229">
        <v>53.214928999999998</v>
      </c>
      <c r="H3229" t="s">
        <v>28</v>
      </c>
      <c r="I3229" t="s">
        <v>260</v>
      </c>
      <c r="J3229">
        <v>-2.453865</v>
      </c>
      <c r="K3229">
        <v>2</v>
      </c>
      <c r="L3229">
        <v>2</v>
      </c>
      <c r="M3229" t="s">
        <v>261</v>
      </c>
      <c r="N3229" t="s">
        <v>42</v>
      </c>
      <c r="O3229" t="s">
        <v>32</v>
      </c>
      <c r="P3229">
        <v>60</v>
      </c>
      <c r="Q3229" t="s">
        <v>3182</v>
      </c>
      <c r="R3229" t="s">
        <v>49</v>
      </c>
      <c r="S3229" t="s">
        <v>35</v>
      </c>
      <c r="T3229" t="s">
        <v>36</v>
      </c>
      <c r="U3229">
        <f>YEAR(Table1[[#This Row],[Accident Date]])</f>
        <v>2021</v>
      </c>
      <c r="V3229" t="str">
        <f>TEXT(Table1[[#This Row],[Accident Date]],"mmm")</f>
        <v>Dec</v>
      </c>
      <c r="W3229" t="str">
        <f>TEXT(Table1[[#This Row],[Time]],"h")</f>
        <v>16</v>
      </c>
    </row>
    <row r="3230" spans="1:23" x14ac:dyDescent="0.2">
      <c r="A3230">
        <v>2010000000000</v>
      </c>
      <c r="B3230" s="4">
        <v>44895</v>
      </c>
      <c r="C3230" t="s">
        <v>123</v>
      </c>
      <c r="D3230" t="s">
        <v>73</v>
      </c>
      <c r="E3230" t="s">
        <v>39</v>
      </c>
      <c r="F3230" t="s">
        <v>63</v>
      </c>
      <c r="G3230">
        <v>53.202488000000002</v>
      </c>
      <c r="H3230" t="s">
        <v>28</v>
      </c>
      <c r="I3230" t="s">
        <v>260</v>
      </c>
      <c r="J3230">
        <v>-2.9373019999999999</v>
      </c>
      <c r="K3230">
        <v>1</v>
      </c>
      <c r="L3230">
        <v>2</v>
      </c>
      <c r="M3230" t="s">
        <v>261</v>
      </c>
      <c r="N3230" t="s">
        <v>127</v>
      </c>
      <c r="O3230" t="s">
        <v>32</v>
      </c>
      <c r="P3230">
        <v>30</v>
      </c>
      <c r="Q3230" t="s">
        <v>3035</v>
      </c>
      <c r="R3230" t="s">
        <v>34</v>
      </c>
      <c r="S3230" t="s">
        <v>35</v>
      </c>
      <c r="T3230" t="s">
        <v>114</v>
      </c>
      <c r="U3230">
        <f>YEAR(Table1[[#This Row],[Accident Date]])</f>
        <v>2022</v>
      </c>
      <c r="V3230" t="str">
        <f>TEXT(Table1[[#This Row],[Accident Date]],"mmm")</f>
        <v>Nov</v>
      </c>
      <c r="W3230" t="str">
        <f>TEXT(Table1[[#This Row],[Time]],"h")</f>
        <v>16</v>
      </c>
    </row>
    <row r="3231" spans="1:23" x14ac:dyDescent="0.2">
      <c r="A3231">
        <v>2010000000000</v>
      </c>
      <c r="B3231" s="4">
        <v>44593</v>
      </c>
      <c r="C3231" t="s">
        <v>72</v>
      </c>
      <c r="D3231" t="s">
        <v>73</v>
      </c>
      <c r="E3231" t="s">
        <v>26</v>
      </c>
      <c r="F3231" t="s">
        <v>27</v>
      </c>
      <c r="G3231">
        <v>53.746090000000002</v>
      </c>
      <c r="H3231" t="s">
        <v>51</v>
      </c>
      <c r="I3231" t="s">
        <v>68</v>
      </c>
      <c r="J3231">
        <v>-1.5512809999999999</v>
      </c>
      <c r="K3231">
        <v>2</v>
      </c>
      <c r="L3231">
        <v>2</v>
      </c>
      <c r="M3231" t="s">
        <v>69</v>
      </c>
      <c r="N3231" t="s">
        <v>31</v>
      </c>
      <c r="O3231" t="s">
        <v>32</v>
      </c>
      <c r="P3231">
        <v>30</v>
      </c>
      <c r="Q3231" t="s">
        <v>3065</v>
      </c>
      <c r="R3231" t="s">
        <v>34</v>
      </c>
      <c r="S3231" t="s">
        <v>35</v>
      </c>
      <c r="T3231" t="s">
        <v>36</v>
      </c>
      <c r="U3231">
        <f>YEAR(Table1[[#This Row],[Accident Date]])</f>
        <v>2022</v>
      </c>
      <c r="V3231" t="str">
        <f>TEXT(Table1[[#This Row],[Accident Date]],"mmm")</f>
        <v>Feb</v>
      </c>
      <c r="W3231" t="str">
        <f>TEXT(Table1[[#This Row],[Time]],"h")</f>
        <v>16</v>
      </c>
    </row>
    <row r="3232" spans="1:23" x14ac:dyDescent="0.2">
      <c r="A3232" t="s">
        <v>3238</v>
      </c>
      <c r="B3232" s="4">
        <v>44696</v>
      </c>
      <c r="C3232" t="s">
        <v>79</v>
      </c>
      <c r="D3232" t="s">
        <v>73</v>
      </c>
      <c r="E3232" t="s">
        <v>204</v>
      </c>
      <c r="F3232" t="s">
        <v>63</v>
      </c>
      <c r="G3232">
        <v>51.741883000000001</v>
      </c>
      <c r="H3232" t="s">
        <v>51</v>
      </c>
      <c r="I3232" t="s">
        <v>993</v>
      </c>
      <c r="J3232">
        <v>-0.53379100000000002</v>
      </c>
      <c r="K3232">
        <v>1</v>
      </c>
      <c r="L3232">
        <v>1</v>
      </c>
      <c r="M3232" t="s">
        <v>182</v>
      </c>
      <c r="N3232" t="s">
        <v>42</v>
      </c>
      <c r="O3232" t="s">
        <v>58</v>
      </c>
      <c r="P3232">
        <v>70</v>
      </c>
      <c r="Q3232" t="s">
        <v>3138</v>
      </c>
      <c r="R3232" t="s">
        <v>49</v>
      </c>
      <c r="S3232" t="s">
        <v>85</v>
      </c>
      <c r="T3232" t="s">
        <v>36</v>
      </c>
      <c r="U3232">
        <f>YEAR(Table1[[#This Row],[Accident Date]])</f>
        <v>2022</v>
      </c>
      <c r="V3232" t="str">
        <f>TEXT(Table1[[#This Row],[Accident Date]],"mmm")</f>
        <v>May</v>
      </c>
      <c r="W3232" t="str">
        <f>TEXT(Table1[[#This Row],[Time]],"h")</f>
        <v>16</v>
      </c>
    </row>
    <row r="3233" spans="1:23" x14ac:dyDescent="0.2">
      <c r="A3233">
        <v>2010000000000</v>
      </c>
      <c r="B3233" s="4">
        <v>44779</v>
      </c>
      <c r="C3233" t="s">
        <v>24</v>
      </c>
      <c r="D3233" t="s">
        <v>73</v>
      </c>
      <c r="E3233" t="s">
        <v>39</v>
      </c>
      <c r="F3233" t="s">
        <v>27</v>
      </c>
      <c r="G3233">
        <v>53.651595999999998</v>
      </c>
      <c r="H3233" t="s">
        <v>51</v>
      </c>
      <c r="I3233" t="s">
        <v>544</v>
      </c>
      <c r="J3233">
        <v>-1.811302</v>
      </c>
      <c r="K3233">
        <v>3</v>
      </c>
      <c r="L3233">
        <v>2</v>
      </c>
      <c r="M3233" t="s">
        <v>69</v>
      </c>
      <c r="N3233" t="s">
        <v>42</v>
      </c>
      <c r="O3233" t="s">
        <v>32</v>
      </c>
      <c r="P3233">
        <v>30</v>
      </c>
      <c r="Q3233" t="s">
        <v>3018</v>
      </c>
      <c r="R3233" t="s">
        <v>34</v>
      </c>
      <c r="S3233" t="s">
        <v>85</v>
      </c>
      <c r="T3233" t="s">
        <v>36</v>
      </c>
      <c r="U3233">
        <f>YEAR(Table1[[#This Row],[Accident Date]])</f>
        <v>2022</v>
      </c>
      <c r="V3233" t="str">
        <f>TEXT(Table1[[#This Row],[Accident Date]],"mmm")</f>
        <v>Aug</v>
      </c>
      <c r="W3233" t="str">
        <f>TEXT(Table1[[#This Row],[Time]],"h")</f>
        <v>16</v>
      </c>
    </row>
    <row r="3234" spans="1:23" x14ac:dyDescent="0.2">
      <c r="A3234" t="s">
        <v>3239</v>
      </c>
      <c r="B3234" s="4">
        <v>44575</v>
      </c>
      <c r="C3234" t="s">
        <v>67</v>
      </c>
      <c r="D3234" t="s">
        <v>73</v>
      </c>
      <c r="E3234" t="s">
        <v>39</v>
      </c>
      <c r="F3234" t="s">
        <v>63</v>
      </c>
      <c r="G3234">
        <v>51.416988000000003</v>
      </c>
      <c r="H3234" t="s">
        <v>28</v>
      </c>
      <c r="I3234" t="s">
        <v>488</v>
      </c>
      <c r="J3234">
        <v>-5.7244999999999997E-2</v>
      </c>
      <c r="K3234">
        <v>1</v>
      </c>
      <c r="L3234">
        <v>1</v>
      </c>
      <c r="M3234" t="s">
        <v>30</v>
      </c>
      <c r="N3234" t="s">
        <v>42</v>
      </c>
      <c r="O3234" t="s">
        <v>32</v>
      </c>
      <c r="P3234">
        <v>30</v>
      </c>
      <c r="Q3234" t="s">
        <v>3021</v>
      </c>
      <c r="R3234" t="s">
        <v>34</v>
      </c>
      <c r="S3234" t="s">
        <v>85</v>
      </c>
      <c r="T3234" t="s">
        <v>36</v>
      </c>
      <c r="U3234">
        <f>YEAR(Table1[[#This Row],[Accident Date]])</f>
        <v>2022</v>
      </c>
      <c r="V3234" t="str">
        <f>TEXT(Table1[[#This Row],[Accident Date]],"mmm")</f>
        <v>Jan</v>
      </c>
      <c r="W3234" t="str">
        <f>TEXT(Table1[[#This Row],[Time]],"h")</f>
        <v>16</v>
      </c>
    </row>
    <row r="3235" spans="1:23" x14ac:dyDescent="0.2">
      <c r="A3235">
        <v>2010000000000</v>
      </c>
      <c r="B3235" s="4">
        <v>44239</v>
      </c>
      <c r="C3235" t="s">
        <v>67</v>
      </c>
      <c r="D3235" t="s">
        <v>73</v>
      </c>
      <c r="E3235" t="s">
        <v>204</v>
      </c>
      <c r="F3235" t="s">
        <v>27</v>
      </c>
      <c r="G3235">
        <v>51.548532999999999</v>
      </c>
      <c r="H3235" t="s">
        <v>51</v>
      </c>
      <c r="I3235" t="s">
        <v>1207</v>
      </c>
      <c r="J3235">
        <v>-2.5645820000000001</v>
      </c>
      <c r="K3235">
        <v>1</v>
      </c>
      <c r="L3235">
        <v>2</v>
      </c>
      <c r="M3235" t="s">
        <v>175</v>
      </c>
      <c r="N3235" t="s">
        <v>31</v>
      </c>
      <c r="O3235" t="s">
        <v>58</v>
      </c>
      <c r="P3235">
        <v>70</v>
      </c>
      <c r="Q3235" t="s">
        <v>3088</v>
      </c>
      <c r="R3235" t="s">
        <v>49</v>
      </c>
      <c r="S3235" t="s">
        <v>35</v>
      </c>
      <c r="T3235" t="s">
        <v>36</v>
      </c>
      <c r="U3235">
        <f>YEAR(Table1[[#This Row],[Accident Date]])</f>
        <v>2021</v>
      </c>
      <c r="V3235" t="str">
        <f>TEXT(Table1[[#This Row],[Accident Date]],"mmm")</f>
        <v>Feb</v>
      </c>
      <c r="W3235" t="str">
        <f>TEXT(Table1[[#This Row],[Time]],"h")</f>
        <v>16</v>
      </c>
    </row>
    <row r="3236" spans="1:23" x14ac:dyDescent="0.2">
      <c r="A3236">
        <v>2010000000000</v>
      </c>
      <c r="B3236" s="4">
        <v>44709</v>
      </c>
      <c r="C3236" t="s">
        <v>24</v>
      </c>
      <c r="D3236" t="s">
        <v>56</v>
      </c>
      <c r="E3236" t="s">
        <v>44</v>
      </c>
      <c r="F3236" t="s">
        <v>63</v>
      </c>
      <c r="G3236">
        <v>50.870302000000002</v>
      </c>
      <c r="H3236" t="s">
        <v>51</v>
      </c>
      <c r="I3236" t="s">
        <v>474</v>
      </c>
      <c r="J3236">
        <v>-2.7752089999999998</v>
      </c>
      <c r="K3236">
        <v>2</v>
      </c>
      <c r="L3236">
        <v>1</v>
      </c>
      <c r="M3236" t="s">
        <v>175</v>
      </c>
      <c r="N3236" t="s">
        <v>31</v>
      </c>
      <c r="O3236" t="s">
        <v>32</v>
      </c>
      <c r="P3236">
        <v>30</v>
      </c>
      <c r="Q3236" t="s">
        <v>3021</v>
      </c>
      <c r="R3236" t="s">
        <v>49</v>
      </c>
      <c r="S3236" t="s">
        <v>35</v>
      </c>
      <c r="T3236" t="s">
        <v>36</v>
      </c>
      <c r="U3236">
        <f>YEAR(Table1[[#This Row],[Accident Date]])</f>
        <v>2022</v>
      </c>
      <c r="V3236" t="str">
        <f>TEXT(Table1[[#This Row],[Accident Date]],"mmm")</f>
        <v>May</v>
      </c>
      <c r="W3236" t="str">
        <f>TEXT(Table1[[#This Row],[Time]],"h")</f>
        <v>16</v>
      </c>
    </row>
    <row r="3237" spans="1:23" x14ac:dyDescent="0.2">
      <c r="A3237" t="s">
        <v>3240</v>
      </c>
      <c r="B3237" s="4">
        <v>44383</v>
      </c>
      <c r="C3237" t="s">
        <v>72</v>
      </c>
      <c r="D3237" t="s">
        <v>56</v>
      </c>
      <c r="E3237" t="s">
        <v>44</v>
      </c>
      <c r="F3237" t="s">
        <v>27</v>
      </c>
      <c r="G3237">
        <v>52.232776999999999</v>
      </c>
      <c r="H3237" t="s">
        <v>51</v>
      </c>
      <c r="I3237" t="s">
        <v>506</v>
      </c>
      <c r="J3237">
        <v>-0.88258300000000001</v>
      </c>
      <c r="K3237">
        <v>2</v>
      </c>
      <c r="L3237">
        <v>2</v>
      </c>
      <c r="M3237" t="s">
        <v>106</v>
      </c>
      <c r="N3237" t="s">
        <v>42</v>
      </c>
      <c r="O3237" t="s">
        <v>32</v>
      </c>
      <c r="P3237">
        <v>40</v>
      </c>
      <c r="Q3237" t="s">
        <v>3017</v>
      </c>
      <c r="R3237" t="s">
        <v>49</v>
      </c>
      <c r="S3237" t="s">
        <v>85</v>
      </c>
      <c r="T3237" t="s">
        <v>200</v>
      </c>
      <c r="U3237">
        <f>YEAR(Table1[[#This Row],[Accident Date]])</f>
        <v>2021</v>
      </c>
      <c r="V3237" t="str">
        <f>TEXT(Table1[[#This Row],[Accident Date]],"mmm")</f>
        <v>Jul</v>
      </c>
      <c r="W3237" t="str">
        <f>TEXT(Table1[[#This Row],[Time]],"h")</f>
        <v>16</v>
      </c>
    </row>
    <row r="3238" spans="1:23" x14ac:dyDescent="0.2">
      <c r="A3238" t="s">
        <v>3241</v>
      </c>
      <c r="B3238" s="4">
        <v>44652</v>
      </c>
      <c r="C3238" t="s">
        <v>67</v>
      </c>
      <c r="D3238" t="s">
        <v>44</v>
      </c>
      <c r="E3238" t="s">
        <v>44</v>
      </c>
      <c r="F3238" t="s">
        <v>27</v>
      </c>
      <c r="G3238">
        <v>50.371628000000001</v>
      </c>
      <c r="H3238" t="s">
        <v>51</v>
      </c>
      <c r="I3238" t="s">
        <v>640</v>
      </c>
      <c r="J3238">
        <v>-4.1342470000000002</v>
      </c>
      <c r="K3238">
        <v>1</v>
      </c>
      <c r="L3238">
        <v>1</v>
      </c>
      <c r="M3238" t="s">
        <v>136</v>
      </c>
      <c r="N3238" t="s">
        <v>31</v>
      </c>
      <c r="O3238" t="s">
        <v>58</v>
      </c>
      <c r="P3238">
        <v>40</v>
      </c>
      <c r="Q3238" t="s">
        <v>3038</v>
      </c>
      <c r="R3238" t="s">
        <v>34</v>
      </c>
      <c r="S3238" t="s">
        <v>35</v>
      </c>
      <c r="T3238" t="s">
        <v>36</v>
      </c>
      <c r="U3238">
        <f>YEAR(Table1[[#This Row],[Accident Date]])</f>
        <v>2022</v>
      </c>
      <c r="V3238" t="str">
        <f>TEXT(Table1[[#This Row],[Accident Date]],"mmm")</f>
        <v>Apr</v>
      </c>
      <c r="W3238" t="str">
        <f>TEXT(Table1[[#This Row],[Time]],"h")</f>
        <v>16</v>
      </c>
    </row>
    <row r="3239" spans="1:23" x14ac:dyDescent="0.2">
      <c r="A3239" t="s">
        <v>3242</v>
      </c>
      <c r="B3239" s="4">
        <v>44845</v>
      </c>
      <c r="C3239" t="s">
        <v>72</v>
      </c>
      <c r="D3239" t="s">
        <v>73</v>
      </c>
      <c r="E3239" t="s">
        <v>111</v>
      </c>
      <c r="F3239" t="s">
        <v>27</v>
      </c>
      <c r="G3239">
        <v>53.831099999999999</v>
      </c>
      <c r="H3239" t="s">
        <v>51</v>
      </c>
      <c r="I3239" t="s">
        <v>497</v>
      </c>
      <c r="J3239">
        <v>-2.2344110000000001</v>
      </c>
      <c r="K3239">
        <v>2</v>
      </c>
      <c r="L3239">
        <v>2</v>
      </c>
      <c r="M3239" t="s">
        <v>41</v>
      </c>
      <c r="N3239" t="s">
        <v>31</v>
      </c>
      <c r="O3239" t="s">
        <v>111</v>
      </c>
      <c r="P3239">
        <v>30</v>
      </c>
      <c r="Q3239" t="s">
        <v>3023</v>
      </c>
      <c r="R3239" t="s">
        <v>49</v>
      </c>
      <c r="S3239" t="s">
        <v>35</v>
      </c>
      <c r="T3239" t="s">
        <v>36</v>
      </c>
      <c r="U3239">
        <f>YEAR(Table1[[#This Row],[Accident Date]])</f>
        <v>2022</v>
      </c>
      <c r="V3239" t="str">
        <f>TEXT(Table1[[#This Row],[Accident Date]],"mmm")</f>
        <v>Oct</v>
      </c>
      <c r="W3239" t="str">
        <f>TEXT(Table1[[#This Row],[Time]],"h")</f>
        <v>16</v>
      </c>
    </row>
    <row r="3240" spans="1:23" x14ac:dyDescent="0.2">
      <c r="A3240" t="s">
        <v>3243</v>
      </c>
      <c r="B3240" s="4">
        <v>44205</v>
      </c>
      <c r="C3240" t="s">
        <v>24</v>
      </c>
      <c r="D3240" t="s">
        <v>73</v>
      </c>
      <c r="E3240" t="s">
        <v>39</v>
      </c>
      <c r="F3240" t="s">
        <v>27</v>
      </c>
      <c r="G3240">
        <v>52.161656999999998</v>
      </c>
      <c r="H3240" t="s">
        <v>28</v>
      </c>
      <c r="I3240" t="s">
        <v>376</v>
      </c>
      <c r="J3240">
        <v>-2.2471770000000002</v>
      </c>
      <c r="K3240">
        <v>1</v>
      </c>
      <c r="L3240">
        <v>1</v>
      </c>
      <c r="M3240" t="s">
        <v>65</v>
      </c>
      <c r="N3240" t="s">
        <v>31</v>
      </c>
      <c r="O3240" t="s">
        <v>32</v>
      </c>
      <c r="P3240">
        <v>30</v>
      </c>
      <c r="Q3240" t="s">
        <v>3024</v>
      </c>
      <c r="R3240" t="s">
        <v>49</v>
      </c>
      <c r="S3240" t="s">
        <v>35</v>
      </c>
      <c r="T3240" t="s">
        <v>36</v>
      </c>
      <c r="U3240">
        <f>YEAR(Table1[[#This Row],[Accident Date]])</f>
        <v>2021</v>
      </c>
      <c r="V3240" t="str">
        <f>TEXT(Table1[[#This Row],[Accident Date]],"mmm")</f>
        <v>Jan</v>
      </c>
      <c r="W3240" t="str">
        <f>TEXT(Table1[[#This Row],[Time]],"h")</f>
        <v>16</v>
      </c>
    </row>
    <row r="3241" spans="1:23" x14ac:dyDescent="0.2">
      <c r="A3241" t="s">
        <v>3244</v>
      </c>
      <c r="B3241" s="4">
        <v>44253</v>
      </c>
      <c r="C3241" t="s">
        <v>67</v>
      </c>
      <c r="D3241" t="s">
        <v>73</v>
      </c>
      <c r="E3241" t="s">
        <v>26</v>
      </c>
      <c r="F3241" t="s">
        <v>63</v>
      </c>
      <c r="G3241">
        <v>51.733100999999998</v>
      </c>
      <c r="H3241" t="s">
        <v>51</v>
      </c>
      <c r="I3241" t="s">
        <v>1057</v>
      </c>
      <c r="J3241">
        <v>-1.225403</v>
      </c>
      <c r="K3241">
        <v>1</v>
      </c>
      <c r="L3241">
        <v>2</v>
      </c>
      <c r="M3241" t="s">
        <v>99</v>
      </c>
      <c r="N3241" t="s">
        <v>31</v>
      </c>
      <c r="O3241" t="s">
        <v>32</v>
      </c>
      <c r="P3241">
        <v>30</v>
      </c>
      <c r="Q3241" t="s">
        <v>3018</v>
      </c>
      <c r="R3241" t="s">
        <v>34</v>
      </c>
      <c r="S3241" t="s">
        <v>35</v>
      </c>
      <c r="T3241" t="s">
        <v>36</v>
      </c>
      <c r="U3241">
        <f>YEAR(Table1[[#This Row],[Accident Date]])</f>
        <v>2021</v>
      </c>
      <c r="V3241" t="str">
        <f>TEXT(Table1[[#This Row],[Accident Date]],"mmm")</f>
        <v>Feb</v>
      </c>
      <c r="W3241" t="str">
        <f>TEXT(Table1[[#This Row],[Time]],"h")</f>
        <v>16</v>
      </c>
    </row>
    <row r="3242" spans="1:23" x14ac:dyDescent="0.2">
      <c r="A3242" t="s">
        <v>3245</v>
      </c>
      <c r="B3242" s="4">
        <v>44273</v>
      </c>
      <c r="C3242" t="s">
        <v>92</v>
      </c>
      <c r="D3242" t="s">
        <v>56</v>
      </c>
      <c r="E3242" t="s">
        <v>44</v>
      </c>
      <c r="F3242" t="s">
        <v>27</v>
      </c>
      <c r="G3242">
        <v>51.411892000000002</v>
      </c>
      <c r="H3242" t="s">
        <v>51</v>
      </c>
      <c r="I3242" t="s">
        <v>488</v>
      </c>
      <c r="J3242">
        <v>-5.9042999999999998E-2</v>
      </c>
      <c r="K3242">
        <v>1</v>
      </c>
      <c r="L3242">
        <v>2</v>
      </c>
      <c r="M3242" t="s">
        <v>30</v>
      </c>
      <c r="N3242" t="s">
        <v>31</v>
      </c>
      <c r="O3242" t="s">
        <v>32</v>
      </c>
      <c r="P3242">
        <v>30</v>
      </c>
      <c r="Q3242" t="s">
        <v>3018</v>
      </c>
      <c r="R3242" t="s">
        <v>34</v>
      </c>
      <c r="S3242" t="s">
        <v>35</v>
      </c>
      <c r="T3242" t="s">
        <v>121</v>
      </c>
      <c r="U3242">
        <f>YEAR(Table1[[#This Row],[Accident Date]])</f>
        <v>2021</v>
      </c>
      <c r="V3242" t="str">
        <f>TEXT(Table1[[#This Row],[Accident Date]],"mmm")</f>
        <v>Mar</v>
      </c>
      <c r="W3242" t="str">
        <f>TEXT(Table1[[#This Row],[Time]],"h")</f>
        <v>16</v>
      </c>
    </row>
    <row r="3243" spans="1:23" x14ac:dyDescent="0.2">
      <c r="A3243">
        <v>2010000000000</v>
      </c>
      <c r="B3243" s="4">
        <v>44432</v>
      </c>
      <c r="C3243" t="s">
        <v>72</v>
      </c>
      <c r="D3243" t="s">
        <v>25</v>
      </c>
      <c r="E3243" t="s">
        <v>26</v>
      </c>
      <c r="F3243" t="s">
        <v>27</v>
      </c>
      <c r="G3243">
        <v>53.656219999999998</v>
      </c>
      <c r="H3243" t="s">
        <v>51</v>
      </c>
      <c r="I3243" t="s">
        <v>544</v>
      </c>
      <c r="J3243">
        <v>-1.7820780000000001</v>
      </c>
      <c r="K3243">
        <v>1</v>
      </c>
      <c r="L3243">
        <v>2</v>
      </c>
      <c r="M3243" t="s">
        <v>69</v>
      </c>
      <c r="N3243" t="s">
        <v>42</v>
      </c>
      <c r="O3243" t="s">
        <v>58</v>
      </c>
      <c r="P3243">
        <v>40</v>
      </c>
      <c r="Q3243" t="s">
        <v>3017</v>
      </c>
      <c r="R3243" t="s">
        <v>34</v>
      </c>
      <c r="S3243" t="s">
        <v>85</v>
      </c>
      <c r="T3243" t="s">
        <v>36</v>
      </c>
      <c r="U3243">
        <f>YEAR(Table1[[#This Row],[Accident Date]])</f>
        <v>2021</v>
      </c>
      <c r="V3243" t="str">
        <f>TEXT(Table1[[#This Row],[Accident Date]],"mmm")</f>
        <v>Aug</v>
      </c>
      <c r="W3243" t="str">
        <f>TEXT(Table1[[#This Row],[Time]],"h")</f>
        <v>16</v>
      </c>
    </row>
    <row r="3244" spans="1:23" x14ac:dyDescent="0.2">
      <c r="A3244">
        <v>2010000000000</v>
      </c>
      <c r="B3244" s="4">
        <v>44367</v>
      </c>
      <c r="C3244" t="s">
        <v>79</v>
      </c>
      <c r="D3244" t="s">
        <v>56</v>
      </c>
      <c r="E3244" t="s">
        <v>44</v>
      </c>
      <c r="F3244" t="s">
        <v>63</v>
      </c>
      <c r="G3244">
        <v>51.570954999999998</v>
      </c>
      <c r="H3244" t="s">
        <v>51</v>
      </c>
      <c r="I3244" t="s">
        <v>244</v>
      </c>
      <c r="J3244">
        <v>-3.4288919999999998</v>
      </c>
      <c r="K3244">
        <v>4</v>
      </c>
      <c r="L3244">
        <v>2</v>
      </c>
      <c r="M3244" t="s">
        <v>245</v>
      </c>
      <c r="N3244" t="s">
        <v>31</v>
      </c>
      <c r="O3244" t="s">
        <v>32</v>
      </c>
      <c r="P3244">
        <v>60</v>
      </c>
      <c r="Q3244" t="s">
        <v>3128</v>
      </c>
      <c r="R3244" t="s">
        <v>49</v>
      </c>
      <c r="S3244" t="s">
        <v>35</v>
      </c>
      <c r="T3244" t="s">
        <v>121</v>
      </c>
      <c r="U3244">
        <f>YEAR(Table1[[#This Row],[Accident Date]])</f>
        <v>2021</v>
      </c>
      <c r="V3244" t="str">
        <f>TEXT(Table1[[#This Row],[Accident Date]],"mmm")</f>
        <v>Jun</v>
      </c>
      <c r="W3244" t="str">
        <f>TEXT(Table1[[#This Row],[Time]],"h")</f>
        <v>16</v>
      </c>
    </row>
    <row r="3245" spans="1:23" x14ac:dyDescent="0.2">
      <c r="A3245">
        <v>2010000000000</v>
      </c>
      <c r="B3245" s="4">
        <v>44698</v>
      </c>
      <c r="C3245" t="s">
        <v>72</v>
      </c>
      <c r="D3245" t="s">
        <v>25</v>
      </c>
      <c r="E3245" t="s">
        <v>26</v>
      </c>
      <c r="F3245" t="s">
        <v>27</v>
      </c>
      <c r="G3245">
        <v>53.808261000000002</v>
      </c>
      <c r="H3245" t="s">
        <v>51</v>
      </c>
      <c r="I3245" t="s">
        <v>133</v>
      </c>
      <c r="J3245">
        <v>-1.761093</v>
      </c>
      <c r="K3245">
        <v>2</v>
      </c>
      <c r="L3245">
        <v>2</v>
      </c>
      <c r="M3245" t="s">
        <v>69</v>
      </c>
      <c r="N3245" t="s">
        <v>31</v>
      </c>
      <c r="O3245" t="s">
        <v>32</v>
      </c>
      <c r="P3245">
        <v>30</v>
      </c>
      <c r="Q3245" t="s">
        <v>3021</v>
      </c>
      <c r="R3245" t="s">
        <v>34</v>
      </c>
      <c r="S3245" t="s">
        <v>35</v>
      </c>
      <c r="T3245" t="s">
        <v>36</v>
      </c>
      <c r="U3245">
        <f>YEAR(Table1[[#This Row],[Accident Date]])</f>
        <v>2022</v>
      </c>
      <c r="V3245" t="str">
        <f>TEXT(Table1[[#This Row],[Accident Date]],"mmm")</f>
        <v>May</v>
      </c>
      <c r="W3245" t="str">
        <f>TEXT(Table1[[#This Row],[Time]],"h")</f>
        <v>16</v>
      </c>
    </row>
    <row r="3246" spans="1:23" x14ac:dyDescent="0.2">
      <c r="A3246" t="s">
        <v>3246</v>
      </c>
      <c r="B3246" s="4">
        <v>44410</v>
      </c>
      <c r="C3246" t="s">
        <v>38</v>
      </c>
      <c r="D3246" t="s">
        <v>56</v>
      </c>
      <c r="E3246" t="s">
        <v>44</v>
      </c>
      <c r="F3246" t="s">
        <v>27</v>
      </c>
      <c r="G3246">
        <v>51.483119000000002</v>
      </c>
      <c r="H3246" t="s">
        <v>51</v>
      </c>
      <c r="I3246" t="s">
        <v>253</v>
      </c>
      <c r="J3246">
        <v>-6.4660999999999996E-2</v>
      </c>
      <c r="K3246">
        <v>1</v>
      </c>
      <c r="L3246">
        <v>2</v>
      </c>
      <c r="M3246" t="s">
        <v>30</v>
      </c>
      <c r="N3246" t="s">
        <v>31</v>
      </c>
      <c r="O3246" t="s">
        <v>58</v>
      </c>
      <c r="P3246">
        <v>30</v>
      </c>
      <c r="Q3246" t="s">
        <v>3142</v>
      </c>
      <c r="R3246" t="s">
        <v>34</v>
      </c>
      <c r="S3246" t="s">
        <v>35</v>
      </c>
      <c r="T3246" t="s">
        <v>36</v>
      </c>
      <c r="U3246">
        <f>YEAR(Table1[[#This Row],[Accident Date]])</f>
        <v>2021</v>
      </c>
      <c r="V3246" t="str">
        <f>TEXT(Table1[[#This Row],[Accident Date]],"mmm")</f>
        <v>Aug</v>
      </c>
      <c r="W3246" t="str">
        <f>TEXT(Table1[[#This Row],[Time]],"h")</f>
        <v>16</v>
      </c>
    </row>
    <row r="3247" spans="1:23" x14ac:dyDescent="0.2">
      <c r="A3247" t="s">
        <v>3247</v>
      </c>
      <c r="B3247" s="4">
        <v>44435</v>
      </c>
      <c r="C3247" t="s">
        <v>67</v>
      </c>
      <c r="D3247" t="s">
        <v>25</v>
      </c>
      <c r="E3247" t="s">
        <v>39</v>
      </c>
      <c r="F3247" t="s">
        <v>27</v>
      </c>
      <c r="G3247">
        <v>51.527303000000003</v>
      </c>
      <c r="H3247" t="s">
        <v>51</v>
      </c>
      <c r="I3247" t="s">
        <v>655</v>
      </c>
      <c r="J3247">
        <v>-5.5579999999999997E-2</v>
      </c>
      <c r="K3247">
        <v>1</v>
      </c>
      <c r="L3247">
        <v>2</v>
      </c>
      <c r="M3247" t="s">
        <v>30</v>
      </c>
      <c r="N3247" t="s">
        <v>31</v>
      </c>
      <c r="O3247" t="s">
        <v>32</v>
      </c>
      <c r="P3247">
        <v>30</v>
      </c>
      <c r="Q3247" t="s">
        <v>3021</v>
      </c>
      <c r="R3247" t="s">
        <v>34</v>
      </c>
      <c r="S3247" t="s">
        <v>35</v>
      </c>
      <c r="T3247" t="s">
        <v>183</v>
      </c>
      <c r="U3247">
        <f>YEAR(Table1[[#This Row],[Accident Date]])</f>
        <v>2021</v>
      </c>
      <c r="V3247" t="str">
        <f>TEXT(Table1[[#This Row],[Accident Date]],"mmm")</f>
        <v>Aug</v>
      </c>
      <c r="W3247" t="str">
        <f>TEXT(Table1[[#This Row],[Time]],"h")</f>
        <v>16</v>
      </c>
    </row>
    <row r="3248" spans="1:23" x14ac:dyDescent="0.2">
      <c r="A3248" t="s">
        <v>3248</v>
      </c>
      <c r="B3248" s="4">
        <v>44317</v>
      </c>
      <c r="C3248" t="s">
        <v>24</v>
      </c>
      <c r="D3248" t="s">
        <v>73</v>
      </c>
      <c r="E3248" t="s">
        <v>39</v>
      </c>
      <c r="F3248" t="s">
        <v>27</v>
      </c>
      <c r="G3248">
        <v>53.706952000000001</v>
      </c>
      <c r="H3248" t="s">
        <v>51</v>
      </c>
      <c r="I3248" t="s">
        <v>930</v>
      </c>
      <c r="J3248">
        <v>-0.87480599999999997</v>
      </c>
      <c r="K3248">
        <v>1</v>
      </c>
      <c r="L3248">
        <v>2</v>
      </c>
      <c r="M3248" t="s">
        <v>157</v>
      </c>
      <c r="N3248" t="s">
        <v>31</v>
      </c>
      <c r="O3248" t="s">
        <v>32</v>
      </c>
      <c r="P3248">
        <v>20</v>
      </c>
      <c r="Q3248" t="s">
        <v>3053</v>
      </c>
      <c r="R3248" t="s">
        <v>34</v>
      </c>
      <c r="S3248" t="s">
        <v>35</v>
      </c>
      <c r="T3248" t="s">
        <v>36</v>
      </c>
      <c r="U3248">
        <f>YEAR(Table1[[#This Row],[Accident Date]])</f>
        <v>2021</v>
      </c>
      <c r="V3248" t="str">
        <f>TEXT(Table1[[#This Row],[Accident Date]],"mmm")</f>
        <v>May</v>
      </c>
      <c r="W3248" t="str">
        <f>TEXT(Table1[[#This Row],[Time]],"h")</f>
        <v>16</v>
      </c>
    </row>
    <row r="3249" spans="1:23" x14ac:dyDescent="0.2">
      <c r="A3249" t="s">
        <v>3249</v>
      </c>
      <c r="B3249" s="4">
        <v>44466</v>
      </c>
      <c r="C3249" t="s">
        <v>38</v>
      </c>
      <c r="D3249" t="s">
        <v>56</v>
      </c>
      <c r="E3249" t="s">
        <v>44</v>
      </c>
      <c r="F3249" t="s">
        <v>27</v>
      </c>
      <c r="G3249">
        <v>53.248066999999999</v>
      </c>
      <c r="H3249" t="s">
        <v>51</v>
      </c>
      <c r="I3249" t="s">
        <v>1624</v>
      </c>
      <c r="J3249">
        <v>-0.49300100000000002</v>
      </c>
      <c r="K3249">
        <v>4</v>
      </c>
      <c r="L3249">
        <v>2</v>
      </c>
      <c r="M3249" t="s">
        <v>523</v>
      </c>
      <c r="N3249" t="s">
        <v>31</v>
      </c>
      <c r="O3249" t="s">
        <v>32</v>
      </c>
      <c r="P3249">
        <v>60</v>
      </c>
      <c r="Q3249" t="s">
        <v>3079</v>
      </c>
      <c r="R3249" t="s">
        <v>49</v>
      </c>
      <c r="S3249" t="s">
        <v>35</v>
      </c>
      <c r="T3249" t="s">
        <v>36</v>
      </c>
      <c r="U3249">
        <f>YEAR(Table1[[#This Row],[Accident Date]])</f>
        <v>2021</v>
      </c>
      <c r="V3249" t="str">
        <f>TEXT(Table1[[#This Row],[Accident Date]],"mmm")</f>
        <v>Sep</v>
      </c>
      <c r="W3249" t="str">
        <f>TEXT(Table1[[#This Row],[Time]],"h")</f>
        <v>16</v>
      </c>
    </row>
    <row r="3250" spans="1:23" x14ac:dyDescent="0.2">
      <c r="A3250">
        <v>2010000000000</v>
      </c>
      <c r="B3250" s="4">
        <v>44484</v>
      </c>
      <c r="C3250" t="s">
        <v>67</v>
      </c>
      <c r="D3250" t="s">
        <v>73</v>
      </c>
      <c r="E3250" t="s">
        <v>111</v>
      </c>
      <c r="F3250" t="s">
        <v>27</v>
      </c>
      <c r="G3250">
        <v>51.126354999999997</v>
      </c>
      <c r="H3250" t="s">
        <v>51</v>
      </c>
      <c r="I3250" t="s">
        <v>1573</v>
      </c>
      <c r="J3250">
        <v>-0.17022200000000001</v>
      </c>
      <c r="K3250">
        <v>1</v>
      </c>
      <c r="L3250">
        <v>2</v>
      </c>
      <c r="M3250" t="s">
        <v>102</v>
      </c>
      <c r="N3250" t="s">
        <v>31</v>
      </c>
      <c r="O3250" t="s">
        <v>111</v>
      </c>
      <c r="P3250">
        <v>50</v>
      </c>
      <c r="Q3250" t="s">
        <v>3250</v>
      </c>
      <c r="R3250" t="s">
        <v>34</v>
      </c>
      <c r="S3250" t="s">
        <v>35</v>
      </c>
      <c r="T3250" t="s">
        <v>806</v>
      </c>
      <c r="U3250">
        <f>YEAR(Table1[[#This Row],[Accident Date]])</f>
        <v>2021</v>
      </c>
      <c r="V3250" t="str">
        <f>TEXT(Table1[[#This Row],[Accident Date]],"mmm")</f>
        <v>Oct</v>
      </c>
      <c r="W3250" t="str">
        <f>TEXT(Table1[[#This Row],[Time]],"h")</f>
        <v>16</v>
      </c>
    </row>
    <row r="3251" spans="1:23" x14ac:dyDescent="0.2">
      <c r="A3251" t="s">
        <v>3251</v>
      </c>
      <c r="B3251" s="4">
        <v>44912</v>
      </c>
      <c r="C3251" t="s">
        <v>24</v>
      </c>
      <c r="D3251" t="s">
        <v>73</v>
      </c>
      <c r="E3251" t="s">
        <v>226</v>
      </c>
      <c r="F3251" t="s">
        <v>27</v>
      </c>
      <c r="G3251">
        <v>53.774177000000002</v>
      </c>
      <c r="H3251" t="s">
        <v>28</v>
      </c>
      <c r="I3251" t="s">
        <v>1643</v>
      </c>
      <c r="J3251">
        <v>-2.2483569999999999</v>
      </c>
      <c r="K3251">
        <v>1</v>
      </c>
      <c r="L3251">
        <v>2</v>
      </c>
      <c r="M3251" t="s">
        <v>41</v>
      </c>
      <c r="N3251" t="s">
        <v>42</v>
      </c>
      <c r="O3251" t="s">
        <v>32</v>
      </c>
      <c r="P3251">
        <v>40</v>
      </c>
      <c r="Q3251" t="s">
        <v>3017</v>
      </c>
      <c r="R3251" t="s">
        <v>34</v>
      </c>
      <c r="S3251" t="s">
        <v>35</v>
      </c>
      <c r="T3251" t="s">
        <v>36</v>
      </c>
      <c r="U3251">
        <f>YEAR(Table1[[#This Row],[Accident Date]])</f>
        <v>2022</v>
      </c>
      <c r="V3251" t="str">
        <f>TEXT(Table1[[#This Row],[Accident Date]],"mmm")</f>
        <v>Dec</v>
      </c>
      <c r="W3251" t="str">
        <f>TEXT(Table1[[#This Row],[Time]],"h")</f>
        <v>16</v>
      </c>
    </row>
    <row r="3252" spans="1:23" x14ac:dyDescent="0.2">
      <c r="A3252" t="s">
        <v>3252</v>
      </c>
      <c r="B3252" s="4">
        <v>44845</v>
      </c>
      <c r="C3252" t="s">
        <v>72</v>
      </c>
      <c r="D3252" t="s">
        <v>73</v>
      </c>
      <c r="E3252" t="s">
        <v>155</v>
      </c>
      <c r="F3252" t="s">
        <v>27</v>
      </c>
      <c r="G3252">
        <v>52.100816000000002</v>
      </c>
      <c r="H3252" t="s">
        <v>51</v>
      </c>
      <c r="I3252" t="s">
        <v>714</v>
      </c>
      <c r="J3252">
        <v>0.47756199999999999</v>
      </c>
      <c r="K3252">
        <v>1</v>
      </c>
      <c r="L3252">
        <v>2</v>
      </c>
      <c r="M3252" t="s">
        <v>237</v>
      </c>
      <c r="N3252" t="s">
        <v>31</v>
      </c>
      <c r="O3252" t="s">
        <v>32</v>
      </c>
      <c r="P3252">
        <v>60</v>
      </c>
      <c r="Q3252" t="s">
        <v>3021</v>
      </c>
      <c r="R3252" t="s">
        <v>49</v>
      </c>
      <c r="S3252" t="s">
        <v>35</v>
      </c>
      <c r="T3252" t="s">
        <v>36</v>
      </c>
      <c r="U3252">
        <f>YEAR(Table1[[#This Row],[Accident Date]])</f>
        <v>2022</v>
      </c>
      <c r="V3252" t="str">
        <f>TEXT(Table1[[#This Row],[Accident Date]],"mmm")</f>
        <v>Oct</v>
      </c>
      <c r="W3252" t="str">
        <f>TEXT(Table1[[#This Row],[Time]],"h")</f>
        <v>16</v>
      </c>
    </row>
    <row r="3253" spans="1:23" x14ac:dyDescent="0.2">
      <c r="A3253" t="s">
        <v>3253</v>
      </c>
      <c r="B3253" s="4">
        <v>44765</v>
      </c>
      <c r="C3253" t="s">
        <v>24</v>
      </c>
      <c r="D3253" t="s">
        <v>73</v>
      </c>
      <c r="E3253" t="s">
        <v>204</v>
      </c>
      <c r="F3253" t="s">
        <v>63</v>
      </c>
      <c r="G3253">
        <v>50.670741</v>
      </c>
      <c r="H3253" t="s">
        <v>51</v>
      </c>
      <c r="I3253" t="s">
        <v>1211</v>
      </c>
      <c r="J3253">
        <v>-3.537385</v>
      </c>
      <c r="K3253">
        <v>1</v>
      </c>
      <c r="L3253">
        <v>3</v>
      </c>
      <c r="M3253" t="s">
        <v>136</v>
      </c>
      <c r="N3253" t="s">
        <v>31</v>
      </c>
      <c r="O3253" t="s">
        <v>58</v>
      </c>
      <c r="P3253">
        <v>70</v>
      </c>
      <c r="Q3253" t="s">
        <v>3041</v>
      </c>
      <c r="R3253" t="s">
        <v>49</v>
      </c>
      <c r="S3253" t="s">
        <v>35</v>
      </c>
      <c r="T3253" t="s">
        <v>36</v>
      </c>
      <c r="U3253">
        <f>YEAR(Table1[[#This Row],[Accident Date]])</f>
        <v>2022</v>
      </c>
      <c r="V3253" t="str">
        <f>TEXT(Table1[[#This Row],[Accident Date]],"mmm")</f>
        <v>Jul</v>
      </c>
      <c r="W3253" t="str">
        <f>TEXT(Table1[[#This Row],[Time]],"h")</f>
        <v>16</v>
      </c>
    </row>
    <row r="3254" spans="1:23" x14ac:dyDescent="0.2">
      <c r="A3254">
        <v>2010000000000</v>
      </c>
      <c r="B3254" s="4">
        <v>44609</v>
      </c>
      <c r="C3254" t="s">
        <v>92</v>
      </c>
      <c r="D3254" t="s">
        <v>56</v>
      </c>
      <c r="E3254" t="s">
        <v>44</v>
      </c>
      <c r="F3254" t="s">
        <v>27</v>
      </c>
      <c r="G3254">
        <v>51.401330000000002</v>
      </c>
      <c r="H3254" t="s">
        <v>51</v>
      </c>
      <c r="I3254" t="s">
        <v>1216</v>
      </c>
      <c r="J3254">
        <v>0.20735600000000001</v>
      </c>
      <c r="K3254">
        <v>1</v>
      </c>
      <c r="L3254">
        <v>3</v>
      </c>
      <c r="M3254" t="s">
        <v>131</v>
      </c>
      <c r="N3254" t="s">
        <v>31</v>
      </c>
      <c r="O3254" t="s">
        <v>58</v>
      </c>
      <c r="P3254">
        <v>70</v>
      </c>
      <c r="Q3254" t="s">
        <v>3023</v>
      </c>
      <c r="R3254" t="s">
        <v>49</v>
      </c>
      <c r="S3254" t="s">
        <v>35</v>
      </c>
      <c r="T3254" t="s">
        <v>36</v>
      </c>
      <c r="U3254">
        <f>YEAR(Table1[[#This Row],[Accident Date]])</f>
        <v>2022</v>
      </c>
      <c r="V3254" t="str">
        <f>TEXT(Table1[[#This Row],[Accident Date]],"mmm")</f>
        <v>Feb</v>
      </c>
      <c r="W3254" t="str">
        <f>TEXT(Table1[[#This Row],[Time]],"h")</f>
        <v>16</v>
      </c>
    </row>
    <row r="3255" spans="1:23" x14ac:dyDescent="0.2">
      <c r="A3255">
        <v>2010000000000</v>
      </c>
      <c r="B3255" s="4">
        <v>44255</v>
      </c>
      <c r="C3255" t="s">
        <v>79</v>
      </c>
      <c r="D3255" t="s">
        <v>73</v>
      </c>
      <c r="E3255" t="s">
        <v>26</v>
      </c>
      <c r="F3255" t="s">
        <v>63</v>
      </c>
      <c r="G3255">
        <v>53.219121000000001</v>
      </c>
      <c r="H3255" t="s">
        <v>51</v>
      </c>
      <c r="I3255" t="s">
        <v>116</v>
      </c>
      <c r="J3255">
        <v>-3.434021</v>
      </c>
      <c r="K3255">
        <v>5</v>
      </c>
      <c r="L3255">
        <v>2</v>
      </c>
      <c r="M3255" t="s">
        <v>117</v>
      </c>
      <c r="N3255" t="s">
        <v>42</v>
      </c>
      <c r="O3255" t="s">
        <v>32</v>
      </c>
      <c r="P3255">
        <v>60</v>
      </c>
      <c r="Q3255" t="s">
        <v>3178</v>
      </c>
      <c r="R3255" t="s">
        <v>49</v>
      </c>
      <c r="S3255" t="s">
        <v>35</v>
      </c>
      <c r="T3255" t="s">
        <v>36</v>
      </c>
      <c r="U3255">
        <f>YEAR(Table1[[#This Row],[Accident Date]])</f>
        <v>2021</v>
      </c>
      <c r="V3255" t="str">
        <f>TEXT(Table1[[#This Row],[Accident Date]],"mmm")</f>
        <v>Feb</v>
      </c>
      <c r="W3255" t="str">
        <f>TEXT(Table1[[#This Row],[Time]],"h")</f>
        <v>16</v>
      </c>
    </row>
    <row r="3256" spans="1:23" x14ac:dyDescent="0.2">
      <c r="A3256">
        <v>2010000000000</v>
      </c>
      <c r="B3256" s="4">
        <v>44373</v>
      </c>
      <c r="C3256" t="s">
        <v>24</v>
      </c>
      <c r="D3256" t="s">
        <v>44</v>
      </c>
      <c r="E3256" t="s">
        <v>44</v>
      </c>
      <c r="F3256" t="s">
        <v>27</v>
      </c>
      <c r="G3256">
        <v>51.742196</v>
      </c>
      <c r="H3256" t="s">
        <v>51</v>
      </c>
      <c r="I3256" t="s">
        <v>1185</v>
      </c>
      <c r="J3256">
        <v>-2.217797</v>
      </c>
      <c r="K3256">
        <v>1</v>
      </c>
      <c r="L3256">
        <v>1</v>
      </c>
      <c r="M3256" t="s">
        <v>336</v>
      </c>
      <c r="N3256" t="s">
        <v>42</v>
      </c>
      <c r="O3256" t="s">
        <v>32</v>
      </c>
      <c r="P3256">
        <v>40</v>
      </c>
      <c r="Q3256" t="s">
        <v>3053</v>
      </c>
      <c r="R3256" t="s">
        <v>34</v>
      </c>
      <c r="S3256" t="s">
        <v>85</v>
      </c>
      <c r="T3256" t="s">
        <v>36</v>
      </c>
      <c r="U3256">
        <f>YEAR(Table1[[#This Row],[Accident Date]])</f>
        <v>2021</v>
      </c>
      <c r="V3256" t="str">
        <f>TEXT(Table1[[#This Row],[Accident Date]],"mmm")</f>
        <v>Jun</v>
      </c>
      <c r="W3256" t="str">
        <f>TEXT(Table1[[#This Row],[Time]],"h")</f>
        <v>16</v>
      </c>
    </row>
    <row r="3257" spans="1:23" x14ac:dyDescent="0.2">
      <c r="A3257" t="s">
        <v>3254</v>
      </c>
      <c r="B3257" s="4">
        <v>44506</v>
      </c>
      <c r="C3257" t="s">
        <v>24</v>
      </c>
      <c r="D3257" t="s">
        <v>73</v>
      </c>
      <c r="E3257" t="s">
        <v>39</v>
      </c>
      <c r="F3257" t="s">
        <v>27</v>
      </c>
      <c r="G3257">
        <v>53.454935999999996</v>
      </c>
      <c r="H3257" t="s">
        <v>28</v>
      </c>
      <c r="I3257" t="s">
        <v>230</v>
      </c>
      <c r="J3257">
        <v>-2.99993</v>
      </c>
      <c r="K3257">
        <v>1</v>
      </c>
      <c r="L3257">
        <v>2</v>
      </c>
      <c r="M3257" t="s">
        <v>231</v>
      </c>
      <c r="N3257" t="s">
        <v>42</v>
      </c>
      <c r="O3257" t="s">
        <v>32</v>
      </c>
      <c r="P3257">
        <v>30</v>
      </c>
      <c r="Q3257" t="s">
        <v>3033</v>
      </c>
      <c r="R3257" t="s">
        <v>34</v>
      </c>
      <c r="S3257" t="s">
        <v>85</v>
      </c>
      <c r="T3257" t="s">
        <v>36</v>
      </c>
      <c r="U3257">
        <f>YEAR(Table1[[#This Row],[Accident Date]])</f>
        <v>2021</v>
      </c>
      <c r="V3257" t="str">
        <f>TEXT(Table1[[#This Row],[Accident Date]],"mmm")</f>
        <v>Nov</v>
      </c>
      <c r="W3257" t="str">
        <f>TEXT(Table1[[#This Row],[Time]],"h")</f>
        <v>16</v>
      </c>
    </row>
    <row r="3258" spans="1:23" x14ac:dyDescent="0.2">
      <c r="A3258" t="s">
        <v>3255</v>
      </c>
      <c r="B3258" s="4">
        <v>44551</v>
      </c>
      <c r="C3258" t="s">
        <v>72</v>
      </c>
      <c r="D3258" t="s">
        <v>73</v>
      </c>
      <c r="E3258" t="s">
        <v>39</v>
      </c>
      <c r="F3258" t="s">
        <v>27</v>
      </c>
      <c r="G3258">
        <v>51.637934999999999</v>
      </c>
      <c r="H3258" t="s">
        <v>28</v>
      </c>
      <c r="I3258" t="s">
        <v>93</v>
      </c>
      <c r="J3258">
        <v>-0.16877800000000001</v>
      </c>
      <c r="K3258">
        <v>1</v>
      </c>
      <c r="L3258">
        <v>1</v>
      </c>
      <c r="M3258" t="s">
        <v>30</v>
      </c>
      <c r="N3258" t="s">
        <v>197</v>
      </c>
      <c r="O3258" t="s">
        <v>32</v>
      </c>
      <c r="P3258">
        <v>30</v>
      </c>
      <c r="Q3258" t="s">
        <v>3119</v>
      </c>
      <c r="R3258" t="s">
        <v>34</v>
      </c>
      <c r="S3258" t="s">
        <v>331</v>
      </c>
      <c r="T3258" t="s">
        <v>36</v>
      </c>
      <c r="U3258">
        <f>YEAR(Table1[[#This Row],[Accident Date]])</f>
        <v>2021</v>
      </c>
      <c r="V3258" t="str">
        <f>TEXT(Table1[[#This Row],[Accident Date]],"mmm")</f>
        <v>Dec</v>
      </c>
      <c r="W3258" t="str">
        <f>TEXT(Table1[[#This Row],[Time]],"h")</f>
        <v>16</v>
      </c>
    </row>
    <row r="3259" spans="1:23" x14ac:dyDescent="0.2">
      <c r="A3259">
        <v>2010000000000</v>
      </c>
      <c r="B3259" s="4">
        <v>44812</v>
      </c>
      <c r="C3259" t="s">
        <v>92</v>
      </c>
      <c r="D3259" t="s">
        <v>25</v>
      </c>
      <c r="E3259" t="s">
        <v>111</v>
      </c>
      <c r="F3259" t="s">
        <v>27</v>
      </c>
      <c r="G3259">
        <v>53.40802</v>
      </c>
      <c r="H3259" t="s">
        <v>51</v>
      </c>
      <c r="I3259" t="s">
        <v>345</v>
      </c>
      <c r="J3259">
        <v>-2.5950660000000001</v>
      </c>
      <c r="K3259">
        <v>2</v>
      </c>
      <c r="L3259">
        <v>2</v>
      </c>
      <c r="M3259" t="s">
        <v>261</v>
      </c>
      <c r="N3259" t="s">
        <v>31</v>
      </c>
      <c r="O3259" t="s">
        <v>111</v>
      </c>
      <c r="P3259">
        <v>40</v>
      </c>
      <c r="Q3259" t="s">
        <v>3021</v>
      </c>
      <c r="R3259" t="s">
        <v>34</v>
      </c>
      <c r="S3259" t="s">
        <v>35</v>
      </c>
      <c r="T3259" t="s">
        <v>36</v>
      </c>
      <c r="U3259">
        <f>YEAR(Table1[[#This Row],[Accident Date]])</f>
        <v>2022</v>
      </c>
      <c r="V3259" t="str">
        <f>TEXT(Table1[[#This Row],[Accident Date]],"mmm")</f>
        <v>Sep</v>
      </c>
      <c r="W3259" t="str">
        <f>TEXT(Table1[[#This Row],[Time]],"h")</f>
        <v>16</v>
      </c>
    </row>
    <row r="3260" spans="1:23" x14ac:dyDescent="0.2">
      <c r="A3260">
        <v>2010000000000</v>
      </c>
      <c r="B3260" s="4">
        <v>44357</v>
      </c>
      <c r="C3260" t="s">
        <v>92</v>
      </c>
      <c r="D3260" t="s">
        <v>56</v>
      </c>
      <c r="E3260" t="s">
        <v>44</v>
      </c>
      <c r="F3260" t="s">
        <v>27</v>
      </c>
      <c r="G3260">
        <v>51.459597000000002</v>
      </c>
      <c r="H3260" t="s">
        <v>51</v>
      </c>
      <c r="I3260" t="s">
        <v>174</v>
      </c>
      <c r="J3260">
        <v>-2.5844999999999998</v>
      </c>
      <c r="K3260">
        <v>1</v>
      </c>
      <c r="L3260">
        <v>5</v>
      </c>
      <c r="M3260" t="s">
        <v>175</v>
      </c>
      <c r="N3260" t="s">
        <v>31</v>
      </c>
      <c r="O3260" t="s">
        <v>58</v>
      </c>
      <c r="P3260">
        <v>30</v>
      </c>
      <c r="Q3260" t="s">
        <v>3017</v>
      </c>
      <c r="R3260" t="s">
        <v>34</v>
      </c>
      <c r="S3260" t="s">
        <v>35</v>
      </c>
      <c r="T3260" t="s">
        <v>183</v>
      </c>
      <c r="U3260">
        <f>YEAR(Table1[[#This Row],[Accident Date]])</f>
        <v>2021</v>
      </c>
      <c r="V3260" t="str">
        <f>TEXT(Table1[[#This Row],[Accident Date]],"mmm")</f>
        <v>Jun</v>
      </c>
      <c r="W3260" t="str">
        <f>TEXT(Table1[[#This Row],[Time]],"h")</f>
        <v>16</v>
      </c>
    </row>
    <row r="3261" spans="1:23" x14ac:dyDescent="0.2">
      <c r="A3261">
        <v>2010000000000</v>
      </c>
      <c r="B3261" s="4">
        <v>44874</v>
      </c>
      <c r="C3261" t="s">
        <v>123</v>
      </c>
      <c r="D3261" t="s">
        <v>25</v>
      </c>
      <c r="E3261" t="s">
        <v>39</v>
      </c>
      <c r="F3261" t="s">
        <v>27</v>
      </c>
      <c r="G3261">
        <v>54.995235999999998</v>
      </c>
      <c r="H3261" t="s">
        <v>28</v>
      </c>
      <c r="I3261" t="s">
        <v>532</v>
      </c>
      <c r="J3261">
        <v>-1.628579</v>
      </c>
      <c r="K3261">
        <v>1</v>
      </c>
      <c r="L3261">
        <v>2</v>
      </c>
      <c r="M3261" t="s">
        <v>190</v>
      </c>
      <c r="N3261" t="s">
        <v>42</v>
      </c>
      <c r="O3261" t="s">
        <v>58</v>
      </c>
      <c r="P3261">
        <v>40</v>
      </c>
      <c r="Q3261" t="s">
        <v>3024</v>
      </c>
      <c r="R3261" t="s">
        <v>34</v>
      </c>
      <c r="S3261" t="s">
        <v>311</v>
      </c>
      <c r="T3261" t="s">
        <v>36</v>
      </c>
      <c r="U3261">
        <f>YEAR(Table1[[#This Row],[Accident Date]])</f>
        <v>2022</v>
      </c>
      <c r="V3261" t="str">
        <f>TEXT(Table1[[#This Row],[Accident Date]],"mmm")</f>
        <v>Nov</v>
      </c>
      <c r="W3261" t="str">
        <f>TEXT(Table1[[#This Row],[Time]],"h")</f>
        <v>16</v>
      </c>
    </row>
    <row r="3262" spans="1:23" x14ac:dyDescent="0.2">
      <c r="A3262" t="s">
        <v>3256</v>
      </c>
      <c r="B3262" s="4">
        <v>44336</v>
      </c>
      <c r="C3262" t="s">
        <v>92</v>
      </c>
      <c r="D3262" t="s">
        <v>73</v>
      </c>
      <c r="E3262" t="s">
        <v>39</v>
      </c>
      <c r="F3262" t="s">
        <v>27</v>
      </c>
      <c r="G3262">
        <v>51.546185000000001</v>
      </c>
      <c r="H3262" t="s">
        <v>51</v>
      </c>
      <c r="I3262" t="s">
        <v>757</v>
      </c>
      <c r="J3262">
        <v>-6.0831999999999997E-2</v>
      </c>
      <c r="K3262">
        <v>1</v>
      </c>
      <c r="L3262">
        <v>2</v>
      </c>
      <c r="M3262" t="s">
        <v>30</v>
      </c>
      <c r="N3262" t="s">
        <v>31</v>
      </c>
      <c r="O3262" t="s">
        <v>32</v>
      </c>
      <c r="P3262">
        <v>30</v>
      </c>
      <c r="Q3262" t="s">
        <v>3021</v>
      </c>
      <c r="R3262" t="s">
        <v>34</v>
      </c>
      <c r="S3262" t="s">
        <v>35</v>
      </c>
      <c r="T3262" t="s">
        <v>36</v>
      </c>
      <c r="U3262">
        <f>YEAR(Table1[[#This Row],[Accident Date]])</f>
        <v>2021</v>
      </c>
      <c r="V3262" t="str">
        <f>TEXT(Table1[[#This Row],[Accident Date]],"mmm")</f>
        <v>May</v>
      </c>
      <c r="W3262" t="str">
        <f>TEXT(Table1[[#This Row],[Time]],"h")</f>
        <v>16</v>
      </c>
    </row>
    <row r="3263" spans="1:23" x14ac:dyDescent="0.2">
      <c r="A3263" t="s">
        <v>3257</v>
      </c>
      <c r="B3263" s="4">
        <v>44675</v>
      </c>
      <c r="C3263" t="s">
        <v>79</v>
      </c>
      <c r="D3263" t="s">
        <v>73</v>
      </c>
      <c r="E3263" t="s">
        <v>39</v>
      </c>
      <c r="F3263" t="s">
        <v>63</v>
      </c>
      <c r="G3263">
        <v>53.400813999999997</v>
      </c>
      <c r="H3263" t="s">
        <v>51</v>
      </c>
      <c r="I3263" t="s">
        <v>1114</v>
      </c>
      <c r="J3263">
        <v>-3.1317740000000001</v>
      </c>
      <c r="K3263">
        <v>1</v>
      </c>
      <c r="L3263">
        <v>3</v>
      </c>
      <c r="M3263" t="s">
        <v>231</v>
      </c>
      <c r="N3263" t="s">
        <v>31</v>
      </c>
      <c r="O3263" t="s">
        <v>32</v>
      </c>
      <c r="P3263">
        <v>30</v>
      </c>
      <c r="Q3263" t="s">
        <v>3018</v>
      </c>
      <c r="R3263" t="s">
        <v>34</v>
      </c>
      <c r="S3263" t="s">
        <v>35</v>
      </c>
      <c r="T3263" t="s">
        <v>36</v>
      </c>
      <c r="U3263">
        <f>YEAR(Table1[[#This Row],[Accident Date]])</f>
        <v>2022</v>
      </c>
      <c r="V3263" t="str">
        <f>TEXT(Table1[[#This Row],[Accident Date]],"mmm")</f>
        <v>Apr</v>
      </c>
      <c r="W3263" t="str">
        <f>TEXT(Table1[[#This Row],[Time]],"h")</f>
        <v>16</v>
      </c>
    </row>
    <row r="3264" spans="1:23" x14ac:dyDescent="0.2">
      <c r="A3264">
        <v>2010000000000</v>
      </c>
      <c r="B3264" s="4">
        <v>44857</v>
      </c>
      <c r="C3264" t="s">
        <v>79</v>
      </c>
      <c r="D3264" t="s">
        <v>73</v>
      </c>
      <c r="E3264" t="s">
        <v>155</v>
      </c>
      <c r="F3264" t="s">
        <v>27</v>
      </c>
      <c r="G3264">
        <v>52.594493999999997</v>
      </c>
      <c r="H3264" t="s">
        <v>51</v>
      </c>
      <c r="I3264" t="s">
        <v>572</v>
      </c>
      <c r="J3264">
        <v>-0.41897099999999998</v>
      </c>
      <c r="K3264">
        <v>2</v>
      </c>
      <c r="L3264">
        <v>1</v>
      </c>
      <c r="M3264" t="s">
        <v>149</v>
      </c>
      <c r="N3264" t="s">
        <v>42</v>
      </c>
      <c r="O3264" t="s">
        <v>58</v>
      </c>
      <c r="P3264">
        <v>70</v>
      </c>
      <c r="Q3264" t="s">
        <v>3174</v>
      </c>
      <c r="R3264" t="s">
        <v>49</v>
      </c>
      <c r="S3264" t="s">
        <v>35</v>
      </c>
      <c r="T3264" t="s">
        <v>36</v>
      </c>
      <c r="U3264">
        <f>YEAR(Table1[[#This Row],[Accident Date]])</f>
        <v>2022</v>
      </c>
      <c r="V3264" t="str">
        <f>TEXT(Table1[[#This Row],[Accident Date]],"mmm")</f>
        <v>Oct</v>
      </c>
      <c r="W3264" t="str">
        <f>TEXT(Table1[[#This Row],[Time]],"h")</f>
        <v>16</v>
      </c>
    </row>
    <row r="3265" spans="1:23" x14ac:dyDescent="0.2">
      <c r="A3265" t="s">
        <v>3258</v>
      </c>
      <c r="B3265" s="4">
        <v>44359</v>
      </c>
      <c r="C3265" t="s">
        <v>24</v>
      </c>
      <c r="D3265" t="s">
        <v>73</v>
      </c>
      <c r="E3265" t="s">
        <v>39</v>
      </c>
      <c r="F3265" t="s">
        <v>27</v>
      </c>
      <c r="G3265">
        <v>53.535704000000003</v>
      </c>
      <c r="H3265" t="s">
        <v>51</v>
      </c>
      <c r="I3265" t="s">
        <v>1080</v>
      </c>
      <c r="J3265">
        <v>-2.6718440000000001</v>
      </c>
      <c r="K3265">
        <v>1</v>
      </c>
      <c r="L3265">
        <v>2</v>
      </c>
      <c r="M3265" t="s">
        <v>169</v>
      </c>
      <c r="N3265" t="s">
        <v>31</v>
      </c>
      <c r="O3265" t="s">
        <v>32</v>
      </c>
      <c r="P3265">
        <v>30</v>
      </c>
      <c r="Q3265" t="s">
        <v>3017</v>
      </c>
      <c r="R3265" t="s">
        <v>34</v>
      </c>
      <c r="S3265" t="s">
        <v>35</v>
      </c>
      <c r="T3265" t="s">
        <v>360</v>
      </c>
      <c r="U3265">
        <f>YEAR(Table1[[#This Row],[Accident Date]])</f>
        <v>2021</v>
      </c>
      <c r="V3265" t="str">
        <f>TEXT(Table1[[#This Row],[Accident Date]],"mmm")</f>
        <v>Jun</v>
      </c>
      <c r="W3265" t="str">
        <f>TEXT(Table1[[#This Row],[Time]],"h")</f>
        <v>16</v>
      </c>
    </row>
    <row r="3266" spans="1:23" x14ac:dyDescent="0.2">
      <c r="A3266" t="s">
        <v>3259</v>
      </c>
      <c r="B3266" s="4">
        <v>44453</v>
      </c>
      <c r="C3266" t="s">
        <v>72</v>
      </c>
      <c r="D3266" t="s">
        <v>44</v>
      </c>
      <c r="E3266" t="s">
        <v>44</v>
      </c>
      <c r="F3266" t="s">
        <v>27</v>
      </c>
      <c r="G3266">
        <v>51.074111000000002</v>
      </c>
      <c r="H3266" t="s">
        <v>51</v>
      </c>
      <c r="I3266" t="s">
        <v>279</v>
      </c>
      <c r="J3266">
        <v>-1.7858609999999999</v>
      </c>
      <c r="K3266">
        <v>1</v>
      </c>
      <c r="L3266">
        <v>1</v>
      </c>
      <c r="M3266" t="s">
        <v>279</v>
      </c>
      <c r="N3266" t="s">
        <v>31</v>
      </c>
      <c r="O3266" t="s">
        <v>32</v>
      </c>
      <c r="P3266">
        <v>30</v>
      </c>
      <c r="Q3266" t="s">
        <v>3026</v>
      </c>
      <c r="R3266" t="s">
        <v>34</v>
      </c>
      <c r="S3266" t="s">
        <v>35</v>
      </c>
      <c r="T3266" t="s">
        <v>36</v>
      </c>
      <c r="U3266">
        <f>YEAR(Table1[[#This Row],[Accident Date]])</f>
        <v>2021</v>
      </c>
      <c r="V3266" t="str">
        <f>TEXT(Table1[[#This Row],[Accident Date]],"mmm")</f>
        <v>Sep</v>
      </c>
      <c r="W3266" t="str">
        <f>TEXT(Table1[[#This Row],[Time]],"h")</f>
        <v>16</v>
      </c>
    </row>
    <row r="3267" spans="1:23" x14ac:dyDescent="0.2">
      <c r="A3267" t="s">
        <v>3260</v>
      </c>
      <c r="B3267" s="4">
        <v>44625</v>
      </c>
      <c r="C3267" t="s">
        <v>24</v>
      </c>
      <c r="D3267" t="s">
        <v>73</v>
      </c>
      <c r="E3267" t="s">
        <v>109</v>
      </c>
      <c r="F3267" t="s">
        <v>27</v>
      </c>
      <c r="G3267">
        <v>53.779164999999999</v>
      </c>
      <c r="H3267" t="s">
        <v>51</v>
      </c>
      <c r="I3267" t="s">
        <v>930</v>
      </c>
      <c r="J3267">
        <v>-0.40953400000000001</v>
      </c>
      <c r="K3267">
        <v>1</v>
      </c>
      <c r="L3267">
        <v>2</v>
      </c>
      <c r="M3267" t="s">
        <v>157</v>
      </c>
      <c r="N3267" t="s">
        <v>31</v>
      </c>
      <c r="O3267" t="s">
        <v>111</v>
      </c>
      <c r="P3267">
        <v>30</v>
      </c>
      <c r="Q3267" t="s">
        <v>3026</v>
      </c>
      <c r="R3267" t="s">
        <v>34</v>
      </c>
      <c r="S3267" t="s">
        <v>35</v>
      </c>
      <c r="T3267" t="s">
        <v>200</v>
      </c>
      <c r="U3267">
        <f>YEAR(Table1[[#This Row],[Accident Date]])</f>
        <v>2022</v>
      </c>
      <c r="V3267" t="str">
        <f>TEXT(Table1[[#This Row],[Accident Date]],"mmm")</f>
        <v>Mar</v>
      </c>
      <c r="W3267" t="str">
        <f>TEXT(Table1[[#This Row],[Time]],"h")</f>
        <v>16</v>
      </c>
    </row>
    <row r="3268" spans="1:23" x14ac:dyDescent="0.2">
      <c r="A3268" t="s">
        <v>3261</v>
      </c>
      <c r="B3268" s="4">
        <v>44398</v>
      </c>
      <c r="C3268" t="s">
        <v>123</v>
      </c>
      <c r="D3268" t="s">
        <v>73</v>
      </c>
      <c r="E3268" t="s">
        <v>39</v>
      </c>
      <c r="F3268" t="s">
        <v>63</v>
      </c>
      <c r="G3268">
        <v>51.750203999999997</v>
      </c>
      <c r="H3268" t="s">
        <v>51</v>
      </c>
      <c r="I3268" t="s">
        <v>1057</v>
      </c>
      <c r="J3268">
        <v>-1.2420599999999999</v>
      </c>
      <c r="K3268">
        <v>1</v>
      </c>
      <c r="L3268">
        <v>2</v>
      </c>
      <c r="M3268" t="s">
        <v>99</v>
      </c>
      <c r="N3268" t="s">
        <v>42</v>
      </c>
      <c r="O3268" t="s">
        <v>32</v>
      </c>
      <c r="P3268">
        <v>30</v>
      </c>
      <c r="Q3268" t="s">
        <v>3035</v>
      </c>
      <c r="R3268" t="s">
        <v>34</v>
      </c>
      <c r="S3268" t="s">
        <v>280</v>
      </c>
      <c r="T3268" t="s">
        <v>36</v>
      </c>
      <c r="U3268">
        <f>YEAR(Table1[[#This Row],[Accident Date]])</f>
        <v>2021</v>
      </c>
      <c r="V3268" t="str">
        <f>TEXT(Table1[[#This Row],[Accident Date]],"mmm")</f>
        <v>Jul</v>
      </c>
      <c r="W3268" t="str">
        <f>TEXT(Table1[[#This Row],[Time]],"h")</f>
        <v>16</v>
      </c>
    </row>
    <row r="3269" spans="1:23" x14ac:dyDescent="0.2">
      <c r="A3269">
        <v>2010000000000</v>
      </c>
      <c r="B3269" s="4">
        <v>44339</v>
      </c>
      <c r="C3269" t="s">
        <v>79</v>
      </c>
      <c r="D3269" t="s">
        <v>56</v>
      </c>
      <c r="E3269" t="s">
        <v>44</v>
      </c>
      <c r="F3269" t="s">
        <v>27</v>
      </c>
      <c r="G3269">
        <v>53.737912000000001</v>
      </c>
      <c r="H3269" t="s">
        <v>51</v>
      </c>
      <c r="I3269" t="s">
        <v>544</v>
      </c>
      <c r="J3269">
        <v>-1.66113</v>
      </c>
      <c r="K3269">
        <v>1</v>
      </c>
      <c r="L3269">
        <v>1</v>
      </c>
      <c r="M3269" t="s">
        <v>69</v>
      </c>
      <c r="N3269" t="s">
        <v>31</v>
      </c>
      <c r="O3269" t="s">
        <v>32</v>
      </c>
      <c r="P3269">
        <v>30</v>
      </c>
      <c r="Q3269" t="s">
        <v>3017</v>
      </c>
      <c r="R3269" t="s">
        <v>34</v>
      </c>
      <c r="S3269" t="s">
        <v>35</v>
      </c>
      <c r="T3269" t="s">
        <v>36</v>
      </c>
      <c r="U3269">
        <f>YEAR(Table1[[#This Row],[Accident Date]])</f>
        <v>2021</v>
      </c>
      <c r="V3269" t="str">
        <f>TEXT(Table1[[#This Row],[Accident Date]],"mmm")</f>
        <v>May</v>
      </c>
      <c r="W3269" t="str">
        <f>TEXT(Table1[[#This Row],[Time]],"h")</f>
        <v>16</v>
      </c>
    </row>
    <row r="3270" spans="1:23" x14ac:dyDescent="0.2">
      <c r="A3270" t="s">
        <v>3262</v>
      </c>
      <c r="B3270" s="4">
        <v>44511</v>
      </c>
      <c r="C3270" t="s">
        <v>92</v>
      </c>
      <c r="D3270" t="s">
        <v>73</v>
      </c>
      <c r="E3270" t="s">
        <v>26</v>
      </c>
      <c r="F3270" t="s">
        <v>63</v>
      </c>
      <c r="G3270">
        <v>53.755637999999998</v>
      </c>
      <c r="H3270" t="s">
        <v>46</v>
      </c>
      <c r="I3270" t="s">
        <v>930</v>
      </c>
      <c r="J3270">
        <v>-0.59107799999999999</v>
      </c>
      <c r="K3270">
        <v>1</v>
      </c>
      <c r="L3270">
        <v>2</v>
      </c>
      <c r="M3270" t="s">
        <v>157</v>
      </c>
      <c r="N3270" t="s">
        <v>31</v>
      </c>
      <c r="O3270" t="s">
        <v>32</v>
      </c>
      <c r="P3270">
        <v>60</v>
      </c>
      <c r="Q3270" t="s">
        <v>3035</v>
      </c>
      <c r="R3270" t="s">
        <v>49</v>
      </c>
      <c r="S3270" t="s">
        <v>35</v>
      </c>
      <c r="T3270" t="s">
        <v>121</v>
      </c>
      <c r="U3270">
        <f>YEAR(Table1[[#This Row],[Accident Date]])</f>
        <v>2021</v>
      </c>
      <c r="V3270" t="str">
        <f>TEXT(Table1[[#This Row],[Accident Date]],"mmm")</f>
        <v>Nov</v>
      </c>
      <c r="W3270" t="str">
        <f>TEXT(Table1[[#This Row],[Time]],"h")</f>
        <v>16</v>
      </c>
    </row>
    <row r="3271" spans="1:23" x14ac:dyDescent="0.2">
      <c r="A3271" t="s">
        <v>3263</v>
      </c>
      <c r="B3271" s="4">
        <v>44664</v>
      </c>
      <c r="C3271" t="s">
        <v>123</v>
      </c>
      <c r="D3271" t="s">
        <v>25</v>
      </c>
      <c r="E3271" t="s">
        <v>39</v>
      </c>
      <c r="F3271" t="s">
        <v>27</v>
      </c>
      <c r="G3271">
        <v>51.384293</v>
      </c>
      <c r="H3271" t="s">
        <v>51</v>
      </c>
      <c r="I3271" t="s">
        <v>95</v>
      </c>
      <c r="J3271">
        <v>-0.10907500000000001</v>
      </c>
      <c r="K3271">
        <v>1</v>
      </c>
      <c r="L3271">
        <v>2</v>
      </c>
      <c r="M3271" t="s">
        <v>30</v>
      </c>
      <c r="N3271" t="s">
        <v>31</v>
      </c>
      <c r="O3271" t="s">
        <v>32</v>
      </c>
      <c r="P3271">
        <v>30</v>
      </c>
      <c r="Q3271" t="s">
        <v>3035</v>
      </c>
      <c r="R3271" t="s">
        <v>34</v>
      </c>
      <c r="S3271" t="s">
        <v>35</v>
      </c>
      <c r="T3271" t="s">
        <v>36</v>
      </c>
      <c r="U3271">
        <f>YEAR(Table1[[#This Row],[Accident Date]])</f>
        <v>2022</v>
      </c>
      <c r="V3271" t="str">
        <f>TEXT(Table1[[#This Row],[Accident Date]],"mmm")</f>
        <v>Apr</v>
      </c>
      <c r="W3271" t="str">
        <f>TEXT(Table1[[#This Row],[Time]],"h")</f>
        <v>16</v>
      </c>
    </row>
    <row r="3272" spans="1:23" x14ac:dyDescent="0.2">
      <c r="A3272" t="s">
        <v>3264</v>
      </c>
      <c r="B3272" s="4">
        <v>44369</v>
      </c>
      <c r="C3272" t="s">
        <v>72</v>
      </c>
      <c r="D3272" t="s">
        <v>73</v>
      </c>
      <c r="E3272" t="s">
        <v>155</v>
      </c>
      <c r="F3272" t="s">
        <v>27</v>
      </c>
      <c r="G3272">
        <v>52.527462</v>
      </c>
      <c r="H3272" t="s">
        <v>51</v>
      </c>
      <c r="I3272" t="s">
        <v>802</v>
      </c>
      <c r="J3272">
        <v>-1.986996</v>
      </c>
      <c r="K3272">
        <v>1</v>
      </c>
      <c r="L3272">
        <v>1</v>
      </c>
      <c r="M3272" t="s">
        <v>172</v>
      </c>
      <c r="N3272" t="s">
        <v>31</v>
      </c>
      <c r="O3272" t="s">
        <v>32</v>
      </c>
      <c r="P3272">
        <v>30</v>
      </c>
      <c r="Q3272" t="s">
        <v>3026</v>
      </c>
      <c r="R3272" t="s">
        <v>34</v>
      </c>
      <c r="S3272" t="s">
        <v>35</v>
      </c>
      <c r="T3272" t="s">
        <v>36</v>
      </c>
      <c r="U3272">
        <f>YEAR(Table1[[#This Row],[Accident Date]])</f>
        <v>2021</v>
      </c>
      <c r="V3272" t="str">
        <f>TEXT(Table1[[#This Row],[Accident Date]],"mmm")</f>
        <v>Jun</v>
      </c>
      <c r="W3272" t="str">
        <f>TEXT(Table1[[#This Row],[Time]],"h")</f>
        <v>16</v>
      </c>
    </row>
    <row r="3273" spans="1:23" x14ac:dyDescent="0.2">
      <c r="A3273">
        <v>2010000000000</v>
      </c>
      <c r="B3273" s="4">
        <v>44821</v>
      </c>
      <c r="C3273" t="s">
        <v>24</v>
      </c>
      <c r="D3273" t="s">
        <v>56</v>
      </c>
      <c r="E3273" t="s">
        <v>44</v>
      </c>
      <c r="F3273" t="s">
        <v>27</v>
      </c>
      <c r="G3273">
        <v>51.664034000000001</v>
      </c>
      <c r="H3273" t="s">
        <v>51</v>
      </c>
      <c r="I3273" t="s">
        <v>888</v>
      </c>
      <c r="J3273">
        <v>-3.925478</v>
      </c>
      <c r="K3273">
        <v>1</v>
      </c>
      <c r="L3273">
        <v>1</v>
      </c>
      <c r="M3273" t="s">
        <v>245</v>
      </c>
      <c r="N3273" t="s">
        <v>31</v>
      </c>
      <c r="O3273" t="s">
        <v>32</v>
      </c>
      <c r="P3273">
        <v>30</v>
      </c>
      <c r="Q3273" t="s">
        <v>3095</v>
      </c>
      <c r="R3273" t="s">
        <v>34</v>
      </c>
      <c r="S3273" t="s">
        <v>35</v>
      </c>
      <c r="T3273" t="s">
        <v>36</v>
      </c>
      <c r="U3273">
        <f>YEAR(Table1[[#This Row],[Accident Date]])</f>
        <v>2022</v>
      </c>
      <c r="V3273" t="str">
        <f>TEXT(Table1[[#This Row],[Accident Date]],"mmm")</f>
        <v>Sep</v>
      </c>
      <c r="W3273" t="str">
        <f>TEXT(Table1[[#This Row],[Time]],"h")</f>
        <v>16</v>
      </c>
    </row>
    <row r="3274" spans="1:23" x14ac:dyDescent="0.2">
      <c r="A3274" t="s">
        <v>3265</v>
      </c>
      <c r="B3274" s="4">
        <v>44388</v>
      </c>
      <c r="C3274" t="s">
        <v>79</v>
      </c>
      <c r="D3274" t="s">
        <v>73</v>
      </c>
      <c r="E3274" t="s">
        <v>39</v>
      </c>
      <c r="F3274" t="s">
        <v>27</v>
      </c>
      <c r="G3274">
        <v>53.510250999999997</v>
      </c>
      <c r="H3274" t="s">
        <v>51</v>
      </c>
      <c r="I3274" t="s">
        <v>168</v>
      </c>
      <c r="J3274">
        <v>-2.2157480000000001</v>
      </c>
      <c r="K3274">
        <v>1</v>
      </c>
      <c r="L3274">
        <v>2</v>
      </c>
      <c r="M3274" t="s">
        <v>169</v>
      </c>
      <c r="N3274" t="s">
        <v>31</v>
      </c>
      <c r="O3274" t="s">
        <v>32</v>
      </c>
      <c r="P3274">
        <v>30</v>
      </c>
      <c r="Q3274" t="s">
        <v>3038</v>
      </c>
      <c r="R3274" t="s">
        <v>34</v>
      </c>
      <c r="S3274" t="s">
        <v>35</v>
      </c>
      <c r="T3274" t="s">
        <v>360</v>
      </c>
      <c r="U3274">
        <f>YEAR(Table1[[#This Row],[Accident Date]])</f>
        <v>2021</v>
      </c>
      <c r="V3274" t="str">
        <f>TEXT(Table1[[#This Row],[Accident Date]],"mmm")</f>
        <v>Jul</v>
      </c>
      <c r="W3274" t="str">
        <f>TEXT(Table1[[#This Row],[Time]],"h")</f>
        <v>16</v>
      </c>
    </row>
    <row r="3275" spans="1:23" x14ac:dyDescent="0.2">
      <c r="A3275" t="s">
        <v>3266</v>
      </c>
      <c r="B3275" s="4">
        <v>44671</v>
      </c>
      <c r="C3275" t="s">
        <v>123</v>
      </c>
      <c r="D3275" t="s">
        <v>73</v>
      </c>
      <c r="E3275" t="s">
        <v>39</v>
      </c>
      <c r="F3275" t="s">
        <v>27</v>
      </c>
      <c r="G3275">
        <v>53.564059</v>
      </c>
      <c r="H3275" t="s">
        <v>51</v>
      </c>
      <c r="I3275" t="s">
        <v>1055</v>
      </c>
      <c r="J3275">
        <v>-5.7172000000000001E-2</v>
      </c>
      <c r="K3275">
        <v>1</v>
      </c>
      <c r="L3275">
        <v>2</v>
      </c>
      <c r="M3275" t="s">
        <v>157</v>
      </c>
      <c r="N3275" t="s">
        <v>31</v>
      </c>
      <c r="O3275" t="s">
        <v>32</v>
      </c>
      <c r="P3275">
        <v>30</v>
      </c>
      <c r="Q3275" t="s">
        <v>3128</v>
      </c>
      <c r="R3275" t="s">
        <v>34</v>
      </c>
      <c r="S3275" t="s">
        <v>35</v>
      </c>
      <c r="T3275" t="s">
        <v>86</v>
      </c>
      <c r="U3275">
        <f>YEAR(Table1[[#This Row],[Accident Date]])</f>
        <v>2022</v>
      </c>
      <c r="V3275" t="str">
        <f>TEXT(Table1[[#This Row],[Accident Date]],"mmm")</f>
        <v>Apr</v>
      </c>
      <c r="W3275" t="str">
        <f>TEXT(Table1[[#This Row],[Time]],"h")</f>
        <v>16</v>
      </c>
    </row>
    <row r="3276" spans="1:23" x14ac:dyDescent="0.2">
      <c r="A3276" t="s">
        <v>3267</v>
      </c>
      <c r="B3276" s="4">
        <v>44462</v>
      </c>
      <c r="C3276" t="s">
        <v>92</v>
      </c>
      <c r="D3276" t="s">
        <v>56</v>
      </c>
      <c r="E3276" t="s">
        <v>44</v>
      </c>
      <c r="F3276" t="s">
        <v>27</v>
      </c>
      <c r="G3276">
        <v>53.557707000000001</v>
      </c>
      <c r="H3276" t="s">
        <v>51</v>
      </c>
      <c r="I3276" t="s">
        <v>1055</v>
      </c>
      <c r="J3276">
        <v>-0.11529</v>
      </c>
      <c r="K3276">
        <v>1</v>
      </c>
      <c r="L3276">
        <v>1</v>
      </c>
      <c r="M3276" t="s">
        <v>157</v>
      </c>
      <c r="N3276" t="s">
        <v>31</v>
      </c>
      <c r="O3276" t="s">
        <v>32</v>
      </c>
      <c r="P3276">
        <v>30</v>
      </c>
      <c r="Q3276" t="s">
        <v>3081</v>
      </c>
      <c r="R3276" t="s">
        <v>34</v>
      </c>
      <c r="S3276" t="s">
        <v>35</v>
      </c>
      <c r="T3276" t="s">
        <v>36</v>
      </c>
      <c r="U3276">
        <f>YEAR(Table1[[#This Row],[Accident Date]])</f>
        <v>2021</v>
      </c>
      <c r="V3276" t="str">
        <f>TEXT(Table1[[#This Row],[Accident Date]],"mmm")</f>
        <v>Sep</v>
      </c>
      <c r="W3276" t="str">
        <f>TEXT(Table1[[#This Row],[Time]],"h")</f>
        <v>16</v>
      </c>
    </row>
    <row r="3277" spans="1:23" x14ac:dyDescent="0.2">
      <c r="A3277">
        <v>2010000000000</v>
      </c>
      <c r="B3277" s="4">
        <v>44888</v>
      </c>
      <c r="C3277" t="s">
        <v>123</v>
      </c>
      <c r="D3277" t="s">
        <v>73</v>
      </c>
      <c r="E3277" t="s">
        <v>39</v>
      </c>
      <c r="F3277" t="s">
        <v>27</v>
      </c>
      <c r="G3277">
        <v>54.368243</v>
      </c>
      <c r="H3277" t="s">
        <v>46</v>
      </c>
      <c r="I3277" t="s">
        <v>750</v>
      </c>
      <c r="J3277">
        <v>-1.323035</v>
      </c>
      <c r="K3277">
        <v>1</v>
      </c>
      <c r="L3277">
        <v>3</v>
      </c>
      <c r="M3277" t="s">
        <v>48</v>
      </c>
      <c r="N3277" t="s">
        <v>42</v>
      </c>
      <c r="O3277" t="s">
        <v>58</v>
      </c>
      <c r="P3277">
        <v>70</v>
      </c>
      <c r="Q3277" t="s">
        <v>3040</v>
      </c>
      <c r="R3277" t="s">
        <v>49</v>
      </c>
      <c r="S3277" t="s">
        <v>35</v>
      </c>
      <c r="T3277" t="s">
        <v>121</v>
      </c>
      <c r="U3277">
        <f>YEAR(Table1[[#This Row],[Accident Date]])</f>
        <v>2022</v>
      </c>
      <c r="V3277" t="str">
        <f>TEXT(Table1[[#This Row],[Accident Date]],"mmm")</f>
        <v>Nov</v>
      </c>
      <c r="W3277" t="str">
        <f>TEXT(Table1[[#This Row],[Time]],"h")</f>
        <v>16</v>
      </c>
    </row>
    <row r="3278" spans="1:23" x14ac:dyDescent="0.2">
      <c r="A3278" t="s">
        <v>3268</v>
      </c>
      <c r="B3278" s="4">
        <v>44869</v>
      </c>
      <c r="C3278" t="s">
        <v>67</v>
      </c>
      <c r="D3278" t="s">
        <v>73</v>
      </c>
      <c r="E3278" t="s">
        <v>39</v>
      </c>
      <c r="F3278" t="s">
        <v>27</v>
      </c>
      <c r="G3278">
        <v>53.193260000000002</v>
      </c>
      <c r="H3278" t="s">
        <v>51</v>
      </c>
      <c r="I3278" t="s">
        <v>577</v>
      </c>
      <c r="J3278">
        <v>-2.9998179999999999</v>
      </c>
      <c r="K3278">
        <v>1</v>
      </c>
      <c r="L3278">
        <v>2</v>
      </c>
      <c r="M3278" t="s">
        <v>117</v>
      </c>
      <c r="N3278" t="s">
        <v>31</v>
      </c>
      <c r="O3278" t="s">
        <v>32</v>
      </c>
      <c r="P3278">
        <v>30</v>
      </c>
      <c r="Q3278" t="s">
        <v>3017</v>
      </c>
      <c r="R3278" t="s">
        <v>34</v>
      </c>
      <c r="S3278" t="s">
        <v>35</v>
      </c>
      <c r="T3278" t="s">
        <v>36</v>
      </c>
      <c r="U3278">
        <f>YEAR(Table1[[#This Row],[Accident Date]])</f>
        <v>2022</v>
      </c>
      <c r="V3278" t="str">
        <f>TEXT(Table1[[#This Row],[Accident Date]],"mmm")</f>
        <v>Nov</v>
      </c>
      <c r="W3278" t="str">
        <f>TEXT(Table1[[#This Row],[Time]],"h")</f>
        <v>16</v>
      </c>
    </row>
    <row r="3279" spans="1:23" x14ac:dyDescent="0.2">
      <c r="A3279" t="s">
        <v>3269</v>
      </c>
      <c r="B3279" s="4">
        <v>44735</v>
      </c>
      <c r="C3279" t="s">
        <v>92</v>
      </c>
      <c r="D3279" t="s">
        <v>73</v>
      </c>
      <c r="E3279" t="s">
        <v>111</v>
      </c>
      <c r="F3279" t="s">
        <v>63</v>
      </c>
      <c r="G3279">
        <v>53.492303999999997</v>
      </c>
      <c r="H3279" t="s">
        <v>51</v>
      </c>
      <c r="I3279" t="s">
        <v>1330</v>
      </c>
      <c r="J3279">
        <v>-2.354025</v>
      </c>
      <c r="K3279">
        <v>1</v>
      </c>
      <c r="L3279">
        <v>2</v>
      </c>
      <c r="M3279" t="s">
        <v>169</v>
      </c>
      <c r="N3279" t="s">
        <v>31</v>
      </c>
      <c r="O3279" t="s">
        <v>32</v>
      </c>
      <c r="P3279">
        <v>30</v>
      </c>
      <c r="Q3279" t="s">
        <v>3018</v>
      </c>
      <c r="R3279" t="s">
        <v>34</v>
      </c>
      <c r="S3279" t="s">
        <v>35</v>
      </c>
      <c r="T3279" t="s">
        <v>36</v>
      </c>
      <c r="U3279">
        <f>YEAR(Table1[[#This Row],[Accident Date]])</f>
        <v>2022</v>
      </c>
      <c r="V3279" t="str">
        <f>TEXT(Table1[[#This Row],[Accident Date]],"mmm")</f>
        <v>Jun</v>
      </c>
      <c r="W3279" t="str">
        <f>TEXT(Table1[[#This Row],[Time]],"h")</f>
        <v>16</v>
      </c>
    </row>
    <row r="3280" spans="1:23" x14ac:dyDescent="0.2">
      <c r="A3280" t="s">
        <v>3270</v>
      </c>
      <c r="B3280" s="4">
        <v>44755</v>
      </c>
      <c r="C3280" t="s">
        <v>123</v>
      </c>
      <c r="D3280" t="s">
        <v>25</v>
      </c>
      <c r="E3280" t="s">
        <v>431</v>
      </c>
      <c r="F3280" t="s">
        <v>27</v>
      </c>
      <c r="G3280">
        <v>53.770130000000002</v>
      </c>
      <c r="H3280" t="s">
        <v>51</v>
      </c>
      <c r="I3280" t="s">
        <v>1045</v>
      </c>
      <c r="J3280">
        <v>-2.67103</v>
      </c>
      <c r="K3280">
        <v>1</v>
      </c>
      <c r="L3280">
        <v>2</v>
      </c>
      <c r="M3280" t="s">
        <v>41</v>
      </c>
      <c r="N3280" t="s">
        <v>31</v>
      </c>
      <c r="O3280" t="s">
        <v>32</v>
      </c>
      <c r="P3280">
        <v>30</v>
      </c>
      <c r="Q3280" t="s">
        <v>3024</v>
      </c>
      <c r="R3280" t="s">
        <v>34</v>
      </c>
      <c r="S3280" t="s">
        <v>35</v>
      </c>
      <c r="T3280" t="s">
        <v>36</v>
      </c>
      <c r="U3280">
        <f>YEAR(Table1[[#This Row],[Accident Date]])</f>
        <v>2022</v>
      </c>
      <c r="V3280" t="str">
        <f>TEXT(Table1[[#This Row],[Accident Date]],"mmm")</f>
        <v>Jul</v>
      </c>
      <c r="W3280" t="str">
        <f>TEXT(Table1[[#This Row],[Time]],"h")</f>
        <v>16</v>
      </c>
    </row>
    <row r="3281" spans="1:23" x14ac:dyDescent="0.2">
      <c r="A3281" t="s">
        <v>3271</v>
      </c>
      <c r="B3281" s="4">
        <v>44808</v>
      </c>
      <c r="C3281" t="s">
        <v>79</v>
      </c>
      <c r="D3281" t="s">
        <v>44</v>
      </c>
      <c r="E3281" t="s">
        <v>44</v>
      </c>
      <c r="F3281" t="s">
        <v>63</v>
      </c>
      <c r="G3281">
        <v>51.765573000000003</v>
      </c>
      <c r="H3281" t="s">
        <v>51</v>
      </c>
      <c r="I3281" t="s">
        <v>993</v>
      </c>
      <c r="J3281">
        <v>-0.56620999999999999</v>
      </c>
      <c r="K3281">
        <v>1</v>
      </c>
      <c r="L3281">
        <v>1</v>
      </c>
      <c r="M3281" t="s">
        <v>182</v>
      </c>
      <c r="N3281" t="s">
        <v>31</v>
      </c>
      <c r="O3281" t="s">
        <v>32</v>
      </c>
      <c r="P3281">
        <v>30</v>
      </c>
      <c r="Q3281" t="s">
        <v>3018</v>
      </c>
      <c r="R3281" t="s">
        <v>34</v>
      </c>
      <c r="S3281" t="s">
        <v>35</v>
      </c>
      <c r="T3281" t="s">
        <v>36</v>
      </c>
      <c r="U3281">
        <f>YEAR(Table1[[#This Row],[Accident Date]])</f>
        <v>2022</v>
      </c>
      <c r="V3281" t="str">
        <f>TEXT(Table1[[#This Row],[Accident Date]],"mmm")</f>
        <v>Sep</v>
      </c>
      <c r="W3281" t="str">
        <f>TEXT(Table1[[#This Row],[Time]],"h")</f>
        <v>16</v>
      </c>
    </row>
    <row r="3282" spans="1:23" x14ac:dyDescent="0.2">
      <c r="A3282">
        <v>2010000000000</v>
      </c>
      <c r="B3282" s="4">
        <v>44729</v>
      </c>
      <c r="C3282" t="s">
        <v>67</v>
      </c>
      <c r="D3282" t="s">
        <v>25</v>
      </c>
      <c r="E3282" t="s">
        <v>111</v>
      </c>
      <c r="F3282" t="s">
        <v>27</v>
      </c>
      <c r="G3282">
        <v>50.916938000000002</v>
      </c>
      <c r="H3282" t="s">
        <v>51</v>
      </c>
      <c r="I3282" t="s">
        <v>778</v>
      </c>
      <c r="J3282">
        <v>-1.457257</v>
      </c>
      <c r="K3282">
        <v>1</v>
      </c>
      <c r="L3282">
        <v>2</v>
      </c>
      <c r="M3282" t="s">
        <v>407</v>
      </c>
      <c r="N3282" t="s">
        <v>31</v>
      </c>
      <c r="O3282" t="s">
        <v>111</v>
      </c>
      <c r="P3282">
        <v>30</v>
      </c>
      <c r="Q3282" t="s">
        <v>3021</v>
      </c>
      <c r="R3282" t="s">
        <v>34</v>
      </c>
      <c r="S3282" t="s">
        <v>35</v>
      </c>
      <c r="T3282" t="s">
        <v>36</v>
      </c>
      <c r="U3282">
        <f>YEAR(Table1[[#This Row],[Accident Date]])</f>
        <v>2022</v>
      </c>
      <c r="V3282" t="str">
        <f>TEXT(Table1[[#This Row],[Accident Date]],"mmm")</f>
        <v>Jun</v>
      </c>
      <c r="W3282" t="str">
        <f>TEXT(Table1[[#This Row],[Time]],"h")</f>
        <v>16</v>
      </c>
    </row>
    <row r="3283" spans="1:23" x14ac:dyDescent="0.2">
      <c r="A3283" t="s">
        <v>3272</v>
      </c>
      <c r="B3283" s="4">
        <v>44663</v>
      </c>
      <c r="C3283" t="s">
        <v>72</v>
      </c>
      <c r="D3283" t="s">
        <v>73</v>
      </c>
      <c r="E3283" t="s">
        <v>204</v>
      </c>
      <c r="F3283" t="s">
        <v>63</v>
      </c>
      <c r="G3283">
        <v>54.074134999999998</v>
      </c>
      <c r="H3283" t="s">
        <v>51</v>
      </c>
      <c r="I3283" t="s">
        <v>243</v>
      </c>
      <c r="J3283">
        <v>-2.771595</v>
      </c>
      <c r="K3283">
        <v>2</v>
      </c>
      <c r="L3283">
        <v>3</v>
      </c>
      <c r="M3283" t="s">
        <v>41</v>
      </c>
      <c r="N3283" t="s">
        <v>31</v>
      </c>
      <c r="O3283" t="s">
        <v>58</v>
      </c>
      <c r="P3283">
        <v>70</v>
      </c>
      <c r="Q3283" t="s">
        <v>3043</v>
      </c>
      <c r="R3283" t="s">
        <v>49</v>
      </c>
      <c r="S3283" t="s">
        <v>35</v>
      </c>
      <c r="T3283" t="s">
        <v>36</v>
      </c>
      <c r="U3283">
        <f>YEAR(Table1[[#This Row],[Accident Date]])</f>
        <v>2022</v>
      </c>
      <c r="V3283" t="str">
        <f>TEXT(Table1[[#This Row],[Accident Date]],"mmm")</f>
        <v>Apr</v>
      </c>
      <c r="W3283" t="str">
        <f>TEXT(Table1[[#This Row],[Time]],"h")</f>
        <v>16</v>
      </c>
    </row>
    <row r="3284" spans="1:23" x14ac:dyDescent="0.2">
      <c r="A3284">
        <v>2010000000000</v>
      </c>
      <c r="B3284" s="4">
        <v>44362</v>
      </c>
      <c r="C3284" t="s">
        <v>72</v>
      </c>
      <c r="D3284" t="s">
        <v>44</v>
      </c>
      <c r="E3284" t="s">
        <v>44</v>
      </c>
      <c r="F3284" t="s">
        <v>27</v>
      </c>
      <c r="G3284">
        <v>51.962041999999997</v>
      </c>
      <c r="H3284" t="s">
        <v>51</v>
      </c>
      <c r="I3284" t="s">
        <v>1265</v>
      </c>
      <c r="J3284">
        <v>-1.956742</v>
      </c>
      <c r="K3284">
        <v>1</v>
      </c>
      <c r="L3284">
        <v>2</v>
      </c>
      <c r="M3284" t="s">
        <v>336</v>
      </c>
      <c r="N3284" t="s">
        <v>31</v>
      </c>
      <c r="O3284" t="s">
        <v>32</v>
      </c>
      <c r="P3284">
        <v>60</v>
      </c>
      <c r="Q3284" t="s">
        <v>3065</v>
      </c>
      <c r="R3284" t="s">
        <v>49</v>
      </c>
      <c r="S3284" t="s">
        <v>35</v>
      </c>
      <c r="T3284" t="s">
        <v>209</v>
      </c>
      <c r="U3284">
        <f>YEAR(Table1[[#This Row],[Accident Date]])</f>
        <v>2021</v>
      </c>
      <c r="V3284" t="str">
        <f>TEXT(Table1[[#This Row],[Accident Date]],"mmm")</f>
        <v>Jun</v>
      </c>
      <c r="W3284" t="str">
        <f>TEXT(Table1[[#This Row],[Time]],"h")</f>
        <v>16</v>
      </c>
    </row>
    <row r="3285" spans="1:23" x14ac:dyDescent="0.2">
      <c r="A3285" t="s">
        <v>3273</v>
      </c>
      <c r="B3285" s="4">
        <v>44282</v>
      </c>
      <c r="C3285" t="s">
        <v>24</v>
      </c>
      <c r="D3285" t="s">
        <v>73</v>
      </c>
      <c r="E3285" t="s">
        <v>39</v>
      </c>
      <c r="F3285" t="s">
        <v>63</v>
      </c>
      <c r="G3285">
        <v>51.784647999999997</v>
      </c>
      <c r="H3285" t="s">
        <v>51</v>
      </c>
      <c r="I3285" t="s">
        <v>357</v>
      </c>
      <c r="J3285">
        <v>-5.0946920000000002</v>
      </c>
      <c r="K3285">
        <v>1</v>
      </c>
      <c r="L3285">
        <v>1</v>
      </c>
      <c r="M3285" t="s">
        <v>358</v>
      </c>
      <c r="N3285" t="s">
        <v>31</v>
      </c>
      <c r="O3285" t="s">
        <v>32</v>
      </c>
      <c r="P3285">
        <v>30</v>
      </c>
      <c r="Q3285" t="s">
        <v>3017</v>
      </c>
      <c r="R3285" t="s">
        <v>49</v>
      </c>
      <c r="S3285" t="s">
        <v>35</v>
      </c>
      <c r="T3285" t="s">
        <v>200</v>
      </c>
      <c r="U3285">
        <f>YEAR(Table1[[#This Row],[Accident Date]])</f>
        <v>2021</v>
      </c>
      <c r="V3285" t="str">
        <f>TEXT(Table1[[#This Row],[Accident Date]],"mmm")</f>
        <v>Mar</v>
      </c>
      <c r="W3285" t="str">
        <f>TEXT(Table1[[#This Row],[Time]],"h")</f>
        <v>16</v>
      </c>
    </row>
    <row r="3286" spans="1:23" x14ac:dyDescent="0.2">
      <c r="A3286">
        <v>2010000000000</v>
      </c>
      <c r="B3286" s="4">
        <v>44287</v>
      </c>
      <c r="C3286" t="s">
        <v>92</v>
      </c>
      <c r="D3286" t="s">
        <v>56</v>
      </c>
      <c r="E3286" t="s">
        <v>44</v>
      </c>
      <c r="F3286" t="s">
        <v>27</v>
      </c>
      <c r="G3286">
        <v>52.574824</v>
      </c>
      <c r="H3286" t="s">
        <v>51</v>
      </c>
      <c r="I3286" t="s">
        <v>572</v>
      </c>
      <c r="J3286">
        <v>-0.24184800000000001</v>
      </c>
      <c r="K3286">
        <v>1</v>
      </c>
      <c r="L3286">
        <v>1</v>
      </c>
      <c r="M3286" t="s">
        <v>149</v>
      </c>
      <c r="N3286" t="s">
        <v>31</v>
      </c>
      <c r="O3286" t="s">
        <v>32</v>
      </c>
      <c r="P3286">
        <v>30</v>
      </c>
      <c r="Q3286" t="s">
        <v>3024</v>
      </c>
      <c r="R3286" t="s">
        <v>34</v>
      </c>
      <c r="S3286" t="s">
        <v>35</v>
      </c>
      <c r="T3286" t="s">
        <v>36</v>
      </c>
      <c r="U3286">
        <f>YEAR(Table1[[#This Row],[Accident Date]])</f>
        <v>2021</v>
      </c>
      <c r="V3286" t="str">
        <f>TEXT(Table1[[#This Row],[Accident Date]],"mmm")</f>
        <v>Apr</v>
      </c>
      <c r="W3286" t="str">
        <f>TEXT(Table1[[#This Row],[Time]],"h")</f>
        <v>16</v>
      </c>
    </row>
    <row r="3287" spans="1:23" x14ac:dyDescent="0.2">
      <c r="A3287" t="s">
        <v>3274</v>
      </c>
      <c r="B3287" s="4">
        <v>44845</v>
      </c>
      <c r="C3287" t="s">
        <v>72</v>
      </c>
      <c r="D3287" t="s">
        <v>56</v>
      </c>
      <c r="E3287" t="s">
        <v>44</v>
      </c>
      <c r="F3287" t="s">
        <v>27</v>
      </c>
      <c r="G3287">
        <v>51.633239000000003</v>
      </c>
      <c r="H3287" t="s">
        <v>51</v>
      </c>
      <c r="I3287" t="s">
        <v>93</v>
      </c>
      <c r="J3287">
        <v>-0.214196</v>
      </c>
      <c r="K3287">
        <v>2</v>
      </c>
      <c r="L3287">
        <v>2</v>
      </c>
      <c r="M3287" t="s">
        <v>30</v>
      </c>
      <c r="N3287" t="s">
        <v>31</v>
      </c>
      <c r="O3287" t="s">
        <v>32</v>
      </c>
      <c r="P3287">
        <v>30</v>
      </c>
      <c r="Q3287" t="s">
        <v>3017</v>
      </c>
      <c r="R3287" t="s">
        <v>34</v>
      </c>
      <c r="S3287" t="s">
        <v>35</v>
      </c>
      <c r="T3287" t="s">
        <v>36</v>
      </c>
      <c r="U3287">
        <f>YEAR(Table1[[#This Row],[Accident Date]])</f>
        <v>2022</v>
      </c>
      <c r="V3287" t="str">
        <f>TEXT(Table1[[#This Row],[Accident Date]],"mmm")</f>
        <v>Oct</v>
      </c>
      <c r="W3287" t="str">
        <f>TEXT(Table1[[#This Row],[Time]],"h")</f>
        <v>16</v>
      </c>
    </row>
    <row r="3288" spans="1:23" x14ac:dyDescent="0.2">
      <c r="A3288" t="s">
        <v>3275</v>
      </c>
      <c r="B3288" s="4">
        <v>44736</v>
      </c>
      <c r="C3288" t="s">
        <v>67</v>
      </c>
      <c r="D3288" t="s">
        <v>44</v>
      </c>
      <c r="E3288" t="s">
        <v>44</v>
      </c>
      <c r="F3288" t="s">
        <v>63</v>
      </c>
      <c r="G3288">
        <v>50.738793999999999</v>
      </c>
      <c r="H3288" t="s">
        <v>51</v>
      </c>
      <c r="I3288" t="s">
        <v>1052</v>
      </c>
      <c r="J3288">
        <v>-2.0110220000000001</v>
      </c>
      <c r="K3288">
        <v>1</v>
      </c>
      <c r="L3288">
        <v>2</v>
      </c>
      <c r="M3288" t="s">
        <v>420</v>
      </c>
      <c r="N3288" t="s">
        <v>31</v>
      </c>
      <c r="O3288" t="s">
        <v>58</v>
      </c>
      <c r="P3288">
        <v>70</v>
      </c>
      <c r="Q3288" t="s">
        <v>3180</v>
      </c>
      <c r="R3288" t="s">
        <v>49</v>
      </c>
      <c r="S3288" t="s">
        <v>35</v>
      </c>
      <c r="T3288" t="s">
        <v>36</v>
      </c>
      <c r="U3288">
        <f>YEAR(Table1[[#This Row],[Accident Date]])</f>
        <v>2022</v>
      </c>
      <c r="V3288" t="str">
        <f>TEXT(Table1[[#This Row],[Accident Date]],"mmm")</f>
        <v>Jun</v>
      </c>
      <c r="W3288" t="str">
        <f>TEXT(Table1[[#This Row],[Time]],"h")</f>
        <v>16</v>
      </c>
    </row>
    <row r="3289" spans="1:23" x14ac:dyDescent="0.2">
      <c r="A3289">
        <v>2010000000000</v>
      </c>
      <c r="B3289" s="4">
        <v>44882</v>
      </c>
      <c r="C3289" t="s">
        <v>92</v>
      </c>
      <c r="D3289" t="s">
        <v>73</v>
      </c>
      <c r="E3289" t="s">
        <v>39</v>
      </c>
      <c r="F3289" t="s">
        <v>27</v>
      </c>
      <c r="G3289">
        <v>52.729059999999997</v>
      </c>
      <c r="H3289" t="s">
        <v>46</v>
      </c>
      <c r="I3289" t="s">
        <v>178</v>
      </c>
      <c r="J3289">
        <v>0.896393</v>
      </c>
      <c r="K3289">
        <v>1</v>
      </c>
      <c r="L3289">
        <v>2</v>
      </c>
      <c r="M3289" t="s">
        <v>179</v>
      </c>
      <c r="N3289" t="s">
        <v>31</v>
      </c>
      <c r="O3289" t="s">
        <v>32</v>
      </c>
      <c r="P3289">
        <v>60</v>
      </c>
      <c r="Q3289" t="s">
        <v>3024</v>
      </c>
      <c r="R3289" t="s">
        <v>49</v>
      </c>
      <c r="S3289" t="s">
        <v>35</v>
      </c>
      <c r="T3289" t="s">
        <v>36</v>
      </c>
      <c r="U3289">
        <f>YEAR(Table1[[#This Row],[Accident Date]])</f>
        <v>2022</v>
      </c>
      <c r="V3289" t="str">
        <f>TEXT(Table1[[#This Row],[Accident Date]],"mmm")</f>
        <v>Nov</v>
      </c>
      <c r="W3289" t="str">
        <f>TEXT(Table1[[#This Row],[Time]],"h")</f>
        <v>16</v>
      </c>
    </row>
    <row r="3290" spans="1:23" x14ac:dyDescent="0.2">
      <c r="A3290" t="s">
        <v>3276</v>
      </c>
      <c r="B3290" s="4">
        <v>44705</v>
      </c>
      <c r="C3290" t="s">
        <v>72</v>
      </c>
      <c r="D3290" t="s">
        <v>44</v>
      </c>
      <c r="E3290" t="s">
        <v>44</v>
      </c>
      <c r="F3290" t="s">
        <v>27</v>
      </c>
      <c r="G3290">
        <v>51.587083999999997</v>
      </c>
      <c r="H3290" t="s">
        <v>51</v>
      </c>
      <c r="I3290" t="s">
        <v>2686</v>
      </c>
      <c r="J3290">
        <v>0.43246699999999999</v>
      </c>
      <c r="K3290">
        <v>1</v>
      </c>
      <c r="L3290">
        <v>1</v>
      </c>
      <c r="M3290" t="s">
        <v>75</v>
      </c>
      <c r="N3290" t="s">
        <v>31</v>
      </c>
      <c r="O3290" t="s">
        <v>32</v>
      </c>
      <c r="P3290">
        <v>40</v>
      </c>
      <c r="Q3290" t="s">
        <v>3053</v>
      </c>
      <c r="R3290" t="s">
        <v>34</v>
      </c>
      <c r="S3290" t="s">
        <v>35</v>
      </c>
      <c r="T3290" t="s">
        <v>254</v>
      </c>
      <c r="U3290">
        <f>YEAR(Table1[[#This Row],[Accident Date]])</f>
        <v>2022</v>
      </c>
      <c r="V3290" t="str">
        <f>TEXT(Table1[[#This Row],[Accident Date]],"mmm")</f>
        <v>May</v>
      </c>
      <c r="W3290" t="str">
        <f>TEXT(Table1[[#This Row],[Time]],"h")</f>
        <v>16</v>
      </c>
    </row>
    <row r="3291" spans="1:23" x14ac:dyDescent="0.2">
      <c r="A3291" t="s">
        <v>3277</v>
      </c>
      <c r="B3291" s="4">
        <v>44276</v>
      </c>
      <c r="C3291" t="s">
        <v>79</v>
      </c>
      <c r="D3291" t="s">
        <v>73</v>
      </c>
      <c r="E3291" t="s">
        <v>39</v>
      </c>
      <c r="F3291" t="s">
        <v>27</v>
      </c>
      <c r="G3291">
        <v>51.754998000000001</v>
      </c>
      <c r="H3291" t="s">
        <v>51</v>
      </c>
      <c r="I3291" t="s">
        <v>2226</v>
      </c>
      <c r="J3291">
        <v>9.0967000000000006E-2</v>
      </c>
      <c r="K3291">
        <v>1</v>
      </c>
      <c r="L3291">
        <v>2</v>
      </c>
      <c r="M3291" t="s">
        <v>75</v>
      </c>
      <c r="N3291" t="s">
        <v>31</v>
      </c>
      <c r="O3291" t="s">
        <v>32</v>
      </c>
      <c r="P3291">
        <v>30</v>
      </c>
      <c r="Q3291" t="s">
        <v>3018</v>
      </c>
      <c r="R3291" t="s">
        <v>34</v>
      </c>
      <c r="S3291" t="s">
        <v>35</v>
      </c>
      <c r="T3291" t="s">
        <v>36</v>
      </c>
      <c r="U3291">
        <f>YEAR(Table1[[#This Row],[Accident Date]])</f>
        <v>2021</v>
      </c>
      <c r="V3291" t="str">
        <f>TEXT(Table1[[#This Row],[Accident Date]],"mmm")</f>
        <v>Mar</v>
      </c>
      <c r="W3291" t="str">
        <f>TEXT(Table1[[#This Row],[Time]],"h")</f>
        <v>16</v>
      </c>
    </row>
    <row r="3292" spans="1:23" x14ac:dyDescent="0.2">
      <c r="A3292" t="s">
        <v>3278</v>
      </c>
      <c r="B3292" s="4">
        <v>44250</v>
      </c>
      <c r="C3292" t="s">
        <v>72</v>
      </c>
      <c r="D3292" t="s">
        <v>73</v>
      </c>
      <c r="E3292" t="s">
        <v>109</v>
      </c>
      <c r="F3292" t="s">
        <v>27</v>
      </c>
      <c r="G3292">
        <v>52.955264</v>
      </c>
      <c r="H3292" t="s">
        <v>51</v>
      </c>
      <c r="I3292" t="s">
        <v>494</v>
      </c>
      <c r="J3292">
        <v>-1.1200859999999999</v>
      </c>
      <c r="K3292">
        <v>1</v>
      </c>
      <c r="L3292">
        <v>1</v>
      </c>
      <c r="M3292" t="s">
        <v>288</v>
      </c>
      <c r="N3292" t="s">
        <v>31</v>
      </c>
      <c r="O3292" t="s">
        <v>111</v>
      </c>
      <c r="P3292">
        <v>30</v>
      </c>
      <c r="Q3292" t="s">
        <v>3279</v>
      </c>
      <c r="R3292" t="s">
        <v>34</v>
      </c>
      <c r="S3292" t="s">
        <v>35</v>
      </c>
      <c r="T3292" t="s">
        <v>36</v>
      </c>
      <c r="U3292">
        <f>YEAR(Table1[[#This Row],[Accident Date]])</f>
        <v>2021</v>
      </c>
      <c r="V3292" t="str">
        <f>TEXT(Table1[[#This Row],[Accident Date]],"mmm")</f>
        <v>Feb</v>
      </c>
      <c r="W3292" t="str">
        <f>TEXT(Table1[[#This Row],[Time]],"h")</f>
        <v>16</v>
      </c>
    </row>
    <row r="3293" spans="1:23" x14ac:dyDescent="0.2">
      <c r="A3293">
        <v>2010000000000</v>
      </c>
      <c r="B3293" s="4">
        <v>44388</v>
      </c>
      <c r="C3293" t="s">
        <v>79</v>
      </c>
      <c r="D3293" t="s">
        <v>73</v>
      </c>
      <c r="E3293" t="s">
        <v>155</v>
      </c>
      <c r="F3293" t="s">
        <v>27</v>
      </c>
      <c r="G3293">
        <v>56.246757000000002</v>
      </c>
      <c r="H3293" t="s">
        <v>51</v>
      </c>
      <c r="I3293" t="s">
        <v>2479</v>
      </c>
      <c r="J3293">
        <v>-3.4144040000000002</v>
      </c>
      <c r="K3293">
        <v>1</v>
      </c>
      <c r="L3293">
        <v>1</v>
      </c>
      <c r="M3293" t="s">
        <v>1286</v>
      </c>
      <c r="N3293" t="s">
        <v>31</v>
      </c>
      <c r="O3293" t="s">
        <v>32</v>
      </c>
      <c r="P3293">
        <v>60</v>
      </c>
      <c r="Q3293" t="s">
        <v>3043</v>
      </c>
      <c r="R3293" t="s">
        <v>49</v>
      </c>
      <c r="S3293" t="s">
        <v>35</v>
      </c>
      <c r="T3293" t="s">
        <v>36</v>
      </c>
      <c r="U3293">
        <f>YEAR(Table1[[#This Row],[Accident Date]])</f>
        <v>2021</v>
      </c>
      <c r="V3293" t="str">
        <f>TEXT(Table1[[#This Row],[Accident Date]],"mmm")</f>
        <v>Jul</v>
      </c>
      <c r="W3293" t="str">
        <f>TEXT(Table1[[#This Row],[Time]],"h")</f>
        <v>16</v>
      </c>
    </row>
    <row r="3294" spans="1:23" x14ac:dyDescent="0.2">
      <c r="A3294" t="s">
        <v>3280</v>
      </c>
      <c r="B3294" s="4">
        <v>44813</v>
      </c>
      <c r="C3294" t="s">
        <v>67</v>
      </c>
      <c r="D3294" t="s">
        <v>73</v>
      </c>
      <c r="E3294" t="s">
        <v>39</v>
      </c>
      <c r="F3294" t="s">
        <v>27</v>
      </c>
      <c r="G3294">
        <v>51.513589000000003</v>
      </c>
      <c r="H3294" t="s">
        <v>51</v>
      </c>
      <c r="I3294" t="s">
        <v>415</v>
      </c>
      <c r="J3294">
        <v>-9.1186000000000003E-2</v>
      </c>
      <c r="K3294">
        <v>1</v>
      </c>
      <c r="L3294">
        <v>2</v>
      </c>
      <c r="M3294" t="s">
        <v>415</v>
      </c>
      <c r="N3294" t="s">
        <v>31</v>
      </c>
      <c r="O3294" t="s">
        <v>32</v>
      </c>
      <c r="P3294">
        <v>30</v>
      </c>
      <c r="Q3294" t="s">
        <v>3021</v>
      </c>
      <c r="R3294" t="s">
        <v>34</v>
      </c>
      <c r="S3294" t="s">
        <v>35</v>
      </c>
      <c r="T3294" t="s">
        <v>36</v>
      </c>
      <c r="U3294">
        <f>YEAR(Table1[[#This Row],[Accident Date]])</f>
        <v>2022</v>
      </c>
      <c r="V3294" t="str">
        <f>TEXT(Table1[[#This Row],[Accident Date]],"mmm")</f>
        <v>Sep</v>
      </c>
      <c r="W3294" t="str">
        <f>TEXT(Table1[[#This Row],[Time]],"h")</f>
        <v>16</v>
      </c>
    </row>
    <row r="3295" spans="1:23" x14ac:dyDescent="0.2">
      <c r="A3295">
        <v>2010000000000</v>
      </c>
      <c r="B3295" s="4">
        <v>44214</v>
      </c>
      <c r="C3295" t="s">
        <v>38</v>
      </c>
      <c r="D3295" t="s">
        <v>73</v>
      </c>
      <c r="E3295" t="s">
        <v>109</v>
      </c>
      <c r="F3295" t="s">
        <v>27</v>
      </c>
      <c r="G3295">
        <v>52.579827000000002</v>
      </c>
      <c r="H3295" t="s">
        <v>51</v>
      </c>
      <c r="I3295" t="s">
        <v>572</v>
      </c>
      <c r="J3295">
        <v>-0.239729</v>
      </c>
      <c r="K3295">
        <v>1</v>
      </c>
      <c r="L3295">
        <v>2</v>
      </c>
      <c r="M3295" t="s">
        <v>149</v>
      </c>
      <c r="N3295" t="s">
        <v>31</v>
      </c>
      <c r="O3295" t="s">
        <v>111</v>
      </c>
      <c r="P3295">
        <v>30</v>
      </c>
      <c r="Q3295" t="s">
        <v>3043</v>
      </c>
      <c r="R3295" t="s">
        <v>34</v>
      </c>
      <c r="S3295" t="s">
        <v>35</v>
      </c>
      <c r="T3295" t="s">
        <v>36</v>
      </c>
      <c r="U3295">
        <f>YEAR(Table1[[#This Row],[Accident Date]])</f>
        <v>2021</v>
      </c>
      <c r="V3295" t="str">
        <f>TEXT(Table1[[#This Row],[Accident Date]],"mmm")</f>
        <v>Jan</v>
      </c>
      <c r="W3295" t="str">
        <f>TEXT(Table1[[#This Row],[Time]],"h")</f>
        <v>16</v>
      </c>
    </row>
    <row r="3296" spans="1:23" x14ac:dyDescent="0.2">
      <c r="A3296" t="s">
        <v>3281</v>
      </c>
      <c r="B3296" s="4">
        <v>44621</v>
      </c>
      <c r="C3296" t="s">
        <v>72</v>
      </c>
      <c r="D3296" t="s">
        <v>56</v>
      </c>
      <c r="E3296" t="s">
        <v>44</v>
      </c>
      <c r="F3296" t="s">
        <v>27</v>
      </c>
      <c r="G3296">
        <v>51.615352000000001</v>
      </c>
      <c r="H3296" t="s">
        <v>51</v>
      </c>
      <c r="I3296" t="s">
        <v>93</v>
      </c>
      <c r="J3296">
        <v>-0.14513100000000001</v>
      </c>
      <c r="K3296">
        <v>1</v>
      </c>
      <c r="L3296">
        <v>2</v>
      </c>
      <c r="M3296" t="s">
        <v>30</v>
      </c>
      <c r="N3296" t="s">
        <v>31</v>
      </c>
      <c r="O3296" t="s">
        <v>32</v>
      </c>
      <c r="P3296">
        <v>30</v>
      </c>
      <c r="Q3296" t="s">
        <v>3232</v>
      </c>
      <c r="R3296" t="s">
        <v>34</v>
      </c>
      <c r="S3296" t="s">
        <v>35</v>
      </c>
      <c r="T3296" t="s">
        <v>36</v>
      </c>
      <c r="U3296">
        <f>YEAR(Table1[[#This Row],[Accident Date]])</f>
        <v>2022</v>
      </c>
      <c r="V3296" t="str">
        <f>TEXT(Table1[[#This Row],[Accident Date]],"mmm")</f>
        <v>Mar</v>
      </c>
      <c r="W3296" t="str">
        <f>TEXT(Table1[[#This Row],[Time]],"h")</f>
        <v>16</v>
      </c>
    </row>
    <row r="3297" spans="1:23" x14ac:dyDescent="0.2">
      <c r="A3297">
        <v>2010000000000</v>
      </c>
      <c r="B3297" s="4">
        <v>44646</v>
      </c>
      <c r="C3297" t="s">
        <v>24</v>
      </c>
      <c r="D3297" t="s">
        <v>73</v>
      </c>
      <c r="E3297" t="s">
        <v>155</v>
      </c>
      <c r="F3297" t="s">
        <v>27</v>
      </c>
      <c r="G3297">
        <v>52.637816999999998</v>
      </c>
      <c r="H3297" t="s">
        <v>51</v>
      </c>
      <c r="I3297" t="s">
        <v>319</v>
      </c>
      <c r="J3297">
        <v>-1.082875</v>
      </c>
      <c r="K3297">
        <v>1</v>
      </c>
      <c r="L3297">
        <v>2</v>
      </c>
      <c r="M3297" t="s">
        <v>320</v>
      </c>
      <c r="N3297" t="s">
        <v>42</v>
      </c>
      <c r="O3297" t="s">
        <v>32</v>
      </c>
      <c r="P3297">
        <v>30</v>
      </c>
      <c r="Q3297" t="s">
        <v>3043</v>
      </c>
      <c r="R3297" t="s">
        <v>34</v>
      </c>
      <c r="S3297" t="s">
        <v>85</v>
      </c>
      <c r="T3297" t="s">
        <v>183</v>
      </c>
      <c r="U3297">
        <f>YEAR(Table1[[#This Row],[Accident Date]])</f>
        <v>2022</v>
      </c>
      <c r="V3297" t="str">
        <f>TEXT(Table1[[#This Row],[Accident Date]],"mmm")</f>
        <v>Mar</v>
      </c>
      <c r="W3297" t="str">
        <f>TEXT(Table1[[#This Row],[Time]],"h")</f>
        <v>16</v>
      </c>
    </row>
    <row r="3298" spans="1:23" x14ac:dyDescent="0.2">
      <c r="A3298" t="s">
        <v>3282</v>
      </c>
      <c r="B3298" s="4">
        <v>44826</v>
      </c>
      <c r="C3298" t="s">
        <v>92</v>
      </c>
      <c r="D3298" t="s">
        <v>56</v>
      </c>
      <c r="E3298" t="s">
        <v>44</v>
      </c>
      <c r="F3298" t="s">
        <v>27</v>
      </c>
      <c r="G3298">
        <v>53.748050999999997</v>
      </c>
      <c r="H3298" t="s">
        <v>51</v>
      </c>
      <c r="I3298" t="s">
        <v>930</v>
      </c>
      <c r="J3298">
        <v>-6.0720000000000001E-3</v>
      </c>
      <c r="K3298">
        <v>2</v>
      </c>
      <c r="L3298">
        <v>1</v>
      </c>
      <c r="M3298" t="s">
        <v>157</v>
      </c>
      <c r="N3298" t="s">
        <v>31</v>
      </c>
      <c r="O3298" t="s">
        <v>32</v>
      </c>
      <c r="P3298">
        <v>60</v>
      </c>
      <c r="Q3298" t="s">
        <v>3038</v>
      </c>
      <c r="R3298" t="s">
        <v>49</v>
      </c>
      <c r="S3298" t="s">
        <v>35</v>
      </c>
      <c r="T3298" t="s">
        <v>36</v>
      </c>
      <c r="U3298">
        <f>YEAR(Table1[[#This Row],[Accident Date]])</f>
        <v>2022</v>
      </c>
      <c r="V3298" t="str">
        <f>TEXT(Table1[[#This Row],[Accident Date]],"mmm")</f>
        <v>Sep</v>
      </c>
      <c r="W3298" t="str">
        <f>TEXT(Table1[[#This Row],[Time]],"h")</f>
        <v>16</v>
      </c>
    </row>
    <row r="3299" spans="1:23" x14ac:dyDescent="0.2">
      <c r="A3299" t="s">
        <v>3283</v>
      </c>
      <c r="B3299" s="4">
        <v>44547</v>
      </c>
      <c r="C3299" t="s">
        <v>67</v>
      </c>
      <c r="D3299" t="s">
        <v>73</v>
      </c>
      <c r="E3299" t="s">
        <v>39</v>
      </c>
      <c r="F3299" t="s">
        <v>27</v>
      </c>
      <c r="G3299">
        <v>51.432198</v>
      </c>
      <c r="H3299" t="s">
        <v>28</v>
      </c>
      <c r="I3299" t="s">
        <v>187</v>
      </c>
      <c r="J3299">
        <v>-0.16392599999999999</v>
      </c>
      <c r="K3299">
        <v>1</v>
      </c>
      <c r="L3299">
        <v>2</v>
      </c>
      <c r="M3299" t="s">
        <v>30</v>
      </c>
      <c r="N3299" t="s">
        <v>31</v>
      </c>
      <c r="O3299" t="s">
        <v>32</v>
      </c>
      <c r="P3299">
        <v>30</v>
      </c>
      <c r="Q3299" t="s">
        <v>3021</v>
      </c>
      <c r="R3299" t="s">
        <v>34</v>
      </c>
      <c r="S3299" t="s">
        <v>35</v>
      </c>
      <c r="T3299" t="s">
        <v>36</v>
      </c>
      <c r="U3299">
        <f>YEAR(Table1[[#This Row],[Accident Date]])</f>
        <v>2021</v>
      </c>
      <c r="V3299" t="str">
        <f>TEXT(Table1[[#This Row],[Accident Date]],"mmm")</f>
        <v>Dec</v>
      </c>
      <c r="W3299" t="str">
        <f>TEXT(Table1[[#This Row],[Time]],"h")</f>
        <v>16</v>
      </c>
    </row>
    <row r="3300" spans="1:23" x14ac:dyDescent="0.2">
      <c r="A3300" t="s">
        <v>3284</v>
      </c>
      <c r="B3300" s="4">
        <v>44592</v>
      </c>
      <c r="C3300" t="s">
        <v>38</v>
      </c>
      <c r="D3300" t="s">
        <v>73</v>
      </c>
      <c r="E3300" t="s">
        <v>155</v>
      </c>
      <c r="F3300" t="s">
        <v>27</v>
      </c>
      <c r="G3300">
        <v>52.471710000000002</v>
      </c>
      <c r="H3300" t="s">
        <v>51</v>
      </c>
      <c r="I3300" t="s">
        <v>171</v>
      </c>
      <c r="J3300">
        <v>-1.941228</v>
      </c>
      <c r="K3300">
        <v>1</v>
      </c>
      <c r="L3300">
        <v>2</v>
      </c>
      <c r="M3300" t="s">
        <v>172</v>
      </c>
      <c r="N3300" t="s">
        <v>42</v>
      </c>
      <c r="O3300" t="s">
        <v>32</v>
      </c>
      <c r="P3300">
        <v>30</v>
      </c>
      <c r="Q3300" t="s">
        <v>3043</v>
      </c>
      <c r="R3300" t="s">
        <v>34</v>
      </c>
      <c r="S3300" t="s">
        <v>280</v>
      </c>
      <c r="T3300" t="s">
        <v>36</v>
      </c>
      <c r="U3300">
        <f>YEAR(Table1[[#This Row],[Accident Date]])</f>
        <v>2022</v>
      </c>
      <c r="V3300" t="str">
        <f>TEXT(Table1[[#This Row],[Accident Date]],"mmm")</f>
        <v>Jan</v>
      </c>
      <c r="W3300" t="str">
        <f>TEXT(Table1[[#This Row],[Time]],"h")</f>
        <v>16</v>
      </c>
    </row>
    <row r="3301" spans="1:23" x14ac:dyDescent="0.2">
      <c r="A3301" t="s">
        <v>3285</v>
      </c>
      <c r="B3301" s="4">
        <v>44566</v>
      </c>
      <c r="C3301" t="s">
        <v>123</v>
      </c>
      <c r="D3301" t="s">
        <v>73</v>
      </c>
      <c r="E3301" t="s">
        <v>26</v>
      </c>
      <c r="F3301" t="s">
        <v>27</v>
      </c>
      <c r="G3301">
        <v>53.382742</v>
      </c>
      <c r="H3301" t="s">
        <v>28</v>
      </c>
      <c r="I3301" t="s">
        <v>185</v>
      </c>
      <c r="J3301">
        <v>-1.4984310000000001</v>
      </c>
      <c r="K3301">
        <v>1</v>
      </c>
      <c r="L3301">
        <v>1</v>
      </c>
      <c r="M3301" t="s">
        <v>166</v>
      </c>
      <c r="N3301" t="s">
        <v>197</v>
      </c>
      <c r="O3301" t="s">
        <v>32</v>
      </c>
      <c r="P3301">
        <v>30</v>
      </c>
      <c r="Q3301" t="s">
        <v>3055</v>
      </c>
      <c r="R3301" t="s">
        <v>34</v>
      </c>
      <c r="S3301" t="s">
        <v>331</v>
      </c>
      <c r="T3301" t="s">
        <v>36</v>
      </c>
      <c r="U3301">
        <f>YEAR(Table1[[#This Row],[Accident Date]])</f>
        <v>2022</v>
      </c>
      <c r="V3301" t="str">
        <f>TEXT(Table1[[#This Row],[Accident Date]],"mmm")</f>
        <v>Jan</v>
      </c>
      <c r="W3301" t="str">
        <f>TEXT(Table1[[#This Row],[Time]],"h")</f>
        <v>16</v>
      </c>
    </row>
    <row r="3302" spans="1:23" x14ac:dyDescent="0.2">
      <c r="A3302" t="s">
        <v>3286</v>
      </c>
      <c r="B3302" s="4">
        <v>44304</v>
      </c>
      <c r="C3302" t="s">
        <v>79</v>
      </c>
      <c r="D3302" t="s">
        <v>73</v>
      </c>
      <c r="E3302" t="s">
        <v>155</v>
      </c>
      <c r="F3302" t="s">
        <v>27</v>
      </c>
      <c r="G3302">
        <v>56.911351000000003</v>
      </c>
      <c r="H3302" t="s">
        <v>51</v>
      </c>
      <c r="I3302" t="s">
        <v>1095</v>
      </c>
      <c r="J3302">
        <v>-5.8480569999999998</v>
      </c>
      <c r="K3302">
        <v>1</v>
      </c>
      <c r="L3302">
        <v>2</v>
      </c>
      <c r="M3302" t="s">
        <v>283</v>
      </c>
      <c r="N3302" t="s">
        <v>31</v>
      </c>
      <c r="O3302" t="s">
        <v>32</v>
      </c>
      <c r="P3302">
        <v>30</v>
      </c>
      <c r="Q3302" t="s">
        <v>3024</v>
      </c>
      <c r="R3302" t="s">
        <v>49</v>
      </c>
      <c r="S3302" t="s">
        <v>35</v>
      </c>
      <c r="T3302" t="s">
        <v>36</v>
      </c>
      <c r="U3302">
        <f>YEAR(Table1[[#This Row],[Accident Date]])</f>
        <v>2021</v>
      </c>
      <c r="V3302" t="str">
        <f>TEXT(Table1[[#This Row],[Accident Date]],"mmm")</f>
        <v>Apr</v>
      </c>
      <c r="W3302" t="str">
        <f>TEXT(Table1[[#This Row],[Time]],"h")</f>
        <v>16</v>
      </c>
    </row>
    <row r="3303" spans="1:23" x14ac:dyDescent="0.2">
      <c r="A3303" t="s">
        <v>3287</v>
      </c>
      <c r="B3303" s="4">
        <v>44208</v>
      </c>
      <c r="C3303" t="s">
        <v>72</v>
      </c>
      <c r="D3303" t="s">
        <v>73</v>
      </c>
      <c r="E3303" t="s">
        <v>39</v>
      </c>
      <c r="F3303" t="s">
        <v>27</v>
      </c>
      <c r="G3303">
        <v>52.993671999999997</v>
      </c>
      <c r="H3303" t="s">
        <v>46</v>
      </c>
      <c r="I3303" t="s">
        <v>342</v>
      </c>
      <c r="J3303">
        <v>-1.4341189999999999</v>
      </c>
      <c r="K3303">
        <v>1</v>
      </c>
      <c r="L3303">
        <v>2</v>
      </c>
      <c r="M3303" t="s">
        <v>84</v>
      </c>
      <c r="N3303" t="s">
        <v>42</v>
      </c>
      <c r="O3303" t="s">
        <v>32</v>
      </c>
      <c r="P3303">
        <v>60</v>
      </c>
      <c r="Q3303" t="s">
        <v>3021</v>
      </c>
      <c r="R3303" t="s">
        <v>49</v>
      </c>
      <c r="S3303" t="s">
        <v>311</v>
      </c>
      <c r="T3303" t="s">
        <v>36</v>
      </c>
      <c r="U3303">
        <f>YEAR(Table1[[#This Row],[Accident Date]])</f>
        <v>2021</v>
      </c>
      <c r="V3303" t="str">
        <f>TEXT(Table1[[#This Row],[Accident Date]],"mmm")</f>
        <v>Jan</v>
      </c>
      <c r="W3303" t="str">
        <f>TEXT(Table1[[#This Row],[Time]],"h")</f>
        <v>16</v>
      </c>
    </row>
    <row r="3304" spans="1:23" x14ac:dyDescent="0.2">
      <c r="A3304">
        <v>2010000000000</v>
      </c>
      <c r="B3304" s="4">
        <v>44638</v>
      </c>
      <c r="C3304" t="s">
        <v>67</v>
      </c>
      <c r="D3304" t="s">
        <v>56</v>
      </c>
      <c r="E3304" t="s">
        <v>44</v>
      </c>
      <c r="F3304" t="s">
        <v>27</v>
      </c>
      <c r="G3304">
        <v>51.288437999999999</v>
      </c>
      <c r="H3304" t="s">
        <v>46</v>
      </c>
      <c r="I3304" t="s">
        <v>347</v>
      </c>
      <c r="J3304">
        <v>0.35181699999999999</v>
      </c>
      <c r="K3304">
        <v>1</v>
      </c>
      <c r="L3304">
        <v>2</v>
      </c>
      <c r="M3304" t="s">
        <v>131</v>
      </c>
      <c r="N3304" t="s">
        <v>31</v>
      </c>
      <c r="O3304" t="s">
        <v>32</v>
      </c>
      <c r="P3304">
        <v>60</v>
      </c>
      <c r="Q3304" t="s">
        <v>3021</v>
      </c>
      <c r="R3304" t="s">
        <v>49</v>
      </c>
      <c r="S3304" t="s">
        <v>35</v>
      </c>
      <c r="T3304" t="s">
        <v>36</v>
      </c>
      <c r="U3304">
        <f>YEAR(Table1[[#This Row],[Accident Date]])</f>
        <v>2022</v>
      </c>
      <c r="V3304" t="str">
        <f>TEXT(Table1[[#This Row],[Accident Date]],"mmm")</f>
        <v>Mar</v>
      </c>
      <c r="W3304" t="str">
        <f>TEXT(Table1[[#This Row],[Time]],"h")</f>
        <v>16</v>
      </c>
    </row>
    <row r="3305" spans="1:23" x14ac:dyDescent="0.2">
      <c r="A3305">
        <v>2010000000000</v>
      </c>
      <c r="B3305" s="4">
        <v>44818</v>
      </c>
      <c r="C3305" t="s">
        <v>123</v>
      </c>
      <c r="D3305" t="s">
        <v>56</v>
      </c>
      <c r="E3305" t="s">
        <v>44</v>
      </c>
      <c r="F3305" t="s">
        <v>27</v>
      </c>
      <c r="G3305">
        <v>53.821275999999997</v>
      </c>
      <c r="H3305" t="s">
        <v>51</v>
      </c>
      <c r="I3305" t="s">
        <v>133</v>
      </c>
      <c r="J3305">
        <v>-1.7121059999999999</v>
      </c>
      <c r="K3305">
        <v>1</v>
      </c>
      <c r="L3305">
        <v>4</v>
      </c>
      <c r="M3305" t="s">
        <v>69</v>
      </c>
      <c r="N3305" t="s">
        <v>31</v>
      </c>
      <c r="O3305" t="s">
        <v>32</v>
      </c>
      <c r="P3305">
        <v>30</v>
      </c>
      <c r="Q3305" t="s">
        <v>3017</v>
      </c>
      <c r="R3305" t="s">
        <v>34</v>
      </c>
      <c r="S3305" t="s">
        <v>35</v>
      </c>
      <c r="T3305" t="s">
        <v>114</v>
      </c>
      <c r="U3305">
        <f>YEAR(Table1[[#This Row],[Accident Date]])</f>
        <v>2022</v>
      </c>
      <c r="V3305" t="str">
        <f>TEXT(Table1[[#This Row],[Accident Date]],"mmm")</f>
        <v>Sep</v>
      </c>
      <c r="W3305" t="str">
        <f>TEXT(Table1[[#This Row],[Time]],"h")</f>
        <v>16</v>
      </c>
    </row>
    <row r="3306" spans="1:23" x14ac:dyDescent="0.2">
      <c r="A3306" t="s">
        <v>3288</v>
      </c>
      <c r="B3306" s="4">
        <v>44812</v>
      </c>
      <c r="C3306" t="s">
        <v>92</v>
      </c>
      <c r="D3306" t="s">
        <v>73</v>
      </c>
      <c r="E3306" t="s">
        <v>26</v>
      </c>
      <c r="F3306" t="s">
        <v>27</v>
      </c>
      <c r="G3306">
        <v>53.781066000000003</v>
      </c>
      <c r="H3306" t="s">
        <v>51</v>
      </c>
      <c r="I3306" t="s">
        <v>682</v>
      </c>
      <c r="J3306">
        <v>-2.8835220000000001</v>
      </c>
      <c r="K3306">
        <v>1</v>
      </c>
      <c r="L3306">
        <v>1</v>
      </c>
      <c r="M3306" t="s">
        <v>41</v>
      </c>
      <c r="N3306" t="s">
        <v>31</v>
      </c>
      <c r="O3306" t="s">
        <v>32</v>
      </c>
      <c r="P3306">
        <v>30</v>
      </c>
      <c r="Q3306" t="s">
        <v>3053</v>
      </c>
      <c r="R3306" t="s">
        <v>34</v>
      </c>
      <c r="S3306" t="s">
        <v>35</v>
      </c>
      <c r="T3306" t="s">
        <v>36</v>
      </c>
      <c r="U3306">
        <f>YEAR(Table1[[#This Row],[Accident Date]])</f>
        <v>2022</v>
      </c>
      <c r="V3306" t="str">
        <f>TEXT(Table1[[#This Row],[Accident Date]],"mmm")</f>
        <v>Sep</v>
      </c>
      <c r="W3306" t="str">
        <f>TEXT(Table1[[#This Row],[Time]],"h")</f>
        <v>16</v>
      </c>
    </row>
    <row r="3307" spans="1:23" x14ac:dyDescent="0.2">
      <c r="A3307" t="s">
        <v>3289</v>
      </c>
      <c r="B3307" s="4">
        <v>44250</v>
      </c>
      <c r="C3307" t="s">
        <v>72</v>
      </c>
      <c r="D3307" t="s">
        <v>25</v>
      </c>
      <c r="E3307" t="s">
        <v>26</v>
      </c>
      <c r="F3307" t="s">
        <v>45</v>
      </c>
      <c r="G3307">
        <v>51.513900999999997</v>
      </c>
      <c r="H3307" t="s">
        <v>51</v>
      </c>
      <c r="I3307" t="s">
        <v>57</v>
      </c>
      <c r="J3307">
        <v>-0.17865700000000001</v>
      </c>
      <c r="K3307">
        <v>1</v>
      </c>
      <c r="L3307">
        <v>2</v>
      </c>
      <c r="M3307" t="s">
        <v>30</v>
      </c>
      <c r="N3307" t="s">
        <v>31</v>
      </c>
      <c r="O3307" t="s">
        <v>32</v>
      </c>
      <c r="P3307">
        <v>30</v>
      </c>
      <c r="Q3307" t="s">
        <v>3046</v>
      </c>
      <c r="R3307" t="s">
        <v>34</v>
      </c>
      <c r="S3307" t="s">
        <v>35</v>
      </c>
      <c r="T3307" t="s">
        <v>36</v>
      </c>
      <c r="U3307">
        <f>YEAR(Table1[[#This Row],[Accident Date]])</f>
        <v>2021</v>
      </c>
      <c r="V3307" t="str">
        <f>TEXT(Table1[[#This Row],[Accident Date]],"mmm")</f>
        <v>Feb</v>
      </c>
      <c r="W3307" t="str">
        <f>TEXT(Table1[[#This Row],[Time]],"h")</f>
        <v>16</v>
      </c>
    </row>
    <row r="3308" spans="1:23" x14ac:dyDescent="0.2">
      <c r="A3308" t="s">
        <v>3290</v>
      </c>
      <c r="B3308" s="4">
        <v>44274</v>
      </c>
      <c r="C3308" t="s">
        <v>67</v>
      </c>
      <c r="D3308" t="s">
        <v>73</v>
      </c>
      <c r="E3308" t="s">
        <v>204</v>
      </c>
      <c r="F3308" t="s">
        <v>27</v>
      </c>
      <c r="G3308">
        <v>51.496713999999997</v>
      </c>
      <c r="H3308" t="s">
        <v>51</v>
      </c>
      <c r="I3308" t="s">
        <v>74</v>
      </c>
      <c r="J3308">
        <v>0.311809</v>
      </c>
      <c r="K3308">
        <v>1</v>
      </c>
      <c r="L3308">
        <v>2</v>
      </c>
      <c r="M3308" t="s">
        <v>75</v>
      </c>
      <c r="N3308" t="s">
        <v>31</v>
      </c>
      <c r="O3308" t="s">
        <v>204</v>
      </c>
      <c r="P3308">
        <v>70</v>
      </c>
      <c r="Q3308" t="s">
        <v>3043</v>
      </c>
      <c r="R3308" t="s">
        <v>49</v>
      </c>
      <c r="S3308" t="s">
        <v>35</v>
      </c>
      <c r="T3308" t="s">
        <v>36</v>
      </c>
      <c r="U3308">
        <f>YEAR(Table1[[#This Row],[Accident Date]])</f>
        <v>2021</v>
      </c>
      <c r="V3308" t="str">
        <f>TEXT(Table1[[#This Row],[Accident Date]],"mmm")</f>
        <v>Mar</v>
      </c>
      <c r="W3308" t="str">
        <f>TEXT(Table1[[#This Row],[Time]],"h")</f>
        <v>16</v>
      </c>
    </row>
    <row r="3309" spans="1:23" x14ac:dyDescent="0.2">
      <c r="A3309">
        <v>2010000000000</v>
      </c>
      <c r="B3309" s="4">
        <v>44550</v>
      </c>
      <c r="C3309" t="s">
        <v>38</v>
      </c>
      <c r="D3309" t="s">
        <v>56</v>
      </c>
      <c r="E3309" t="s">
        <v>44</v>
      </c>
      <c r="F3309" t="s">
        <v>27</v>
      </c>
      <c r="G3309">
        <v>52.925123999999997</v>
      </c>
      <c r="H3309" t="s">
        <v>51</v>
      </c>
      <c r="I3309" t="s">
        <v>986</v>
      </c>
      <c r="J3309">
        <v>-3.8226810000000002</v>
      </c>
      <c r="K3309">
        <v>3</v>
      </c>
      <c r="L3309">
        <v>2</v>
      </c>
      <c r="M3309" t="s">
        <v>117</v>
      </c>
      <c r="N3309" t="s">
        <v>197</v>
      </c>
      <c r="O3309" t="s">
        <v>32</v>
      </c>
      <c r="P3309">
        <v>60</v>
      </c>
      <c r="Q3309" t="s">
        <v>3053</v>
      </c>
      <c r="R3309" t="s">
        <v>49</v>
      </c>
      <c r="S3309" t="s">
        <v>331</v>
      </c>
      <c r="T3309" t="s">
        <v>36</v>
      </c>
      <c r="U3309">
        <f>YEAR(Table1[[#This Row],[Accident Date]])</f>
        <v>2021</v>
      </c>
      <c r="V3309" t="str">
        <f>TEXT(Table1[[#This Row],[Accident Date]],"mmm")</f>
        <v>Dec</v>
      </c>
      <c r="W3309" t="str">
        <f>TEXT(Table1[[#This Row],[Time]],"h")</f>
        <v>16</v>
      </c>
    </row>
    <row r="3310" spans="1:23" x14ac:dyDescent="0.2">
      <c r="A3310" t="s">
        <v>3291</v>
      </c>
      <c r="B3310" s="4">
        <v>44362</v>
      </c>
      <c r="C3310" t="s">
        <v>72</v>
      </c>
      <c r="D3310" t="s">
        <v>56</v>
      </c>
      <c r="E3310" t="s">
        <v>44</v>
      </c>
      <c r="F3310" t="s">
        <v>63</v>
      </c>
      <c r="G3310">
        <v>53.752217000000002</v>
      </c>
      <c r="H3310" t="s">
        <v>51</v>
      </c>
      <c r="I3310" t="s">
        <v>875</v>
      </c>
      <c r="J3310">
        <v>-0.27450000000000002</v>
      </c>
      <c r="K3310">
        <v>1</v>
      </c>
      <c r="L3310">
        <v>2</v>
      </c>
      <c r="M3310" t="s">
        <v>157</v>
      </c>
      <c r="N3310" t="s">
        <v>31</v>
      </c>
      <c r="O3310" t="s">
        <v>32</v>
      </c>
      <c r="P3310">
        <v>30</v>
      </c>
      <c r="Q3310" t="s">
        <v>3138</v>
      </c>
      <c r="R3310" t="s">
        <v>34</v>
      </c>
      <c r="S3310" t="s">
        <v>35</v>
      </c>
      <c r="T3310" t="s">
        <v>36</v>
      </c>
      <c r="U3310">
        <f>YEAR(Table1[[#This Row],[Accident Date]])</f>
        <v>2021</v>
      </c>
      <c r="V3310" t="str">
        <f>TEXT(Table1[[#This Row],[Accident Date]],"mmm")</f>
        <v>Jun</v>
      </c>
      <c r="W3310" t="str">
        <f>TEXT(Table1[[#This Row],[Time]],"h")</f>
        <v>16</v>
      </c>
    </row>
    <row r="3311" spans="1:23" x14ac:dyDescent="0.2">
      <c r="A3311" t="s">
        <v>3292</v>
      </c>
      <c r="B3311" s="4">
        <v>44750</v>
      </c>
      <c r="C3311" t="s">
        <v>67</v>
      </c>
      <c r="D3311" t="s">
        <v>44</v>
      </c>
      <c r="E3311" t="s">
        <v>44</v>
      </c>
      <c r="F3311" t="s">
        <v>27</v>
      </c>
      <c r="G3311">
        <v>51.654549000000003</v>
      </c>
      <c r="H3311" t="s">
        <v>51</v>
      </c>
      <c r="I3311" t="s">
        <v>680</v>
      </c>
      <c r="J3311">
        <v>-0.28029500000000002</v>
      </c>
      <c r="K3311">
        <v>3</v>
      </c>
      <c r="L3311">
        <v>3</v>
      </c>
      <c r="M3311" t="s">
        <v>182</v>
      </c>
      <c r="N3311" t="s">
        <v>31</v>
      </c>
      <c r="O3311" t="s">
        <v>32</v>
      </c>
      <c r="P3311">
        <v>30</v>
      </c>
      <c r="Q3311" t="s">
        <v>3065</v>
      </c>
      <c r="R3311" t="s">
        <v>34</v>
      </c>
      <c r="S3311" t="s">
        <v>35</v>
      </c>
      <c r="T3311" t="s">
        <v>36</v>
      </c>
      <c r="U3311">
        <f>YEAR(Table1[[#This Row],[Accident Date]])</f>
        <v>2022</v>
      </c>
      <c r="V3311" t="str">
        <f>TEXT(Table1[[#This Row],[Accident Date]],"mmm")</f>
        <v>Jul</v>
      </c>
      <c r="W3311" t="str">
        <f>TEXT(Table1[[#This Row],[Time]],"h")</f>
        <v>16</v>
      </c>
    </row>
    <row r="3312" spans="1:23" x14ac:dyDescent="0.2">
      <c r="A3312" t="s">
        <v>3293</v>
      </c>
      <c r="B3312" s="4">
        <v>44630</v>
      </c>
      <c r="C3312" t="s">
        <v>92</v>
      </c>
      <c r="D3312" t="s">
        <v>25</v>
      </c>
      <c r="E3312" t="s">
        <v>431</v>
      </c>
      <c r="F3312" t="s">
        <v>27</v>
      </c>
      <c r="G3312">
        <v>51.693984999999998</v>
      </c>
      <c r="H3312" t="s">
        <v>51</v>
      </c>
      <c r="I3312" t="s">
        <v>1230</v>
      </c>
      <c r="J3312">
        <v>-0.38514999999999999</v>
      </c>
      <c r="K3312">
        <v>1</v>
      </c>
      <c r="L3312">
        <v>3</v>
      </c>
      <c r="M3312" t="s">
        <v>182</v>
      </c>
      <c r="N3312" t="s">
        <v>31</v>
      </c>
      <c r="O3312" t="s">
        <v>58</v>
      </c>
      <c r="P3312">
        <v>40</v>
      </c>
      <c r="Q3312" t="s">
        <v>3153</v>
      </c>
      <c r="R3312" t="s">
        <v>34</v>
      </c>
      <c r="S3312" t="s">
        <v>35</v>
      </c>
      <c r="T3312" t="s">
        <v>36</v>
      </c>
      <c r="U3312">
        <f>YEAR(Table1[[#This Row],[Accident Date]])</f>
        <v>2022</v>
      </c>
      <c r="V3312" t="str">
        <f>TEXT(Table1[[#This Row],[Accident Date]],"mmm")</f>
        <v>Mar</v>
      </c>
      <c r="W3312" t="str">
        <f>TEXT(Table1[[#This Row],[Time]],"h")</f>
        <v>16</v>
      </c>
    </row>
    <row r="3313" spans="1:23" x14ac:dyDescent="0.2">
      <c r="A3313">
        <v>2010000000000</v>
      </c>
      <c r="B3313" s="4">
        <v>44471</v>
      </c>
      <c r="C3313" t="s">
        <v>24</v>
      </c>
      <c r="D3313" t="s">
        <v>73</v>
      </c>
      <c r="E3313" t="s">
        <v>39</v>
      </c>
      <c r="F3313" t="s">
        <v>27</v>
      </c>
      <c r="G3313">
        <v>53.790757999999997</v>
      </c>
      <c r="H3313" t="s">
        <v>51</v>
      </c>
      <c r="I3313" t="s">
        <v>68</v>
      </c>
      <c r="J3313">
        <v>-1.5747880000000001</v>
      </c>
      <c r="K3313">
        <v>1</v>
      </c>
      <c r="L3313">
        <v>2</v>
      </c>
      <c r="M3313" t="s">
        <v>69</v>
      </c>
      <c r="N3313" t="s">
        <v>31</v>
      </c>
      <c r="O3313" t="s">
        <v>32</v>
      </c>
      <c r="P3313">
        <v>30</v>
      </c>
      <c r="Q3313" t="s">
        <v>3024</v>
      </c>
      <c r="R3313" t="s">
        <v>34</v>
      </c>
      <c r="S3313" t="s">
        <v>35</v>
      </c>
      <c r="T3313" t="s">
        <v>36</v>
      </c>
      <c r="U3313">
        <f>YEAR(Table1[[#This Row],[Accident Date]])</f>
        <v>2021</v>
      </c>
      <c r="V3313" t="str">
        <f>TEXT(Table1[[#This Row],[Accident Date]],"mmm")</f>
        <v>Oct</v>
      </c>
      <c r="W3313" t="str">
        <f>TEXT(Table1[[#This Row],[Time]],"h")</f>
        <v>16</v>
      </c>
    </row>
    <row r="3314" spans="1:23" x14ac:dyDescent="0.2">
      <c r="A3314">
        <v>2010000000000</v>
      </c>
      <c r="B3314" s="4">
        <v>44853</v>
      </c>
      <c r="C3314" t="s">
        <v>123</v>
      </c>
      <c r="D3314" t="s">
        <v>73</v>
      </c>
      <c r="E3314" t="s">
        <v>39</v>
      </c>
      <c r="F3314" t="s">
        <v>27</v>
      </c>
      <c r="G3314">
        <v>54.160905999999997</v>
      </c>
      <c r="H3314" t="s">
        <v>51</v>
      </c>
      <c r="I3314" t="s">
        <v>210</v>
      </c>
      <c r="J3314">
        <v>-0.277449</v>
      </c>
      <c r="K3314">
        <v>3</v>
      </c>
      <c r="L3314">
        <v>3</v>
      </c>
      <c r="M3314" t="s">
        <v>48</v>
      </c>
      <c r="N3314" t="s">
        <v>42</v>
      </c>
      <c r="O3314" t="s">
        <v>32</v>
      </c>
      <c r="P3314">
        <v>60</v>
      </c>
      <c r="Q3314" t="s">
        <v>3079</v>
      </c>
      <c r="R3314" t="s">
        <v>49</v>
      </c>
      <c r="S3314" t="s">
        <v>85</v>
      </c>
      <c r="T3314" t="s">
        <v>36</v>
      </c>
      <c r="U3314">
        <f>YEAR(Table1[[#This Row],[Accident Date]])</f>
        <v>2022</v>
      </c>
      <c r="V3314" t="str">
        <f>TEXT(Table1[[#This Row],[Accident Date]],"mmm")</f>
        <v>Oct</v>
      </c>
      <c r="W3314" t="str">
        <f>TEXT(Table1[[#This Row],[Time]],"h")</f>
        <v>16</v>
      </c>
    </row>
    <row r="3315" spans="1:23" x14ac:dyDescent="0.2">
      <c r="A3315" t="s">
        <v>3294</v>
      </c>
      <c r="B3315" s="4">
        <v>44868</v>
      </c>
      <c r="C3315" t="s">
        <v>92</v>
      </c>
      <c r="D3315" t="s">
        <v>44</v>
      </c>
      <c r="E3315" t="s">
        <v>44</v>
      </c>
      <c r="F3315" t="s">
        <v>27</v>
      </c>
      <c r="G3315">
        <v>51.767797999999999</v>
      </c>
      <c r="H3315" t="s">
        <v>51</v>
      </c>
      <c r="I3315" t="s">
        <v>1897</v>
      </c>
      <c r="J3315">
        <v>1.408E-3</v>
      </c>
      <c r="K3315">
        <v>1</v>
      </c>
      <c r="L3315">
        <v>2</v>
      </c>
      <c r="M3315" t="s">
        <v>182</v>
      </c>
      <c r="N3315" t="s">
        <v>31</v>
      </c>
      <c r="O3315" t="s">
        <v>32</v>
      </c>
      <c r="P3315">
        <v>30</v>
      </c>
      <c r="Q3315" t="s">
        <v>3021</v>
      </c>
      <c r="R3315" t="s">
        <v>34</v>
      </c>
      <c r="S3315" t="s">
        <v>35</v>
      </c>
      <c r="T3315" t="s">
        <v>200</v>
      </c>
      <c r="U3315">
        <f>YEAR(Table1[[#This Row],[Accident Date]])</f>
        <v>2022</v>
      </c>
      <c r="V3315" t="str">
        <f>TEXT(Table1[[#This Row],[Accident Date]],"mmm")</f>
        <v>Nov</v>
      </c>
      <c r="W3315" t="str">
        <f>TEXT(Table1[[#This Row],[Time]],"h")</f>
        <v>16</v>
      </c>
    </row>
    <row r="3316" spans="1:23" x14ac:dyDescent="0.2">
      <c r="A3316" t="s">
        <v>3295</v>
      </c>
      <c r="B3316" s="4">
        <v>44773</v>
      </c>
      <c r="C3316" t="s">
        <v>79</v>
      </c>
      <c r="D3316" t="s">
        <v>73</v>
      </c>
      <c r="E3316" t="s">
        <v>39</v>
      </c>
      <c r="F3316" t="s">
        <v>27</v>
      </c>
      <c r="G3316">
        <v>52.778756999999999</v>
      </c>
      <c r="H3316" t="s">
        <v>51</v>
      </c>
      <c r="I3316" t="s">
        <v>1386</v>
      </c>
      <c r="J3316">
        <v>-9.7378000000000006E-2</v>
      </c>
      <c r="K3316">
        <v>2</v>
      </c>
      <c r="L3316">
        <v>2</v>
      </c>
      <c r="M3316" t="s">
        <v>523</v>
      </c>
      <c r="N3316" t="s">
        <v>31</v>
      </c>
      <c r="O3316" t="s">
        <v>32</v>
      </c>
      <c r="P3316">
        <v>50</v>
      </c>
      <c r="Q3316" t="s">
        <v>3023</v>
      </c>
      <c r="R3316" t="s">
        <v>49</v>
      </c>
      <c r="S3316" t="s">
        <v>35</v>
      </c>
      <c r="T3316" t="s">
        <v>36</v>
      </c>
      <c r="U3316">
        <f>YEAR(Table1[[#This Row],[Accident Date]])</f>
        <v>2022</v>
      </c>
      <c r="V3316" t="str">
        <f>TEXT(Table1[[#This Row],[Accident Date]],"mmm")</f>
        <v>Jul</v>
      </c>
      <c r="W3316" t="str">
        <f>TEXT(Table1[[#This Row],[Time]],"h")</f>
        <v>16</v>
      </c>
    </row>
    <row r="3317" spans="1:23" x14ac:dyDescent="0.2">
      <c r="A3317">
        <v>2010000000000</v>
      </c>
      <c r="B3317" s="4">
        <v>44761</v>
      </c>
      <c r="C3317" t="s">
        <v>72</v>
      </c>
      <c r="D3317" t="s">
        <v>56</v>
      </c>
      <c r="E3317" t="s">
        <v>44</v>
      </c>
      <c r="F3317" t="s">
        <v>63</v>
      </c>
      <c r="G3317">
        <v>51.100949999999997</v>
      </c>
      <c r="H3317" t="s">
        <v>51</v>
      </c>
      <c r="I3317" t="s">
        <v>1244</v>
      </c>
      <c r="J3317">
        <v>0.12973499999999999</v>
      </c>
      <c r="K3317">
        <v>1</v>
      </c>
      <c r="L3317">
        <v>1</v>
      </c>
      <c r="M3317" t="s">
        <v>102</v>
      </c>
      <c r="N3317" t="s">
        <v>31</v>
      </c>
      <c r="O3317" t="s">
        <v>32</v>
      </c>
      <c r="P3317">
        <v>60</v>
      </c>
      <c r="Q3317" t="s">
        <v>3182</v>
      </c>
      <c r="R3317" t="s">
        <v>49</v>
      </c>
      <c r="S3317" t="s">
        <v>35</v>
      </c>
      <c r="T3317" t="s">
        <v>36</v>
      </c>
      <c r="U3317">
        <f>YEAR(Table1[[#This Row],[Accident Date]])</f>
        <v>2022</v>
      </c>
      <c r="V3317" t="str">
        <f>TEXT(Table1[[#This Row],[Accident Date]],"mmm")</f>
        <v>Jul</v>
      </c>
      <c r="W3317" t="str">
        <f>TEXT(Table1[[#This Row],[Time]],"h")</f>
        <v>16</v>
      </c>
    </row>
    <row r="3318" spans="1:23" x14ac:dyDescent="0.2">
      <c r="A3318">
        <v>2010000000000</v>
      </c>
      <c r="B3318" s="4">
        <v>44414</v>
      </c>
      <c r="C3318" t="s">
        <v>67</v>
      </c>
      <c r="D3318" t="s">
        <v>73</v>
      </c>
      <c r="E3318" t="s">
        <v>226</v>
      </c>
      <c r="F3318" t="s">
        <v>27</v>
      </c>
      <c r="G3318">
        <v>52.626752000000003</v>
      </c>
      <c r="H3318" t="s">
        <v>51</v>
      </c>
      <c r="I3318" t="s">
        <v>1263</v>
      </c>
      <c r="J3318">
        <v>1.7276609999999999</v>
      </c>
      <c r="K3318">
        <v>1</v>
      </c>
      <c r="L3318">
        <v>2</v>
      </c>
      <c r="M3318" t="s">
        <v>179</v>
      </c>
      <c r="N3318" t="s">
        <v>31</v>
      </c>
      <c r="O3318" t="s">
        <v>58</v>
      </c>
      <c r="P3318">
        <v>30</v>
      </c>
      <c r="Q3318" t="s">
        <v>3021</v>
      </c>
      <c r="R3318" t="s">
        <v>34</v>
      </c>
      <c r="S3318" t="s">
        <v>35</v>
      </c>
      <c r="T3318" t="s">
        <v>36</v>
      </c>
      <c r="U3318">
        <f>YEAR(Table1[[#This Row],[Accident Date]])</f>
        <v>2021</v>
      </c>
      <c r="V3318" t="str">
        <f>TEXT(Table1[[#This Row],[Accident Date]],"mmm")</f>
        <v>Aug</v>
      </c>
      <c r="W3318" t="str">
        <f>TEXT(Table1[[#This Row],[Time]],"h")</f>
        <v>16</v>
      </c>
    </row>
    <row r="3319" spans="1:23" x14ac:dyDescent="0.2">
      <c r="A3319">
        <v>2010000000000</v>
      </c>
      <c r="B3319" s="4">
        <v>44212</v>
      </c>
      <c r="C3319" t="s">
        <v>24</v>
      </c>
      <c r="D3319" t="s">
        <v>56</v>
      </c>
      <c r="E3319" t="s">
        <v>44</v>
      </c>
      <c r="F3319" t="s">
        <v>27</v>
      </c>
      <c r="G3319">
        <v>54.981242000000002</v>
      </c>
      <c r="H3319" t="s">
        <v>28</v>
      </c>
      <c r="I3319" t="s">
        <v>532</v>
      </c>
      <c r="J3319">
        <v>-1.636833</v>
      </c>
      <c r="K3319">
        <v>2</v>
      </c>
      <c r="L3319">
        <v>2</v>
      </c>
      <c r="M3319" t="s">
        <v>190</v>
      </c>
      <c r="N3319" t="s">
        <v>31</v>
      </c>
      <c r="O3319" t="s">
        <v>32</v>
      </c>
      <c r="P3319">
        <v>30</v>
      </c>
      <c r="Q3319" t="s">
        <v>3031</v>
      </c>
      <c r="R3319" t="s">
        <v>34</v>
      </c>
      <c r="S3319" t="s">
        <v>35</v>
      </c>
      <c r="T3319" t="s">
        <v>114</v>
      </c>
      <c r="U3319">
        <f>YEAR(Table1[[#This Row],[Accident Date]])</f>
        <v>2021</v>
      </c>
      <c r="V3319" t="str">
        <f>TEXT(Table1[[#This Row],[Accident Date]],"mmm")</f>
        <v>Jan</v>
      </c>
      <c r="W3319" t="str">
        <f>TEXT(Table1[[#This Row],[Time]],"h")</f>
        <v>16</v>
      </c>
    </row>
    <row r="3320" spans="1:23" x14ac:dyDescent="0.2">
      <c r="A3320">
        <v>2010000000000</v>
      </c>
      <c r="B3320" s="4">
        <v>44347</v>
      </c>
      <c r="C3320" t="s">
        <v>38</v>
      </c>
      <c r="D3320" t="s">
        <v>73</v>
      </c>
      <c r="E3320" t="s">
        <v>109</v>
      </c>
      <c r="F3320" t="s">
        <v>27</v>
      </c>
      <c r="G3320">
        <v>52.631808999999997</v>
      </c>
      <c r="H3320" t="s">
        <v>51</v>
      </c>
      <c r="I3320" t="s">
        <v>319</v>
      </c>
      <c r="J3320">
        <v>-1.1205320000000001</v>
      </c>
      <c r="K3320">
        <v>1</v>
      </c>
      <c r="L3320">
        <v>1</v>
      </c>
      <c r="M3320" t="s">
        <v>320</v>
      </c>
      <c r="N3320" t="s">
        <v>31</v>
      </c>
      <c r="O3320" t="s">
        <v>32</v>
      </c>
      <c r="P3320">
        <v>30</v>
      </c>
      <c r="Q3320" t="s">
        <v>3038</v>
      </c>
      <c r="R3320" t="s">
        <v>34</v>
      </c>
      <c r="S3320" t="s">
        <v>35</v>
      </c>
      <c r="T3320" t="s">
        <v>36</v>
      </c>
      <c r="U3320">
        <f>YEAR(Table1[[#This Row],[Accident Date]])</f>
        <v>2021</v>
      </c>
      <c r="V3320" t="str">
        <f>TEXT(Table1[[#This Row],[Accident Date]],"mmm")</f>
        <v>May</v>
      </c>
      <c r="W3320" t="str">
        <f>TEXT(Table1[[#This Row],[Time]],"h")</f>
        <v>16</v>
      </c>
    </row>
    <row r="3321" spans="1:23" x14ac:dyDescent="0.2">
      <c r="A3321" t="s">
        <v>3296</v>
      </c>
      <c r="B3321" s="4">
        <v>44652</v>
      </c>
      <c r="C3321" t="s">
        <v>67</v>
      </c>
      <c r="D3321" t="s">
        <v>44</v>
      </c>
      <c r="E3321" t="s">
        <v>44</v>
      </c>
      <c r="F3321" t="s">
        <v>27</v>
      </c>
      <c r="G3321">
        <v>51.847583999999998</v>
      </c>
      <c r="H3321" t="s">
        <v>51</v>
      </c>
      <c r="I3321" t="s">
        <v>2085</v>
      </c>
      <c r="J3321">
        <v>1.163117</v>
      </c>
      <c r="K3321">
        <v>2</v>
      </c>
      <c r="L3321">
        <v>2</v>
      </c>
      <c r="M3321" t="s">
        <v>75</v>
      </c>
      <c r="N3321" t="s">
        <v>42</v>
      </c>
      <c r="O3321" t="s">
        <v>32</v>
      </c>
      <c r="P3321">
        <v>60</v>
      </c>
      <c r="Q3321" t="s">
        <v>3038</v>
      </c>
      <c r="R3321" t="s">
        <v>49</v>
      </c>
      <c r="S3321" t="s">
        <v>35</v>
      </c>
      <c r="T3321" t="s">
        <v>36</v>
      </c>
      <c r="U3321">
        <f>YEAR(Table1[[#This Row],[Accident Date]])</f>
        <v>2022</v>
      </c>
      <c r="V3321" t="str">
        <f>TEXT(Table1[[#This Row],[Accident Date]],"mmm")</f>
        <v>Apr</v>
      </c>
      <c r="W3321" t="str">
        <f>TEXT(Table1[[#This Row],[Time]],"h")</f>
        <v>16</v>
      </c>
    </row>
    <row r="3322" spans="1:23" x14ac:dyDescent="0.2">
      <c r="A3322" t="s">
        <v>3297</v>
      </c>
      <c r="B3322" s="4">
        <v>44429</v>
      </c>
      <c r="C3322" t="s">
        <v>24</v>
      </c>
      <c r="D3322" t="s">
        <v>25</v>
      </c>
      <c r="E3322" t="s">
        <v>111</v>
      </c>
      <c r="F3322" t="s">
        <v>27</v>
      </c>
      <c r="G3322">
        <v>53.359527999999997</v>
      </c>
      <c r="H3322" t="s">
        <v>51</v>
      </c>
      <c r="I3322" t="s">
        <v>1477</v>
      </c>
      <c r="J3322">
        <v>-2.7885279999999999</v>
      </c>
      <c r="K3322">
        <v>1</v>
      </c>
      <c r="L3322">
        <v>2</v>
      </c>
      <c r="M3322" t="s">
        <v>231</v>
      </c>
      <c r="N3322" t="s">
        <v>31</v>
      </c>
      <c r="O3322" t="s">
        <v>32</v>
      </c>
      <c r="P3322">
        <v>30</v>
      </c>
      <c r="Q3322" t="s">
        <v>3024</v>
      </c>
      <c r="R3322" t="s">
        <v>49</v>
      </c>
      <c r="S3322" t="s">
        <v>35</v>
      </c>
      <c r="T3322" t="s">
        <v>200</v>
      </c>
      <c r="U3322">
        <f>YEAR(Table1[[#This Row],[Accident Date]])</f>
        <v>2021</v>
      </c>
      <c r="V3322" t="str">
        <f>TEXT(Table1[[#This Row],[Accident Date]],"mmm")</f>
        <v>Aug</v>
      </c>
      <c r="W3322" t="str">
        <f>TEXT(Table1[[#This Row],[Time]],"h")</f>
        <v>16</v>
      </c>
    </row>
    <row r="3323" spans="1:23" x14ac:dyDescent="0.2">
      <c r="A3323" t="s">
        <v>3298</v>
      </c>
      <c r="B3323" s="4">
        <v>44785</v>
      </c>
      <c r="C3323" t="s">
        <v>67</v>
      </c>
      <c r="D3323" t="s">
        <v>56</v>
      </c>
      <c r="E3323" t="s">
        <v>44</v>
      </c>
      <c r="F3323" t="s">
        <v>63</v>
      </c>
      <c r="G3323">
        <v>52.202036</v>
      </c>
      <c r="H3323" t="s">
        <v>51</v>
      </c>
      <c r="I3323" t="s">
        <v>105</v>
      </c>
      <c r="J3323">
        <v>-0.92213199999999995</v>
      </c>
      <c r="K3323">
        <v>1</v>
      </c>
      <c r="L3323">
        <v>2</v>
      </c>
      <c r="M3323" t="s">
        <v>106</v>
      </c>
      <c r="N3323" t="s">
        <v>31</v>
      </c>
      <c r="O3323" t="s">
        <v>58</v>
      </c>
      <c r="P3323">
        <v>70</v>
      </c>
      <c r="Q3323" t="s">
        <v>3018</v>
      </c>
      <c r="R3323" t="s">
        <v>49</v>
      </c>
      <c r="S3323" t="s">
        <v>35</v>
      </c>
      <c r="T3323" t="s">
        <v>200</v>
      </c>
      <c r="U3323">
        <f>YEAR(Table1[[#This Row],[Accident Date]])</f>
        <v>2022</v>
      </c>
      <c r="V3323" t="str">
        <f>TEXT(Table1[[#This Row],[Accident Date]],"mmm")</f>
        <v>Aug</v>
      </c>
      <c r="W3323" t="str">
        <f>TEXT(Table1[[#This Row],[Time]],"h")</f>
        <v>16</v>
      </c>
    </row>
    <row r="3324" spans="1:23" x14ac:dyDescent="0.2">
      <c r="A3324">
        <v>2010000000000</v>
      </c>
      <c r="B3324" s="4">
        <v>44670</v>
      </c>
      <c r="C3324" t="s">
        <v>72</v>
      </c>
      <c r="D3324" t="s">
        <v>73</v>
      </c>
      <c r="E3324" t="s">
        <v>39</v>
      </c>
      <c r="F3324" t="s">
        <v>27</v>
      </c>
      <c r="G3324">
        <v>51.752715000000002</v>
      </c>
      <c r="H3324" t="s">
        <v>51</v>
      </c>
      <c r="I3324" t="s">
        <v>3045</v>
      </c>
      <c r="J3324">
        <v>-3.1922440000000001</v>
      </c>
      <c r="K3324">
        <v>1</v>
      </c>
      <c r="L3324">
        <v>2</v>
      </c>
      <c r="M3324" t="s">
        <v>952</v>
      </c>
      <c r="N3324" t="s">
        <v>31</v>
      </c>
      <c r="O3324" t="s">
        <v>32</v>
      </c>
      <c r="P3324">
        <v>30</v>
      </c>
      <c r="Q3324" t="s">
        <v>3176</v>
      </c>
      <c r="R3324" t="s">
        <v>49</v>
      </c>
      <c r="S3324" t="s">
        <v>35</v>
      </c>
      <c r="T3324" t="s">
        <v>36</v>
      </c>
      <c r="U3324">
        <f>YEAR(Table1[[#This Row],[Accident Date]])</f>
        <v>2022</v>
      </c>
      <c r="V3324" t="str">
        <f>TEXT(Table1[[#This Row],[Accident Date]],"mmm")</f>
        <v>Apr</v>
      </c>
      <c r="W3324" t="str">
        <f>TEXT(Table1[[#This Row],[Time]],"h")</f>
        <v>16</v>
      </c>
    </row>
    <row r="3325" spans="1:23" x14ac:dyDescent="0.2">
      <c r="A3325" t="s">
        <v>3299</v>
      </c>
      <c r="B3325" s="4">
        <v>44748</v>
      </c>
      <c r="C3325" t="s">
        <v>123</v>
      </c>
      <c r="D3325" t="s">
        <v>73</v>
      </c>
      <c r="E3325" t="s">
        <v>39</v>
      </c>
      <c r="F3325" t="s">
        <v>63</v>
      </c>
      <c r="G3325">
        <v>52.884892000000001</v>
      </c>
      <c r="H3325" t="s">
        <v>51</v>
      </c>
      <c r="I3325" t="s">
        <v>83</v>
      </c>
      <c r="J3325">
        <v>-1.452032</v>
      </c>
      <c r="K3325">
        <v>1</v>
      </c>
      <c r="L3325">
        <v>3</v>
      </c>
      <c r="M3325" t="s">
        <v>84</v>
      </c>
      <c r="N3325" t="s">
        <v>31</v>
      </c>
      <c r="O3325" t="s">
        <v>32</v>
      </c>
      <c r="P3325">
        <v>40</v>
      </c>
      <c r="Q3325" t="s">
        <v>3035</v>
      </c>
      <c r="R3325" t="s">
        <v>34</v>
      </c>
      <c r="S3325" t="s">
        <v>35</v>
      </c>
      <c r="T3325" t="s">
        <v>36</v>
      </c>
      <c r="U3325">
        <f>YEAR(Table1[[#This Row],[Accident Date]])</f>
        <v>2022</v>
      </c>
      <c r="V3325" t="str">
        <f>TEXT(Table1[[#This Row],[Accident Date]],"mmm")</f>
        <v>Jul</v>
      </c>
      <c r="W3325" t="str">
        <f>TEXT(Table1[[#This Row],[Time]],"h")</f>
        <v>16</v>
      </c>
    </row>
    <row r="3326" spans="1:23" x14ac:dyDescent="0.2">
      <c r="A3326" t="s">
        <v>3300</v>
      </c>
      <c r="B3326" s="4">
        <v>44351</v>
      </c>
      <c r="C3326" t="s">
        <v>67</v>
      </c>
      <c r="D3326" t="s">
        <v>44</v>
      </c>
      <c r="E3326" t="s">
        <v>44</v>
      </c>
      <c r="F3326" t="s">
        <v>27</v>
      </c>
      <c r="G3326">
        <v>53.444991000000002</v>
      </c>
      <c r="H3326" t="s">
        <v>51</v>
      </c>
      <c r="I3326" t="s">
        <v>1050</v>
      </c>
      <c r="J3326">
        <v>-2.3000319999999999</v>
      </c>
      <c r="K3326">
        <v>1</v>
      </c>
      <c r="L3326">
        <v>3</v>
      </c>
      <c r="M3326" t="s">
        <v>169</v>
      </c>
      <c r="N3326" t="s">
        <v>31</v>
      </c>
      <c r="O3326" t="s">
        <v>32</v>
      </c>
      <c r="P3326">
        <v>30</v>
      </c>
      <c r="Q3326" t="s">
        <v>3035</v>
      </c>
      <c r="R3326" t="s">
        <v>34</v>
      </c>
      <c r="S3326" t="s">
        <v>35</v>
      </c>
      <c r="T3326" t="s">
        <v>36</v>
      </c>
      <c r="U3326">
        <f>YEAR(Table1[[#This Row],[Accident Date]])</f>
        <v>2021</v>
      </c>
      <c r="V3326" t="str">
        <f>TEXT(Table1[[#This Row],[Accident Date]],"mmm")</f>
        <v>Jun</v>
      </c>
      <c r="W3326" t="str">
        <f>TEXT(Table1[[#This Row],[Time]],"h")</f>
        <v>16</v>
      </c>
    </row>
    <row r="3327" spans="1:23" x14ac:dyDescent="0.2">
      <c r="A3327" t="s">
        <v>3301</v>
      </c>
      <c r="B3327" s="4">
        <v>44630</v>
      </c>
      <c r="C3327" t="s">
        <v>92</v>
      </c>
      <c r="D3327" t="s">
        <v>44</v>
      </c>
      <c r="E3327" t="s">
        <v>44</v>
      </c>
      <c r="F3327" t="s">
        <v>27</v>
      </c>
      <c r="G3327">
        <v>50.390053999999999</v>
      </c>
      <c r="H3327" t="s">
        <v>51</v>
      </c>
      <c r="I3327" t="s">
        <v>640</v>
      </c>
      <c r="J3327">
        <v>-4.15449</v>
      </c>
      <c r="K3327">
        <v>1</v>
      </c>
      <c r="L3327">
        <v>1</v>
      </c>
      <c r="M3327" t="s">
        <v>136</v>
      </c>
      <c r="N3327" t="s">
        <v>31</v>
      </c>
      <c r="O3327" t="s">
        <v>32</v>
      </c>
      <c r="P3327">
        <v>30</v>
      </c>
      <c r="Q3327" t="s">
        <v>3018</v>
      </c>
      <c r="R3327" t="s">
        <v>34</v>
      </c>
      <c r="S3327" t="s">
        <v>35</v>
      </c>
      <c r="T3327" t="s">
        <v>36</v>
      </c>
      <c r="U3327">
        <f>YEAR(Table1[[#This Row],[Accident Date]])</f>
        <v>2022</v>
      </c>
      <c r="V3327" t="str">
        <f>TEXT(Table1[[#This Row],[Accident Date]],"mmm")</f>
        <v>Mar</v>
      </c>
      <c r="W3327" t="str">
        <f>TEXT(Table1[[#This Row],[Time]],"h")</f>
        <v>16</v>
      </c>
    </row>
    <row r="3328" spans="1:23" x14ac:dyDescent="0.2">
      <c r="A3328">
        <v>2010000000000</v>
      </c>
      <c r="B3328" s="4">
        <v>44377</v>
      </c>
      <c r="C3328" t="s">
        <v>123</v>
      </c>
      <c r="D3328" t="s">
        <v>56</v>
      </c>
      <c r="E3328" t="s">
        <v>44</v>
      </c>
      <c r="F3328" t="s">
        <v>27</v>
      </c>
      <c r="G3328">
        <v>55.562317</v>
      </c>
      <c r="H3328" t="s">
        <v>51</v>
      </c>
      <c r="I3328" t="s">
        <v>472</v>
      </c>
      <c r="J3328">
        <v>-2.4583360000000001</v>
      </c>
      <c r="K3328">
        <v>1</v>
      </c>
      <c r="L3328">
        <v>1</v>
      </c>
      <c r="M3328" t="s">
        <v>276</v>
      </c>
      <c r="N3328" t="s">
        <v>42</v>
      </c>
      <c r="O3328" t="s">
        <v>32</v>
      </c>
      <c r="P3328">
        <v>60</v>
      </c>
      <c r="Q3328" t="s">
        <v>3038</v>
      </c>
      <c r="R3328" t="s">
        <v>49</v>
      </c>
      <c r="S3328" t="s">
        <v>280</v>
      </c>
      <c r="T3328" t="s">
        <v>36</v>
      </c>
      <c r="U3328">
        <f>YEAR(Table1[[#This Row],[Accident Date]])</f>
        <v>2021</v>
      </c>
      <c r="V3328" t="str">
        <f>TEXT(Table1[[#This Row],[Accident Date]],"mmm")</f>
        <v>Jun</v>
      </c>
      <c r="W3328" t="str">
        <f>TEXT(Table1[[#This Row],[Time]],"h")</f>
        <v>16</v>
      </c>
    </row>
    <row r="3329" spans="1:23" x14ac:dyDescent="0.2">
      <c r="A3329">
        <v>2010000000000</v>
      </c>
      <c r="B3329" s="4">
        <v>44518</v>
      </c>
      <c r="C3329" t="s">
        <v>92</v>
      </c>
      <c r="D3329" t="s">
        <v>73</v>
      </c>
      <c r="E3329" t="s">
        <v>226</v>
      </c>
      <c r="F3329" t="s">
        <v>27</v>
      </c>
      <c r="G3329">
        <v>53.214046000000003</v>
      </c>
      <c r="H3329" t="s">
        <v>28</v>
      </c>
      <c r="I3329" t="s">
        <v>577</v>
      </c>
      <c r="J3329">
        <v>-2.9866739999999998</v>
      </c>
      <c r="K3329">
        <v>4</v>
      </c>
      <c r="L3329">
        <v>2</v>
      </c>
      <c r="M3329" t="s">
        <v>117</v>
      </c>
      <c r="N3329" t="s">
        <v>31</v>
      </c>
      <c r="O3329" t="s">
        <v>32</v>
      </c>
      <c r="P3329">
        <v>60</v>
      </c>
      <c r="Q3329" t="s">
        <v>3026</v>
      </c>
      <c r="R3329" t="s">
        <v>49</v>
      </c>
      <c r="S3329" t="s">
        <v>35</v>
      </c>
      <c r="T3329" t="s">
        <v>114</v>
      </c>
      <c r="U3329">
        <f>YEAR(Table1[[#This Row],[Accident Date]])</f>
        <v>2021</v>
      </c>
      <c r="V3329" t="str">
        <f>TEXT(Table1[[#This Row],[Accident Date]],"mmm")</f>
        <v>Nov</v>
      </c>
      <c r="W3329" t="str">
        <f>TEXT(Table1[[#This Row],[Time]],"h")</f>
        <v>16</v>
      </c>
    </row>
    <row r="3330" spans="1:23" x14ac:dyDescent="0.2">
      <c r="A3330" t="s">
        <v>3302</v>
      </c>
      <c r="B3330" s="4">
        <v>44402</v>
      </c>
      <c r="C3330" t="s">
        <v>79</v>
      </c>
      <c r="D3330" t="s">
        <v>56</v>
      </c>
      <c r="E3330" t="s">
        <v>44</v>
      </c>
      <c r="F3330" t="s">
        <v>27</v>
      </c>
      <c r="G3330">
        <v>53.098643000000003</v>
      </c>
      <c r="H3330" t="s">
        <v>51</v>
      </c>
      <c r="I3330" t="s">
        <v>452</v>
      </c>
      <c r="J3330">
        <v>-1.3258080000000001</v>
      </c>
      <c r="K3330">
        <v>5</v>
      </c>
      <c r="L3330">
        <v>2</v>
      </c>
      <c r="M3330" t="s">
        <v>84</v>
      </c>
      <c r="N3330" t="s">
        <v>31</v>
      </c>
      <c r="O3330" t="s">
        <v>58</v>
      </c>
      <c r="P3330">
        <v>70</v>
      </c>
      <c r="Q3330" t="s">
        <v>3038</v>
      </c>
      <c r="R3330" t="s">
        <v>49</v>
      </c>
      <c r="S3330" t="s">
        <v>35</v>
      </c>
      <c r="T3330" t="s">
        <v>36</v>
      </c>
      <c r="U3330">
        <f>YEAR(Table1[[#This Row],[Accident Date]])</f>
        <v>2021</v>
      </c>
      <c r="V3330" t="str">
        <f>TEXT(Table1[[#This Row],[Accident Date]],"mmm")</f>
        <v>Jul</v>
      </c>
      <c r="W3330" t="str">
        <f>TEXT(Table1[[#This Row],[Time]],"h")</f>
        <v>16</v>
      </c>
    </row>
    <row r="3331" spans="1:23" x14ac:dyDescent="0.2">
      <c r="A3331" t="s">
        <v>3303</v>
      </c>
      <c r="B3331" s="4">
        <v>44290</v>
      </c>
      <c r="C3331" t="s">
        <v>79</v>
      </c>
      <c r="D3331" t="s">
        <v>73</v>
      </c>
      <c r="E3331" t="s">
        <v>39</v>
      </c>
      <c r="F3331" t="s">
        <v>27</v>
      </c>
      <c r="G3331">
        <v>52.462142999999998</v>
      </c>
      <c r="H3331" t="s">
        <v>51</v>
      </c>
      <c r="I3331" t="s">
        <v>1510</v>
      </c>
      <c r="J3331">
        <v>1.696199</v>
      </c>
      <c r="K3331">
        <v>1</v>
      </c>
      <c r="L3331">
        <v>1</v>
      </c>
      <c r="M3331" t="s">
        <v>237</v>
      </c>
      <c r="N3331" t="s">
        <v>31</v>
      </c>
      <c r="O3331" t="s">
        <v>32</v>
      </c>
      <c r="P3331">
        <v>30</v>
      </c>
      <c r="Q3331" t="s">
        <v>3043</v>
      </c>
      <c r="R3331" t="s">
        <v>34</v>
      </c>
      <c r="S3331" t="s">
        <v>35</v>
      </c>
      <c r="T3331" t="s">
        <v>36</v>
      </c>
      <c r="U3331">
        <f>YEAR(Table1[[#This Row],[Accident Date]])</f>
        <v>2021</v>
      </c>
      <c r="V3331" t="str">
        <f>TEXT(Table1[[#This Row],[Accident Date]],"mmm")</f>
        <v>Apr</v>
      </c>
      <c r="W3331" t="str">
        <f>TEXT(Table1[[#This Row],[Time]],"h")</f>
        <v>16</v>
      </c>
    </row>
    <row r="3332" spans="1:23" x14ac:dyDescent="0.2">
      <c r="A3332" t="s">
        <v>3304</v>
      </c>
      <c r="B3332" s="4">
        <v>44843</v>
      </c>
      <c r="C3332" t="s">
        <v>79</v>
      </c>
      <c r="D3332" t="s">
        <v>56</v>
      </c>
      <c r="E3332" t="s">
        <v>44</v>
      </c>
      <c r="F3332" t="s">
        <v>27</v>
      </c>
      <c r="G3332">
        <v>51.536051</v>
      </c>
      <c r="H3332" t="s">
        <v>28</v>
      </c>
      <c r="I3332" t="s">
        <v>113</v>
      </c>
      <c r="J3332">
        <v>-0.239344</v>
      </c>
      <c r="K3332">
        <v>1</v>
      </c>
      <c r="L3332">
        <v>2</v>
      </c>
      <c r="M3332" t="s">
        <v>30</v>
      </c>
      <c r="N3332" t="s">
        <v>31</v>
      </c>
      <c r="O3332" t="s">
        <v>32</v>
      </c>
      <c r="P3332">
        <v>30</v>
      </c>
      <c r="Q3332" t="s">
        <v>3024</v>
      </c>
      <c r="R3332" t="s">
        <v>34</v>
      </c>
      <c r="S3332" t="s">
        <v>35</v>
      </c>
      <c r="T3332" t="s">
        <v>121</v>
      </c>
      <c r="U3332">
        <f>YEAR(Table1[[#This Row],[Accident Date]])</f>
        <v>2022</v>
      </c>
      <c r="V3332" t="str">
        <f>TEXT(Table1[[#This Row],[Accident Date]],"mmm")</f>
        <v>Oct</v>
      </c>
      <c r="W3332" t="str">
        <f>TEXT(Table1[[#This Row],[Time]],"h")</f>
        <v>16</v>
      </c>
    </row>
    <row r="3333" spans="1:23" x14ac:dyDescent="0.2">
      <c r="A3333" t="s">
        <v>3305</v>
      </c>
      <c r="B3333" s="4">
        <v>44704</v>
      </c>
      <c r="C3333" t="s">
        <v>38</v>
      </c>
      <c r="D3333" t="s">
        <v>73</v>
      </c>
      <c r="E3333" t="s">
        <v>39</v>
      </c>
      <c r="F3333" t="s">
        <v>27</v>
      </c>
      <c r="G3333">
        <v>51.545439999999999</v>
      </c>
      <c r="H3333" t="s">
        <v>51</v>
      </c>
      <c r="I3333" t="s">
        <v>1451</v>
      </c>
      <c r="J3333">
        <v>0.68021299999999996</v>
      </c>
      <c r="K3333">
        <v>1</v>
      </c>
      <c r="L3333">
        <v>1</v>
      </c>
      <c r="M3333" t="s">
        <v>75</v>
      </c>
      <c r="N3333" t="s">
        <v>31</v>
      </c>
      <c r="O3333" t="s">
        <v>32</v>
      </c>
      <c r="P3333">
        <v>30</v>
      </c>
      <c r="Q3333" t="s">
        <v>3026</v>
      </c>
      <c r="R3333" t="s">
        <v>34</v>
      </c>
      <c r="S3333" t="s">
        <v>35</v>
      </c>
      <c r="T3333" t="s">
        <v>36</v>
      </c>
      <c r="U3333">
        <f>YEAR(Table1[[#This Row],[Accident Date]])</f>
        <v>2022</v>
      </c>
      <c r="V3333" t="str">
        <f>TEXT(Table1[[#This Row],[Accident Date]],"mmm")</f>
        <v>May</v>
      </c>
      <c r="W3333" t="str">
        <f>TEXT(Table1[[#This Row],[Time]],"h")</f>
        <v>16</v>
      </c>
    </row>
    <row r="3334" spans="1:23" x14ac:dyDescent="0.2">
      <c r="A3334" t="s">
        <v>3306</v>
      </c>
      <c r="B3334" s="4">
        <v>44208</v>
      </c>
      <c r="C3334" t="s">
        <v>72</v>
      </c>
      <c r="D3334" t="s">
        <v>73</v>
      </c>
      <c r="E3334" t="s">
        <v>39</v>
      </c>
      <c r="F3334" t="s">
        <v>27</v>
      </c>
      <c r="G3334">
        <v>52.20335</v>
      </c>
      <c r="H3334" t="s">
        <v>46</v>
      </c>
      <c r="I3334" t="s">
        <v>1846</v>
      </c>
      <c r="J3334">
        <v>1.2013689999999999</v>
      </c>
      <c r="K3334">
        <v>1</v>
      </c>
      <c r="L3334">
        <v>3</v>
      </c>
      <c r="M3334" t="s">
        <v>237</v>
      </c>
      <c r="N3334" t="s">
        <v>42</v>
      </c>
      <c r="O3334" t="s">
        <v>32</v>
      </c>
      <c r="P3334">
        <v>60</v>
      </c>
      <c r="Q3334" t="s">
        <v>3043</v>
      </c>
      <c r="R3334" t="s">
        <v>49</v>
      </c>
      <c r="S3334" t="s">
        <v>85</v>
      </c>
      <c r="T3334" t="s">
        <v>200</v>
      </c>
      <c r="U3334">
        <f>YEAR(Table1[[#This Row],[Accident Date]])</f>
        <v>2021</v>
      </c>
      <c r="V3334" t="str">
        <f>TEXT(Table1[[#This Row],[Accident Date]],"mmm")</f>
        <v>Jan</v>
      </c>
      <c r="W3334" t="str">
        <f>TEXT(Table1[[#This Row],[Time]],"h")</f>
        <v>16</v>
      </c>
    </row>
    <row r="3335" spans="1:23" x14ac:dyDescent="0.2">
      <c r="A3335" t="s">
        <v>3307</v>
      </c>
      <c r="B3335" s="4">
        <v>44547</v>
      </c>
      <c r="C3335" t="s">
        <v>67</v>
      </c>
      <c r="D3335" t="s">
        <v>56</v>
      </c>
      <c r="E3335" t="s">
        <v>44</v>
      </c>
      <c r="F3335" t="s">
        <v>27</v>
      </c>
      <c r="G3335">
        <v>58.117977000000003</v>
      </c>
      <c r="H3335" t="s">
        <v>28</v>
      </c>
      <c r="I3335" t="s">
        <v>1095</v>
      </c>
      <c r="J3335">
        <v>-3.6483639999999999</v>
      </c>
      <c r="K3335">
        <v>1</v>
      </c>
      <c r="L3335">
        <v>1</v>
      </c>
      <c r="M3335" t="s">
        <v>283</v>
      </c>
      <c r="N3335" t="s">
        <v>42</v>
      </c>
      <c r="O3335" t="s">
        <v>32</v>
      </c>
      <c r="P3335">
        <v>60</v>
      </c>
      <c r="Q3335" t="s">
        <v>3043</v>
      </c>
      <c r="R3335" t="s">
        <v>49</v>
      </c>
      <c r="S3335" t="s">
        <v>85</v>
      </c>
      <c r="T3335" t="s">
        <v>36</v>
      </c>
      <c r="U3335">
        <f>YEAR(Table1[[#This Row],[Accident Date]])</f>
        <v>2021</v>
      </c>
      <c r="V3335" t="str">
        <f>TEXT(Table1[[#This Row],[Accident Date]],"mmm")</f>
        <v>Dec</v>
      </c>
      <c r="W3335" t="str">
        <f>TEXT(Table1[[#This Row],[Time]],"h")</f>
        <v>16</v>
      </c>
    </row>
    <row r="3336" spans="1:23" x14ac:dyDescent="0.2">
      <c r="A3336" t="s">
        <v>3308</v>
      </c>
      <c r="B3336" s="4">
        <v>44286</v>
      </c>
      <c r="C3336" t="s">
        <v>123</v>
      </c>
      <c r="D3336" t="s">
        <v>56</v>
      </c>
      <c r="E3336" t="s">
        <v>44</v>
      </c>
      <c r="F3336" t="s">
        <v>27</v>
      </c>
      <c r="G3336">
        <v>52.513927000000002</v>
      </c>
      <c r="H3336" t="s">
        <v>51</v>
      </c>
      <c r="I3336" t="s">
        <v>171</v>
      </c>
      <c r="J3336">
        <v>-1.8901859999999999</v>
      </c>
      <c r="K3336">
        <v>1</v>
      </c>
      <c r="L3336">
        <v>1</v>
      </c>
      <c r="M3336" t="s">
        <v>172</v>
      </c>
      <c r="N3336" t="s">
        <v>31</v>
      </c>
      <c r="O3336" t="s">
        <v>32</v>
      </c>
      <c r="P3336">
        <v>30</v>
      </c>
      <c r="Q3336" t="s">
        <v>3026</v>
      </c>
      <c r="R3336" t="s">
        <v>34</v>
      </c>
      <c r="S3336" t="s">
        <v>35</v>
      </c>
      <c r="T3336" t="s">
        <v>36</v>
      </c>
      <c r="U3336">
        <f>YEAR(Table1[[#This Row],[Accident Date]])</f>
        <v>2021</v>
      </c>
      <c r="V3336" t="str">
        <f>TEXT(Table1[[#This Row],[Accident Date]],"mmm")</f>
        <v>Mar</v>
      </c>
      <c r="W3336" t="str">
        <f>TEXT(Table1[[#This Row],[Time]],"h")</f>
        <v>16</v>
      </c>
    </row>
    <row r="3337" spans="1:23" x14ac:dyDescent="0.2">
      <c r="A3337" t="s">
        <v>3309</v>
      </c>
      <c r="B3337" s="4">
        <v>44634</v>
      </c>
      <c r="C3337" t="s">
        <v>38</v>
      </c>
      <c r="D3337" t="s">
        <v>25</v>
      </c>
      <c r="E3337" t="s">
        <v>26</v>
      </c>
      <c r="F3337" t="s">
        <v>27</v>
      </c>
      <c r="G3337">
        <v>51.591225999999999</v>
      </c>
      <c r="H3337" t="s">
        <v>51</v>
      </c>
      <c r="I3337" t="s">
        <v>294</v>
      </c>
      <c r="J3337">
        <v>-0.149146</v>
      </c>
      <c r="K3337">
        <v>2</v>
      </c>
      <c r="L3337">
        <v>2</v>
      </c>
      <c r="M3337" t="s">
        <v>30</v>
      </c>
      <c r="N3337" t="s">
        <v>31</v>
      </c>
      <c r="O3337" t="s">
        <v>32</v>
      </c>
      <c r="P3337">
        <v>30</v>
      </c>
      <c r="Q3337" t="s">
        <v>3024</v>
      </c>
      <c r="R3337" t="s">
        <v>34</v>
      </c>
      <c r="S3337" t="s">
        <v>35</v>
      </c>
      <c r="T3337" t="s">
        <v>254</v>
      </c>
      <c r="U3337">
        <f>YEAR(Table1[[#This Row],[Accident Date]])</f>
        <v>2022</v>
      </c>
      <c r="V3337" t="str">
        <f>TEXT(Table1[[#This Row],[Accident Date]],"mmm")</f>
        <v>Mar</v>
      </c>
      <c r="W3337" t="str">
        <f>TEXT(Table1[[#This Row],[Time]],"h")</f>
        <v>16</v>
      </c>
    </row>
    <row r="3338" spans="1:23" x14ac:dyDescent="0.2">
      <c r="A3338">
        <v>2010000000000</v>
      </c>
      <c r="B3338" s="4">
        <v>44327</v>
      </c>
      <c r="C3338" t="s">
        <v>72</v>
      </c>
      <c r="D3338" t="s">
        <v>73</v>
      </c>
      <c r="E3338" t="s">
        <v>111</v>
      </c>
      <c r="F3338" t="s">
        <v>27</v>
      </c>
      <c r="G3338">
        <v>55.896664999999999</v>
      </c>
      <c r="H3338" t="s">
        <v>51</v>
      </c>
      <c r="I3338" t="s">
        <v>275</v>
      </c>
      <c r="J3338">
        <v>-3.203649</v>
      </c>
      <c r="K3338">
        <v>1</v>
      </c>
      <c r="L3338">
        <v>2</v>
      </c>
      <c r="M3338" t="s">
        <v>276</v>
      </c>
      <c r="N3338" t="s">
        <v>31</v>
      </c>
      <c r="O3338" t="s">
        <v>111</v>
      </c>
      <c r="P3338">
        <v>30</v>
      </c>
      <c r="Q3338" t="s">
        <v>3017</v>
      </c>
      <c r="R3338" t="s">
        <v>34</v>
      </c>
      <c r="S3338" t="s">
        <v>35</v>
      </c>
      <c r="T3338" t="s">
        <v>36</v>
      </c>
      <c r="U3338">
        <f>YEAR(Table1[[#This Row],[Accident Date]])</f>
        <v>2021</v>
      </c>
      <c r="V3338" t="str">
        <f>TEXT(Table1[[#This Row],[Accident Date]],"mmm")</f>
        <v>May</v>
      </c>
      <c r="W3338" t="str">
        <f>TEXT(Table1[[#This Row],[Time]],"h")</f>
        <v>16</v>
      </c>
    </row>
    <row r="3339" spans="1:23" x14ac:dyDescent="0.2">
      <c r="A3339" t="s">
        <v>3310</v>
      </c>
      <c r="B3339" s="4">
        <v>44471</v>
      </c>
      <c r="C3339" t="s">
        <v>24</v>
      </c>
      <c r="D3339" t="s">
        <v>73</v>
      </c>
      <c r="E3339" t="s">
        <v>39</v>
      </c>
      <c r="F3339" t="s">
        <v>27</v>
      </c>
      <c r="G3339">
        <v>53.558326000000001</v>
      </c>
      <c r="H3339" t="s">
        <v>51</v>
      </c>
      <c r="I3339" t="s">
        <v>1055</v>
      </c>
      <c r="J3339">
        <v>-5.2905000000000001E-2</v>
      </c>
      <c r="K3339">
        <v>1</v>
      </c>
      <c r="L3339">
        <v>2</v>
      </c>
      <c r="M3339" t="s">
        <v>157</v>
      </c>
      <c r="N3339" t="s">
        <v>31</v>
      </c>
      <c r="O3339" t="s">
        <v>32</v>
      </c>
      <c r="P3339">
        <v>30</v>
      </c>
      <c r="Q3339" t="s">
        <v>3079</v>
      </c>
      <c r="R3339" t="s">
        <v>34</v>
      </c>
      <c r="S3339" t="s">
        <v>35</v>
      </c>
      <c r="T3339" t="s">
        <v>36</v>
      </c>
      <c r="U3339">
        <f>YEAR(Table1[[#This Row],[Accident Date]])</f>
        <v>2021</v>
      </c>
      <c r="V3339" t="str">
        <f>TEXT(Table1[[#This Row],[Accident Date]],"mmm")</f>
        <v>Oct</v>
      </c>
      <c r="W3339" t="str">
        <f>TEXT(Table1[[#This Row],[Time]],"h")</f>
        <v>16</v>
      </c>
    </row>
    <row r="3340" spans="1:23" x14ac:dyDescent="0.2">
      <c r="A3340">
        <v>2010000000000</v>
      </c>
      <c r="B3340" s="4">
        <v>44600</v>
      </c>
      <c r="C3340" t="s">
        <v>72</v>
      </c>
      <c r="D3340" t="s">
        <v>73</v>
      </c>
      <c r="E3340" t="s">
        <v>111</v>
      </c>
      <c r="F3340" t="s">
        <v>27</v>
      </c>
      <c r="G3340">
        <v>51.239531999999997</v>
      </c>
      <c r="H3340" t="s">
        <v>51</v>
      </c>
      <c r="I3340" t="s">
        <v>196</v>
      </c>
      <c r="J3340">
        <v>0.20776600000000001</v>
      </c>
      <c r="K3340">
        <v>1</v>
      </c>
      <c r="L3340">
        <v>2</v>
      </c>
      <c r="M3340" t="s">
        <v>131</v>
      </c>
      <c r="N3340" t="s">
        <v>42</v>
      </c>
      <c r="O3340" t="s">
        <v>111</v>
      </c>
      <c r="P3340">
        <v>30</v>
      </c>
      <c r="Q3340" t="s">
        <v>3183</v>
      </c>
      <c r="R3340" t="s">
        <v>49</v>
      </c>
      <c r="S3340" t="s">
        <v>35</v>
      </c>
      <c r="T3340" t="s">
        <v>36</v>
      </c>
      <c r="U3340">
        <f>YEAR(Table1[[#This Row],[Accident Date]])</f>
        <v>2022</v>
      </c>
      <c r="V3340" t="str">
        <f>TEXT(Table1[[#This Row],[Accident Date]],"mmm")</f>
        <v>Feb</v>
      </c>
      <c r="W3340" t="str">
        <f>TEXT(Table1[[#This Row],[Time]],"h")</f>
        <v>16</v>
      </c>
    </row>
    <row r="3341" spans="1:23" x14ac:dyDescent="0.2">
      <c r="A3341">
        <v>2010000000000</v>
      </c>
      <c r="B3341" s="4">
        <v>44642</v>
      </c>
      <c r="C3341" t="s">
        <v>72</v>
      </c>
      <c r="D3341" t="s">
        <v>25</v>
      </c>
      <c r="E3341" t="s">
        <v>111</v>
      </c>
      <c r="F3341" t="s">
        <v>27</v>
      </c>
      <c r="G3341">
        <v>51.450487000000003</v>
      </c>
      <c r="H3341" t="s">
        <v>51</v>
      </c>
      <c r="I3341" t="s">
        <v>174</v>
      </c>
      <c r="J3341">
        <v>-2.6076969999999999</v>
      </c>
      <c r="K3341">
        <v>1</v>
      </c>
      <c r="L3341">
        <v>2</v>
      </c>
      <c r="M3341" t="s">
        <v>175</v>
      </c>
      <c r="N3341" t="s">
        <v>31</v>
      </c>
      <c r="O3341" t="s">
        <v>111</v>
      </c>
      <c r="P3341">
        <v>30</v>
      </c>
      <c r="Q3341" t="s">
        <v>3021</v>
      </c>
      <c r="R3341" t="s">
        <v>34</v>
      </c>
      <c r="S3341" t="s">
        <v>35</v>
      </c>
      <c r="T3341" t="s">
        <v>36</v>
      </c>
      <c r="U3341">
        <f>YEAR(Table1[[#This Row],[Accident Date]])</f>
        <v>2022</v>
      </c>
      <c r="V3341" t="str">
        <f>TEXT(Table1[[#This Row],[Accident Date]],"mmm")</f>
        <v>Mar</v>
      </c>
      <c r="W3341" t="str">
        <f>TEXT(Table1[[#This Row],[Time]],"h")</f>
        <v>16</v>
      </c>
    </row>
    <row r="3342" spans="1:23" x14ac:dyDescent="0.2">
      <c r="A3342" t="s">
        <v>3311</v>
      </c>
      <c r="B3342" s="4">
        <v>44428</v>
      </c>
      <c r="C3342" t="s">
        <v>67</v>
      </c>
      <c r="D3342" t="s">
        <v>73</v>
      </c>
      <c r="E3342" t="s">
        <v>26</v>
      </c>
      <c r="F3342" t="s">
        <v>27</v>
      </c>
      <c r="G3342">
        <v>53.632879000000003</v>
      </c>
      <c r="H3342" t="s">
        <v>51</v>
      </c>
      <c r="I3342" t="s">
        <v>230</v>
      </c>
      <c r="J3342">
        <v>-3.004435</v>
      </c>
      <c r="K3342">
        <v>2</v>
      </c>
      <c r="L3342">
        <v>2</v>
      </c>
      <c r="M3342" t="s">
        <v>231</v>
      </c>
      <c r="N3342" t="s">
        <v>31</v>
      </c>
      <c r="O3342" t="s">
        <v>32</v>
      </c>
      <c r="P3342">
        <v>30</v>
      </c>
      <c r="Q3342" t="s">
        <v>3024</v>
      </c>
      <c r="R3342" t="s">
        <v>34</v>
      </c>
      <c r="S3342" t="s">
        <v>35</v>
      </c>
      <c r="T3342" t="s">
        <v>36</v>
      </c>
      <c r="U3342">
        <f>YEAR(Table1[[#This Row],[Accident Date]])</f>
        <v>2021</v>
      </c>
      <c r="V3342" t="str">
        <f>TEXT(Table1[[#This Row],[Accident Date]],"mmm")</f>
        <v>Aug</v>
      </c>
      <c r="W3342" t="str">
        <f>TEXT(Table1[[#This Row],[Time]],"h")</f>
        <v>16</v>
      </c>
    </row>
    <row r="3343" spans="1:23" x14ac:dyDescent="0.2">
      <c r="A3343">
        <v>2010000000000</v>
      </c>
      <c r="B3343" s="4">
        <v>44239</v>
      </c>
      <c r="C3343" t="s">
        <v>67</v>
      </c>
      <c r="D3343" t="s">
        <v>73</v>
      </c>
      <c r="E3343" t="s">
        <v>39</v>
      </c>
      <c r="F3343" t="s">
        <v>27</v>
      </c>
      <c r="G3343">
        <v>55.017811999999999</v>
      </c>
      <c r="H3343" t="s">
        <v>51</v>
      </c>
      <c r="I3343" t="s">
        <v>1058</v>
      </c>
      <c r="J3343">
        <v>-1.4256800000000001</v>
      </c>
      <c r="K3343">
        <v>1</v>
      </c>
      <c r="L3343">
        <v>2</v>
      </c>
      <c r="M3343" t="s">
        <v>190</v>
      </c>
      <c r="N3343" t="s">
        <v>197</v>
      </c>
      <c r="O3343" t="s">
        <v>32</v>
      </c>
      <c r="P3343">
        <v>30</v>
      </c>
      <c r="Q3343" t="s">
        <v>3038</v>
      </c>
      <c r="R3343" t="s">
        <v>34</v>
      </c>
      <c r="S3343" t="s">
        <v>331</v>
      </c>
      <c r="T3343" t="s">
        <v>36</v>
      </c>
      <c r="U3343">
        <f>YEAR(Table1[[#This Row],[Accident Date]])</f>
        <v>2021</v>
      </c>
      <c r="V3343" t="str">
        <f>TEXT(Table1[[#This Row],[Accident Date]],"mmm")</f>
        <v>Feb</v>
      </c>
      <c r="W3343" t="str">
        <f>TEXT(Table1[[#This Row],[Time]],"h")</f>
        <v>16</v>
      </c>
    </row>
    <row r="3344" spans="1:23" x14ac:dyDescent="0.2">
      <c r="A3344">
        <v>2010000000000</v>
      </c>
      <c r="B3344" s="4">
        <v>44373</v>
      </c>
      <c r="C3344" t="s">
        <v>24</v>
      </c>
      <c r="D3344" t="s">
        <v>56</v>
      </c>
      <c r="E3344" t="s">
        <v>44</v>
      </c>
      <c r="F3344" t="s">
        <v>27</v>
      </c>
      <c r="G3344">
        <v>54.533982999999999</v>
      </c>
      <c r="H3344" t="s">
        <v>51</v>
      </c>
      <c r="I3344" t="s">
        <v>1784</v>
      </c>
      <c r="J3344">
        <v>-2.550284</v>
      </c>
      <c r="K3344">
        <v>1</v>
      </c>
      <c r="L3344">
        <v>1</v>
      </c>
      <c r="M3344" t="s">
        <v>60</v>
      </c>
      <c r="N3344" t="s">
        <v>31</v>
      </c>
      <c r="O3344" t="s">
        <v>32</v>
      </c>
      <c r="P3344">
        <v>60</v>
      </c>
      <c r="Q3344" t="s">
        <v>3128</v>
      </c>
      <c r="R3344" t="s">
        <v>49</v>
      </c>
      <c r="S3344" t="s">
        <v>35</v>
      </c>
      <c r="T3344" t="s">
        <v>36</v>
      </c>
      <c r="U3344">
        <f>YEAR(Table1[[#This Row],[Accident Date]])</f>
        <v>2021</v>
      </c>
      <c r="V3344" t="str">
        <f>TEXT(Table1[[#This Row],[Accident Date]],"mmm")</f>
        <v>Jun</v>
      </c>
      <c r="W3344" t="str">
        <f>TEXT(Table1[[#This Row],[Time]],"h")</f>
        <v>16</v>
      </c>
    </row>
    <row r="3345" spans="1:23" x14ac:dyDescent="0.2">
      <c r="A3345" t="s">
        <v>3312</v>
      </c>
      <c r="B3345" s="4">
        <v>44421</v>
      </c>
      <c r="C3345" t="s">
        <v>67</v>
      </c>
      <c r="D3345" t="s">
        <v>73</v>
      </c>
      <c r="E3345" t="s">
        <v>39</v>
      </c>
      <c r="F3345" t="s">
        <v>27</v>
      </c>
      <c r="G3345">
        <v>51.948290999999998</v>
      </c>
      <c r="H3345" t="s">
        <v>51</v>
      </c>
      <c r="I3345" t="s">
        <v>2085</v>
      </c>
      <c r="J3345">
        <v>1.0553669999999999</v>
      </c>
      <c r="K3345">
        <v>3</v>
      </c>
      <c r="L3345">
        <v>2</v>
      </c>
      <c r="M3345" t="s">
        <v>75</v>
      </c>
      <c r="N3345" t="s">
        <v>31</v>
      </c>
      <c r="O3345" t="s">
        <v>32</v>
      </c>
      <c r="P3345">
        <v>30</v>
      </c>
      <c r="Q3345" t="s">
        <v>3021</v>
      </c>
      <c r="R3345" t="s">
        <v>49</v>
      </c>
      <c r="S3345" t="s">
        <v>35</v>
      </c>
      <c r="T3345" t="s">
        <v>36</v>
      </c>
      <c r="U3345">
        <f>YEAR(Table1[[#This Row],[Accident Date]])</f>
        <v>2021</v>
      </c>
      <c r="V3345" t="str">
        <f>TEXT(Table1[[#This Row],[Accident Date]],"mmm")</f>
        <v>Aug</v>
      </c>
      <c r="W3345" t="str">
        <f>TEXT(Table1[[#This Row],[Time]],"h")</f>
        <v>16</v>
      </c>
    </row>
    <row r="3346" spans="1:23" x14ac:dyDescent="0.2">
      <c r="A3346" t="s">
        <v>3313</v>
      </c>
      <c r="B3346" s="4">
        <v>44587</v>
      </c>
      <c r="C3346" t="s">
        <v>123</v>
      </c>
      <c r="D3346" t="s">
        <v>25</v>
      </c>
      <c r="E3346" t="s">
        <v>26</v>
      </c>
      <c r="F3346" t="s">
        <v>27</v>
      </c>
      <c r="G3346">
        <v>53.524048000000001</v>
      </c>
      <c r="H3346" t="s">
        <v>51</v>
      </c>
      <c r="I3346" t="s">
        <v>230</v>
      </c>
      <c r="J3346">
        <v>-2.9350339999999999</v>
      </c>
      <c r="K3346">
        <v>2</v>
      </c>
      <c r="L3346">
        <v>2</v>
      </c>
      <c r="M3346" t="s">
        <v>231</v>
      </c>
      <c r="N3346" t="s">
        <v>31</v>
      </c>
      <c r="O3346" t="s">
        <v>58</v>
      </c>
      <c r="P3346">
        <v>40</v>
      </c>
      <c r="Q3346" t="s">
        <v>3128</v>
      </c>
      <c r="R3346" t="s">
        <v>34</v>
      </c>
      <c r="S3346" t="s">
        <v>280</v>
      </c>
      <c r="T3346" t="s">
        <v>36</v>
      </c>
      <c r="U3346">
        <f>YEAR(Table1[[#This Row],[Accident Date]])</f>
        <v>2022</v>
      </c>
      <c r="V3346" t="str">
        <f>TEXT(Table1[[#This Row],[Accident Date]],"mmm")</f>
        <v>Jan</v>
      </c>
      <c r="W3346" t="str">
        <f>TEXT(Table1[[#This Row],[Time]],"h")</f>
        <v>16</v>
      </c>
    </row>
    <row r="3347" spans="1:23" x14ac:dyDescent="0.2">
      <c r="A3347" t="s">
        <v>3314</v>
      </c>
      <c r="B3347" s="4">
        <v>44352</v>
      </c>
      <c r="C3347" t="s">
        <v>24</v>
      </c>
      <c r="D3347" t="s">
        <v>73</v>
      </c>
      <c r="E3347" t="s">
        <v>111</v>
      </c>
      <c r="F3347" t="s">
        <v>27</v>
      </c>
      <c r="G3347">
        <v>53.372383999999997</v>
      </c>
      <c r="H3347" t="s">
        <v>51</v>
      </c>
      <c r="I3347" t="s">
        <v>185</v>
      </c>
      <c r="J3347">
        <v>-1.4728509999999999</v>
      </c>
      <c r="K3347">
        <v>1</v>
      </c>
      <c r="L3347">
        <v>2</v>
      </c>
      <c r="M3347" t="s">
        <v>166</v>
      </c>
      <c r="N3347" t="s">
        <v>42</v>
      </c>
      <c r="O3347" t="s">
        <v>111</v>
      </c>
      <c r="P3347">
        <v>30</v>
      </c>
      <c r="Q3347" t="s">
        <v>3088</v>
      </c>
      <c r="R3347" t="s">
        <v>34</v>
      </c>
      <c r="S3347" t="s">
        <v>85</v>
      </c>
      <c r="T3347" t="s">
        <v>121</v>
      </c>
      <c r="U3347">
        <f>YEAR(Table1[[#This Row],[Accident Date]])</f>
        <v>2021</v>
      </c>
      <c r="V3347" t="str">
        <f>TEXT(Table1[[#This Row],[Accident Date]],"mmm")</f>
        <v>Jun</v>
      </c>
      <c r="W3347" t="str">
        <f>TEXT(Table1[[#This Row],[Time]],"h")</f>
        <v>16</v>
      </c>
    </row>
    <row r="3348" spans="1:23" x14ac:dyDescent="0.2">
      <c r="A3348" t="s">
        <v>3315</v>
      </c>
      <c r="B3348" s="4">
        <v>44402</v>
      </c>
      <c r="C3348" t="s">
        <v>79</v>
      </c>
      <c r="D3348" t="s">
        <v>44</v>
      </c>
      <c r="E3348" t="s">
        <v>44</v>
      </c>
      <c r="F3348" t="s">
        <v>27</v>
      </c>
      <c r="G3348">
        <v>54.610633999999997</v>
      </c>
      <c r="H3348" t="s">
        <v>51</v>
      </c>
      <c r="I3348" t="s">
        <v>351</v>
      </c>
      <c r="J3348">
        <v>-2.018081</v>
      </c>
      <c r="K3348">
        <v>1</v>
      </c>
      <c r="L3348">
        <v>1</v>
      </c>
      <c r="M3348" t="s">
        <v>352</v>
      </c>
      <c r="N3348" t="s">
        <v>31</v>
      </c>
      <c r="O3348" t="s">
        <v>32</v>
      </c>
      <c r="P3348">
        <v>60</v>
      </c>
      <c r="Q3348" t="s">
        <v>3038</v>
      </c>
      <c r="R3348" t="s">
        <v>49</v>
      </c>
      <c r="S3348" t="s">
        <v>35</v>
      </c>
      <c r="T3348" t="s">
        <v>36</v>
      </c>
      <c r="U3348">
        <f>YEAR(Table1[[#This Row],[Accident Date]])</f>
        <v>2021</v>
      </c>
      <c r="V3348" t="str">
        <f>TEXT(Table1[[#This Row],[Accident Date]],"mmm")</f>
        <v>Jul</v>
      </c>
      <c r="W3348" t="str">
        <f>TEXT(Table1[[#This Row],[Time]],"h")</f>
        <v>16</v>
      </c>
    </row>
    <row r="3349" spans="1:23" x14ac:dyDescent="0.2">
      <c r="A3349" t="s">
        <v>3316</v>
      </c>
      <c r="B3349" s="4">
        <v>44622</v>
      </c>
      <c r="C3349" t="s">
        <v>123</v>
      </c>
      <c r="D3349" t="s">
        <v>56</v>
      </c>
      <c r="E3349" t="s">
        <v>44</v>
      </c>
      <c r="F3349" t="s">
        <v>63</v>
      </c>
      <c r="G3349">
        <v>51.257697</v>
      </c>
      <c r="H3349" t="s">
        <v>51</v>
      </c>
      <c r="I3349" t="s">
        <v>662</v>
      </c>
      <c r="J3349">
        <v>-5.0353000000000002E-2</v>
      </c>
      <c r="K3349">
        <v>1</v>
      </c>
      <c r="L3349">
        <v>2</v>
      </c>
      <c r="M3349" t="s">
        <v>147</v>
      </c>
      <c r="N3349" t="s">
        <v>31</v>
      </c>
      <c r="O3349" t="s">
        <v>58</v>
      </c>
      <c r="P3349">
        <v>70</v>
      </c>
      <c r="Q3349" t="s">
        <v>3043</v>
      </c>
      <c r="R3349" t="s">
        <v>49</v>
      </c>
      <c r="S3349" t="s">
        <v>35</v>
      </c>
      <c r="T3349" t="s">
        <v>36</v>
      </c>
      <c r="U3349">
        <f>YEAR(Table1[[#This Row],[Accident Date]])</f>
        <v>2022</v>
      </c>
      <c r="V3349" t="str">
        <f>TEXT(Table1[[#This Row],[Accident Date]],"mmm")</f>
        <v>Mar</v>
      </c>
      <c r="W3349" t="str">
        <f>TEXT(Table1[[#This Row],[Time]],"h")</f>
        <v>16</v>
      </c>
    </row>
    <row r="3350" spans="1:23" x14ac:dyDescent="0.2">
      <c r="A3350" t="s">
        <v>3317</v>
      </c>
      <c r="B3350" s="4">
        <v>44457</v>
      </c>
      <c r="C3350" t="s">
        <v>24</v>
      </c>
      <c r="D3350" t="s">
        <v>73</v>
      </c>
      <c r="E3350" t="s">
        <v>39</v>
      </c>
      <c r="F3350" t="s">
        <v>27</v>
      </c>
      <c r="G3350">
        <v>51.897441000000001</v>
      </c>
      <c r="H3350" t="s">
        <v>51</v>
      </c>
      <c r="I3350" t="s">
        <v>446</v>
      </c>
      <c r="J3350">
        <v>0.90042800000000001</v>
      </c>
      <c r="K3350">
        <v>1</v>
      </c>
      <c r="L3350">
        <v>2</v>
      </c>
      <c r="M3350" t="s">
        <v>75</v>
      </c>
      <c r="N3350" t="s">
        <v>31</v>
      </c>
      <c r="O3350" t="s">
        <v>58</v>
      </c>
      <c r="P3350">
        <v>40</v>
      </c>
      <c r="Q3350" t="s">
        <v>3021</v>
      </c>
      <c r="R3350" t="s">
        <v>34</v>
      </c>
      <c r="S3350" t="s">
        <v>35</v>
      </c>
      <c r="T3350" t="s">
        <v>36</v>
      </c>
      <c r="U3350">
        <f>YEAR(Table1[[#This Row],[Accident Date]])</f>
        <v>2021</v>
      </c>
      <c r="V3350" t="str">
        <f>TEXT(Table1[[#This Row],[Accident Date]],"mmm")</f>
        <v>Sep</v>
      </c>
      <c r="W3350" t="str">
        <f>TEXT(Table1[[#This Row],[Time]],"h")</f>
        <v>16</v>
      </c>
    </row>
    <row r="3351" spans="1:23" x14ac:dyDescent="0.2">
      <c r="A3351" t="s">
        <v>3318</v>
      </c>
      <c r="B3351" s="4">
        <v>44664</v>
      </c>
      <c r="C3351" t="s">
        <v>123</v>
      </c>
      <c r="D3351" t="s">
        <v>73</v>
      </c>
      <c r="E3351" t="s">
        <v>226</v>
      </c>
      <c r="F3351" t="s">
        <v>27</v>
      </c>
      <c r="G3351">
        <v>53.360536000000003</v>
      </c>
      <c r="H3351" t="s">
        <v>51</v>
      </c>
      <c r="I3351" t="s">
        <v>417</v>
      </c>
      <c r="J3351">
        <v>-2.9119160000000002</v>
      </c>
      <c r="K3351">
        <v>1</v>
      </c>
      <c r="L3351">
        <v>2</v>
      </c>
      <c r="M3351" t="s">
        <v>231</v>
      </c>
      <c r="N3351" t="s">
        <v>31</v>
      </c>
      <c r="O3351" t="s">
        <v>58</v>
      </c>
      <c r="P3351">
        <v>30</v>
      </c>
      <c r="Q3351" t="s">
        <v>3021</v>
      </c>
      <c r="R3351" t="s">
        <v>34</v>
      </c>
      <c r="S3351" t="s">
        <v>35</v>
      </c>
      <c r="T3351" t="s">
        <v>114</v>
      </c>
      <c r="U3351">
        <f>YEAR(Table1[[#This Row],[Accident Date]])</f>
        <v>2022</v>
      </c>
      <c r="V3351" t="str">
        <f>TEXT(Table1[[#This Row],[Accident Date]],"mmm")</f>
        <v>Apr</v>
      </c>
      <c r="W3351" t="str">
        <f>TEXT(Table1[[#This Row],[Time]],"h")</f>
        <v>16</v>
      </c>
    </row>
    <row r="3352" spans="1:23" x14ac:dyDescent="0.2">
      <c r="A3352">
        <v>2010000000000</v>
      </c>
      <c r="B3352" s="4">
        <v>44534</v>
      </c>
      <c r="C3352" t="s">
        <v>24</v>
      </c>
      <c r="D3352" t="s">
        <v>56</v>
      </c>
      <c r="E3352" t="s">
        <v>44</v>
      </c>
      <c r="F3352" t="s">
        <v>27</v>
      </c>
      <c r="G3352">
        <v>53.046104</v>
      </c>
      <c r="H3352" t="s">
        <v>51</v>
      </c>
      <c r="I3352" t="s">
        <v>299</v>
      </c>
      <c r="J3352">
        <v>-2.988801</v>
      </c>
      <c r="K3352">
        <v>1</v>
      </c>
      <c r="L3352">
        <v>2</v>
      </c>
      <c r="M3352" t="s">
        <v>117</v>
      </c>
      <c r="N3352" t="s">
        <v>31</v>
      </c>
      <c r="O3352" t="s">
        <v>32</v>
      </c>
      <c r="P3352">
        <v>30</v>
      </c>
      <c r="Q3352" t="s">
        <v>3038</v>
      </c>
      <c r="R3352" t="s">
        <v>34</v>
      </c>
      <c r="S3352" t="s">
        <v>35</v>
      </c>
      <c r="T3352" t="s">
        <v>36</v>
      </c>
      <c r="U3352">
        <f>YEAR(Table1[[#This Row],[Accident Date]])</f>
        <v>2021</v>
      </c>
      <c r="V3352" t="str">
        <f>TEXT(Table1[[#This Row],[Accident Date]],"mmm")</f>
        <v>Dec</v>
      </c>
      <c r="W3352" t="str">
        <f>TEXT(Table1[[#This Row],[Time]],"h")</f>
        <v>16</v>
      </c>
    </row>
    <row r="3353" spans="1:23" x14ac:dyDescent="0.2">
      <c r="A3353">
        <v>2010000000000</v>
      </c>
      <c r="B3353" s="4">
        <v>44689</v>
      </c>
      <c r="C3353" t="s">
        <v>79</v>
      </c>
      <c r="D3353" t="s">
        <v>56</v>
      </c>
      <c r="E3353" t="s">
        <v>44</v>
      </c>
      <c r="F3353" t="s">
        <v>27</v>
      </c>
      <c r="G3353">
        <v>51.601593000000001</v>
      </c>
      <c r="H3353" t="s">
        <v>51</v>
      </c>
      <c r="I3353" t="s">
        <v>244</v>
      </c>
      <c r="J3353">
        <v>-3.4235000000000002</v>
      </c>
      <c r="K3353">
        <v>1</v>
      </c>
      <c r="L3353">
        <v>1</v>
      </c>
      <c r="M3353" t="s">
        <v>245</v>
      </c>
      <c r="N3353" t="s">
        <v>31</v>
      </c>
      <c r="O3353" t="s">
        <v>32</v>
      </c>
      <c r="P3353">
        <v>30</v>
      </c>
      <c r="Q3353" t="s">
        <v>3319</v>
      </c>
      <c r="R3353" t="s">
        <v>34</v>
      </c>
      <c r="S3353" t="s">
        <v>35</v>
      </c>
      <c r="T3353" t="s">
        <v>36</v>
      </c>
      <c r="U3353">
        <f>YEAR(Table1[[#This Row],[Accident Date]])</f>
        <v>2022</v>
      </c>
      <c r="V3353" t="str">
        <f>TEXT(Table1[[#This Row],[Accident Date]],"mmm")</f>
        <v>May</v>
      </c>
      <c r="W3353" t="str">
        <f>TEXT(Table1[[#This Row],[Time]],"h")</f>
        <v>16</v>
      </c>
    </row>
    <row r="3354" spans="1:23" x14ac:dyDescent="0.2">
      <c r="A3354" t="s">
        <v>3320</v>
      </c>
      <c r="B3354" s="4">
        <v>44846</v>
      </c>
      <c r="C3354" t="s">
        <v>123</v>
      </c>
      <c r="D3354" t="s">
        <v>73</v>
      </c>
      <c r="E3354" t="s">
        <v>26</v>
      </c>
      <c r="F3354" t="s">
        <v>27</v>
      </c>
      <c r="G3354">
        <v>53.438588000000003</v>
      </c>
      <c r="H3354" t="s">
        <v>51</v>
      </c>
      <c r="I3354" t="s">
        <v>417</v>
      </c>
      <c r="J3354">
        <v>-2.9768140000000001</v>
      </c>
      <c r="K3354">
        <v>5</v>
      </c>
      <c r="L3354">
        <v>3</v>
      </c>
      <c r="M3354" t="s">
        <v>231</v>
      </c>
      <c r="N3354" t="s">
        <v>31</v>
      </c>
      <c r="O3354" t="s">
        <v>32</v>
      </c>
      <c r="P3354">
        <v>30</v>
      </c>
      <c r="Q3354" t="s">
        <v>3079</v>
      </c>
      <c r="R3354" t="s">
        <v>34</v>
      </c>
      <c r="S3354" t="s">
        <v>35</v>
      </c>
      <c r="T3354" t="s">
        <v>36</v>
      </c>
      <c r="U3354">
        <f>YEAR(Table1[[#This Row],[Accident Date]])</f>
        <v>2022</v>
      </c>
      <c r="V3354" t="str">
        <f>TEXT(Table1[[#This Row],[Accident Date]],"mmm")</f>
        <v>Oct</v>
      </c>
      <c r="W3354" t="str">
        <f>TEXT(Table1[[#This Row],[Time]],"h")</f>
        <v>16</v>
      </c>
    </row>
    <row r="3355" spans="1:23" x14ac:dyDescent="0.2">
      <c r="A3355" t="s">
        <v>3321</v>
      </c>
      <c r="B3355" s="4">
        <v>44636</v>
      </c>
      <c r="C3355" t="s">
        <v>123</v>
      </c>
      <c r="D3355" t="s">
        <v>73</v>
      </c>
      <c r="E3355" t="s">
        <v>111</v>
      </c>
      <c r="F3355" t="s">
        <v>27</v>
      </c>
      <c r="G3355">
        <v>52.105998</v>
      </c>
      <c r="H3355" t="s">
        <v>51</v>
      </c>
      <c r="I3355" t="s">
        <v>658</v>
      </c>
      <c r="J3355">
        <v>1.310071</v>
      </c>
      <c r="K3355">
        <v>2</v>
      </c>
      <c r="L3355">
        <v>2</v>
      </c>
      <c r="M3355" t="s">
        <v>237</v>
      </c>
      <c r="N3355" t="s">
        <v>31</v>
      </c>
      <c r="O3355" t="s">
        <v>32</v>
      </c>
      <c r="P3355">
        <v>60</v>
      </c>
      <c r="Q3355" t="s">
        <v>3043</v>
      </c>
      <c r="R3355" t="s">
        <v>49</v>
      </c>
      <c r="S3355" t="s">
        <v>35</v>
      </c>
      <c r="T3355" t="s">
        <v>254</v>
      </c>
      <c r="U3355">
        <f>YEAR(Table1[[#This Row],[Accident Date]])</f>
        <v>2022</v>
      </c>
      <c r="V3355" t="str">
        <f>TEXT(Table1[[#This Row],[Accident Date]],"mmm")</f>
        <v>Mar</v>
      </c>
      <c r="W3355" t="str">
        <f>TEXT(Table1[[#This Row],[Time]],"h")</f>
        <v>16</v>
      </c>
    </row>
    <row r="3356" spans="1:23" x14ac:dyDescent="0.2">
      <c r="A3356">
        <v>2010000000000</v>
      </c>
      <c r="B3356" s="4">
        <v>44392</v>
      </c>
      <c r="C3356" t="s">
        <v>92</v>
      </c>
      <c r="D3356" t="s">
        <v>73</v>
      </c>
      <c r="E3356" t="s">
        <v>204</v>
      </c>
      <c r="F3356" t="s">
        <v>27</v>
      </c>
      <c r="G3356">
        <v>51.548259000000002</v>
      </c>
      <c r="H3356" t="s">
        <v>51</v>
      </c>
      <c r="I3356" t="s">
        <v>1207</v>
      </c>
      <c r="J3356">
        <v>-2.5654439999999998</v>
      </c>
      <c r="K3356">
        <v>2</v>
      </c>
      <c r="L3356">
        <v>3</v>
      </c>
      <c r="M3356" t="s">
        <v>175</v>
      </c>
      <c r="N3356" t="s">
        <v>31</v>
      </c>
      <c r="O3356" t="s">
        <v>58</v>
      </c>
      <c r="P3356">
        <v>70</v>
      </c>
      <c r="Q3356" t="s">
        <v>3033</v>
      </c>
      <c r="R3356" t="s">
        <v>49</v>
      </c>
      <c r="S3356" t="s">
        <v>35</v>
      </c>
      <c r="T3356" t="s">
        <v>36</v>
      </c>
      <c r="U3356">
        <f>YEAR(Table1[[#This Row],[Accident Date]])</f>
        <v>2021</v>
      </c>
      <c r="V3356" t="str">
        <f>TEXT(Table1[[#This Row],[Accident Date]],"mmm")</f>
        <v>Jul</v>
      </c>
      <c r="W3356" t="str">
        <f>TEXT(Table1[[#This Row],[Time]],"h")</f>
        <v>16</v>
      </c>
    </row>
    <row r="3357" spans="1:23" x14ac:dyDescent="0.2">
      <c r="A3357" t="s">
        <v>3322</v>
      </c>
      <c r="B3357" s="4">
        <v>44482</v>
      </c>
      <c r="C3357" t="s">
        <v>123</v>
      </c>
      <c r="D3357" t="s">
        <v>25</v>
      </c>
      <c r="E3357" t="s">
        <v>431</v>
      </c>
      <c r="F3357" t="s">
        <v>27</v>
      </c>
      <c r="G3357">
        <v>50.524490999999998</v>
      </c>
      <c r="H3357" t="s">
        <v>51</v>
      </c>
      <c r="I3357" t="s">
        <v>1211</v>
      </c>
      <c r="J3357">
        <v>-3.591882</v>
      </c>
      <c r="K3357">
        <v>1</v>
      </c>
      <c r="L3357">
        <v>2</v>
      </c>
      <c r="M3357" t="s">
        <v>136</v>
      </c>
      <c r="N3357" t="s">
        <v>31</v>
      </c>
      <c r="O3357" t="s">
        <v>32</v>
      </c>
      <c r="P3357">
        <v>30</v>
      </c>
      <c r="Q3357" t="s">
        <v>3088</v>
      </c>
      <c r="R3357" t="s">
        <v>34</v>
      </c>
      <c r="S3357" t="s">
        <v>35</v>
      </c>
      <c r="T3357" t="s">
        <v>36</v>
      </c>
      <c r="U3357">
        <f>YEAR(Table1[[#This Row],[Accident Date]])</f>
        <v>2021</v>
      </c>
      <c r="V3357" t="str">
        <f>TEXT(Table1[[#This Row],[Accident Date]],"mmm")</f>
        <v>Oct</v>
      </c>
      <c r="W3357" t="str">
        <f>TEXT(Table1[[#This Row],[Time]],"h")</f>
        <v>16</v>
      </c>
    </row>
    <row r="3358" spans="1:23" x14ac:dyDescent="0.2">
      <c r="A3358" t="s">
        <v>3323</v>
      </c>
      <c r="B3358" s="4">
        <v>44493</v>
      </c>
      <c r="C3358" t="s">
        <v>79</v>
      </c>
      <c r="D3358" t="s">
        <v>56</v>
      </c>
      <c r="E3358" t="s">
        <v>44</v>
      </c>
      <c r="F3358" t="s">
        <v>27</v>
      </c>
      <c r="G3358">
        <v>51.404936999999997</v>
      </c>
      <c r="H3358" t="s">
        <v>51</v>
      </c>
      <c r="I3358" t="s">
        <v>749</v>
      </c>
      <c r="J3358">
        <v>-1.47479</v>
      </c>
      <c r="K3358">
        <v>2</v>
      </c>
      <c r="L3358">
        <v>1</v>
      </c>
      <c r="M3358" t="s">
        <v>99</v>
      </c>
      <c r="N3358" t="s">
        <v>42</v>
      </c>
      <c r="O3358" t="s">
        <v>32</v>
      </c>
      <c r="P3358">
        <v>60</v>
      </c>
      <c r="Q3358" t="s">
        <v>3079</v>
      </c>
      <c r="R3358" t="s">
        <v>49</v>
      </c>
      <c r="S3358" t="s">
        <v>85</v>
      </c>
      <c r="T3358" t="s">
        <v>36</v>
      </c>
      <c r="U3358">
        <f>YEAR(Table1[[#This Row],[Accident Date]])</f>
        <v>2021</v>
      </c>
      <c r="V3358" t="str">
        <f>TEXT(Table1[[#This Row],[Accident Date]],"mmm")</f>
        <v>Oct</v>
      </c>
      <c r="W3358" t="str">
        <f>TEXT(Table1[[#This Row],[Time]],"h")</f>
        <v>16</v>
      </c>
    </row>
    <row r="3359" spans="1:23" x14ac:dyDescent="0.2">
      <c r="A3359" t="s">
        <v>3324</v>
      </c>
      <c r="B3359" s="4">
        <v>44328</v>
      </c>
      <c r="C3359" t="s">
        <v>123</v>
      </c>
      <c r="D3359" t="s">
        <v>73</v>
      </c>
      <c r="E3359" t="s">
        <v>39</v>
      </c>
      <c r="F3359" t="s">
        <v>63</v>
      </c>
      <c r="G3359">
        <v>51.505026999999998</v>
      </c>
      <c r="H3359" t="s">
        <v>51</v>
      </c>
      <c r="I3359" t="s">
        <v>253</v>
      </c>
      <c r="J3359">
        <v>-8.4483000000000003E-2</v>
      </c>
      <c r="K3359">
        <v>1</v>
      </c>
      <c r="L3359">
        <v>1</v>
      </c>
      <c r="M3359" t="s">
        <v>30</v>
      </c>
      <c r="N3359" t="s">
        <v>31</v>
      </c>
      <c r="O3359" t="s">
        <v>32</v>
      </c>
      <c r="P3359">
        <v>30</v>
      </c>
      <c r="Q3359" t="s">
        <v>3018</v>
      </c>
      <c r="R3359" t="s">
        <v>34</v>
      </c>
      <c r="S3359" t="s">
        <v>35</v>
      </c>
      <c r="T3359" t="s">
        <v>121</v>
      </c>
      <c r="U3359">
        <f>YEAR(Table1[[#This Row],[Accident Date]])</f>
        <v>2021</v>
      </c>
      <c r="V3359" t="str">
        <f>TEXT(Table1[[#This Row],[Accident Date]],"mmm")</f>
        <v>May</v>
      </c>
      <c r="W3359" t="str">
        <f>TEXT(Table1[[#This Row],[Time]],"h")</f>
        <v>16</v>
      </c>
    </row>
    <row r="3360" spans="1:23" x14ac:dyDescent="0.2">
      <c r="A3360" t="s">
        <v>3325</v>
      </c>
      <c r="B3360" s="4">
        <v>44676</v>
      </c>
      <c r="C3360" t="s">
        <v>38</v>
      </c>
      <c r="D3360" t="s">
        <v>56</v>
      </c>
      <c r="E3360" t="s">
        <v>44</v>
      </c>
      <c r="F3360" t="s">
        <v>27</v>
      </c>
      <c r="G3360">
        <v>52.224587</v>
      </c>
      <c r="H3360" t="s">
        <v>51</v>
      </c>
      <c r="I3360" t="s">
        <v>2365</v>
      </c>
      <c r="J3360">
        <v>-3.226804</v>
      </c>
      <c r="K3360">
        <v>4</v>
      </c>
      <c r="L3360">
        <v>2</v>
      </c>
      <c r="M3360" t="s">
        <v>358</v>
      </c>
      <c r="N3360" t="s">
        <v>42</v>
      </c>
      <c r="O3360" t="s">
        <v>32</v>
      </c>
      <c r="P3360">
        <v>60</v>
      </c>
      <c r="Q3360" t="s">
        <v>3043</v>
      </c>
      <c r="R3360" t="s">
        <v>49</v>
      </c>
      <c r="S3360" t="s">
        <v>85</v>
      </c>
      <c r="T3360" t="s">
        <v>254</v>
      </c>
      <c r="U3360">
        <f>YEAR(Table1[[#This Row],[Accident Date]])</f>
        <v>2022</v>
      </c>
      <c r="V3360" t="str">
        <f>TEXT(Table1[[#This Row],[Accident Date]],"mmm")</f>
        <v>Apr</v>
      </c>
      <c r="W3360" t="str">
        <f>TEXT(Table1[[#This Row],[Time]],"h")</f>
        <v>16</v>
      </c>
    </row>
    <row r="3361" spans="1:23" x14ac:dyDescent="0.2">
      <c r="A3361" t="s">
        <v>3326</v>
      </c>
      <c r="B3361" s="4">
        <v>44771</v>
      </c>
      <c r="C3361" t="s">
        <v>67</v>
      </c>
      <c r="D3361" t="s">
        <v>73</v>
      </c>
      <c r="E3361" t="s">
        <v>39</v>
      </c>
      <c r="F3361" t="s">
        <v>27</v>
      </c>
      <c r="G3361">
        <v>51.466330999999997</v>
      </c>
      <c r="H3361" t="s">
        <v>51</v>
      </c>
      <c r="I3361" t="s">
        <v>315</v>
      </c>
      <c r="J3361">
        <v>-0.19034300000000001</v>
      </c>
      <c r="K3361">
        <v>1</v>
      </c>
      <c r="L3361">
        <v>2</v>
      </c>
      <c r="M3361" t="s">
        <v>30</v>
      </c>
      <c r="N3361" t="s">
        <v>31</v>
      </c>
      <c r="O3361" t="s">
        <v>32</v>
      </c>
      <c r="P3361">
        <v>30</v>
      </c>
      <c r="Q3361" t="s">
        <v>3053</v>
      </c>
      <c r="R3361" t="s">
        <v>34</v>
      </c>
      <c r="S3361" t="s">
        <v>35</v>
      </c>
      <c r="T3361" t="s">
        <v>114</v>
      </c>
      <c r="U3361">
        <f>YEAR(Table1[[#This Row],[Accident Date]])</f>
        <v>2022</v>
      </c>
      <c r="V3361" t="str">
        <f>TEXT(Table1[[#This Row],[Accident Date]],"mmm")</f>
        <v>Jul</v>
      </c>
      <c r="W3361" t="str">
        <f>TEXT(Table1[[#This Row],[Time]],"h")</f>
        <v>16</v>
      </c>
    </row>
    <row r="3362" spans="1:23" x14ac:dyDescent="0.2">
      <c r="A3362" t="s">
        <v>3327</v>
      </c>
      <c r="B3362" s="4">
        <v>44815</v>
      </c>
      <c r="C3362" t="s">
        <v>79</v>
      </c>
      <c r="D3362" t="s">
        <v>56</v>
      </c>
      <c r="E3362" t="s">
        <v>44</v>
      </c>
      <c r="F3362" t="s">
        <v>27</v>
      </c>
      <c r="G3362">
        <v>51.401024999999997</v>
      </c>
      <c r="H3362" t="s">
        <v>51</v>
      </c>
      <c r="I3362" t="s">
        <v>1621</v>
      </c>
      <c r="J3362">
        <v>-0.347329</v>
      </c>
      <c r="K3362">
        <v>1</v>
      </c>
      <c r="L3362">
        <v>1</v>
      </c>
      <c r="M3362" t="s">
        <v>147</v>
      </c>
      <c r="N3362" t="s">
        <v>31</v>
      </c>
      <c r="O3362" t="s">
        <v>204</v>
      </c>
      <c r="P3362">
        <v>40</v>
      </c>
      <c r="Q3362" t="s">
        <v>3024</v>
      </c>
      <c r="R3362" t="s">
        <v>34</v>
      </c>
      <c r="S3362" t="s">
        <v>35</v>
      </c>
      <c r="T3362" t="s">
        <v>36</v>
      </c>
      <c r="U3362">
        <f>YEAR(Table1[[#This Row],[Accident Date]])</f>
        <v>2022</v>
      </c>
      <c r="V3362" t="str">
        <f>TEXT(Table1[[#This Row],[Accident Date]],"mmm")</f>
        <v>Sep</v>
      </c>
      <c r="W3362" t="str">
        <f>TEXT(Table1[[#This Row],[Time]],"h")</f>
        <v>16</v>
      </c>
    </row>
    <row r="3363" spans="1:23" x14ac:dyDescent="0.2">
      <c r="A3363">
        <v>2010000000000</v>
      </c>
      <c r="B3363" s="4">
        <v>44512</v>
      </c>
      <c r="C3363" t="s">
        <v>67</v>
      </c>
      <c r="D3363" t="s">
        <v>56</v>
      </c>
      <c r="E3363" t="s">
        <v>44</v>
      </c>
      <c r="F3363" t="s">
        <v>27</v>
      </c>
      <c r="G3363">
        <v>53.848469000000001</v>
      </c>
      <c r="H3363" t="s">
        <v>28</v>
      </c>
      <c r="I3363" t="s">
        <v>68</v>
      </c>
      <c r="J3363">
        <v>-1.5520099999999999</v>
      </c>
      <c r="K3363">
        <v>1</v>
      </c>
      <c r="L3363">
        <v>1</v>
      </c>
      <c r="M3363" t="s">
        <v>69</v>
      </c>
      <c r="N3363" t="s">
        <v>42</v>
      </c>
      <c r="O3363" t="s">
        <v>32</v>
      </c>
      <c r="P3363">
        <v>30</v>
      </c>
      <c r="Q3363" t="s">
        <v>3319</v>
      </c>
      <c r="R3363" t="s">
        <v>34</v>
      </c>
      <c r="S3363" t="s">
        <v>85</v>
      </c>
      <c r="T3363" t="s">
        <v>200</v>
      </c>
      <c r="U3363">
        <f>YEAR(Table1[[#This Row],[Accident Date]])</f>
        <v>2021</v>
      </c>
      <c r="V3363" t="str">
        <f>TEXT(Table1[[#This Row],[Accident Date]],"mmm")</f>
        <v>Nov</v>
      </c>
      <c r="W3363" t="str">
        <f>TEXT(Table1[[#This Row],[Time]],"h")</f>
        <v>16</v>
      </c>
    </row>
    <row r="3364" spans="1:23" x14ac:dyDescent="0.2">
      <c r="A3364" t="s">
        <v>3328</v>
      </c>
      <c r="B3364" s="4">
        <v>44916</v>
      </c>
      <c r="C3364" t="s">
        <v>123</v>
      </c>
      <c r="D3364" t="s">
        <v>73</v>
      </c>
      <c r="E3364" t="s">
        <v>39</v>
      </c>
      <c r="F3364" t="s">
        <v>27</v>
      </c>
      <c r="G3364">
        <v>51.841448</v>
      </c>
      <c r="H3364" t="s">
        <v>28</v>
      </c>
      <c r="I3364" t="s">
        <v>2085</v>
      </c>
      <c r="J3364">
        <v>1.2332559999999999</v>
      </c>
      <c r="K3364">
        <v>1</v>
      </c>
      <c r="L3364">
        <v>2</v>
      </c>
      <c r="M3364" t="s">
        <v>75</v>
      </c>
      <c r="N3364" t="s">
        <v>42</v>
      </c>
      <c r="O3364" t="s">
        <v>32</v>
      </c>
      <c r="P3364">
        <v>30</v>
      </c>
      <c r="Q3364" t="s">
        <v>3033</v>
      </c>
      <c r="R3364" t="s">
        <v>34</v>
      </c>
      <c r="S3364" t="s">
        <v>35</v>
      </c>
      <c r="T3364" t="s">
        <v>36</v>
      </c>
      <c r="U3364">
        <f>YEAR(Table1[[#This Row],[Accident Date]])</f>
        <v>2022</v>
      </c>
      <c r="V3364" t="str">
        <f>TEXT(Table1[[#This Row],[Accident Date]],"mmm")</f>
        <v>Dec</v>
      </c>
      <c r="W3364" t="str">
        <f>TEXT(Table1[[#This Row],[Time]],"h")</f>
        <v>16</v>
      </c>
    </row>
    <row r="3365" spans="1:23" x14ac:dyDescent="0.2">
      <c r="A3365" t="s">
        <v>3329</v>
      </c>
      <c r="B3365" s="4">
        <v>44429</v>
      </c>
      <c r="C3365" t="s">
        <v>24</v>
      </c>
      <c r="D3365" t="s">
        <v>152</v>
      </c>
      <c r="E3365" t="s">
        <v>26</v>
      </c>
      <c r="F3365" t="s">
        <v>27</v>
      </c>
      <c r="G3365">
        <v>55.769846999999999</v>
      </c>
      <c r="H3365" t="s">
        <v>51</v>
      </c>
      <c r="I3365" t="s">
        <v>3330</v>
      </c>
      <c r="J3365">
        <v>-4.2826760000000004</v>
      </c>
      <c r="K3365">
        <v>1</v>
      </c>
      <c r="L3365">
        <v>2</v>
      </c>
      <c r="M3365" t="s">
        <v>228</v>
      </c>
      <c r="N3365" t="s">
        <v>31</v>
      </c>
      <c r="O3365" t="s">
        <v>32</v>
      </c>
      <c r="P3365">
        <v>30</v>
      </c>
      <c r="Q3365" t="s">
        <v>3021</v>
      </c>
      <c r="R3365" t="s">
        <v>49</v>
      </c>
      <c r="S3365" t="s">
        <v>35</v>
      </c>
      <c r="T3365" t="s">
        <v>36</v>
      </c>
      <c r="U3365">
        <f>YEAR(Table1[[#This Row],[Accident Date]])</f>
        <v>2021</v>
      </c>
      <c r="V3365" t="str">
        <f>TEXT(Table1[[#This Row],[Accident Date]],"mmm")</f>
        <v>Aug</v>
      </c>
      <c r="W3365" t="str">
        <f>TEXT(Table1[[#This Row],[Time]],"h")</f>
        <v>16</v>
      </c>
    </row>
    <row r="3366" spans="1:23" x14ac:dyDescent="0.2">
      <c r="A3366">
        <v>2010000000000</v>
      </c>
      <c r="B3366" s="4">
        <v>44436</v>
      </c>
      <c r="C3366" t="s">
        <v>24</v>
      </c>
      <c r="D3366" t="s">
        <v>56</v>
      </c>
      <c r="E3366" t="s">
        <v>44</v>
      </c>
      <c r="F3366" t="s">
        <v>27</v>
      </c>
      <c r="G3366">
        <v>52.851078999999999</v>
      </c>
      <c r="H3366" t="s">
        <v>51</v>
      </c>
      <c r="I3366" t="s">
        <v>664</v>
      </c>
      <c r="J3366">
        <v>-2.1600459999999999</v>
      </c>
      <c r="K3366">
        <v>1</v>
      </c>
      <c r="L3366">
        <v>3</v>
      </c>
      <c r="M3366" t="s">
        <v>143</v>
      </c>
      <c r="N3366" t="s">
        <v>42</v>
      </c>
      <c r="O3366" t="s">
        <v>58</v>
      </c>
      <c r="P3366">
        <v>70</v>
      </c>
      <c r="Q3366" t="s">
        <v>3043</v>
      </c>
      <c r="R3366" t="s">
        <v>49</v>
      </c>
      <c r="S3366" t="s">
        <v>35</v>
      </c>
      <c r="T3366" t="s">
        <v>36</v>
      </c>
      <c r="U3366">
        <f>YEAR(Table1[[#This Row],[Accident Date]])</f>
        <v>2021</v>
      </c>
      <c r="V3366" t="str">
        <f>TEXT(Table1[[#This Row],[Accident Date]],"mmm")</f>
        <v>Aug</v>
      </c>
      <c r="W3366" t="str">
        <f>TEXT(Table1[[#This Row],[Time]],"h")</f>
        <v>16</v>
      </c>
    </row>
    <row r="3367" spans="1:23" x14ac:dyDescent="0.2">
      <c r="A3367">
        <v>2010000000000</v>
      </c>
      <c r="B3367" s="4">
        <v>44338</v>
      </c>
      <c r="C3367" t="s">
        <v>24</v>
      </c>
      <c r="D3367" t="s">
        <v>56</v>
      </c>
      <c r="E3367" t="s">
        <v>44</v>
      </c>
      <c r="F3367" t="s">
        <v>27</v>
      </c>
      <c r="G3367">
        <v>53.127482000000001</v>
      </c>
      <c r="H3367" t="s">
        <v>51</v>
      </c>
      <c r="I3367" t="s">
        <v>986</v>
      </c>
      <c r="J3367">
        <v>-4.1373540000000002</v>
      </c>
      <c r="K3367">
        <v>1</v>
      </c>
      <c r="L3367">
        <v>2</v>
      </c>
      <c r="M3367" t="s">
        <v>117</v>
      </c>
      <c r="N3367" t="s">
        <v>42</v>
      </c>
      <c r="O3367" t="s">
        <v>32</v>
      </c>
      <c r="P3367">
        <v>50</v>
      </c>
      <c r="Q3367" t="s">
        <v>3033</v>
      </c>
      <c r="R3367" t="s">
        <v>49</v>
      </c>
      <c r="S3367" t="s">
        <v>35</v>
      </c>
      <c r="T3367" t="s">
        <v>36</v>
      </c>
      <c r="U3367">
        <f>YEAR(Table1[[#This Row],[Accident Date]])</f>
        <v>2021</v>
      </c>
      <c r="V3367" t="str">
        <f>TEXT(Table1[[#This Row],[Accident Date]],"mmm")</f>
        <v>May</v>
      </c>
      <c r="W3367" t="str">
        <f>TEXT(Table1[[#This Row],[Time]],"h")</f>
        <v>16</v>
      </c>
    </row>
    <row r="3368" spans="1:23" x14ac:dyDescent="0.2">
      <c r="A3368" t="s">
        <v>3331</v>
      </c>
      <c r="B3368" s="4">
        <v>44720</v>
      </c>
      <c r="C3368" t="s">
        <v>123</v>
      </c>
      <c r="D3368" t="s">
        <v>44</v>
      </c>
      <c r="E3368" t="s">
        <v>44</v>
      </c>
      <c r="F3368" t="s">
        <v>27</v>
      </c>
      <c r="G3368">
        <v>53.411504000000001</v>
      </c>
      <c r="H3368" t="s">
        <v>51</v>
      </c>
      <c r="I3368" t="s">
        <v>185</v>
      </c>
      <c r="J3368">
        <v>-1.400455</v>
      </c>
      <c r="K3368">
        <v>1</v>
      </c>
      <c r="L3368">
        <v>1</v>
      </c>
      <c r="M3368" t="s">
        <v>166</v>
      </c>
      <c r="N3368" t="s">
        <v>42</v>
      </c>
      <c r="O3368" t="s">
        <v>204</v>
      </c>
      <c r="P3368">
        <v>70</v>
      </c>
      <c r="Q3368" t="s">
        <v>3110</v>
      </c>
      <c r="R3368" t="s">
        <v>34</v>
      </c>
      <c r="S3368" t="s">
        <v>85</v>
      </c>
      <c r="T3368" t="s">
        <v>36</v>
      </c>
      <c r="U3368">
        <f>YEAR(Table1[[#This Row],[Accident Date]])</f>
        <v>2022</v>
      </c>
      <c r="V3368" t="str">
        <f>TEXT(Table1[[#This Row],[Accident Date]],"mmm")</f>
        <v>Jun</v>
      </c>
      <c r="W3368" t="str">
        <f>TEXT(Table1[[#This Row],[Time]],"h")</f>
        <v>16</v>
      </c>
    </row>
    <row r="3369" spans="1:23" x14ac:dyDescent="0.2">
      <c r="A3369" t="s">
        <v>3332</v>
      </c>
      <c r="B3369" s="4">
        <v>44642</v>
      </c>
      <c r="C3369" t="s">
        <v>72</v>
      </c>
      <c r="D3369" t="s">
        <v>44</v>
      </c>
      <c r="E3369" t="s">
        <v>44</v>
      </c>
      <c r="F3369" t="s">
        <v>27</v>
      </c>
      <c r="G3369">
        <v>50.735382000000001</v>
      </c>
      <c r="H3369" t="s">
        <v>51</v>
      </c>
      <c r="I3369" t="s">
        <v>847</v>
      </c>
      <c r="J3369">
        <v>-3.532273</v>
      </c>
      <c r="K3369">
        <v>1</v>
      </c>
      <c r="L3369">
        <v>2</v>
      </c>
      <c r="M3369" t="s">
        <v>136</v>
      </c>
      <c r="N3369" t="s">
        <v>31</v>
      </c>
      <c r="O3369" t="s">
        <v>32</v>
      </c>
      <c r="P3369">
        <v>30</v>
      </c>
      <c r="Q3369" t="s">
        <v>3035</v>
      </c>
      <c r="R3369" t="s">
        <v>34</v>
      </c>
      <c r="S3369" t="s">
        <v>35</v>
      </c>
      <c r="T3369" t="s">
        <v>121</v>
      </c>
      <c r="U3369">
        <f>YEAR(Table1[[#This Row],[Accident Date]])</f>
        <v>2022</v>
      </c>
      <c r="V3369" t="str">
        <f>TEXT(Table1[[#This Row],[Accident Date]],"mmm")</f>
        <v>Mar</v>
      </c>
      <c r="W3369" t="str">
        <f>TEXT(Table1[[#This Row],[Time]],"h")</f>
        <v>16</v>
      </c>
    </row>
    <row r="3370" spans="1:23" x14ac:dyDescent="0.2">
      <c r="A3370" t="s">
        <v>3333</v>
      </c>
      <c r="B3370" s="4">
        <v>44834</v>
      </c>
      <c r="C3370" t="s">
        <v>67</v>
      </c>
      <c r="D3370" t="s">
        <v>73</v>
      </c>
      <c r="E3370" t="s">
        <v>26</v>
      </c>
      <c r="F3370" t="s">
        <v>27</v>
      </c>
      <c r="G3370">
        <v>53.768523000000002</v>
      </c>
      <c r="H3370" t="s">
        <v>51</v>
      </c>
      <c r="I3370" t="s">
        <v>875</v>
      </c>
      <c r="J3370">
        <v>-0.35364299999999999</v>
      </c>
      <c r="K3370">
        <v>1</v>
      </c>
      <c r="L3370">
        <v>2</v>
      </c>
      <c r="M3370" t="s">
        <v>157</v>
      </c>
      <c r="N3370" t="s">
        <v>31</v>
      </c>
      <c r="O3370" t="s">
        <v>32</v>
      </c>
      <c r="P3370">
        <v>30</v>
      </c>
      <c r="Q3370" t="s">
        <v>3018</v>
      </c>
      <c r="R3370" t="s">
        <v>34</v>
      </c>
      <c r="S3370" t="s">
        <v>35</v>
      </c>
      <c r="T3370" t="s">
        <v>36</v>
      </c>
      <c r="U3370">
        <f>YEAR(Table1[[#This Row],[Accident Date]])</f>
        <v>2022</v>
      </c>
      <c r="V3370" t="str">
        <f>TEXT(Table1[[#This Row],[Accident Date]],"mmm")</f>
        <v>Sep</v>
      </c>
      <c r="W3370" t="str">
        <f>TEXT(Table1[[#This Row],[Time]],"h")</f>
        <v>16</v>
      </c>
    </row>
    <row r="3371" spans="1:23" x14ac:dyDescent="0.2">
      <c r="A3371" t="s">
        <v>3334</v>
      </c>
      <c r="B3371" s="4">
        <v>44860</v>
      </c>
      <c r="C3371" t="s">
        <v>123</v>
      </c>
      <c r="D3371" t="s">
        <v>25</v>
      </c>
      <c r="E3371" t="s">
        <v>39</v>
      </c>
      <c r="F3371" t="s">
        <v>27</v>
      </c>
      <c r="G3371">
        <v>51.504843999999999</v>
      </c>
      <c r="H3371" t="s">
        <v>28</v>
      </c>
      <c r="I3371" t="s">
        <v>253</v>
      </c>
      <c r="J3371">
        <v>-8.9823E-2</v>
      </c>
      <c r="K3371">
        <v>1</v>
      </c>
      <c r="L3371">
        <v>2</v>
      </c>
      <c r="M3371" t="s">
        <v>30</v>
      </c>
      <c r="N3371" t="s">
        <v>42</v>
      </c>
      <c r="O3371" t="s">
        <v>32</v>
      </c>
      <c r="P3371">
        <v>30</v>
      </c>
      <c r="Q3371" t="s">
        <v>3224</v>
      </c>
      <c r="R3371" t="s">
        <v>34</v>
      </c>
      <c r="S3371" t="s">
        <v>85</v>
      </c>
      <c r="T3371" t="s">
        <v>36</v>
      </c>
      <c r="U3371">
        <f>YEAR(Table1[[#This Row],[Accident Date]])</f>
        <v>2022</v>
      </c>
      <c r="V3371" t="str">
        <f>TEXT(Table1[[#This Row],[Accident Date]],"mmm")</f>
        <v>Oct</v>
      </c>
      <c r="W3371" t="str">
        <f>TEXT(Table1[[#This Row],[Time]],"h")</f>
        <v>16</v>
      </c>
    </row>
    <row r="3372" spans="1:23" x14ac:dyDescent="0.2">
      <c r="A3372" t="s">
        <v>3335</v>
      </c>
      <c r="B3372" s="4">
        <v>44875</v>
      </c>
      <c r="C3372" t="s">
        <v>92</v>
      </c>
      <c r="D3372" t="s">
        <v>73</v>
      </c>
      <c r="E3372" t="s">
        <v>155</v>
      </c>
      <c r="F3372" t="s">
        <v>63</v>
      </c>
      <c r="G3372">
        <v>53.572904999999999</v>
      </c>
      <c r="H3372" t="s">
        <v>28</v>
      </c>
      <c r="I3372" t="s">
        <v>195</v>
      </c>
      <c r="J3372">
        <v>-2.4428899999999998</v>
      </c>
      <c r="K3372">
        <v>1</v>
      </c>
      <c r="L3372">
        <v>1</v>
      </c>
      <c r="M3372" t="s">
        <v>169</v>
      </c>
      <c r="N3372" t="s">
        <v>31</v>
      </c>
      <c r="O3372" t="s">
        <v>32</v>
      </c>
      <c r="P3372">
        <v>30</v>
      </c>
      <c r="Q3372" t="s">
        <v>3026</v>
      </c>
      <c r="R3372" t="s">
        <v>34</v>
      </c>
      <c r="S3372" t="s">
        <v>35</v>
      </c>
      <c r="T3372" t="s">
        <v>36</v>
      </c>
      <c r="U3372">
        <f>YEAR(Table1[[#This Row],[Accident Date]])</f>
        <v>2022</v>
      </c>
      <c r="V3372" t="str">
        <f>TEXT(Table1[[#This Row],[Accident Date]],"mmm")</f>
        <v>Nov</v>
      </c>
      <c r="W3372" t="str">
        <f>TEXT(Table1[[#This Row],[Time]],"h")</f>
        <v>16</v>
      </c>
    </row>
    <row r="3373" spans="1:23" x14ac:dyDescent="0.2">
      <c r="A3373" t="s">
        <v>3336</v>
      </c>
      <c r="B3373" s="4">
        <v>44506</v>
      </c>
      <c r="C3373" t="s">
        <v>24</v>
      </c>
      <c r="D3373" t="s">
        <v>73</v>
      </c>
      <c r="E3373" t="s">
        <v>26</v>
      </c>
      <c r="F3373" t="s">
        <v>27</v>
      </c>
      <c r="G3373">
        <v>51.519798999999999</v>
      </c>
      <c r="H3373" t="s">
        <v>28</v>
      </c>
      <c r="I3373" t="s">
        <v>57</v>
      </c>
      <c r="J3373">
        <v>-0.15896299999999999</v>
      </c>
      <c r="K3373">
        <v>1</v>
      </c>
      <c r="L3373">
        <v>2</v>
      </c>
      <c r="M3373" t="s">
        <v>30</v>
      </c>
      <c r="N3373" t="s">
        <v>42</v>
      </c>
      <c r="O3373" t="s">
        <v>32</v>
      </c>
      <c r="P3373">
        <v>30</v>
      </c>
      <c r="Q3373" t="s">
        <v>3024</v>
      </c>
      <c r="R3373" t="s">
        <v>34</v>
      </c>
      <c r="S3373" t="s">
        <v>85</v>
      </c>
      <c r="T3373" t="s">
        <v>121</v>
      </c>
      <c r="U3373">
        <f>YEAR(Table1[[#This Row],[Accident Date]])</f>
        <v>2021</v>
      </c>
      <c r="V3373" t="str">
        <f>TEXT(Table1[[#This Row],[Accident Date]],"mmm")</f>
        <v>Nov</v>
      </c>
      <c r="W3373" t="str">
        <f>TEXT(Table1[[#This Row],[Time]],"h")</f>
        <v>16</v>
      </c>
    </row>
    <row r="3374" spans="1:23" x14ac:dyDescent="0.2">
      <c r="A3374" t="s">
        <v>3337</v>
      </c>
      <c r="B3374" s="4">
        <v>44394</v>
      </c>
      <c r="C3374" t="s">
        <v>24</v>
      </c>
      <c r="D3374" t="s">
        <v>73</v>
      </c>
      <c r="E3374" t="s">
        <v>39</v>
      </c>
      <c r="F3374" t="s">
        <v>63</v>
      </c>
      <c r="G3374">
        <v>53.494154999999999</v>
      </c>
      <c r="H3374" t="s">
        <v>51</v>
      </c>
      <c r="I3374" t="s">
        <v>449</v>
      </c>
      <c r="J3374">
        <v>-2.1630600000000002</v>
      </c>
      <c r="K3374">
        <v>5</v>
      </c>
      <c r="L3374">
        <v>2</v>
      </c>
      <c r="M3374" t="s">
        <v>169</v>
      </c>
      <c r="N3374" t="s">
        <v>42</v>
      </c>
      <c r="O3374" t="s">
        <v>32</v>
      </c>
      <c r="P3374">
        <v>30</v>
      </c>
      <c r="Q3374" t="s">
        <v>3040</v>
      </c>
      <c r="R3374" t="s">
        <v>34</v>
      </c>
      <c r="S3374" t="s">
        <v>85</v>
      </c>
      <c r="T3374" t="s">
        <v>200</v>
      </c>
      <c r="U3374">
        <f>YEAR(Table1[[#This Row],[Accident Date]])</f>
        <v>2021</v>
      </c>
      <c r="V3374" t="str">
        <f>TEXT(Table1[[#This Row],[Accident Date]],"mmm")</f>
        <v>Jul</v>
      </c>
      <c r="W3374" t="str">
        <f>TEXT(Table1[[#This Row],[Time]],"h")</f>
        <v>16</v>
      </c>
    </row>
    <row r="3375" spans="1:23" x14ac:dyDescent="0.2">
      <c r="A3375">
        <v>2010000000000</v>
      </c>
      <c r="B3375" s="4">
        <v>44460</v>
      </c>
      <c r="C3375" t="s">
        <v>72</v>
      </c>
      <c r="D3375" t="s">
        <v>56</v>
      </c>
      <c r="E3375" t="s">
        <v>44</v>
      </c>
      <c r="F3375" t="s">
        <v>27</v>
      </c>
      <c r="G3375">
        <v>55.062199</v>
      </c>
      <c r="H3375" t="s">
        <v>51</v>
      </c>
      <c r="I3375" t="s">
        <v>902</v>
      </c>
      <c r="J3375">
        <v>-3.5168539999999999</v>
      </c>
      <c r="K3375">
        <v>1</v>
      </c>
      <c r="L3375">
        <v>1</v>
      </c>
      <c r="M3375" t="s">
        <v>902</v>
      </c>
      <c r="N3375" t="s">
        <v>31</v>
      </c>
      <c r="O3375" t="s">
        <v>32</v>
      </c>
      <c r="P3375">
        <v>60</v>
      </c>
      <c r="Q3375" t="s">
        <v>3075</v>
      </c>
      <c r="R3375" t="s">
        <v>49</v>
      </c>
      <c r="S3375" t="s">
        <v>35</v>
      </c>
      <c r="T3375" t="s">
        <v>183</v>
      </c>
      <c r="U3375">
        <f>YEAR(Table1[[#This Row],[Accident Date]])</f>
        <v>2021</v>
      </c>
      <c r="V3375" t="str">
        <f>TEXT(Table1[[#This Row],[Accident Date]],"mmm")</f>
        <v>Sep</v>
      </c>
      <c r="W3375" t="str">
        <f>TEXT(Table1[[#This Row],[Time]],"h")</f>
        <v>16</v>
      </c>
    </row>
    <row r="3376" spans="1:23" x14ac:dyDescent="0.2">
      <c r="A3376" t="s">
        <v>3338</v>
      </c>
      <c r="B3376" s="4">
        <v>44721</v>
      </c>
      <c r="C3376" t="s">
        <v>92</v>
      </c>
      <c r="D3376" t="s">
        <v>73</v>
      </c>
      <c r="E3376" t="s">
        <v>26</v>
      </c>
      <c r="F3376" t="s">
        <v>27</v>
      </c>
      <c r="G3376">
        <v>53.415295</v>
      </c>
      <c r="H3376" t="s">
        <v>51</v>
      </c>
      <c r="I3376" t="s">
        <v>417</v>
      </c>
      <c r="J3376">
        <v>-2.9559679999999999</v>
      </c>
      <c r="K3376">
        <v>1</v>
      </c>
      <c r="L3376">
        <v>2</v>
      </c>
      <c r="M3376" t="s">
        <v>231</v>
      </c>
      <c r="N3376" t="s">
        <v>31</v>
      </c>
      <c r="O3376" t="s">
        <v>32</v>
      </c>
      <c r="P3376">
        <v>30</v>
      </c>
      <c r="Q3376" t="s">
        <v>3021</v>
      </c>
      <c r="R3376" t="s">
        <v>34</v>
      </c>
      <c r="S3376" t="s">
        <v>35</v>
      </c>
      <c r="T3376" t="s">
        <v>36</v>
      </c>
      <c r="U3376">
        <f>YEAR(Table1[[#This Row],[Accident Date]])</f>
        <v>2022</v>
      </c>
      <c r="V3376" t="str">
        <f>TEXT(Table1[[#This Row],[Accident Date]],"mmm")</f>
        <v>Jun</v>
      </c>
      <c r="W3376" t="str">
        <f>TEXT(Table1[[#This Row],[Time]],"h")</f>
        <v>16</v>
      </c>
    </row>
    <row r="3377" spans="1:23" x14ac:dyDescent="0.2">
      <c r="A3377">
        <v>2010000000000</v>
      </c>
      <c r="B3377" s="4">
        <v>44780</v>
      </c>
      <c r="C3377" t="s">
        <v>79</v>
      </c>
      <c r="D3377" t="s">
        <v>73</v>
      </c>
      <c r="E3377" t="s">
        <v>39</v>
      </c>
      <c r="F3377" t="s">
        <v>27</v>
      </c>
      <c r="G3377">
        <v>52.976208</v>
      </c>
      <c r="H3377" t="s">
        <v>51</v>
      </c>
      <c r="I3377" t="s">
        <v>450</v>
      </c>
      <c r="J3377">
        <v>-2.2637130000000001</v>
      </c>
      <c r="K3377">
        <v>2</v>
      </c>
      <c r="L3377">
        <v>1</v>
      </c>
      <c r="M3377" t="s">
        <v>143</v>
      </c>
      <c r="N3377" t="s">
        <v>31</v>
      </c>
      <c r="O3377" t="s">
        <v>32</v>
      </c>
      <c r="P3377">
        <v>60</v>
      </c>
      <c r="Q3377" t="s">
        <v>3038</v>
      </c>
      <c r="R3377" t="s">
        <v>49</v>
      </c>
      <c r="S3377" t="s">
        <v>35</v>
      </c>
      <c r="T3377" t="s">
        <v>200</v>
      </c>
      <c r="U3377">
        <f>YEAR(Table1[[#This Row],[Accident Date]])</f>
        <v>2022</v>
      </c>
      <c r="V3377" t="str">
        <f>TEXT(Table1[[#This Row],[Accident Date]],"mmm")</f>
        <v>Aug</v>
      </c>
      <c r="W3377" t="str">
        <f>TEXT(Table1[[#This Row],[Time]],"h")</f>
        <v>16</v>
      </c>
    </row>
    <row r="3378" spans="1:23" x14ac:dyDescent="0.2">
      <c r="A3378" t="s">
        <v>3339</v>
      </c>
      <c r="B3378" s="4">
        <v>44341</v>
      </c>
      <c r="C3378" t="s">
        <v>72</v>
      </c>
      <c r="D3378" t="s">
        <v>152</v>
      </c>
      <c r="E3378" t="s">
        <v>39</v>
      </c>
      <c r="F3378" t="s">
        <v>27</v>
      </c>
      <c r="G3378">
        <v>52.922327000000003</v>
      </c>
      <c r="H3378" t="s">
        <v>51</v>
      </c>
      <c r="I3378" t="s">
        <v>83</v>
      </c>
      <c r="J3378">
        <v>-1.480416</v>
      </c>
      <c r="K3378">
        <v>1</v>
      </c>
      <c r="L3378">
        <v>2</v>
      </c>
      <c r="M3378" t="s">
        <v>84</v>
      </c>
      <c r="N3378" t="s">
        <v>31</v>
      </c>
      <c r="O3378" t="s">
        <v>32</v>
      </c>
      <c r="P3378">
        <v>30</v>
      </c>
      <c r="Q3378" t="s">
        <v>3021</v>
      </c>
      <c r="R3378" t="s">
        <v>34</v>
      </c>
      <c r="S3378" t="s">
        <v>35</v>
      </c>
      <c r="T3378" t="s">
        <v>36</v>
      </c>
      <c r="U3378">
        <f>YEAR(Table1[[#This Row],[Accident Date]])</f>
        <v>2021</v>
      </c>
      <c r="V3378" t="str">
        <f>TEXT(Table1[[#This Row],[Accident Date]],"mmm")</f>
        <v>May</v>
      </c>
      <c r="W3378" t="str">
        <f>TEXT(Table1[[#This Row],[Time]],"h")</f>
        <v>16</v>
      </c>
    </row>
    <row r="3379" spans="1:23" x14ac:dyDescent="0.2">
      <c r="A3379" t="s">
        <v>3340</v>
      </c>
      <c r="B3379" s="4">
        <v>44745</v>
      </c>
      <c r="C3379" t="s">
        <v>79</v>
      </c>
      <c r="D3379" t="s">
        <v>73</v>
      </c>
      <c r="E3379" t="s">
        <v>155</v>
      </c>
      <c r="F3379" t="s">
        <v>27</v>
      </c>
      <c r="G3379">
        <v>51.407147999999999</v>
      </c>
      <c r="H3379" t="s">
        <v>51</v>
      </c>
      <c r="I3379" t="s">
        <v>808</v>
      </c>
      <c r="J3379">
        <v>-0.21899399999999999</v>
      </c>
      <c r="K3379">
        <v>1</v>
      </c>
      <c r="L3379">
        <v>2</v>
      </c>
      <c r="M3379" t="s">
        <v>30</v>
      </c>
      <c r="N3379" t="s">
        <v>31</v>
      </c>
      <c r="O3379" t="s">
        <v>32</v>
      </c>
      <c r="P3379">
        <v>30</v>
      </c>
      <c r="Q3379" t="s">
        <v>3040</v>
      </c>
      <c r="R3379" t="s">
        <v>34</v>
      </c>
      <c r="S3379" t="s">
        <v>35</v>
      </c>
      <c r="T3379" t="s">
        <v>209</v>
      </c>
      <c r="U3379">
        <f>YEAR(Table1[[#This Row],[Accident Date]])</f>
        <v>2022</v>
      </c>
      <c r="V3379" t="str">
        <f>TEXT(Table1[[#This Row],[Accident Date]],"mmm")</f>
        <v>Jul</v>
      </c>
      <c r="W3379" t="str">
        <f>TEXT(Table1[[#This Row],[Time]],"h")</f>
        <v>16</v>
      </c>
    </row>
    <row r="3380" spans="1:23" x14ac:dyDescent="0.2">
      <c r="A3380" t="s">
        <v>3341</v>
      </c>
      <c r="B3380" s="4">
        <v>44387</v>
      </c>
      <c r="C3380" t="s">
        <v>24</v>
      </c>
      <c r="D3380" t="s">
        <v>73</v>
      </c>
      <c r="E3380" t="s">
        <v>39</v>
      </c>
      <c r="F3380" t="s">
        <v>63</v>
      </c>
      <c r="G3380">
        <v>51.39873</v>
      </c>
      <c r="H3380" t="s">
        <v>51</v>
      </c>
      <c r="I3380" t="s">
        <v>95</v>
      </c>
      <c r="J3380">
        <v>-7.3401999999999995E-2</v>
      </c>
      <c r="K3380">
        <v>1</v>
      </c>
      <c r="L3380">
        <v>2</v>
      </c>
      <c r="M3380" t="s">
        <v>30</v>
      </c>
      <c r="N3380" t="s">
        <v>31</v>
      </c>
      <c r="O3380" t="s">
        <v>32</v>
      </c>
      <c r="P3380">
        <v>30</v>
      </c>
      <c r="Q3380" t="s">
        <v>3043</v>
      </c>
      <c r="R3380" t="s">
        <v>34</v>
      </c>
      <c r="S3380" t="s">
        <v>35</v>
      </c>
      <c r="T3380" t="s">
        <v>36</v>
      </c>
      <c r="U3380">
        <f>YEAR(Table1[[#This Row],[Accident Date]])</f>
        <v>2021</v>
      </c>
      <c r="V3380" t="str">
        <f>TEXT(Table1[[#This Row],[Accident Date]],"mmm")</f>
        <v>Jul</v>
      </c>
      <c r="W3380" t="str">
        <f>TEXT(Table1[[#This Row],[Time]],"h")</f>
        <v>16</v>
      </c>
    </row>
    <row r="3381" spans="1:23" x14ac:dyDescent="0.2">
      <c r="A3381">
        <v>2010000000000</v>
      </c>
      <c r="B3381" s="4">
        <v>44211</v>
      </c>
      <c r="C3381" t="s">
        <v>67</v>
      </c>
      <c r="D3381" t="s">
        <v>56</v>
      </c>
      <c r="E3381" t="s">
        <v>44</v>
      </c>
      <c r="F3381" t="s">
        <v>27</v>
      </c>
      <c r="G3381">
        <v>51.325977000000002</v>
      </c>
      <c r="H3381" t="s">
        <v>28</v>
      </c>
      <c r="I3381" t="s">
        <v>926</v>
      </c>
      <c r="J3381">
        <v>0.56015899999999996</v>
      </c>
      <c r="K3381">
        <v>5</v>
      </c>
      <c r="L3381">
        <v>3</v>
      </c>
      <c r="M3381" t="s">
        <v>131</v>
      </c>
      <c r="N3381" t="s">
        <v>31</v>
      </c>
      <c r="O3381" t="s">
        <v>58</v>
      </c>
      <c r="P3381">
        <v>70</v>
      </c>
      <c r="Q3381" t="s">
        <v>3102</v>
      </c>
      <c r="R3381" t="s">
        <v>49</v>
      </c>
      <c r="S3381" t="s">
        <v>35</v>
      </c>
      <c r="T3381" t="s">
        <v>36</v>
      </c>
      <c r="U3381">
        <f>YEAR(Table1[[#This Row],[Accident Date]])</f>
        <v>2021</v>
      </c>
      <c r="V3381" t="str">
        <f>TEXT(Table1[[#This Row],[Accident Date]],"mmm")</f>
        <v>Jan</v>
      </c>
      <c r="W3381" t="str">
        <f>TEXT(Table1[[#This Row],[Time]],"h")</f>
        <v>16</v>
      </c>
    </row>
    <row r="3382" spans="1:23" x14ac:dyDescent="0.2">
      <c r="A3382" t="s">
        <v>3342</v>
      </c>
      <c r="B3382" s="4">
        <v>44317</v>
      </c>
      <c r="C3382" t="s">
        <v>24</v>
      </c>
      <c r="D3382" t="s">
        <v>56</v>
      </c>
      <c r="E3382" t="s">
        <v>44</v>
      </c>
      <c r="F3382" t="s">
        <v>63</v>
      </c>
      <c r="G3382">
        <v>53.775441999999998</v>
      </c>
      <c r="H3382" t="s">
        <v>51</v>
      </c>
      <c r="I3382" t="s">
        <v>1045</v>
      </c>
      <c r="J3382">
        <v>-2.6694460000000002</v>
      </c>
      <c r="K3382">
        <v>1</v>
      </c>
      <c r="L3382">
        <v>1</v>
      </c>
      <c r="M3382" t="s">
        <v>41</v>
      </c>
      <c r="N3382" t="s">
        <v>42</v>
      </c>
      <c r="O3382" t="s">
        <v>32</v>
      </c>
      <c r="P3382">
        <v>30</v>
      </c>
      <c r="Q3382" t="s">
        <v>3026</v>
      </c>
      <c r="R3382" t="s">
        <v>34</v>
      </c>
      <c r="S3382" t="s">
        <v>280</v>
      </c>
      <c r="T3382" t="s">
        <v>36</v>
      </c>
      <c r="U3382">
        <f>YEAR(Table1[[#This Row],[Accident Date]])</f>
        <v>2021</v>
      </c>
      <c r="V3382" t="str">
        <f>TEXT(Table1[[#This Row],[Accident Date]],"mmm")</f>
        <v>May</v>
      </c>
      <c r="W3382" t="str">
        <f>TEXT(Table1[[#This Row],[Time]],"h")</f>
        <v>16</v>
      </c>
    </row>
    <row r="3383" spans="1:23" x14ac:dyDescent="0.2">
      <c r="A3383" t="s">
        <v>3343</v>
      </c>
      <c r="B3383" s="4">
        <v>44564</v>
      </c>
      <c r="C3383" t="s">
        <v>38</v>
      </c>
      <c r="D3383" t="s">
        <v>73</v>
      </c>
      <c r="E3383" t="s">
        <v>111</v>
      </c>
      <c r="F3383" t="s">
        <v>27</v>
      </c>
      <c r="G3383">
        <v>52.500548000000002</v>
      </c>
      <c r="H3383" t="s">
        <v>28</v>
      </c>
      <c r="I3383" t="s">
        <v>687</v>
      </c>
      <c r="J3383">
        <v>-2.090859</v>
      </c>
      <c r="K3383">
        <v>1</v>
      </c>
      <c r="L3383">
        <v>2</v>
      </c>
      <c r="M3383" t="s">
        <v>172</v>
      </c>
      <c r="N3383" t="s">
        <v>127</v>
      </c>
      <c r="O3383" t="s">
        <v>111</v>
      </c>
      <c r="P3383">
        <v>30</v>
      </c>
      <c r="Q3383" t="s">
        <v>3021</v>
      </c>
      <c r="R3383" t="s">
        <v>34</v>
      </c>
      <c r="S3383" t="s">
        <v>35</v>
      </c>
      <c r="T3383" t="s">
        <v>36</v>
      </c>
      <c r="U3383">
        <f>YEAR(Table1[[#This Row],[Accident Date]])</f>
        <v>2022</v>
      </c>
      <c r="V3383" t="str">
        <f>TEXT(Table1[[#This Row],[Accident Date]],"mmm")</f>
        <v>Jan</v>
      </c>
      <c r="W3383" t="str">
        <f>TEXT(Table1[[#This Row],[Time]],"h")</f>
        <v>16</v>
      </c>
    </row>
    <row r="3384" spans="1:23" x14ac:dyDescent="0.2">
      <c r="A3384" t="s">
        <v>3344</v>
      </c>
      <c r="B3384" s="4">
        <v>44675</v>
      </c>
      <c r="C3384" t="s">
        <v>79</v>
      </c>
      <c r="D3384" t="s">
        <v>73</v>
      </c>
      <c r="E3384" t="s">
        <v>39</v>
      </c>
      <c r="F3384" t="s">
        <v>63</v>
      </c>
      <c r="G3384">
        <v>54.856788000000002</v>
      </c>
      <c r="H3384" t="s">
        <v>51</v>
      </c>
      <c r="I3384" t="s">
        <v>351</v>
      </c>
      <c r="J3384">
        <v>-1.534208</v>
      </c>
      <c r="K3384">
        <v>1</v>
      </c>
      <c r="L3384">
        <v>2</v>
      </c>
      <c r="M3384" t="s">
        <v>352</v>
      </c>
      <c r="N3384" t="s">
        <v>31</v>
      </c>
      <c r="O3384" t="s">
        <v>32</v>
      </c>
      <c r="P3384">
        <v>60</v>
      </c>
      <c r="Q3384" t="s">
        <v>3224</v>
      </c>
      <c r="R3384" t="s">
        <v>49</v>
      </c>
      <c r="S3384" t="s">
        <v>35</v>
      </c>
      <c r="T3384" t="s">
        <v>36</v>
      </c>
      <c r="U3384">
        <f>YEAR(Table1[[#This Row],[Accident Date]])</f>
        <v>2022</v>
      </c>
      <c r="V3384" t="str">
        <f>TEXT(Table1[[#This Row],[Accident Date]],"mmm")</f>
        <v>Apr</v>
      </c>
      <c r="W3384" t="str">
        <f>TEXT(Table1[[#This Row],[Time]],"h")</f>
        <v>16</v>
      </c>
    </row>
    <row r="3385" spans="1:23" x14ac:dyDescent="0.2">
      <c r="A3385" t="s">
        <v>3345</v>
      </c>
      <c r="B3385" s="4">
        <v>44407</v>
      </c>
      <c r="C3385" t="s">
        <v>67</v>
      </c>
      <c r="D3385" t="s">
        <v>56</v>
      </c>
      <c r="E3385" t="s">
        <v>44</v>
      </c>
      <c r="F3385" t="s">
        <v>27</v>
      </c>
      <c r="G3385">
        <v>52.059296000000003</v>
      </c>
      <c r="H3385" t="s">
        <v>51</v>
      </c>
      <c r="I3385" t="s">
        <v>1756</v>
      </c>
      <c r="J3385">
        <v>1.153551</v>
      </c>
      <c r="K3385">
        <v>1</v>
      </c>
      <c r="L3385">
        <v>1</v>
      </c>
      <c r="M3385" t="s">
        <v>237</v>
      </c>
      <c r="N3385" t="s">
        <v>31</v>
      </c>
      <c r="O3385" t="s">
        <v>32</v>
      </c>
      <c r="P3385">
        <v>30</v>
      </c>
      <c r="Q3385" t="s">
        <v>3018</v>
      </c>
      <c r="R3385" t="s">
        <v>34</v>
      </c>
      <c r="S3385" t="s">
        <v>35</v>
      </c>
      <c r="T3385" t="s">
        <v>36</v>
      </c>
      <c r="U3385">
        <f>YEAR(Table1[[#This Row],[Accident Date]])</f>
        <v>2021</v>
      </c>
      <c r="V3385" t="str">
        <f>TEXT(Table1[[#This Row],[Accident Date]],"mmm")</f>
        <v>Jul</v>
      </c>
      <c r="W3385" t="str">
        <f>TEXT(Table1[[#This Row],[Time]],"h")</f>
        <v>16</v>
      </c>
    </row>
    <row r="3386" spans="1:23" x14ac:dyDescent="0.2">
      <c r="A3386">
        <v>2010000000000</v>
      </c>
      <c r="B3386" s="4">
        <v>44486</v>
      </c>
      <c r="C3386" t="s">
        <v>79</v>
      </c>
      <c r="D3386" t="s">
        <v>25</v>
      </c>
      <c r="E3386" t="s">
        <v>39</v>
      </c>
      <c r="F3386" t="s">
        <v>27</v>
      </c>
      <c r="G3386">
        <v>51.223066000000003</v>
      </c>
      <c r="H3386" t="s">
        <v>51</v>
      </c>
      <c r="I3386" t="s">
        <v>406</v>
      </c>
      <c r="J3386">
        <v>-1.1578120000000001</v>
      </c>
      <c r="K3386">
        <v>2</v>
      </c>
      <c r="L3386">
        <v>2</v>
      </c>
      <c r="M3386" t="s">
        <v>407</v>
      </c>
      <c r="N3386" t="s">
        <v>31</v>
      </c>
      <c r="O3386" t="s">
        <v>58</v>
      </c>
      <c r="P3386">
        <v>50</v>
      </c>
      <c r="Q3386" t="s">
        <v>3023</v>
      </c>
      <c r="R3386" t="s">
        <v>49</v>
      </c>
      <c r="S3386" t="s">
        <v>35</v>
      </c>
      <c r="T3386" t="s">
        <v>36</v>
      </c>
      <c r="U3386">
        <f>YEAR(Table1[[#This Row],[Accident Date]])</f>
        <v>2021</v>
      </c>
      <c r="V3386" t="str">
        <f>TEXT(Table1[[#This Row],[Accident Date]],"mmm")</f>
        <v>Oct</v>
      </c>
      <c r="W3386" t="str">
        <f>TEXT(Table1[[#This Row],[Time]],"h")</f>
        <v>16</v>
      </c>
    </row>
    <row r="3387" spans="1:23" x14ac:dyDescent="0.2">
      <c r="A3387">
        <v>2010000000000</v>
      </c>
      <c r="B3387" s="4">
        <v>44471</v>
      </c>
      <c r="C3387" t="s">
        <v>24</v>
      </c>
      <c r="D3387" t="s">
        <v>44</v>
      </c>
      <c r="E3387" t="s">
        <v>44</v>
      </c>
      <c r="F3387" t="s">
        <v>27</v>
      </c>
      <c r="G3387">
        <v>53.190550000000002</v>
      </c>
      <c r="H3387" t="s">
        <v>51</v>
      </c>
      <c r="I3387" t="s">
        <v>260</v>
      </c>
      <c r="J3387">
        <v>-2.888099</v>
      </c>
      <c r="K3387">
        <v>1</v>
      </c>
      <c r="L3387">
        <v>1</v>
      </c>
      <c r="M3387" t="s">
        <v>261</v>
      </c>
      <c r="N3387" t="s">
        <v>31</v>
      </c>
      <c r="O3387" t="s">
        <v>32</v>
      </c>
      <c r="P3387">
        <v>30</v>
      </c>
      <c r="Q3387" t="s">
        <v>3128</v>
      </c>
      <c r="R3387" t="s">
        <v>34</v>
      </c>
      <c r="S3387" t="s">
        <v>35</v>
      </c>
      <c r="T3387" t="s">
        <v>36</v>
      </c>
      <c r="U3387">
        <f>YEAR(Table1[[#This Row],[Accident Date]])</f>
        <v>2021</v>
      </c>
      <c r="V3387" t="str">
        <f>TEXT(Table1[[#This Row],[Accident Date]],"mmm")</f>
        <v>Oct</v>
      </c>
      <c r="W3387" t="str">
        <f>TEXT(Table1[[#This Row],[Time]],"h")</f>
        <v>16</v>
      </c>
    </row>
    <row r="3388" spans="1:23" x14ac:dyDescent="0.2">
      <c r="A3388" t="s">
        <v>3346</v>
      </c>
      <c r="B3388" s="4">
        <v>44735</v>
      </c>
      <c r="C3388" t="s">
        <v>92</v>
      </c>
      <c r="D3388" t="s">
        <v>73</v>
      </c>
      <c r="E3388" t="s">
        <v>39</v>
      </c>
      <c r="F3388" t="s">
        <v>27</v>
      </c>
      <c r="G3388">
        <v>51.564793999999999</v>
      </c>
      <c r="H3388" t="s">
        <v>51</v>
      </c>
      <c r="I3388" t="s">
        <v>216</v>
      </c>
      <c r="J3388">
        <v>0.17053399999999999</v>
      </c>
      <c r="K3388">
        <v>1</v>
      </c>
      <c r="L3388">
        <v>1</v>
      </c>
      <c r="M3388" t="s">
        <v>30</v>
      </c>
      <c r="N3388" t="s">
        <v>31</v>
      </c>
      <c r="O3388" t="s">
        <v>32</v>
      </c>
      <c r="P3388">
        <v>30</v>
      </c>
      <c r="Q3388" t="s">
        <v>3018</v>
      </c>
      <c r="R3388" t="s">
        <v>34</v>
      </c>
      <c r="S3388" t="s">
        <v>35</v>
      </c>
      <c r="T3388" t="s">
        <v>36</v>
      </c>
      <c r="U3388">
        <f>YEAR(Table1[[#This Row],[Accident Date]])</f>
        <v>2022</v>
      </c>
      <c r="V3388" t="str">
        <f>TEXT(Table1[[#This Row],[Accident Date]],"mmm")</f>
        <v>Jun</v>
      </c>
      <c r="W3388" t="str">
        <f>TEXT(Table1[[#This Row],[Time]],"h")</f>
        <v>16</v>
      </c>
    </row>
    <row r="3389" spans="1:23" x14ac:dyDescent="0.2">
      <c r="A3389">
        <v>2010000000000</v>
      </c>
      <c r="B3389" s="4">
        <v>44393</v>
      </c>
      <c r="C3389" t="s">
        <v>67</v>
      </c>
      <c r="D3389" t="s">
        <v>73</v>
      </c>
      <c r="E3389" t="s">
        <v>26</v>
      </c>
      <c r="F3389" t="s">
        <v>27</v>
      </c>
      <c r="G3389">
        <v>51.115628999999998</v>
      </c>
      <c r="H3389" t="s">
        <v>51</v>
      </c>
      <c r="I3389" t="s">
        <v>247</v>
      </c>
      <c r="J3389">
        <v>-2.7320180000000001</v>
      </c>
      <c r="K3389">
        <v>1</v>
      </c>
      <c r="L3389">
        <v>1</v>
      </c>
      <c r="M3389" t="s">
        <v>175</v>
      </c>
      <c r="N3389" t="s">
        <v>42</v>
      </c>
      <c r="O3389" t="s">
        <v>32</v>
      </c>
      <c r="P3389">
        <v>30</v>
      </c>
      <c r="Q3389" t="s">
        <v>3021</v>
      </c>
      <c r="R3389" t="s">
        <v>49</v>
      </c>
      <c r="S3389" t="s">
        <v>85</v>
      </c>
      <c r="T3389" t="s">
        <v>36</v>
      </c>
      <c r="U3389">
        <f>YEAR(Table1[[#This Row],[Accident Date]])</f>
        <v>2021</v>
      </c>
      <c r="V3389" t="str">
        <f>TEXT(Table1[[#This Row],[Accident Date]],"mmm")</f>
        <v>Jul</v>
      </c>
      <c r="W3389" t="str">
        <f>TEXT(Table1[[#This Row],[Time]],"h")</f>
        <v>16</v>
      </c>
    </row>
    <row r="3390" spans="1:23" x14ac:dyDescent="0.2">
      <c r="A3390">
        <v>2010000000000</v>
      </c>
      <c r="B3390" s="4">
        <v>44534</v>
      </c>
      <c r="C3390" t="s">
        <v>24</v>
      </c>
      <c r="D3390" t="s">
        <v>73</v>
      </c>
      <c r="E3390" t="s">
        <v>226</v>
      </c>
      <c r="F3390" t="s">
        <v>27</v>
      </c>
      <c r="G3390">
        <v>56.326594</v>
      </c>
      <c r="H3390" t="s">
        <v>46</v>
      </c>
      <c r="I3390" t="s">
        <v>1030</v>
      </c>
      <c r="J3390">
        <v>-2.765965</v>
      </c>
      <c r="K3390">
        <v>1</v>
      </c>
      <c r="L3390">
        <v>2</v>
      </c>
      <c r="M3390" t="s">
        <v>1030</v>
      </c>
      <c r="N3390" t="s">
        <v>42</v>
      </c>
      <c r="O3390" t="s">
        <v>32</v>
      </c>
      <c r="P3390">
        <v>60</v>
      </c>
      <c r="Q3390" t="s">
        <v>3021</v>
      </c>
      <c r="R3390" t="s">
        <v>49</v>
      </c>
      <c r="S3390" t="s">
        <v>35</v>
      </c>
      <c r="T3390" t="s">
        <v>36</v>
      </c>
      <c r="U3390">
        <f>YEAR(Table1[[#This Row],[Accident Date]])</f>
        <v>2021</v>
      </c>
      <c r="V3390" t="str">
        <f>TEXT(Table1[[#This Row],[Accident Date]],"mmm")</f>
        <v>Dec</v>
      </c>
      <c r="W3390" t="str">
        <f>TEXT(Table1[[#This Row],[Time]],"h")</f>
        <v>16</v>
      </c>
    </row>
    <row r="3391" spans="1:23" x14ac:dyDescent="0.2">
      <c r="A3391" t="s">
        <v>3347</v>
      </c>
      <c r="B3391" s="4">
        <v>44869</v>
      </c>
      <c r="C3391" t="s">
        <v>67</v>
      </c>
      <c r="D3391" t="s">
        <v>73</v>
      </c>
      <c r="E3391" t="s">
        <v>39</v>
      </c>
      <c r="F3391" t="s">
        <v>27</v>
      </c>
      <c r="G3391">
        <v>52.06277</v>
      </c>
      <c r="H3391" t="s">
        <v>28</v>
      </c>
      <c r="I3391" t="s">
        <v>64</v>
      </c>
      <c r="J3391">
        <v>-2.738794</v>
      </c>
      <c r="K3391">
        <v>1</v>
      </c>
      <c r="L3391">
        <v>2</v>
      </c>
      <c r="M3391" t="s">
        <v>65</v>
      </c>
      <c r="N3391" t="s">
        <v>42</v>
      </c>
      <c r="O3391" t="s">
        <v>32</v>
      </c>
      <c r="P3391">
        <v>30</v>
      </c>
      <c r="Q3391" t="s">
        <v>3024</v>
      </c>
      <c r="R3391" t="s">
        <v>34</v>
      </c>
      <c r="S3391" t="s">
        <v>85</v>
      </c>
      <c r="T3391" t="s">
        <v>86</v>
      </c>
      <c r="U3391">
        <f>YEAR(Table1[[#This Row],[Accident Date]])</f>
        <v>2022</v>
      </c>
      <c r="V3391" t="str">
        <f>TEXT(Table1[[#This Row],[Accident Date]],"mmm")</f>
        <v>Nov</v>
      </c>
      <c r="W3391" t="str">
        <f>TEXT(Table1[[#This Row],[Time]],"h")</f>
        <v>16</v>
      </c>
    </row>
    <row r="3392" spans="1:23" x14ac:dyDescent="0.2">
      <c r="A3392" t="s">
        <v>3348</v>
      </c>
      <c r="B3392" s="4">
        <v>44610</v>
      </c>
      <c r="C3392" t="s">
        <v>67</v>
      </c>
      <c r="D3392" t="s">
        <v>73</v>
      </c>
      <c r="E3392" t="s">
        <v>226</v>
      </c>
      <c r="F3392" t="s">
        <v>27</v>
      </c>
      <c r="G3392">
        <v>51.235045999999997</v>
      </c>
      <c r="H3392" t="s">
        <v>51</v>
      </c>
      <c r="I3392" t="s">
        <v>397</v>
      </c>
      <c r="J3392">
        <v>-0.57502900000000001</v>
      </c>
      <c r="K3392">
        <v>1</v>
      </c>
      <c r="L3392">
        <v>1</v>
      </c>
      <c r="M3392" t="s">
        <v>147</v>
      </c>
      <c r="N3392" t="s">
        <v>42</v>
      </c>
      <c r="O3392" t="s">
        <v>76</v>
      </c>
      <c r="P3392">
        <v>30</v>
      </c>
      <c r="Q3392" t="s">
        <v>3349</v>
      </c>
      <c r="R3392" t="s">
        <v>34</v>
      </c>
      <c r="S3392" t="s">
        <v>85</v>
      </c>
      <c r="T3392" t="s">
        <v>806</v>
      </c>
      <c r="U3392">
        <f>YEAR(Table1[[#This Row],[Accident Date]])</f>
        <v>2022</v>
      </c>
      <c r="V3392" t="str">
        <f>TEXT(Table1[[#This Row],[Accident Date]],"mmm")</f>
        <v>Feb</v>
      </c>
      <c r="W3392" t="str">
        <f>TEXT(Table1[[#This Row],[Time]],"h")</f>
        <v>16</v>
      </c>
    </row>
    <row r="3393" spans="1:23" x14ac:dyDescent="0.2">
      <c r="A3393" t="s">
        <v>3350</v>
      </c>
      <c r="B3393" s="4">
        <v>44497</v>
      </c>
      <c r="C3393" t="s">
        <v>92</v>
      </c>
      <c r="D3393" t="s">
        <v>56</v>
      </c>
      <c r="E3393" t="s">
        <v>44</v>
      </c>
      <c r="F3393" t="s">
        <v>27</v>
      </c>
      <c r="G3393">
        <v>52.461832000000001</v>
      </c>
      <c r="H3393" t="s">
        <v>51</v>
      </c>
      <c r="I3393" t="s">
        <v>687</v>
      </c>
      <c r="J3393">
        <v>-2.0267550000000001</v>
      </c>
      <c r="K3393">
        <v>1</v>
      </c>
      <c r="L3393">
        <v>1</v>
      </c>
      <c r="M3393" t="s">
        <v>172</v>
      </c>
      <c r="N3393" t="s">
        <v>31</v>
      </c>
      <c r="O3393" t="s">
        <v>32</v>
      </c>
      <c r="P3393">
        <v>30</v>
      </c>
      <c r="Q3393" t="s">
        <v>3018</v>
      </c>
      <c r="R3393" t="s">
        <v>34</v>
      </c>
      <c r="S3393" t="s">
        <v>35</v>
      </c>
      <c r="T3393" t="s">
        <v>36</v>
      </c>
      <c r="U3393">
        <f>YEAR(Table1[[#This Row],[Accident Date]])</f>
        <v>2021</v>
      </c>
      <c r="V3393" t="str">
        <f>TEXT(Table1[[#This Row],[Accident Date]],"mmm")</f>
        <v>Oct</v>
      </c>
      <c r="W3393" t="str">
        <f>TEXT(Table1[[#This Row],[Time]],"h")</f>
        <v>16</v>
      </c>
    </row>
    <row r="3394" spans="1:23" x14ac:dyDescent="0.2">
      <c r="A3394" t="s">
        <v>3351</v>
      </c>
      <c r="B3394" s="4">
        <v>44868</v>
      </c>
      <c r="C3394" t="s">
        <v>92</v>
      </c>
      <c r="D3394" t="s">
        <v>73</v>
      </c>
      <c r="E3394" t="s">
        <v>111</v>
      </c>
      <c r="F3394" t="s">
        <v>27</v>
      </c>
      <c r="G3394">
        <v>53.769924000000003</v>
      </c>
      <c r="H3394" t="s">
        <v>28</v>
      </c>
      <c r="I3394" t="s">
        <v>875</v>
      </c>
      <c r="J3394">
        <v>-0.383936</v>
      </c>
      <c r="K3394">
        <v>1</v>
      </c>
      <c r="L3394">
        <v>2</v>
      </c>
      <c r="M3394" t="s">
        <v>157</v>
      </c>
      <c r="N3394" t="s">
        <v>42</v>
      </c>
      <c r="O3394" t="s">
        <v>111</v>
      </c>
      <c r="P3394">
        <v>30</v>
      </c>
      <c r="Q3394" t="s">
        <v>3352</v>
      </c>
      <c r="R3394" t="s">
        <v>34</v>
      </c>
      <c r="S3394" t="s">
        <v>85</v>
      </c>
      <c r="T3394" t="s">
        <v>36</v>
      </c>
      <c r="U3394">
        <f>YEAR(Table1[[#This Row],[Accident Date]])</f>
        <v>2022</v>
      </c>
      <c r="V3394" t="str">
        <f>TEXT(Table1[[#This Row],[Accident Date]],"mmm")</f>
        <v>Nov</v>
      </c>
      <c r="W3394" t="str">
        <f>TEXT(Table1[[#This Row],[Time]],"h")</f>
        <v>17</v>
      </c>
    </row>
    <row r="3395" spans="1:23" x14ac:dyDescent="0.2">
      <c r="A3395" t="s">
        <v>3353</v>
      </c>
      <c r="B3395" s="4">
        <v>44353</v>
      </c>
      <c r="C3395" t="s">
        <v>79</v>
      </c>
      <c r="D3395" t="s">
        <v>73</v>
      </c>
      <c r="E3395" t="s">
        <v>39</v>
      </c>
      <c r="F3395" t="s">
        <v>63</v>
      </c>
      <c r="G3395">
        <v>51.547198000000002</v>
      </c>
      <c r="H3395" t="s">
        <v>51</v>
      </c>
      <c r="I3395" t="s">
        <v>113</v>
      </c>
      <c r="J3395">
        <v>-0.23314499999999999</v>
      </c>
      <c r="K3395">
        <v>1</v>
      </c>
      <c r="L3395">
        <v>2</v>
      </c>
      <c r="M3395" t="s">
        <v>30</v>
      </c>
      <c r="N3395" t="s">
        <v>31</v>
      </c>
      <c r="O3395" t="s">
        <v>32</v>
      </c>
      <c r="P3395">
        <v>30</v>
      </c>
      <c r="Q3395" t="s">
        <v>3354</v>
      </c>
      <c r="R3395" t="s">
        <v>34</v>
      </c>
      <c r="S3395" t="s">
        <v>35</v>
      </c>
      <c r="T3395" t="s">
        <v>36</v>
      </c>
      <c r="U3395">
        <f>YEAR(Table1[[#This Row],[Accident Date]])</f>
        <v>2021</v>
      </c>
      <c r="V3395" t="str">
        <f>TEXT(Table1[[#This Row],[Accident Date]],"mmm")</f>
        <v>Jun</v>
      </c>
      <c r="W3395" t="str">
        <f>TEXT(Table1[[#This Row],[Time]],"h")</f>
        <v>17</v>
      </c>
    </row>
    <row r="3396" spans="1:23" x14ac:dyDescent="0.2">
      <c r="A3396">
        <v>2010000000000</v>
      </c>
      <c r="B3396" s="4">
        <v>44336</v>
      </c>
      <c r="C3396" t="s">
        <v>92</v>
      </c>
      <c r="D3396" t="s">
        <v>56</v>
      </c>
      <c r="E3396" t="s">
        <v>44</v>
      </c>
      <c r="F3396" t="s">
        <v>27</v>
      </c>
      <c r="G3396">
        <v>52.546438000000002</v>
      </c>
      <c r="H3396" t="s">
        <v>51</v>
      </c>
      <c r="I3396" t="s">
        <v>1122</v>
      </c>
      <c r="J3396">
        <v>-1.188453</v>
      </c>
      <c r="K3396">
        <v>1</v>
      </c>
      <c r="L3396">
        <v>1</v>
      </c>
      <c r="M3396" t="s">
        <v>320</v>
      </c>
      <c r="N3396" t="s">
        <v>42</v>
      </c>
      <c r="O3396" t="s">
        <v>32</v>
      </c>
      <c r="P3396">
        <v>60</v>
      </c>
      <c r="Q3396" t="s">
        <v>3355</v>
      </c>
      <c r="R3396" t="s">
        <v>49</v>
      </c>
      <c r="S3396" t="s">
        <v>35</v>
      </c>
      <c r="T3396" t="s">
        <v>36</v>
      </c>
      <c r="U3396">
        <f>YEAR(Table1[[#This Row],[Accident Date]])</f>
        <v>2021</v>
      </c>
      <c r="V3396" t="str">
        <f>TEXT(Table1[[#This Row],[Accident Date]],"mmm")</f>
        <v>May</v>
      </c>
      <c r="W3396" t="str">
        <f>TEXT(Table1[[#This Row],[Time]],"h")</f>
        <v>17</v>
      </c>
    </row>
    <row r="3397" spans="1:23" x14ac:dyDescent="0.2">
      <c r="A3397" t="s">
        <v>3356</v>
      </c>
      <c r="B3397" s="4">
        <v>44801</v>
      </c>
      <c r="C3397" t="s">
        <v>79</v>
      </c>
      <c r="D3397" t="s">
        <v>73</v>
      </c>
      <c r="E3397" t="s">
        <v>155</v>
      </c>
      <c r="F3397" t="s">
        <v>27</v>
      </c>
      <c r="G3397">
        <v>52.825158000000002</v>
      </c>
      <c r="H3397" t="s">
        <v>51</v>
      </c>
      <c r="I3397" t="s">
        <v>986</v>
      </c>
      <c r="J3397">
        <v>-4.1045220000000002</v>
      </c>
      <c r="K3397">
        <v>2</v>
      </c>
      <c r="L3397">
        <v>2</v>
      </c>
      <c r="M3397" t="s">
        <v>117</v>
      </c>
      <c r="N3397" t="s">
        <v>42</v>
      </c>
      <c r="O3397" t="s">
        <v>32</v>
      </c>
      <c r="P3397">
        <v>30</v>
      </c>
      <c r="Q3397" t="s">
        <v>3357</v>
      </c>
      <c r="R3397" t="s">
        <v>49</v>
      </c>
      <c r="S3397" t="s">
        <v>35</v>
      </c>
      <c r="T3397" t="s">
        <v>36</v>
      </c>
      <c r="U3397">
        <f>YEAR(Table1[[#This Row],[Accident Date]])</f>
        <v>2022</v>
      </c>
      <c r="V3397" t="str">
        <f>TEXT(Table1[[#This Row],[Accident Date]],"mmm")</f>
        <v>Aug</v>
      </c>
      <c r="W3397" t="str">
        <f>TEXT(Table1[[#This Row],[Time]],"h")</f>
        <v>17</v>
      </c>
    </row>
    <row r="3398" spans="1:23" x14ac:dyDescent="0.2">
      <c r="A3398" t="s">
        <v>3358</v>
      </c>
      <c r="B3398" s="4">
        <v>44392</v>
      </c>
      <c r="C3398" t="s">
        <v>92</v>
      </c>
      <c r="D3398" t="s">
        <v>56</v>
      </c>
      <c r="E3398" t="s">
        <v>44</v>
      </c>
      <c r="F3398" t="s">
        <v>27</v>
      </c>
      <c r="G3398">
        <v>53.729849999999999</v>
      </c>
      <c r="H3398" t="s">
        <v>51</v>
      </c>
      <c r="I3398" t="s">
        <v>930</v>
      </c>
      <c r="J3398">
        <v>-0.56920199999999999</v>
      </c>
      <c r="K3398">
        <v>1</v>
      </c>
      <c r="L3398">
        <v>1</v>
      </c>
      <c r="M3398" t="s">
        <v>157</v>
      </c>
      <c r="N3398" t="s">
        <v>31</v>
      </c>
      <c r="O3398" t="s">
        <v>32</v>
      </c>
      <c r="P3398">
        <v>30</v>
      </c>
      <c r="Q3398" t="s">
        <v>3359</v>
      </c>
      <c r="R3398" t="s">
        <v>49</v>
      </c>
      <c r="S3398" t="s">
        <v>35</v>
      </c>
      <c r="T3398" t="s">
        <v>36</v>
      </c>
      <c r="U3398">
        <f>YEAR(Table1[[#This Row],[Accident Date]])</f>
        <v>2021</v>
      </c>
      <c r="V3398" t="str">
        <f>TEXT(Table1[[#This Row],[Accident Date]],"mmm")</f>
        <v>Jul</v>
      </c>
      <c r="W3398" t="str">
        <f>TEXT(Table1[[#This Row],[Time]],"h")</f>
        <v>17</v>
      </c>
    </row>
    <row r="3399" spans="1:23" x14ac:dyDescent="0.2">
      <c r="A3399">
        <v>2010000000000</v>
      </c>
      <c r="B3399" s="4">
        <v>44390</v>
      </c>
      <c r="C3399" t="s">
        <v>72</v>
      </c>
      <c r="D3399" t="s">
        <v>56</v>
      </c>
      <c r="E3399" t="s">
        <v>44</v>
      </c>
      <c r="F3399" t="s">
        <v>27</v>
      </c>
      <c r="G3399">
        <v>52.733199999999997</v>
      </c>
      <c r="H3399" t="s">
        <v>51</v>
      </c>
      <c r="I3399" t="s">
        <v>1397</v>
      </c>
      <c r="J3399">
        <v>-2.1005240000000001</v>
      </c>
      <c r="K3399">
        <v>2</v>
      </c>
      <c r="L3399">
        <v>1</v>
      </c>
      <c r="M3399" t="s">
        <v>143</v>
      </c>
      <c r="N3399" t="s">
        <v>42</v>
      </c>
      <c r="O3399" t="s">
        <v>32</v>
      </c>
      <c r="P3399">
        <v>60</v>
      </c>
      <c r="Q3399" t="s">
        <v>3360</v>
      </c>
      <c r="R3399" t="s">
        <v>49</v>
      </c>
      <c r="S3399" t="s">
        <v>35</v>
      </c>
      <c r="T3399" t="s">
        <v>36</v>
      </c>
      <c r="U3399">
        <f>YEAR(Table1[[#This Row],[Accident Date]])</f>
        <v>2021</v>
      </c>
      <c r="V3399" t="str">
        <f>TEXT(Table1[[#This Row],[Accident Date]],"mmm")</f>
        <v>Jul</v>
      </c>
      <c r="W3399" t="str">
        <f>TEXT(Table1[[#This Row],[Time]],"h")</f>
        <v>17</v>
      </c>
    </row>
    <row r="3400" spans="1:23" x14ac:dyDescent="0.2">
      <c r="A3400" t="s">
        <v>3361</v>
      </c>
      <c r="B3400" s="4">
        <v>44336</v>
      </c>
      <c r="C3400" t="s">
        <v>92</v>
      </c>
      <c r="D3400" t="s">
        <v>73</v>
      </c>
      <c r="E3400" t="s">
        <v>26</v>
      </c>
      <c r="F3400" t="s">
        <v>27</v>
      </c>
      <c r="G3400">
        <v>51.511282999999999</v>
      </c>
      <c r="H3400" t="s">
        <v>51</v>
      </c>
      <c r="I3400" t="s">
        <v>240</v>
      </c>
      <c r="J3400">
        <v>-0.41309200000000001</v>
      </c>
      <c r="K3400">
        <v>1</v>
      </c>
      <c r="L3400">
        <v>2</v>
      </c>
      <c r="M3400" t="s">
        <v>30</v>
      </c>
      <c r="N3400" t="s">
        <v>31</v>
      </c>
      <c r="O3400" t="s">
        <v>32</v>
      </c>
      <c r="P3400">
        <v>30</v>
      </c>
      <c r="Q3400" t="s">
        <v>3354</v>
      </c>
      <c r="R3400" t="s">
        <v>34</v>
      </c>
      <c r="S3400" t="s">
        <v>35</v>
      </c>
      <c r="T3400" t="s">
        <v>36</v>
      </c>
      <c r="U3400">
        <f>YEAR(Table1[[#This Row],[Accident Date]])</f>
        <v>2021</v>
      </c>
      <c r="V3400" t="str">
        <f>TEXT(Table1[[#This Row],[Accident Date]],"mmm")</f>
        <v>May</v>
      </c>
      <c r="W3400" t="str">
        <f>TEXT(Table1[[#This Row],[Time]],"h")</f>
        <v>17</v>
      </c>
    </row>
    <row r="3401" spans="1:23" x14ac:dyDescent="0.2">
      <c r="A3401" t="s">
        <v>3362</v>
      </c>
      <c r="B3401" s="4">
        <v>44422</v>
      </c>
      <c r="C3401" t="s">
        <v>24</v>
      </c>
      <c r="D3401" t="s">
        <v>73</v>
      </c>
      <c r="E3401" t="s">
        <v>26</v>
      </c>
      <c r="F3401" t="s">
        <v>27</v>
      </c>
      <c r="G3401">
        <v>51.517645999999999</v>
      </c>
      <c r="H3401" t="s">
        <v>51</v>
      </c>
      <c r="I3401" t="s">
        <v>57</v>
      </c>
      <c r="J3401">
        <v>-0.15357199999999999</v>
      </c>
      <c r="K3401">
        <v>1</v>
      </c>
      <c r="L3401">
        <v>2</v>
      </c>
      <c r="M3401" t="s">
        <v>30</v>
      </c>
      <c r="N3401" t="s">
        <v>31</v>
      </c>
      <c r="O3401" t="s">
        <v>32</v>
      </c>
      <c r="P3401">
        <v>30</v>
      </c>
      <c r="Q3401" t="s">
        <v>3354</v>
      </c>
      <c r="R3401" t="s">
        <v>34</v>
      </c>
      <c r="S3401" t="s">
        <v>35</v>
      </c>
      <c r="T3401" t="s">
        <v>36</v>
      </c>
      <c r="U3401">
        <f>YEAR(Table1[[#This Row],[Accident Date]])</f>
        <v>2021</v>
      </c>
      <c r="V3401" t="str">
        <f>TEXT(Table1[[#This Row],[Accident Date]],"mmm")</f>
        <v>Aug</v>
      </c>
      <c r="W3401" t="str">
        <f>TEXT(Table1[[#This Row],[Time]],"h")</f>
        <v>17</v>
      </c>
    </row>
    <row r="3402" spans="1:23" x14ac:dyDescent="0.2">
      <c r="A3402" t="s">
        <v>3363</v>
      </c>
      <c r="B3402" s="4">
        <v>44882</v>
      </c>
      <c r="C3402" t="s">
        <v>92</v>
      </c>
      <c r="D3402" t="s">
        <v>56</v>
      </c>
      <c r="E3402" t="s">
        <v>44</v>
      </c>
      <c r="F3402" t="s">
        <v>27</v>
      </c>
      <c r="G3402">
        <v>51.418691000000003</v>
      </c>
      <c r="H3402" t="s">
        <v>28</v>
      </c>
      <c r="I3402" t="s">
        <v>441</v>
      </c>
      <c r="J3402">
        <v>-0.99272000000000005</v>
      </c>
      <c r="K3402">
        <v>1</v>
      </c>
      <c r="L3402">
        <v>5</v>
      </c>
      <c r="M3402" t="s">
        <v>99</v>
      </c>
      <c r="N3402" t="s">
        <v>42</v>
      </c>
      <c r="O3402" t="s">
        <v>58</v>
      </c>
      <c r="P3402">
        <v>70</v>
      </c>
      <c r="Q3402" t="s">
        <v>3359</v>
      </c>
      <c r="R3402" t="s">
        <v>49</v>
      </c>
      <c r="S3402" t="s">
        <v>85</v>
      </c>
      <c r="T3402" t="s">
        <v>36</v>
      </c>
      <c r="U3402">
        <f>YEAR(Table1[[#This Row],[Accident Date]])</f>
        <v>2022</v>
      </c>
      <c r="V3402" t="str">
        <f>TEXT(Table1[[#This Row],[Accident Date]],"mmm")</f>
        <v>Nov</v>
      </c>
      <c r="W3402" t="str">
        <f>TEXT(Table1[[#This Row],[Time]],"h")</f>
        <v>17</v>
      </c>
    </row>
    <row r="3403" spans="1:23" x14ac:dyDescent="0.2">
      <c r="A3403" t="s">
        <v>3364</v>
      </c>
      <c r="B3403" s="4">
        <v>44875</v>
      </c>
      <c r="C3403" t="s">
        <v>92</v>
      </c>
      <c r="D3403" t="s">
        <v>73</v>
      </c>
      <c r="E3403" t="s">
        <v>39</v>
      </c>
      <c r="F3403" t="s">
        <v>27</v>
      </c>
      <c r="G3403">
        <v>52.592478</v>
      </c>
      <c r="H3403" t="s">
        <v>28</v>
      </c>
      <c r="I3403" t="s">
        <v>1181</v>
      </c>
      <c r="J3403">
        <v>-2.1313499999999999</v>
      </c>
      <c r="K3403">
        <v>1</v>
      </c>
      <c r="L3403">
        <v>2</v>
      </c>
      <c r="M3403" t="s">
        <v>172</v>
      </c>
      <c r="N3403" t="s">
        <v>42</v>
      </c>
      <c r="O3403" t="s">
        <v>32</v>
      </c>
      <c r="P3403">
        <v>30</v>
      </c>
      <c r="Q3403" t="s">
        <v>3354</v>
      </c>
      <c r="R3403" t="s">
        <v>34</v>
      </c>
      <c r="S3403" t="s">
        <v>35</v>
      </c>
      <c r="T3403" t="s">
        <v>36</v>
      </c>
      <c r="U3403">
        <f>YEAR(Table1[[#This Row],[Accident Date]])</f>
        <v>2022</v>
      </c>
      <c r="V3403" t="str">
        <f>TEXT(Table1[[#This Row],[Accident Date]],"mmm")</f>
        <v>Nov</v>
      </c>
      <c r="W3403" t="str">
        <f>TEXT(Table1[[#This Row],[Time]],"h")</f>
        <v>17</v>
      </c>
    </row>
    <row r="3404" spans="1:23" x14ac:dyDescent="0.2">
      <c r="A3404" t="s">
        <v>3365</v>
      </c>
      <c r="B3404" s="4">
        <v>44381</v>
      </c>
      <c r="C3404" t="s">
        <v>79</v>
      </c>
      <c r="D3404" t="s">
        <v>44</v>
      </c>
      <c r="E3404" t="s">
        <v>44</v>
      </c>
      <c r="F3404" t="s">
        <v>27</v>
      </c>
      <c r="G3404">
        <v>53.455809000000002</v>
      </c>
      <c r="H3404" t="s">
        <v>51</v>
      </c>
      <c r="I3404" t="s">
        <v>168</v>
      </c>
      <c r="J3404">
        <v>-2.1990569999999998</v>
      </c>
      <c r="K3404">
        <v>1</v>
      </c>
      <c r="L3404">
        <v>1</v>
      </c>
      <c r="M3404" t="s">
        <v>169</v>
      </c>
      <c r="N3404" t="s">
        <v>31</v>
      </c>
      <c r="O3404" t="s">
        <v>32</v>
      </c>
      <c r="P3404">
        <v>30</v>
      </c>
      <c r="Q3404" t="s">
        <v>3360</v>
      </c>
      <c r="R3404" t="s">
        <v>34</v>
      </c>
      <c r="S3404" t="s">
        <v>35</v>
      </c>
      <c r="T3404" t="s">
        <v>36</v>
      </c>
      <c r="U3404">
        <f>YEAR(Table1[[#This Row],[Accident Date]])</f>
        <v>2021</v>
      </c>
      <c r="V3404" t="str">
        <f>TEXT(Table1[[#This Row],[Accident Date]],"mmm")</f>
        <v>Jul</v>
      </c>
      <c r="W3404" t="str">
        <f>TEXT(Table1[[#This Row],[Time]],"h")</f>
        <v>17</v>
      </c>
    </row>
    <row r="3405" spans="1:23" x14ac:dyDescent="0.2">
      <c r="A3405" t="s">
        <v>3366</v>
      </c>
      <c r="B3405" s="4">
        <v>44441</v>
      </c>
      <c r="C3405" t="s">
        <v>92</v>
      </c>
      <c r="D3405" t="s">
        <v>73</v>
      </c>
      <c r="E3405" t="s">
        <v>39</v>
      </c>
      <c r="F3405" t="s">
        <v>63</v>
      </c>
      <c r="G3405">
        <v>52.471471999999999</v>
      </c>
      <c r="H3405" t="s">
        <v>51</v>
      </c>
      <c r="I3405" t="s">
        <v>1510</v>
      </c>
      <c r="J3405">
        <v>1.714215</v>
      </c>
      <c r="K3405">
        <v>2</v>
      </c>
      <c r="L3405">
        <v>2</v>
      </c>
      <c r="M3405" t="s">
        <v>237</v>
      </c>
      <c r="N3405" t="s">
        <v>31</v>
      </c>
      <c r="O3405" t="s">
        <v>32</v>
      </c>
      <c r="P3405">
        <v>30</v>
      </c>
      <c r="Q3405" t="s">
        <v>3352</v>
      </c>
      <c r="R3405" t="s">
        <v>34</v>
      </c>
      <c r="S3405" t="s">
        <v>35</v>
      </c>
      <c r="T3405" t="s">
        <v>36</v>
      </c>
      <c r="U3405">
        <f>YEAR(Table1[[#This Row],[Accident Date]])</f>
        <v>2021</v>
      </c>
      <c r="V3405" t="str">
        <f>TEXT(Table1[[#This Row],[Accident Date]],"mmm")</f>
        <v>Sep</v>
      </c>
      <c r="W3405" t="str">
        <f>TEXT(Table1[[#This Row],[Time]],"h")</f>
        <v>17</v>
      </c>
    </row>
    <row r="3406" spans="1:23" x14ac:dyDescent="0.2">
      <c r="A3406" t="s">
        <v>3367</v>
      </c>
      <c r="B3406" s="4">
        <v>44512</v>
      </c>
      <c r="C3406" t="s">
        <v>67</v>
      </c>
      <c r="D3406" t="s">
        <v>73</v>
      </c>
      <c r="E3406" t="s">
        <v>39</v>
      </c>
      <c r="F3406" t="s">
        <v>27</v>
      </c>
      <c r="G3406">
        <v>51.537973999999998</v>
      </c>
      <c r="H3406" t="s">
        <v>28</v>
      </c>
      <c r="I3406" t="s">
        <v>222</v>
      </c>
      <c r="J3406">
        <v>-9.2040999999999998E-2</v>
      </c>
      <c r="K3406">
        <v>1</v>
      </c>
      <c r="L3406">
        <v>2</v>
      </c>
      <c r="M3406" t="s">
        <v>30</v>
      </c>
      <c r="N3406" t="s">
        <v>42</v>
      </c>
      <c r="O3406" t="s">
        <v>32</v>
      </c>
      <c r="P3406">
        <v>30</v>
      </c>
      <c r="Q3406" t="s">
        <v>3368</v>
      </c>
      <c r="R3406" t="s">
        <v>34</v>
      </c>
      <c r="S3406" t="s">
        <v>85</v>
      </c>
      <c r="T3406" t="s">
        <v>36</v>
      </c>
      <c r="U3406">
        <f>YEAR(Table1[[#This Row],[Accident Date]])</f>
        <v>2021</v>
      </c>
      <c r="V3406" t="str">
        <f>TEXT(Table1[[#This Row],[Accident Date]],"mmm")</f>
        <v>Nov</v>
      </c>
      <c r="W3406" t="str">
        <f>TEXT(Table1[[#This Row],[Time]],"h")</f>
        <v>17</v>
      </c>
    </row>
    <row r="3407" spans="1:23" x14ac:dyDescent="0.2">
      <c r="A3407" t="s">
        <v>3369</v>
      </c>
      <c r="B3407" s="4">
        <v>44875</v>
      </c>
      <c r="C3407" t="s">
        <v>92</v>
      </c>
      <c r="D3407" t="s">
        <v>73</v>
      </c>
      <c r="E3407" t="s">
        <v>39</v>
      </c>
      <c r="F3407" t="s">
        <v>27</v>
      </c>
      <c r="G3407">
        <v>51.510854000000002</v>
      </c>
      <c r="H3407" t="s">
        <v>28</v>
      </c>
      <c r="I3407" t="s">
        <v>655</v>
      </c>
      <c r="J3407">
        <v>-6.6945000000000005E-2</v>
      </c>
      <c r="K3407">
        <v>2</v>
      </c>
      <c r="L3407">
        <v>3</v>
      </c>
      <c r="M3407" t="s">
        <v>30</v>
      </c>
      <c r="N3407" t="s">
        <v>31</v>
      </c>
      <c r="O3407" t="s">
        <v>32</v>
      </c>
      <c r="P3407">
        <v>30</v>
      </c>
      <c r="Q3407" t="s">
        <v>3354</v>
      </c>
      <c r="R3407" t="s">
        <v>34</v>
      </c>
      <c r="S3407" t="s">
        <v>35</v>
      </c>
      <c r="T3407" t="s">
        <v>209</v>
      </c>
      <c r="U3407">
        <f>YEAR(Table1[[#This Row],[Accident Date]])</f>
        <v>2022</v>
      </c>
      <c r="V3407" t="str">
        <f>TEXT(Table1[[#This Row],[Accident Date]],"mmm")</f>
        <v>Nov</v>
      </c>
      <c r="W3407" t="str">
        <f>TEXT(Table1[[#This Row],[Time]],"h")</f>
        <v>17</v>
      </c>
    </row>
    <row r="3408" spans="1:23" x14ac:dyDescent="0.2">
      <c r="A3408" t="s">
        <v>3370</v>
      </c>
      <c r="B3408" s="4">
        <v>44662</v>
      </c>
      <c r="C3408" t="s">
        <v>38</v>
      </c>
      <c r="D3408" t="s">
        <v>73</v>
      </c>
      <c r="E3408" t="s">
        <v>155</v>
      </c>
      <c r="F3408" t="s">
        <v>27</v>
      </c>
      <c r="G3408">
        <v>51.51435</v>
      </c>
      <c r="H3408" t="s">
        <v>51</v>
      </c>
      <c r="I3408" t="s">
        <v>98</v>
      </c>
      <c r="J3408">
        <v>-0.71506099999999995</v>
      </c>
      <c r="K3408">
        <v>1</v>
      </c>
      <c r="L3408">
        <v>2</v>
      </c>
      <c r="M3408" t="s">
        <v>99</v>
      </c>
      <c r="N3408" t="s">
        <v>31</v>
      </c>
      <c r="O3408" t="s">
        <v>32</v>
      </c>
      <c r="P3408">
        <v>30</v>
      </c>
      <c r="Q3408" t="s">
        <v>3371</v>
      </c>
      <c r="R3408" t="s">
        <v>49</v>
      </c>
      <c r="S3408" t="s">
        <v>35</v>
      </c>
      <c r="T3408" t="s">
        <v>36</v>
      </c>
      <c r="U3408">
        <f>YEAR(Table1[[#This Row],[Accident Date]])</f>
        <v>2022</v>
      </c>
      <c r="V3408" t="str">
        <f>TEXT(Table1[[#This Row],[Accident Date]],"mmm")</f>
        <v>Apr</v>
      </c>
      <c r="W3408" t="str">
        <f>TEXT(Table1[[#This Row],[Time]],"h")</f>
        <v>17</v>
      </c>
    </row>
    <row r="3409" spans="1:23" x14ac:dyDescent="0.2">
      <c r="A3409" t="s">
        <v>3372</v>
      </c>
      <c r="B3409" s="4">
        <v>44526</v>
      </c>
      <c r="C3409" t="s">
        <v>67</v>
      </c>
      <c r="D3409" t="s">
        <v>25</v>
      </c>
      <c r="E3409" t="s">
        <v>26</v>
      </c>
      <c r="F3409" t="s">
        <v>63</v>
      </c>
      <c r="G3409">
        <v>53.699148999999998</v>
      </c>
      <c r="H3409" t="s">
        <v>28</v>
      </c>
      <c r="I3409" t="s">
        <v>391</v>
      </c>
      <c r="J3409">
        <v>-2.7129180000000002</v>
      </c>
      <c r="K3409">
        <v>1</v>
      </c>
      <c r="L3409">
        <v>2</v>
      </c>
      <c r="M3409" t="s">
        <v>41</v>
      </c>
      <c r="N3409" t="s">
        <v>31</v>
      </c>
      <c r="O3409" t="s">
        <v>32</v>
      </c>
      <c r="P3409">
        <v>30</v>
      </c>
      <c r="Q3409" t="s">
        <v>3357</v>
      </c>
      <c r="R3409" t="s">
        <v>34</v>
      </c>
      <c r="S3409" t="s">
        <v>35</v>
      </c>
      <c r="T3409" t="s">
        <v>36</v>
      </c>
      <c r="U3409">
        <f>YEAR(Table1[[#This Row],[Accident Date]])</f>
        <v>2021</v>
      </c>
      <c r="V3409" t="str">
        <f>TEXT(Table1[[#This Row],[Accident Date]],"mmm")</f>
        <v>Nov</v>
      </c>
      <c r="W3409" t="str">
        <f>TEXT(Table1[[#This Row],[Time]],"h")</f>
        <v>17</v>
      </c>
    </row>
    <row r="3410" spans="1:23" x14ac:dyDescent="0.2">
      <c r="A3410">
        <v>2010000000000</v>
      </c>
      <c r="B3410" s="4">
        <v>44466</v>
      </c>
      <c r="C3410" t="s">
        <v>38</v>
      </c>
      <c r="D3410" t="s">
        <v>73</v>
      </c>
      <c r="E3410" t="s">
        <v>111</v>
      </c>
      <c r="F3410" t="s">
        <v>27</v>
      </c>
      <c r="G3410">
        <v>52.652262</v>
      </c>
      <c r="H3410" t="s">
        <v>51</v>
      </c>
      <c r="I3410" t="s">
        <v>319</v>
      </c>
      <c r="J3410">
        <v>-1.1768860000000001</v>
      </c>
      <c r="K3410">
        <v>2</v>
      </c>
      <c r="L3410">
        <v>2</v>
      </c>
      <c r="M3410" t="s">
        <v>320</v>
      </c>
      <c r="N3410" t="s">
        <v>31</v>
      </c>
      <c r="O3410" t="s">
        <v>111</v>
      </c>
      <c r="P3410">
        <v>30</v>
      </c>
      <c r="Q3410" t="s">
        <v>3373</v>
      </c>
      <c r="R3410" t="s">
        <v>34</v>
      </c>
      <c r="S3410" t="s">
        <v>35</v>
      </c>
      <c r="T3410" t="s">
        <v>209</v>
      </c>
      <c r="U3410">
        <f>YEAR(Table1[[#This Row],[Accident Date]])</f>
        <v>2021</v>
      </c>
      <c r="V3410" t="str">
        <f>TEXT(Table1[[#This Row],[Accident Date]],"mmm")</f>
        <v>Sep</v>
      </c>
      <c r="W3410" t="str">
        <f>TEXT(Table1[[#This Row],[Time]],"h")</f>
        <v>17</v>
      </c>
    </row>
    <row r="3411" spans="1:23" x14ac:dyDescent="0.2">
      <c r="A3411">
        <v>2010000000000</v>
      </c>
      <c r="B3411" s="4">
        <v>44437</v>
      </c>
      <c r="C3411" t="s">
        <v>79</v>
      </c>
      <c r="D3411" t="s">
        <v>56</v>
      </c>
      <c r="E3411" t="s">
        <v>44</v>
      </c>
      <c r="F3411" t="s">
        <v>63</v>
      </c>
      <c r="G3411">
        <v>55.879328000000001</v>
      </c>
      <c r="H3411" t="s">
        <v>51</v>
      </c>
      <c r="I3411" t="s">
        <v>927</v>
      </c>
      <c r="J3411">
        <v>-3.6855669999999998</v>
      </c>
      <c r="K3411">
        <v>1</v>
      </c>
      <c r="L3411">
        <v>1</v>
      </c>
      <c r="M3411" t="s">
        <v>276</v>
      </c>
      <c r="N3411" t="s">
        <v>31</v>
      </c>
      <c r="O3411" t="s">
        <v>32</v>
      </c>
      <c r="P3411">
        <v>50</v>
      </c>
      <c r="Q3411" t="s">
        <v>3355</v>
      </c>
      <c r="R3411" t="s">
        <v>49</v>
      </c>
      <c r="S3411" t="s">
        <v>35</v>
      </c>
      <c r="T3411" t="s">
        <v>36</v>
      </c>
      <c r="U3411">
        <f>YEAR(Table1[[#This Row],[Accident Date]])</f>
        <v>2021</v>
      </c>
      <c r="V3411" t="str">
        <f>TEXT(Table1[[#This Row],[Accident Date]],"mmm")</f>
        <v>Aug</v>
      </c>
      <c r="W3411" t="str">
        <f>TEXT(Table1[[#This Row],[Time]],"h")</f>
        <v>17</v>
      </c>
    </row>
    <row r="3412" spans="1:23" x14ac:dyDescent="0.2">
      <c r="A3412">
        <v>2010000000000</v>
      </c>
      <c r="B3412" s="4">
        <v>44725</v>
      </c>
      <c r="C3412" t="s">
        <v>38</v>
      </c>
      <c r="D3412" t="s">
        <v>56</v>
      </c>
      <c r="E3412" t="s">
        <v>44</v>
      </c>
      <c r="F3412" t="s">
        <v>27</v>
      </c>
      <c r="G3412">
        <v>50.802363999999997</v>
      </c>
      <c r="H3412" t="s">
        <v>51</v>
      </c>
      <c r="I3412" t="s">
        <v>1023</v>
      </c>
      <c r="J3412">
        <v>-1.0826629999999999</v>
      </c>
      <c r="K3412">
        <v>2</v>
      </c>
      <c r="L3412">
        <v>1</v>
      </c>
      <c r="M3412" t="s">
        <v>407</v>
      </c>
      <c r="N3412" t="s">
        <v>31</v>
      </c>
      <c r="O3412" t="s">
        <v>32</v>
      </c>
      <c r="P3412">
        <v>20</v>
      </c>
      <c r="Q3412" t="s">
        <v>3359</v>
      </c>
      <c r="R3412" t="s">
        <v>34</v>
      </c>
      <c r="S3412" t="s">
        <v>35</v>
      </c>
      <c r="T3412" t="s">
        <v>36</v>
      </c>
      <c r="U3412">
        <f>YEAR(Table1[[#This Row],[Accident Date]])</f>
        <v>2022</v>
      </c>
      <c r="V3412" t="str">
        <f>TEXT(Table1[[#This Row],[Accident Date]],"mmm")</f>
        <v>Jun</v>
      </c>
      <c r="W3412" t="str">
        <f>TEXT(Table1[[#This Row],[Time]],"h")</f>
        <v>17</v>
      </c>
    </row>
    <row r="3413" spans="1:23" x14ac:dyDescent="0.2">
      <c r="A3413" t="s">
        <v>3374</v>
      </c>
      <c r="B3413" s="4">
        <v>44553</v>
      </c>
      <c r="C3413" t="s">
        <v>92</v>
      </c>
      <c r="D3413" t="s">
        <v>56</v>
      </c>
      <c r="E3413" t="s">
        <v>44</v>
      </c>
      <c r="F3413" t="s">
        <v>27</v>
      </c>
      <c r="G3413">
        <v>51.552067000000001</v>
      </c>
      <c r="H3413" t="s">
        <v>51</v>
      </c>
      <c r="I3413" t="s">
        <v>240</v>
      </c>
      <c r="J3413">
        <v>-0.45033000000000001</v>
      </c>
      <c r="K3413">
        <v>1</v>
      </c>
      <c r="L3413">
        <v>2</v>
      </c>
      <c r="M3413" t="s">
        <v>30</v>
      </c>
      <c r="N3413" t="s">
        <v>42</v>
      </c>
      <c r="O3413" t="s">
        <v>32</v>
      </c>
      <c r="P3413">
        <v>30</v>
      </c>
      <c r="Q3413" t="s">
        <v>3375</v>
      </c>
      <c r="R3413" t="s">
        <v>34</v>
      </c>
      <c r="S3413" t="s">
        <v>85</v>
      </c>
      <c r="T3413" t="s">
        <v>36</v>
      </c>
      <c r="U3413">
        <f>YEAR(Table1[[#This Row],[Accident Date]])</f>
        <v>2021</v>
      </c>
      <c r="V3413" t="str">
        <f>TEXT(Table1[[#This Row],[Accident Date]],"mmm")</f>
        <v>Dec</v>
      </c>
      <c r="W3413" t="str">
        <f>TEXT(Table1[[#This Row],[Time]],"h")</f>
        <v>17</v>
      </c>
    </row>
    <row r="3414" spans="1:23" x14ac:dyDescent="0.2">
      <c r="A3414" t="s">
        <v>3376</v>
      </c>
      <c r="B3414" s="4">
        <v>44283</v>
      </c>
      <c r="C3414" t="s">
        <v>79</v>
      </c>
      <c r="D3414" t="s">
        <v>73</v>
      </c>
      <c r="E3414" t="s">
        <v>39</v>
      </c>
      <c r="F3414" t="s">
        <v>27</v>
      </c>
      <c r="G3414">
        <v>52.023484000000003</v>
      </c>
      <c r="H3414" t="s">
        <v>51</v>
      </c>
      <c r="I3414" t="s">
        <v>553</v>
      </c>
      <c r="J3414">
        <v>-2.122827</v>
      </c>
      <c r="K3414">
        <v>3</v>
      </c>
      <c r="L3414">
        <v>2</v>
      </c>
      <c r="M3414" t="s">
        <v>65</v>
      </c>
      <c r="N3414" t="s">
        <v>31</v>
      </c>
      <c r="O3414" t="s">
        <v>32</v>
      </c>
      <c r="P3414">
        <v>60</v>
      </c>
      <c r="Q3414" t="s">
        <v>3377</v>
      </c>
      <c r="R3414" t="s">
        <v>49</v>
      </c>
      <c r="S3414" t="s">
        <v>35</v>
      </c>
      <c r="T3414" t="s">
        <v>36</v>
      </c>
      <c r="U3414">
        <f>YEAR(Table1[[#This Row],[Accident Date]])</f>
        <v>2021</v>
      </c>
      <c r="V3414" t="str">
        <f>TEXT(Table1[[#This Row],[Accident Date]],"mmm")</f>
        <v>Mar</v>
      </c>
      <c r="W3414" t="str">
        <f>TEXT(Table1[[#This Row],[Time]],"h")</f>
        <v>17</v>
      </c>
    </row>
    <row r="3415" spans="1:23" x14ac:dyDescent="0.2">
      <c r="A3415">
        <v>2010000000000</v>
      </c>
      <c r="B3415" s="4">
        <v>44646</v>
      </c>
      <c r="C3415" t="s">
        <v>24</v>
      </c>
      <c r="D3415" t="s">
        <v>56</v>
      </c>
      <c r="E3415" t="s">
        <v>44</v>
      </c>
      <c r="F3415" t="s">
        <v>27</v>
      </c>
      <c r="G3415">
        <v>51.347803999999996</v>
      </c>
      <c r="H3415" t="s">
        <v>51</v>
      </c>
      <c r="I3415" t="s">
        <v>557</v>
      </c>
      <c r="J3415">
        <v>1.3987369999999999</v>
      </c>
      <c r="K3415">
        <v>1</v>
      </c>
      <c r="L3415">
        <v>1</v>
      </c>
      <c r="M3415" t="s">
        <v>131</v>
      </c>
      <c r="N3415" t="s">
        <v>31</v>
      </c>
      <c r="O3415" t="s">
        <v>32</v>
      </c>
      <c r="P3415">
        <v>30</v>
      </c>
      <c r="Q3415" t="s">
        <v>3378</v>
      </c>
      <c r="R3415" t="s">
        <v>34</v>
      </c>
      <c r="S3415" t="s">
        <v>35</v>
      </c>
      <c r="T3415" t="s">
        <v>36</v>
      </c>
      <c r="U3415">
        <f>YEAR(Table1[[#This Row],[Accident Date]])</f>
        <v>2022</v>
      </c>
      <c r="V3415" t="str">
        <f>TEXT(Table1[[#This Row],[Accident Date]],"mmm")</f>
        <v>Mar</v>
      </c>
      <c r="W3415" t="str">
        <f>TEXT(Table1[[#This Row],[Time]],"h")</f>
        <v>17</v>
      </c>
    </row>
    <row r="3416" spans="1:23" x14ac:dyDescent="0.2">
      <c r="A3416" t="s">
        <v>3379</v>
      </c>
      <c r="B3416" s="4">
        <v>44742</v>
      </c>
      <c r="C3416" t="s">
        <v>92</v>
      </c>
      <c r="D3416" t="s">
        <v>56</v>
      </c>
      <c r="E3416" t="s">
        <v>44</v>
      </c>
      <c r="F3416" t="s">
        <v>27</v>
      </c>
      <c r="G3416">
        <v>51.540709999999997</v>
      </c>
      <c r="H3416" t="s">
        <v>51</v>
      </c>
      <c r="I3416" t="s">
        <v>119</v>
      </c>
      <c r="J3416">
        <v>-2.5149999999999999E-3</v>
      </c>
      <c r="K3416">
        <v>1</v>
      </c>
      <c r="L3416">
        <v>1</v>
      </c>
      <c r="M3416" t="s">
        <v>30</v>
      </c>
      <c r="N3416" t="s">
        <v>31</v>
      </c>
      <c r="O3416" t="s">
        <v>32</v>
      </c>
      <c r="P3416">
        <v>30</v>
      </c>
      <c r="Q3416" t="s">
        <v>3360</v>
      </c>
      <c r="R3416" t="s">
        <v>34</v>
      </c>
      <c r="S3416" t="s">
        <v>35</v>
      </c>
      <c r="T3416" t="s">
        <v>36</v>
      </c>
      <c r="U3416">
        <f>YEAR(Table1[[#This Row],[Accident Date]])</f>
        <v>2022</v>
      </c>
      <c r="V3416" t="str">
        <f>TEXT(Table1[[#This Row],[Accident Date]],"mmm")</f>
        <v>Jun</v>
      </c>
      <c r="W3416" t="str">
        <f>TEXT(Table1[[#This Row],[Time]],"h")</f>
        <v>17</v>
      </c>
    </row>
    <row r="3417" spans="1:23" x14ac:dyDescent="0.2">
      <c r="A3417" t="s">
        <v>3380</v>
      </c>
      <c r="B3417" s="4">
        <v>44541</v>
      </c>
      <c r="C3417" t="s">
        <v>24</v>
      </c>
      <c r="D3417" t="s">
        <v>73</v>
      </c>
      <c r="E3417" t="s">
        <v>111</v>
      </c>
      <c r="F3417" t="s">
        <v>27</v>
      </c>
      <c r="G3417">
        <v>51.398345999999997</v>
      </c>
      <c r="H3417" t="s">
        <v>28</v>
      </c>
      <c r="I3417" t="s">
        <v>428</v>
      </c>
      <c r="J3417">
        <v>-0.25556299999999998</v>
      </c>
      <c r="K3417">
        <v>1</v>
      </c>
      <c r="L3417">
        <v>2</v>
      </c>
      <c r="M3417" t="s">
        <v>30</v>
      </c>
      <c r="N3417" t="s">
        <v>31</v>
      </c>
      <c r="O3417" t="s">
        <v>111</v>
      </c>
      <c r="P3417">
        <v>30</v>
      </c>
      <c r="Q3417" t="s">
        <v>3354</v>
      </c>
      <c r="R3417" t="s">
        <v>34</v>
      </c>
      <c r="S3417" t="s">
        <v>35</v>
      </c>
      <c r="T3417" t="s">
        <v>36</v>
      </c>
      <c r="U3417">
        <f>YEAR(Table1[[#This Row],[Accident Date]])</f>
        <v>2021</v>
      </c>
      <c r="V3417" t="str">
        <f>TEXT(Table1[[#This Row],[Accident Date]],"mmm")</f>
        <v>Dec</v>
      </c>
      <c r="W3417" t="str">
        <f>TEXT(Table1[[#This Row],[Time]],"h")</f>
        <v>17</v>
      </c>
    </row>
    <row r="3418" spans="1:23" x14ac:dyDescent="0.2">
      <c r="A3418" t="s">
        <v>3381</v>
      </c>
      <c r="B3418" s="4">
        <v>44724</v>
      </c>
      <c r="C3418" t="s">
        <v>79</v>
      </c>
      <c r="D3418" t="s">
        <v>73</v>
      </c>
      <c r="E3418" t="s">
        <v>39</v>
      </c>
      <c r="F3418" t="s">
        <v>27</v>
      </c>
      <c r="G3418">
        <v>53.531598000000002</v>
      </c>
      <c r="H3418" t="s">
        <v>51</v>
      </c>
      <c r="I3418" t="s">
        <v>575</v>
      </c>
      <c r="J3418">
        <v>-1.3836729999999999</v>
      </c>
      <c r="K3418">
        <v>1</v>
      </c>
      <c r="L3418">
        <v>2</v>
      </c>
      <c r="M3418" t="s">
        <v>166</v>
      </c>
      <c r="N3418" t="s">
        <v>31</v>
      </c>
      <c r="O3418" t="s">
        <v>32</v>
      </c>
      <c r="P3418">
        <v>30</v>
      </c>
      <c r="Q3418" t="s">
        <v>3359</v>
      </c>
      <c r="R3418" t="s">
        <v>34</v>
      </c>
      <c r="S3418" t="s">
        <v>35</v>
      </c>
      <c r="T3418" t="s">
        <v>36</v>
      </c>
      <c r="U3418">
        <f>YEAR(Table1[[#This Row],[Accident Date]])</f>
        <v>2022</v>
      </c>
      <c r="V3418" t="str">
        <f>TEXT(Table1[[#This Row],[Accident Date]],"mmm")</f>
        <v>Jun</v>
      </c>
      <c r="W3418" t="str">
        <f>TEXT(Table1[[#This Row],[Time]],"h")</f>
        <v>17</v>
      </c>
    </row>
    <row r="3419" spans="1:23" x14ac:dyDescent="0.2">
      <c r="A3419">
        <v>2010000000000</v>
      </c>
      <c r="B3419" s="4">
        <v>44660</v>
      </c>
      <c r="C3419" t="s">
        <v>24</v>
      </c>
      <c r="D3419" t="s">
        <v>73</v>
      </c>
      <c r="E3419" t="s">
        <v>39</v>
      </c>
      <c r="F3419" t="s">
        <v>27</v>
      </c>
      <c r="G3419">
        <v>51.273060999999998</v>
      </c>
      <c r="H3419" t="s">
        <v>51</v>
      </c>
      <c r="I3419" t="s">
        <v>406</v>
      </c>
      <c r="J3419">
        <v>-1.0083800000000001</v>
      </c>
      <c r="K3419">
        <v>1</v>
      </c>
      <c r="L3419">
        <v>1</v>
      </c>
      <c r="M3419" t="s">
        <v>407</v>
      </c>
      <c r="N3419" t="s">
        <v>31</v>
      </c>
      <c r="O3419" t="s">
        <v>58</v>
      </c>
      <c r="P3419">
        <v>60</v>
      </c>
      <c r="Q3419" t="s">
        <v>3382</v>
      </c>
      <c r="R3419" t="s">
        <v>49</v>
      </c>
      <c r="S3419" t="s">
        <v>35</v>
      </c>
      <c r="T3419" t="s">
        <v>36</v>
      </c>
      <c r="U3419">
        <f>YEAR(Table1[[#This Row],[Accident Date]])</f>
        <v>2022</v>
      </c>
      <c r="V3419" t="str">
        <f>TEXT(Table1[[#This Row],[Accident Date]],"mmm")</f>
        <v>Apr</v>
      </c>
      <c r="W3419" t="str">
        <f>TEXT(Table1[[#This Row],[Time]],"h")</f>
        <v>17</v>
      </c>
    </row>
    <row r="3420" spans="1:23" x14ac:dyDescent="0.2">
      <c r="A3420">
        <v>2010000000000</v>
      </c>
      <c r="B3420" s="4">
        <v>44229</v>
      </c>
      <c r="C3420" t="s">
        <v>72</v>
      </c>
      <c r="D3420" t="s">
        <v>44</v>
      </c>
      <c r="E3420" t="s">
        <v>44</v>
      </c>
      <c r="F3420" t="s">
        <v>27</v>
      </c>
      <c r="G3420">
        <v>53.352449</v>
      </c>
      <c r="H3420" t="s">
        <v>28</v>
      </c>
      <c r="I3420" t="s">
        <v>369</v>
      </c>
      <c r="J3420">
        <v>-2.7712699999999999</v>
      </c>
      <c r="K3420">
        <v>1</v>
      </c>
      <c r="L3420">
        <v>1</v>
      </c>
      <c r="M3420" t="s">
        <v>261</v>
      </c>
      <c r="N3420" t="s">
        <v>127</v>
      </c>
      <c r="O3420" t="s">
        <v>32</v>
      </c>
      <c r="P3420">
        <v>30</v>
      </c>
      <c r="Q3420" t="s">
        <v>3383</v>
      </c>
      <c r="R3420" t="s">
        <v>34</v>
      </c>
      <c r="S3420" t="s">
        <v>331</v>
      </c>
      <c r="T3420" t="s">
        <v>36</v>
      </c>
      <c r="U3420">
        <f>YEAR(Table1[[#This Row],[Accident Date]])</f>
        <v>2021</v>
      </c>
      <c r="V3420" t="str">
        <f>TEXT(Table1[[#This Row],[Accident Date]],"mmm")</f>
        <v>Feb</v>
      </c>
      <c r="W3420" t="str">
        <f>TEXT(Table1[[#This Row],[Time]],"h")</f>
        <v>17</v>
      </c>
    </row>
    <row r="3421" spans="1:23" x14ac:dyDescent="0.2">
      <c r="A3421" t="s">
        <v>3384</v>
      </c>
      <c r="B3421" s="4">
        <v>44360</v>
      </c>
      <c r="C3421" t="s">
        <v>79</v>
      </c>
      <c r="D3421" t="s">
        <v>73</v>
      </c>
      <c r="E3421" t="s">
        <v>39</v>
      </c>
      <c r="F3421" t="s">
        <v>27</v>
      </c>
      <c r="G3421">
        <v>51.560329000000003</v>
      </c>
      <c r="H3421" t="s">
        <v>51</v>
      </c>
      <c r="I3421" t="s">
        <v>693</v>
      </c>
      <c r="J3421">
        <v>-1.7988759999999999</v>
      </c>
      <c r="K3421">
        <v>2</v>
      </c>
      <c r="L3421">
        <v>2</v>
      </c>
      <c r="M3421" t="s">
        <v>279</v>
      </c>
      <c r="N3421" t="s">
        <v>31</v>
      </c>
      <c r="O3421" t="s">
        <v>32</v>
      </c>
      <c r="P3421">
        <v>30</v>
      </c>
      <c r="Q3421" t="s">
        <v>3385</v>
      </c>
      <c r="R3421" t="s">
        <v>34</v>
      </c>
      <c r="S3421" t="s">
        <v>35</v>
      </c>
      <c r="T3421" t="s">
        <v>36</v>
      </c>
      <c r="U3421">
        <f>YEAR(Table1[[#This Row],[Accident Date]])</f>
        <v>2021</v>
      </c>
      <c r="V3421" t="str">
        <f>TEXT(Table1[[#This Row],[Accident Date]],"mmm")</f>
        <v>Jun</v>
      </c>
      <c r="W3421" t="str">
        <f>TEXT(Table1[[#This Row],[Time]],"h")</f>
        <v>17</v>
      </c>
    </row>
    <row r="3422" spans="1:23" x14ac:dyDescent="0.2">
      <c r="A3422" t="s">
        <v>3386</v>
      </c>
      <c r="B3422" s="4">
        <v>44271</v>
      </c>
      <c r="C3422" t="s">
        <v>72</v>
      </c>
      <c r="D3422" t="s">
        <v>56</v>
      </c>
      <c r="E3422" t="s">
        <v>44</v>
      </c>
      <c r="F3422" t="s">
        <v>27</v>
      </c>
      <c r="G3422">
        <v>51.841726000000001</v>
      </c>
      <c r="H3422" t="s">
        <v>51</v>
      </c>
      <c r="I3422" t="s">
        <v>512</v>
      </c>
      <c r="J3422">
        <v>-1.240524</v>
      </c>
      <c r="K3422">
        <v>1</v>
      </c>
      <c r="L3422">
        <v>2</v>
      </c>
      <c r="M3422" t="s">
        <v>99</v>
      </c>
      <c r="N3422" t="s">
        <v>31</v>
      </c>
      <c r="O3422" t="s">
        <v>58</v>
      </c>
      <c r="P3422">
        <v>70</v>
      </c>
      <c r="Q3422" t="s">
        <v>3387</v>
      </c>
      <c r="R3422" t="s">
        <v>49</v>
      </c>
      <c r="S3422" t="s">
        <v>35</v>
      </c>
      <c r="T3422" t="s">
        <v>36</v>
      </c>
      <c r="U3422">
        <f>YEAR(Table1[[#This Row],[Accident Date]])</f>
        <v>2021</v>
      </c>
      <c r="V3422" t="str">
        <f>TEXT(Table1[[#This Row],[Accident Date]],"mmm")</f>
        <v>Mar</v>
      </c>
      <c r="W3422" t="str">
        <f>TEXT(Table1[[#This Row],[Time]],"h")</f>
        <v>17</v>
      </c>
    </row>
    <row r="3423" spans="1:23" x14ac:dyDescent="0.2">
      <c r="A3423" t="s">
        <v>3388</v>
      </c>
      <c r="B3423" s="4">
        <v>44345</v>
      </c>
      <c r="C3423" t="s">
        <v>24</v>
      </c>
      <c r="D3423" t="s">
        <v>56</v>
      </c>
      <c r="E3423" t="s">
        <v>44</v>
      </c>
      <c r="F3423" t="s">
        <v>27</v>
      </c>
      <c r="G3423">
        <v>51.528300000000002</v>
      </c>
      <c r="H3423" t="s">
        <v>51</v>
      </c>
      <c r="I3423" t="s">
        <v>264</v>
      </c>
      <c r="J3423">
        <v>-0.98194199999999998</v>
      </c>
      <c r="K3423">
        <v>1</v>
      </c>
      <c r="L3423">
        <v>1</v>
      </c>
      <c r="M3423" t="s">
        <v>99</v>
      </c>
      <c r="N3423" t="s">
        <v>31</v>
      </c>
      <c r="O3423" t="s">
        <v>32</v>
      </c>
      <c r="P3423">
        <v>30</v>
      </c>
      <c r="Q3423" t="s">
        <v>3371</v>
      </c>
      <c r="R3423" t="s">
        <v>49</v>
      </c>
      <c r="S3423" t="s">
        <v>35</v>
      </c>
      <c r="T3423" t="s">
        <v>36</v>
      </c>
      <c r="U3423">
        <f>YEAR(Table1[[#This Row],[Accident Date]])</f>
        <v>2021</v>
      </c>
      <c r="V3423" t="str">
        <f>TEXT(Table1[[#This Row],[Accident Date]],"mmm")</f>
        <v>May</v>
      </c>
      <c r="W3423" t="str">
        <f>TEXT(Table1[[#This Row],[Time]],"h")</f>
        <v>17</v>
      </c>
    </row>
    <row r="3424" spans="1:23" x14ac:dyDescent="0.2">
      <c r="A3424" t="s">
        <v>3389</v>
      </c>
      <c r="B3424" s="4">
        <v>44551</v>
      </c>
      <c r="C3424" t="s">
        <v>72</v>
      </c>
      <c r="D3424" t="s">
        <v>56</v>
      </c>
      <c r="E3424" t="s">
        <v>44</v>
      </c>
      <c r="F3424" t="s">
        <v>27</v>
      </c>
      <c r="G3424">
        <v>53.586880999999998</v>
      </c>
      <c r="H3424" t="s">
        <v>28</v>
      </c>
      <c r="I3424" t="s">
        <v>156</v>
      </c>
      <c r="J3424">
        <v>-0.650783</v>
      </c>
      <c r="K3424">
        <v>1</v>
      </c>
      <c r="L3424">
        <v>2</v>
      </c>
      <c r="M3424" t="s">
        <v>157</v>
      </c>
      <c r="N3424" t="s">
        <v>197</v>
      </c>
      <c r="O3424" t="s">
        <v>32</v>
      </c>
      <c r="P3424">
        <v>30</v>
      </c>
      <c r="Q3424" t="s">
        <v>3359</v>
      </c>
      <c r="R3424" t="s">
        <v>34</v>
      </c>
      <c r="S3424" t="s">
        <v>331</v>
      </c>
      <c r="T3424" t="s">
        <v>36</v>
      </c>
      <c r="U3424">
        <f>YEAR(Table1[[#This Row],[Accident Date]])</f>
        <v>2021</v>
      </c>
      <c r="V3424" t="str">
        <f>TEXT(Table1[[#This Row],[Accident Date]],"mmm")</f>
        <v>Dec</v>
      </c>
      <c r="W3424" t="str">
        <f>TEXT(Table1[[#This Row],[Time]],"h")</f>
        <v>17</v>
      </c>
    </row>
    <row r="3425" spans="1:23" x14ac:dyDescent="0.2">
      <c r="A3425">
        <v>2010000000000</v>
      </c>
      <c r="B3425" s="4">
        <v>44615</v>
      </c>
      <c r="C3425" t="s">
        <v>123</v>
      </c>
      <c r="D3425" t="s">
        <v>44</v>
      </c>
      <c r="E3425" t="s">
        <v>44</v>
      </c>
      <c r="F3425" t="s">
        <v>27</v>
      </c>
      <c r="G3425">
        <v>53.264279999999999</v>
      </c>
      <c r="H3425" t="s">
        <v>46</v>
      </c>
      <c r="I3425" t="s">
        <v>260</v>
      </c>
      <c r="J3425">
        <v>-2.8611390000000001</v>
      </c>
      <c r="K3425">
        <v>1</v>
      </c>
      <c r="L3425">
        <v>2</v>
      </c>
      <c r="M3425" t="s">
        <v>261</v>
      </c>
      <c r="N3425" t="s">
        <v>31</v>
      </c>
      <c r="O3425" t="s">
        <v>32</v>
      </c>
      <c r="P3425">
        <v>60</v>
      </c>
      <c r="Q3425" t="s">
        <v>3354</v>
      </c>
      <c r="R3425" t="s">
        <v>34</v>
      </c>
      <c r="S3425" t="s">
        <v>35</v>
      </c>
      <c r="T3425" t="s">
        <v>200</v>
      </c>
      <c r="U3425">
        <f>YEAR(Table1[[#This Row],[Accident Date]])</f>
        <v>2022</v>
      </c>
      <c r="V3425" t="str">
        <f>TEXT(Table1[[#This Row],[Accident Date]],"mmm")</f>
        <v>Feb</v>
      </c>
      <c r="W3425" t="str">
        <f>TEXT(Table1[[#This Row],[Time]],"h")</f>
        <v>17</v>
      </c>
    </row>
    <row r="3426" spans="1:23" x14ac:dyDescent="0.2">
      <c r="A3426" t="s">
        <v>3390</v>
      </c>
      <c r="B3426" s="4">
        <v>44282</v>
      </c>
      <c r="C3426" t="s">
        <v>24</v>
      </c>
      <c r="D3426" t="s">
        <v>73</v>
      </c>
      <c r="E3426" t="s">
        <v>39</v>
      </c>
      <c r="F3426" t="s">
        <v>63</v>
      </c>
      <c r="G3426">
        <v>53.847828999999997</v>
      </c>
      <c r="H3426" t="s">
        <v>51</v>
      </c>
      <c r="I3426" t="s">
        <v>40</v>
      </c>
      <c r="J3426">
        <v>-3.0531999999999999</v>
      </c>
      <c r="K3426">
        <v>1</v>
      </c>
      <c r="L3426">
        <v>1</v>
      </c>
      <c r="M3426" t="s">
        <v>41</v>
      </c>
      <c r="N3426" t="s">
        <v>31</v>
      </c>
      <c r="O3426" t="s">
        <v>32</v>
      </c>
      <c r="P3426">
        <v>30</v>
      </c>
      <c r="Q3426" t="s">
        <v>3391</v>
      </c>
      <c r="R3426" t="s">
        <v>34</v>
      </c>
      <c r="S3426" t="s">
        <v>35</v>
      </c>
      <c r="T3426" t="s">
        <v>379</v>
      </c>
      <c r="U3426">
        <f>YEAR(Table1[[#This Row],[Accident Date]])</f>
        <v>2021</v>
      </c>
      <c r="V3426" t="str">
        <f>TEXT(Table1[[#This Row],[Accident Date]],"mmm")</f>
        <v>Mar</v>
      </c>
      <c r="W3426" t="str">
        <f>TEXT(Table1[[#This Row],[Time]],"h")</f>
        <v>17</v>
      </c>
    </row>
    <row r="3427" spans="1:23" x14ac:dyDescent="0.2">
      <c r="A3427">
        <v>2010000000000</v>
      </c>
      <c r="B3427" s="4">
        <v>44694</v>
      </c>
      <c r="C3427" t="s">
        <v>67</v>
      </c>
      <c r="D3427" t="s">
        <v>73</v>
      </c>
      <c r="E3427" t="s">
        <v>39</v>
      </c>
      <c r="F3427" t="s">
        <v>27</v>
      </c>
      <c r="G3427">
        <v>50.984641000000003</v>
      </c>
      <c r="H3427" t="s">
        <v>51</v>
      </c>
      <c r="I3427" t="s">
        <v>223</v>
      </c>
      <c r="J3427">
        <v>-3.1965379999999999</v>
      </c>
      <c r="K3427">
        <v>1</v>
      </c>
      <c r="L3427">
        <v>5</v>
      </c>
      <c r="M3427" t="s">
        <v>175</v>
      </c>
      <c r="N3427" t="s">
        <v>31</v>
      </c>
      <c r="O3427" t="s">
        <v>32</v>
      </c>
      <c r="P3427">
        <v>50</v>
      </c>
      <c r="Q3427" t="s">
        <v>3382</v>
      </c>
      <c r="R3427" t="s">
        <v>49</v>
      </c>
      <c r="S3427" t="s">
        <v>35</v>
      </c>
      <c r="T3427" t="s">
        <v>209</v>
      </c>
      <c r="U3427">
        <f>YEAR(Table1[[#This Row],[Accident Date]])</f>
        <v>2022</v>
      </c>
      <c r="V3427" t="str">
        <f>TEXT(Table1[[#This Row],[Accident Date]],"mmm")</f>
        <v>May</v>
      </c>
      <c r="W3427" t="str">
        <f>TEXT(Table1[[#This Row],[Time]],"h")</f>
        <v>17</v>
      </c>
    </row>
    <row r="3428" spans="1:23" x14ac:dyDescent="0.2">
      <c r="A3428">
        <v>2010000000000</v>
      </c>
      <c r="B3428" s="4">
        <v>44284</v>
      </c>
      <c r="C3428" t="s">
        <v>38</v>
      </c>
      <c r="D3428" t="s">
        <v>73</v>
      </c>
      <c r="E3428" t="s">
        <v>111</v>
      </c>
      <c r="F3428" t="s">
        <v>27</v>
      </c>
      <c r="G3428">
        <v>51.472501000000001</v>
      </c>
      <c r="H3428" t="s">
        <v>51</v>
      </c>
      <c r="I3428" t="s">
        <v>174</v>
      </c>
      <c r="J3428">
        <v>-2.6108690000000001</v>
      </c>
      <c r="K3428">
        <v>1</v>
      </c>
      <c r="L3428">
        <v>2</v>
      </c>
      <c r="M3428" t="s">
        <v>175</v>
      </c>
      <c r="N3428" t="s">
        <v>31</v>
      </c>
      <c r="O3428" t="s">
        <v>111</v>
      </c>
      <c r="P3428">
        <v>30</v>
      </c>
      <c r="Q3428" t="s">
        <v>3392</v>
      </c>
      <c r="R3428" t="s">
        <v>34</v>
      </c>
      <c r="S3428" t="s">
        <v>35</v>
      </c>
      <c r="T3428" t="s">
        <v>36</v>
      </c>
      <c r="U3428">
        <f>YEAR(Table1[[#This Row],[Accident Date]])</f>
        <v>2021</v>
      </c>
      <c r="V3428" t="str">
        <f>TEXT(Table1[[#This Row],[Accident Date]],"mmm")</f>
        <v>Mar</v>
      </c>
      <c r="W3428" t="str">
        <f>TEXT(Table1[[#This Row],[Time]],"h")</f>
        <v>17</v>
      </c>
    </row>
    <row r="3429" spans="1:23" x14ac:dyDescent="0.2">
      <c r="A3429">
        <v>2010000000000</v>
      </c>
      <c r="B3429" s="4">
        <v>44399</v>
      </c>
      <c r="C3429" t="s">
        <v>92</v>
      </c>
      <c r="D3429" t="s">
        <v>73</v>
      </c>
      <c r="E3429" t="s">
        <v>39</v>
      </c>
      <c r="F3429" t="s">
        <v>27</v>
      </c>
      <c r="G3429">
        <v>53.851667999999997</v>
      </c>
      <c r="H3429" t="s">
        <v>51</v>
      </c>
      <c r="I3429" t="s">
        <v>68</v>
      </c>
      <c r="J3429">
        <v>-1.5922609999999999</v>
      </c>
      <c r="K3429">
        <v>1</v>
      </c>
      <c r="L3429">
        <v>1</v>
      </c>
      <c r="M3429" t="s">
        <v>69</v>
      </c>
      <c r="N3429" t="s">
        <v>31</v>
      </c>
      <c r="O3429" t="s">
        <v>32</v>
      </c>
      <c r="P3429">
        <v>30</v>
      </c>
      <c r="Q3429" t="s">
        <v>3377</v>
      </c>
      <c r="R3429" t="s">
        <v>34</v>
      </c>
      <c r="S3429" t="s">
        <v>35</v>
      </c>
      <c r="T3429" t="s">
        <v>254</v>
      </c>
      <c r="U3429">
        <f>YEAR(Table1[[#This Row],[Accident Date]])</f>
        <v>2021</v>
      </c>
      <c r="V3429" t="str">
        <f>TEXT(Table1[[#This Row],[Accident Date]],"mmm")</f>
        <v>Jul</v>
      </c>
      <c r="W3429" t="str">
        <f>TEXT(Table1[[#This Row],[Time]],"h")</f>
        <v>17</v>
      </c>
    </row>
    <row r="3430" spans="1:23" x14ac:dyDescent="0.2">
      <c r="A3430" t="s">
        <v>3393</v>
      </c>
      <c r="B3430" s="4">
        <v>44910</v>
      </c>
      <c r="C3430" t="s">
        <v>92</v>
      </c>
      <c r="D3430" t="s">
        <v>73</v>
      </c>
      <c r="E3430" t="s">
        <v>39</v>
      </c>
      <c r="F3430" t="s">
        <v>27</v>
      </c>
      <c r="G3430">
        <v>54.802911000000002</v>
      </c>
      <c r="H3430" t="s">
        <v>28</v>
      </c>
      <c r="I3430" t="s">
        <v>351</v>
      </c>
      <c r="J3430">
        <v>-1.4192419999999999</v>
      </c>
      <c r="K3430">
        <v>1</v>
      </c>
      <c r="L3430">
        <v>3</v>
      </c>
      <c r="M3430" t="s">
        <v>352</v>
      </c>
      <c r="N3430" t="s">
        <v>42</v>
      </c>
      <c r="O3430" t="s">
        <v>32</v>
      </c>
      <c r="P3430">
        <v>30</v>
      </c>
      <c r="Q3430" t="s">
        <v>3373</v>
      </c>
      <c r="R3430" t="s">
        <v>49</v>
      </c>
      <c r="S3430" t="s">
        <v>35</v>
      </c>
      <c r="T3430" t="s">
        <v>36</v>
      </c>
      <c r="U3430">
        <f>YEAR(Table1[[#This Row],[Accident Date]])</f>
        <v>2022</v>
      </c>
      <c r="V3430" t="str">
        <f>TEXT(Table1[[#This Row],[Accident Date]],"mmm")</f>
        <v>Dec</v>
      </c>
      <c r="W3430" t="str">
        <f>TEXT(Table1[[#This Row],[Time]],"h")</f>
        <v>17</v>
      </c>
    </row>
    <row r="3431" spans="1:23" x14ac:dyDescent="0.2">
      <c r="A3431" t="s">
        <v>3394</v>
      </c>
      <c r="B3431" s="4">
        <v>44763</v>
      </c>
      <c r="C3431" t="s">
        <v>92</v>
      </c>
      <c r="D3431" t="s">
        <v>56</v>
      </c>
      <c r="E3431" t="s">
        <v>44</v>
      </c>
      <c r="F3431" t="s">
        <v>27</v>
      </c>
      <c r="G3431">
        <v>53.400956999999998</v>
      </c>
      <c r="H3431" t="s">
        <v>51</v>
      </c>
      <c r="I3431" t="s">
        <v>168</v>
      </c>
      <c r="J3431">
        <v>-2.295661</v>
      </c>
      <c r="K3431">
        <v>1</v>
      </c>
      <c r="L3431">
        <v>1</v>
      </c>
      <c r="M3431" t="s">
        <v>169</v>
      </c>
      <c r="N3431" t="s">
        <v>42</v>
      </c>
      <c r="O3431" t="s">
        <v>58</v>
      </c>
      <c r="P3431">
        <v>30</v>
      </c>
      <c r="Q3431" t="s">
        <v>3395</v>
      </c>
      <c r="R3431" t="s">
        <v>34</v>
      </c>
      <c r="S3431" t="s">
        <v>35</v>
      </c>
      <c r="T3431" t="s">
        <v>36</v>
      </c>
      <c r="U3431">
        <f>YEAR(Table1[[#This Row],[Accident Date]])</f>
        <v>2022</v>
      </c>
      <c r="V3431" t="str">
        <f>TEXT(Table1[[#This Row],[Accident Date]],"mmm")</f>
        <v>Jul</v>
      </c>
      <c r="W3431" t="str">
        <f>TEXT(Table1[[#This Row],[Time]],"h")</f>
        <v>17</v>
      </c>
    </row>
    <row r="3432" spans="1:23" x14ac:dyDescent="0.2">
      <c r="A3432">
        <v>2010000000000</v>
      </c>
      <c r="B3432" s="4">
        <v>44379</v>
      </c>
      <c r="C3432" t="s">
        <v>67</v>
      </c>
      <c r="D3432" t="s">
        <v>44</v>
      </c>
      <c r="E3432" t="s">
        <v>44</v>
      </c>
      <c r="F3432" t="s">
        <v>27</v>
      </c>
      <c r="G3432">
        <v>50.785015000000001</v>
      </c>
      <c r="H3432" t="s">
        <v>51</v>
      </c>
      <c r="I3432" t="s">
        <v>1260</v>
      </c>
      <c r="J3432">
        <v>0.30843799999999999</v>
      </c>
      <c r="K3432">
        <v>1</v>
      </c>
      <c r="L3432">
        <v>2</v>
      </c>
      <c r="M3432" t="s">
        <v>102</v>
      </c>
      <c r="N3432" t="s">
        <v>31</v>
      </c>
      <c r="O3432" t="s">
        <v>32</v>
      </c>
      <c r="P3432">
        <v>30</v>
      </c>
      <c r="Q3432" t="s">
        <v>3354</v>
      </c>
      <c r="R3432" t="s">
        <v>34</v>
      </c>
      <c r="S3432" t="s">
        <v>35</v>
      </c>
      <c r="T3432" t="s">
        <v>36</v>
      </c>
      <c r="U3432">
        <f>YEAR(Table1[[#This Row],[Accident Date]])</f>
        <v>2021</v>
      </c>
      <c r="V3432" t="str">
        <f>TEXT(Table1[[#This Row],[Accident Date]],"mmm")</f>
        <v>Jul</v>
      </c>
      <c r="W3432" t="str">
        <f>TEXT(Table1[[#This Row],[Time]],"h")</f>
        <v>17</v>
      </c>
    </row>
    <row r="3433" spans="1:23" x14ac:dyDescent="0.2">
      <c r="A3433">
        <v>2010000000000</v>
      </c>
      <c r="B3433" s="4">
        <v>44913</v>
      </c>
      <c r="C3433" t="s">
        <v>79</v>
      </c>
      <c r="D3433" t="s">
        <v>73</v>
      </c>
      <c r="E3433" t="s">
        <v>39</v>
      </c>
      <c r="F3433" t="s">
        <v>27</v>
      </c>
      <c r="G3433">
        <v>52.778346999999997</v>
      </c>
      <c r="H3433" t="s">
        <v>28</v>
      </c>
      <c r="I3433" t="s">
        <v>664</v>
      </c>
      <c r="J3433">
        <v>-2.0748329999999999</v>
      </c>
      <c r="K3433">
        <v>1</v>
      </c>
      <c r="L3433">
        <v>2</v>
      </c>
      <c r="M3433" t="s">
        <v>143</v>
      </c>
      <c r="N3433" t="s">
        <v>197</v>
      </c>
      <c r="O3433" t="s">
        <v>32</v>
      </c>
      <c r="P3433">
        <v>40</v>
      </c>
      <c r="Q3433" t="s">
        <v>3357</v>
      </c>
      <c r="R3433" t="s">
        <v>49</v>
      </c>
      <c r="S3433" t="s">
        <v>35</v>
      </c>
      <c r="T3433" t="s">
        <v>36</v>
      </c>
      <c r="U3433">
        <f>YEAR(Table1[[#This Row],[Accident Date]])</f>
        <v>2022</v>
      </c>
      <c r="V3433" t="str">
        <f>TEXT(Table1[[#This Row],[Accident Date]],"mmm")</f>
        <v>Dec</v>
      </c>
      <c r="W3433" t="str">
        <f>TEXT(Table1[[#This Row],[Time]],"h")</f>
        <v>17</v>
      </c>
    </row>
    <row r="3434" spans="1:23" x14ac:dyDescent="0.2">
      <c r="A3434">
        <v>2010000000000</v>
      </c>
      <c r="B3434" s="4">
        <v>44415</v>
      </c>
      <c r="C3434" t="s">
        <v>24</v>
      </c>
      <c r="D3434" t="s">
        <v>56</v>
      </c>
      <c r="E3434" t="s">
        <v>44</v>
      </c>
      <c r="F3434" t="s">
        <v>27</v>
      </c>
      <c r="G3434">
        <v>52.674244999999999</v>
      </c>
      <c r="H3434" t="s">
        <v>51</v>
      </c>
      <c r="I3434" t="s">
        <v>1046</v>
      </c>
      <c r="J3434">
        <v>-1.924096</v>
      </c>
      <c r="K3434">
        <v>1</v>
      </c>
      <c r="L3434">
        <v>2</v>
      </c>
      <c r="M3434" t="s">
        <v>143</v>
      </c>
      <c r="N3434" t="s">
        <v>31</v>
      </c>
      <c r="O3434" t="s">
        <v>32</v>
      </c>
      <c r="P3434">
        <v>30</v>
      </c>
      <c r="Q3434" t="s">
        <v>3354</v>
      </c>
      <c r="R3434" t="s">
        <v>34</v>
      </c>
      <c r="S3434" t="s">
        <v>35</v>
      </c>
      <c r="T3434" t="s">
        <v>36</v>
      </c>
      <c r="U3434">
        <f>YEAR(Table1[[#This Row],[Accident Date]])</f>
        <v>2021</v>
      </c>
      <c r="V3434" t="str">
        <f>TEXT(Table1[[#This Row],[Accident Date]],"mmm")</f>
        <v>Aug</v>
      </c>
      <c r="W3434" t="str">
        <f>TEXT(Table1[[#This Row],[Time]],"h")</f>
        <v>17</v>
      </c>
    </row>
    <row r="3435" spans="1:23" x14ac:dyDescent="0.2">
      <c r="A3435" t="s">
        <v>3396</v>
      </c>
      <c r="B3435" s="4">
        <v>44642</v>
      </c>
      <c r="C3435" t="s">
        <v>72</v>
      </c>
      <c r="D3435" t="s">
        <v>73</v>
      </c>
      <c r="E3435" t="s">
        <v>39</v>
      </c>
      <c r="F3435" t="s">
        <v>27</v>
      </c>
      <c r="G3435">
        <v>52.010061999999998</v>
      </c>
      <c r="H3435" t="s">
        <v>51</v>
      </c>
      <c r="I3435" t="s">
        <v>322</v>
      </c>
      <c r="J3435">
        <v>-0.73121599999999998</v>
      </c>
      <c r="K3435">
        <v>3</v>
      </c>
      <c r="L3435">
        <v>2</v>
      </c>
      <c r="M3435" t="s">
        <v>99</v>
      </c>
      <c r="N3435" t="s">
        <v>42</v>
      </c>
      <c r="O3435" t="s">
        <v>32</v>
      </c>
      <c r="P3435">
        <v>60</v>
      </c>
      <c r="Q3435" t="s">
        <v>3397</v>
      </c>
      <c r="R3435" t="s">
        <v>34</v>
      </c>
      <c r="S3435" t="s">
        <v>85</v>
      </c>
      <c r="T3435" t="s">
        <v>121</v>
      </c>
      <c r="U3435">
        <f>YEAR(Table1[[#This Row],[Accident Date]])</f>
        <v>2022</v>
      </c>
      <c r="V3435" t="str">
        <f>TEXT(Table1[[#This Row],[Accident Date]],"mmm")</f>
        <v>Mar</v>
      </c>
      <c r="W3435" t="str">
        <f>TEXT(Table1[[#This Row],[Time]],"h")</f>
        <v>17</v>
      </c>
    </row>
    <row r="3436" spans="1:23" x14ac:dyDescent="0.2">
      <c r="A3436" t="s">
        <v>3398</v>
      </c>
      <c r="B3436" s="4">
        <v>44442</v>
      </c>
      <c r="C3436" t="s">
        <v>67</v>
      </c>
      <c r="D3436" t="s">
        <v>56</v>
      </c>
      <c r="E3436" t="s">
        <v>44</v>
      </c>
      <c r="F3436" t="s">
        <v>27</v>
      </c>
      <c r="G3436">
        <v>53.809237000000003</v>
      </c>
      <c r="H3436" t="s">
        <v>51</v>
      </c>
      <c r="I3436" t="s">
        <v>682</v>
      </c>
      <c r="J3436">
        <v>-2.8906450000000001</v>
      </c>
      <c r="K3436">
        <v>2</v>
      </c>
      <c r="L3436">
        <v>2</v>
      </c>
      <c r="M3436" t="s">
        <v>41</v>
      </c>
      <c r="N3436" t="s">
        <v>31</v>
      </c>
      <c r="O3436" t="s">
        <v>58</v>
      </c>
      <c r="P3436">
        <v>50</v>
      </c>
      <c r="Q3436" t="s">
        <v>3352</v>
      </c>
      <c r="R3436" t="s">
        <v>49</v>
      </c>
      <c r="S3436" t="s">
        <v>35</v>
      </c>
      <c r="T3436" t="s">
        <v>36</v>
      </c>
      <c r="U3436">
        <f>YEAR(Table1[[#This Row],[Accident Date]])</f>
        <v>2021</v>
      </c>
      <c r="V3436" t="str">
        <f>TEXT(Table1[[#This Row],[Accident Date]],"mmm")</f>
        <v>Sep</v>
      </c>
      <c r="W3436" t="str">
        <f>TEXT(Table1[[#This Row],[Time]],"h")</f>
        <v>17</v>
      </c>
    </row>
    <row r="3437" spans="1:23" x14ac:dyDescent="0.2">
      <c r="A3437">
        <v>2010000000000</v>
      </c>
      <c r="B3437" s="4">
        <v>44360</v>
      </c>
      <c r="C3437" t="s">
        <v>79</v>
      </c>
      <c r="D3437" t="s">
        <v>73</v>
      </c>
      <c r="E3437" t="s">
        <v>226</v>
      </c>
      <c r="F3437" t="s">
        <v>27</v>
      </c>
      <c r="G3437">
        <v>55.971777000000003</v>
      </c>
      <c r="H3437" t="s">
        <v>51</v>
      </c>
      <c r="I3437" t="s">
        <v>275</v>
      </c>
      <c r="J3437">
        <v>-3.1672039999999999</v>
      </c>
      <c r="K3437">
        <v>1</v>
      </c>
      <c r="L3437">
        <v>1</v>
      </c>
      <c r="M3437" t="s">
        <v>276</v>
      </c>
      <c r="N3437" t="s">
        <v>42</v>
      </c>
      <c r="O3437" t="s">
        <v>32</v>
      </c>
      <c r="P3437">
        <v>20</v>
      </c>
      <c r="Q3437" t="s">
        <v>3352</v>
      </c>
      <c r="R3437" t="s">
        <v>34</v>
      </c>
      <c r="S3437" t="s">
        <v>85</v>
      </c>
      <c r="T3437" t="s">
        <v>36</v>
      </c>
      <c r="U3437">
        <f>YEAR(Table1[[#This Row],[Accident Date]])</f>
        <v>2021</v>
      </c>
      <c r="V3437" t="str">
        <f>TEXT(Table1[[#This Row],[Accident Date]],"mmm")</f>
        <v>Jun</v>
      </c>
      <c r="W3437" t="str">
        <f>TEXT(Table1[[#This Row],[Time]],"h")</f>
        <v>17</v>
      </c>
    </row>
    <row r="3438" spans="1:23" x14ac:dyDescent="0.2">
      <c r="A3438">
        <v>2010000000000</v>
      </c>
      <c r="B3438" s="4">
        <v>44396</v>
      </c>
      <c r="C3438" t="s">
        <v>38</v>
      </c>
      <c r="D3438" t="s">
        <v>56</v>
      </c>
      <c r="E3438" t="s">
        <v>44</v>
      </c>
      <c r="F3438" t="s">
        <v>27</v>
      </c>
      <c r="G3438">
        <v>52.917830000000002</v>
      </c>
      <c r="H3438" t="s">
        <v>51</v>
      </c>
      <c r="I3438" t="s">
        <v>664</v>
      </c>
      <c r="J3438">
        <v>-2.1183519999999998</v>
      </c>
      <c r="K3438">
        <v>3</v>
      </c>
      <c r="L3438">
        <v>2</v>
      </c>
      <c r="M3438" t="s">
        <v>143</v>
      </c>
      <c r="N3438" t="s">
        <v>42</v>
      </c>
      <c r="O3438" t="s">
        <v>32</v>
      </c>
      <c r="P3438">
        <v>60</v>
      </c>
      <c r="Q3438" t="s">
        <v>3399</v>
      </c>
      <c r="R3438" t="s">
        <v>49</v>
      </c>
      <c r="S3438" t="s">
        <v>85</v>
      </c>
      <c r="T3438" t="s">
        <v>36</v>
      </c>
      <c r="U3438">
        <f>YEAR(Table1[[#This Row],[Accident Date]])</f>
        <v>2021</v>
      </c>
      <c r="V3438" t="str">
        <f>TEXT(Table1[[#This Row],[Accident Date]],"mmm")</f>
        <v>Jul</v>
      </c>
      <c r="W3438" t="str">
        <f>TEXT(Table1[[#This Row],[Time]],"h")</f>
        <v>17</v>
      </c>
    </row>
    <row r="3439" spans="1:23" x14ac:dyDescent="0.2">
      <c r="A3439">
        <v>2010000000000</v>
      </c>
      <c r="B3439" s="4">
        <v>44532</v>
      </c>
      <c r="C3439" t="s">
        <v>92</v>
      </c>
      <c r="D3439" t="s">
        <v>56</v>
      </c>
      <c r="E3439" t="s">
        <v>44</v>
      </c>
      <c r="F3439" t="s">
        <v>27</v>
      </c>
      <c r="G3439">
        <v>53.278407999999999</v>
      </c>
      <c r="H3439" t="s">
        <v>28</v>
      </c>
      <c r="I3439" t="s">
        <v>577</v>
      </c>
      <c r="J3439">
        <v>-3.237425</v>
      </c>
      <c r="K3439">
        <v>1</v>
      </c>
      <c r="L3439">
        <v>2</v>
      </c>
      <c r="M3439" t="s">
        <v>117</v>
      </c>
      <c r="N3439" t="s">
        <v>42</v>
      </c>
      <c r="O3439" t="s">
        <v>32</v>
      </c>
      <c r="P3439">
        <v>30</v>
      </c>
      <c r="Q3439" t="s">
        <v>3400</v>
      </c>
      <c r="R3439" t="s">
        <v>34</v>
      </c>
      <c r="S3439" t="s">
        <v>35</v>
      </c>
      <c r="T3439" t="s">
        <v>36</v>
      </c>
      <c r="U3439">
        <f>YEAR(Table1[[#This Row],[Accident Date]])</f>
        <v>2021</v>
      </c>
      <c r="V3439" t="str">
        <f>TEXT(Table1[[#This Row],[Accident Date]],"mmm")</f>
        <v>Dec</v>
      </c>
      <c r="W3439" t="str">
        <f>TEXT(Table1[[#This Row],[Time]],"h")</f>
        <v>17</v>
      </c>
    </row>
    <row r="3440" spans="1:23" x14ac:dyDescent="0.2">
      <c r="A3440">
        <v>2010000000000</v>
      </c>
      <c r="B3440" s="4">
        <v>44268</v>
      </c>
      <c r="C3440" t="s">
        <v>24</v>
      </c>
      <c r="D3440" t="s">
        <v>56</v>
      </c>
      <c r="E3440" t="s">
        <v>44</v>
      </c>
      <c r="F3440" t="s">
        <v>27</v>
      </c>
      <c r="G3440">
        <v>50.906069000000002</v>
      </c>
      <c r="H3440" t="s">
        <v>51</v>
      </c>
      <c r="I3440" t="s">
        <v>778</v>
      </c>
      <c r="J3440">
        <v>-1.4044760000000001</v>
      </c>
      <c r="K3440">
        <v>1</v>
      </c>
      <c r="L3440">
        <v>3</v>
      </c>
      <c r="M3440" t="s">
        <v>407</v>
      </c>
      <c r="N3440" t="s">
        <v>31</v>
      </c>
      <c r="O3440" t="s">
        <v>32</v>
      </c>
      <c r="P3440">
        <v>30</v>
      </c>
      <c r="Q3440" t="s">
        <v>3352</v>
      </c>
      <c r="R3440" t="s">
        <v>34</v>
      </c>
      <c r="S3440" t="s">
        <v>35</v>
      </c>
      <c r="T3440" t="s">
        <v>36</v>
      </c>
      <c r="U3440">
        <f>YEAR(Table1[[#This Row],[Accident Date]])</f>
        <v>2021</v>
      </c>
      <c r="V3440" t="str">
        <f>TEXT(Table1[[#This Row],[Accident Date]],"mmm")</f>
        <v>Mar</v>
      </c>
      <c r="W3440" t="str">
        <f>TEXT(Table1[[#This Row],[Time]],"h")</f>
        <v>17</v>
      </c>
    </row>
    <row r="3441" spans="1:23" x14ac:dyDescent="0.2">
      <c r="A3441" t="s">
        <v>3401</v>
      </c>
      <c r="B3441" s="4">
        <v>44324</v>
      </c>
      <c r="C3441" t="s">
        <v>24</v>
      </c>
      <c r="D3441" t="s">
        <v>25</v>
      </c>
      <c r="E3441" t="s">
        <v>39</v>
      </c>
      <c r="F3441" t="s">
        <v>27</v>
      </c>
      <c r="G3441">
        <v>54.866405</v>
      </c>
      <c r="H3441" t="s">
        <v>51</v>
      </c>
      <c r="I3441" t="s">
        <v>351</v>
      </c>
      <c r="J3441">
        <v>-1.707201</v>
      </c>
      <c r="K3441">
        <v>1</v>
      </c>
      <c r="L3441">
        <v>2</v>
      </c>
      <c r="M3441" t="s">
        <v>352</v>
      </c>
      <c r="N3441" t="s">
        <v>31</v>
      </c>
      <c r="O3441" t="s">
        <v>32</v>
      </c>
      <c r="P3441">
        <v>30</v>
      </c>
      <c r="Q3441" t="s">
        <v>3352</v>
      </c>
      <c r="R3441" t="s">
        <v>34</v>
      </c>
      <c r="S3441" t="s">
        <v>35</v>
      </c>
      <c r="T3441" t="s">
        <v>36</v>
      </c>
      <c r="U3441">
        <f>YEAR(Table1[[#This Row],[Accident Date]])</f>
        <v>2021</v>
      </c>
      <c r="V3441" t="str">
        <f>TEXT(Table1[[#This Row],[Accident Date]],"mmm")</f>
        <v>May</v>
      </c>
      <c r="W3441" t="str">
        <f>TEXT(Table1[[#This Row],[Time]],"h")</f>
        <v>17</v>
      </c>
    </row>
    <row r="3442" spans="1:23" x14ac:dyDescent="0.2">
      <c r="A3442" t="s">
        <v>3402</v>
      </c>
      <c r="B3442" s="4">
        <v>44246</v>
      </c>
      <c r="C3442" t="s">
        <v>67</v>
      </c>
      <c r="D3442" t="s">
        <v>73</v>
      </c>
      <c r="E3442" t="s">
        <v>39</v>
      </c>
      <c r="F3442" t="s">
        <v>27</v>
      </c>
      <c r="G3442">
        <v>52.316575</v>
      </c>
      <c r="H3442" t="s">
        <v>444</v>
      </c>
      <c r="I3442" t="s">
        <v>1170</v>
      </c>
      <c r="J3442">
        <v>-0.69033800000000001</v>
      </c>
      <c r="K3442">
        <v>1</v>
      </c>
      <c r="L3442">
        <v>1</v>
      </c>
      <c r="M3442" t="s">
        <v>106</v>
      </c>
      <c r="N3442" t="s">
        <v>31</v>
      </c>
      <c r="O3442" t="s">
        <v>32</v>
      </c>
      <c r="P3442">
        <v>30</v>
      </c>
      <c r="Q3442" t="s">
        <v>3373</v>
      </c>
      <c r="R3442" t="s">
        <v>34</v>
      </c>
      <c r="S3442" t="s">
        <v>35</v>
      </c>
      <c r="T3442" t="s">
        <v>36</v>
      </c>
      <c r="U3442">
        <f>YEAR(Table1[[#This Row],[Accident Date]])</f>
        <v>2021</v>
      </c>
      <c r="V3442" t="str">
        <f>TEXT(Table1[[#This Row],[Accident Date]],"mmm")</f>
        <v>Feb</v>
      </c>
      <c r="W3442" t="str">
        <f>TEXT(Table1[[#This Row],[Time]],"h")</f>
        <v>17</v>
      </c>
    </row>
    <row r="3443" spans="1:23" x14ac:dyDescent="0.2">
      <c r="A3443" t="s">
        <v>3403</v>
      </c>
      <c r="B3443" s="4">
        <v>44247</v>
      </c>
      <c r="C3443" t="s">
        <v>24</v>
      </c>
      <c r="D3443" t="s">
        <v>73</v>
      </c>
      <c r="E3443" t="s">
        <v>39</v>
      </c>
      <c r="F3443" t="s">
        <v>27</v>
      </c>
      <c r="G3443">
        <v>51.399341999999997</v>
      </c>
      <c r="H3443" t="s">
        <v>51</v>
      </c>
      <c r="I3443" t="s">
        <v>808</v>
      </c>
      <c r="J3443">
        <v>-0.13347000000000001</v>
      </c>
      <c r="K3443">
        <v>5</v>
      </c>
      <c r="L3443">
        <v>2</v>
      </c>
      <c r="M3443" t="s">
        <v>30</v>
      </c>
      <c r="N3443" t="s">
        <v>31</v>
      </c>
      <c r="O3443" t="s">
        <v>32</v>
      </c>
      <c r="P3443">
        <v>30</v>
      </c>
      <c r="Q3443" t="s">
        <v>3404</v>
      </c>
      <c r="R3443" t="s">
        <v>34</v>
      </c>
      <c r="S3443" t="s">
        <v>35</v>
      </c>
      <c r="T3443" t="s">
        <v>36</v>
      </c>
      <c r="U3443">
        <f>YEAR(Table1[[#This Row],[Accident Date]])</f>
        <v>2021</v>
      </c>
      <c r="V3443" t="str">
        <f>TEXT(Table1[[#This Row],[Accident Date]],"mmm")</f>
        <v>Feb</v>
      </c>
      <c r="W3443" t="str">
        <f>TEXT(Table1[[#This Row],[Time]],"h")</f>
        <v>17</v>
      </c>
    </row>
    <row r="3444" spans="1:23" x14ac:dyDescent="0.2">
      <c r="A3444" t="s">
        <v>3405</v>
      </c>
      <c r="B3444" s="4">
        <v>44685</v>
      </c>
      <c r="C3444" t="s">
        <v>123</v>
      </c>
      <c r="D3444" t="s">
        <v>73</v>
      </c>
      <c r="E3444" t="s">
        <v>111</v>
      </c>
      <c r="F3444" t="s">
        <v>27</v>
      </c>
      <c r="G3444">
        <v>53.203389999999999</v>
      </c>
      <c r="H3444" t="s">
        <v>51</v>
      </c>
      <c r="I3444" t="s">
        <v>577</v>
      </c>
      <c r="J3444">
        <v>-3.024308</v>
      </c>
      <c r="K3444">
        <v>1</v>
      </c>
      <c r="L3444">
        <v>2</v>
      </c>
      <c r="M3444" t="s">
        <v>117</v>
      </c>
      <c r="N3444" t="s">
        <v>31</v>
      </c>
      <c r="O3444" t="s">
        <v>32</v>
      </c>
      <c r="P3444">
        <v>30</v>
      </c>
      <c r="Q3444" t="s">
        <v>3352</v>
      </c>
      <c r="R3444" t="s">
        <v>34</v>
      </c>
      <c r="S3444" t="s">
        <v>35</v>
      </c>
      <c r="T3444" t="s">
        <v>36</v>
      </c>
      <c r="U3444">
        <f>YEAR(Table1[[#This Row],[Accident Date]])</f>
        <v>2022</v>
      </c>
      <c r="V3444" t="str">
        <f>TEXT(Table1[[#This Row],[Accident Date]],"mmm")</f>
        <v>May</v>
      </c>
      <c r="W3444" t="str">
        <f>TEXT(Table1[[#This Row],[Time]],"h")</f>
        <v>17</v>
      </c>
    </row>
    <row r="3445" spans="1:23" x14ac:dyDescent="0.2">
      <c r="A3445" t="s">
        <v>3406</v>
      </c>
      <c r="B3445" s="4">
        <v>44346</v>
      </c>
      <c r="C3445" t="s">
        <v>79</v>
      </c>
      <c r="D3445" t="s">
        <v>44</v>
      </c>
      <c r="E3445" t="s">
        <v>44</v>
      </c>
      <c r="F3445" t="s">
        <v>27</v>
      </c>
      <c r="G3445">
        <v>51.583860000000001</v>
      </c>
      <c r="H3445" t="s">
        <v>51</v>
      </c>
      <c r="I3445" t="s">
        <v>741</v>
      </c>
      <c r="J3445">
        <v>0.60769300000000004</v>
      </c>
      <c r="K3445">
        <v>1</v>
      </c>
      <c r="L3445">
        <v>2</v>
      </c>
      <c r="M3445" t="s">
        <v>75</v>
      </c>
      <c r="N3445" t="s">
        <v>31</v>
      </c>
      <c r="O3445" t="s">
        <v>32</v>
      </c>
      <c r="P3445">
        <v>30</v>
      </c>
      <c r="Q3445" t="s">
        <v>3407</v>
      </c>
      <c r="R3445" t="s">
        <v>34</v>
      </c>
      <c r="S3445" t="s">
        <v>35</v>
      </c>
      <c r="T3445" t="s">
        <v>209</v>
      </c>
      <c r="U3445">
        <f>YEAR(Table1[[#This Row],[Accident Date]])</f>
        <v>2021</v>
      </c>
      <c r="V3445" t="str">
        <f>TEXT(Table1[[#This Row],[Accident Date]],"mmm")</f>
        <v>May</v>
      </c>
      <c r="W3445" t="str">
        <f>TEXT(Table1[[#This Row],[Time]],"h")</f>
        <v>17</v>
      </c>
    </row>
    <row r="3446" spans="1:23" x14ac:dyDescent="0.2">
      <c r="A3446" t="s">
        <v>3408</v>
      </c>
      <c r="B3446" s="4">
        <v>44377</v>
      </c>
      <c r="C3446" t="s">
        <v>123</v>
      </c>
      <c r="D3446" t="s">
        <v>25</v>
      </c>
      <c r="E3446" t="s">
        <v>39</v>
      </c>
      <c r="F3446" t="s">
        <v>63</v>
      </c>
      <c r="G3446">
        <v>53.578507999999999</v>
      </c>
      <c r="H3446" t="s">
        <v>51</v>
      </c>
      <c r="I3446" t="s">
        <v>195</v>
      </c>
      <c r="J3446">
        <v>-2.5639280000000002</v>
      </c>
      <c r="K3446">
        <v>2</v>
      </c>
      <c r="L3446">
        <v>2</v>
      </c>
      <c r="M3446" t="s">
        <v>169</v>
      </c>
      <c r="N3446" t="s">
        <v>31</v>
      </c>
      <c r="O3446" t="s">
        <v>32</v>
      </c>
      <c r="P3446">
        <v>40</v>
      </c>
      <c r="Q3446" t="s">
        <v>3404</v>
      </c>
      <c r="R3446" t="s">
        <v>49</v>
      </c>
      <c r="S3446" t="s">
        <v>35</v>
      </c>
      <c r="T3446" t="s">
        <v>36</v>
      </c>
      <c r="U3446">
        <f>YEAR(Table1[[#This Row],[Accident Date]])</f>
        <v>2021</v>
      </c>
      <c r="V3446" t="str">
        <f>TEXT(Table1[[#This Row],[Accident Date]],"mmm")</f>
        <v>Jun</v>
      </c>
      <c r="W3446" t="str">
        <f>TEXT(Table1[[#This Row],[Time]],"h")</f>
        <v>17</v>
      </c>
    </row>
    <row r="3447" spans="1:23" x14ac:dyDescent="0.2">
      <c r="A3447" t="s">
        <v>3409</v>
      </c>
      <c r="B3447" s="4">
        <v>44610</v>
      </c>
      <c r="C3447" t="s">
        <v>67</v>
      </c>
      <c r="D3447" t="s">
        <v>44</v>
      </c>
      <c r="E3447" t="s">
        <v>44</v>
      </c>
      <c r="F3447" t="s">
        <v>27</v>
      </c>
      <c r="G3447">
        <v>51.591991999999998</v>
      </c>
      <c r="H3447" t="s">
        <v>28</v>
      </c>
      <c r="I3447" t="s">
        <v>2686</v>
      </c>
      <c r="J3447">
        <v>0.48153099999999999</v>
      </c>
      <c r="K3447">
        <v>2</v>
      </c>
      <c r="L3447">
        <v>2</v>
      </c>
      <c r="M3447" t="s">
        <v>75</v>
      </c>
      <c r="N3447" t="s">
        <v>42</v>
      </c>
      <c r="O3447" t="s">
        <v>58</v>
      </c>
      <c r="P3447">
        <v>70</v>
      </c>
      <c r="Q3447" t="s">
        <v>3400</v>
      </c>
      <c r="R3447" t="s">
        <v>34</v>
      </c>
      <c r="S3447" t="s">
        <v>85</v>
      </c>
      <c r="T3447" t="s">
        <v>36</v>
      </c>
      <c r="U3447">
        <f>YEAR(Table1[[#This Row],[Accident Date]])</f>
        <v>2022</v>
      </c>
      <c r="V3447" t="str">
        <f>TEXT(Table1[[#This Row],[Accident Date]],"mmm")</f>
        <v>Feb</v>
      </c>
      <c r="W3447" t="str">
        <f>TEXT(Table1[[#This Row],[Time]],"h")</f>
        <v>17</v>
      </c>
    </row>
    <row r="3448" spans="1:23" x14ac:dyDescent="0.2">
      <c r="A3448" t="s">
        <v>3410</v>
      </c>
      <c r="B3448" s="4">
        <v>44401</v>
      </c>
      <c r="C3448" t="s">
        <v>24</v>
      </c>
      <c r="D3448" t="s">
        <v>56</v>
      </c>
      <c r="E3448" t="s">
        <v>44</v>
      </c>
      <c r="F3448" t="s">
        <v>27</v>
      </c>
      <c r="G3448">
        <v>52.880324000000002</v>
      </c>
      <c r="H3448" t="s">
        <v>51</v>
      </c>
      <c r="I3448" t="s">
        <v>354</v>
      </c>
      <c r="J3448">
        <v>-1.616736</v>
      </c>
      <c r="K3448">
        <v>1</v>
      </c>
      <c r="L3448">
        <v>2</v>
      </c>
      <c r="M3448" t="s">
        <v>84</v>
      </c>
      <c r="N3448" t="s">
        <v>42</v>
      </c>
      <c r="O3448" t="s">
        <v>32</v>
      </c>
      <c r="P3448">
        <v>60</v>
      </c>
      <c r="Q3448" t="s">
        <v>3360</v>
      </c>
      <c r="R3448" t="s">
        <v>49</v>
      </c>
      <c r="S3448" t="s">
        <v>85</v>
      </c>
      <c r="T3448" t="s">
        <v>36</v>
      </c>
      <c r="U3448">
        <f>YEAR(Table1[[#This Row],[Accident Date]])</f>
        <v>2021</v>
      </c>
      <c r="V3448" t="str">
        <f>TEXT(Table1[[#This Row],[Accident Date]],"mmm")</f>
        <v>Jul</v>
      </c>
      <c r="W3448" t="str">
        <f>TEXT(Table1[[#This Row],[Time]],"h")</f>
        <v>17</v>
      </c>
    </row>
    <row r="3449" spans="1:23" x14ac:dyDescent="0.2">
      <c r="A3449" t="s">
        <v>3411</v>
      </c>
      <c r="B3449" s="4">
        <v>44481</v>
      </c>
      <c r="C3449" t="s">
        <v>72</v>
      </c>
      <c r="D3449" t="s">
        <v>25</v>
      </c>
      <c r="E3449" t="s">
        <v>111</v>
      </c>
      <c r="F3449" t="s">
        <v>27</v>
      </c>
      <c r="G3449">
        <v>51.333213999999998</v>
      </c>
      <c r="H3449" t="s">
        <v>51</v>
      </c>
      <c r="I3449" t="s">
        <v>706</v>
      </c>
      <c r="J3449">
        <v>-0.77066100000000004</v>
      </c>
      <c r="K3449">
        <v>2</v>
      </c>
      <c r="L3449">
        <v>2</v>
      </c>
      <c r="M3449" t="s">
        <v>147</v>
      </c>
      <c r="N3449" t="s">
        <v>31</v>
      </c>
      <c r="O3449" t="s">
        <v>111</v>
      </c>
      <c r="P3449">
        <v>40</v>
      </c>
      <c r="Q3449" t="s">
        <v>3352</v>
      </c>
      <c r="R3449" t="s">
        <v>34</v>
      </c>
      <c r="S3449" t="s">
        <v>35</v>
      </c>
      <c r="T3449" t="s">
        <v>36</v>
      </c>
      <c r="U3449">
        <f>YEAR(Table1[[#This Row],[Accident Date]])</f>
        <v>2021</v>
      </c>
      <c r="V3449" t="str">
        <f>TEXT(Table1[[#This Row],[Accident Date]],"mmm")</f>
        <v>Oct</v>
      </c>
      <c r="W3449" t="str">
        <f>TEXT(Table1[[#This Row],[Time]],"h")</f>
        <v>17</v>
      </c>
    </row>
    <row r="3450" spans="1:23" x14ac:dyDescent="0.2">
      <c r="A3450" t="s">
        <v>3412</v>
      </c>
      <c r="B3450" s="4">
        <v>44629</v>
      </c>
      <c r="C3450" t="s">
        <v>123</v>
      </c>
      <c r="D3450" t="s">
        <v>73</v>
      </c>
      <c r="E3450" t="s">
        <v>39</v>
      </c>
      <c r="F3450" t="s">
        <v>27</v>
      </c>
      <c r="G3450">
        <v>51.384619999999998</v>
      </c>
      <c r="H3450" t="s">
        <v>51</v>
      </c>
      <c r="I3450" t="s">
        <v>488</v>
      </c>
      <c r="J3450">
        <v>4.2849999999999999E-2</v>
      </c>
      <c r="K3450">
        <v>1</v>
      </c>
      <c r="L3450">
        <v>1</v>
      </c>
      <c r="M3450" t="s">
        <v>30</v>
      </c>
      <c r="N3450" t="s">
        <v>31</v>
      </c>
      <c r="O3450" t="s">
        <v>32</v>
      </c>
      <c r="P3450">
        <v>30</v>
      </c>
      <c r="Q3450" t="s">
        <v>3413</v>
      </c>
      <c r="R3450" t="s">
        <v>34</v>
      </c>
      <c r="S3450" t="s">
        <v>35</v>
      </c>
      <c r="T3450" t="s">
        <v>36</v>
      </c>
      <c r="U3450">
        <f>YEAR(Table1[[#This Row],[Accident Date]])</f>
        <v>2022</v>
      </c>
      <c r="V3450" t="str">
        <f>TEXT(Table1[[#This Row],[Accident Date]],"mmm")</f>
        <v>Mar</v>
      </c>
      <c r="W3450" t="str">
        <f>TEXT(Table1[[#This Row],[Time]],"h")</f>
        <v>17</v>
      </c>
    </row>
    <row r="3451" spans="1:23" x14ac:dyDescent="0.2">
      <c r="A3451" t="s">
        <v>3414</v>
      </c>
      <c r="B3451" s="4">
        <v>44214</v>
      </c>
      <c r="C3451" t="s">
        <v>38</v>
      </c>
      <c r="D3451" t="s">
        <v>25</v>
      </c>
      <c r="E3451" t="s">
        <v>39</v>
      </c>
      <c r="F3451" t="s">
        <v>27</v>
      </c>
      <c r="G3451">
        <v>51.238388</v>
      </c>
      <c r="H3451" t="s">
        <v>28</v>
      </c>
      <c r="I3451" t="s">
        <v>397</v>
      </c>
      <c r="J3451">
        <v>-0.57621500000000003</v>
      </c>
      <c r="K3451">
        <v>1</v>
      </c>
      <c r="L3451">
        <v>3</v>
      </c>
      <c r="M3451" t="s">
        <v>147</v>
      </c>
      <c r="N3451" t="s">
        <v>31</v>
      </c>
      <c r="O3451" t="s">
        <v>58</v>
      </c>
      <c r="P3451">
        <v>30</v>
      </c>
      <c r="Q3451" t="s">
        <v>3415</v>
      </c>
      <c r="R3451" t="s">
        <v>34</v>
      </c>
      <c r="S3451" t="s">
        <v>35</v>
      </c>
      <c r="T3451" t="s">
        <v>36</v>
      </c>
      <c r="U3451">
        <f>YEAR(Table1[[#This Row],[Accident Date]])</f>
        <v>2021</v>
      </c>
      <c r="V3451" t="str">
        <f>TEXT(Table1[[#This Row],[Accident Date]],"mmm")</f>
        <v>Jan</v>
      </c>
      <c r="W3451" t="str">
        <f>TEXT(Table1[[#This Row],[Time]],"h")</f>
        <v>17</v>
      </c>
    </row>
    <row r="3452" spans="1:23" x14ac:dyDescent="0.2">
      <c r="A3452" t="s">
        <v>3416</v>
      </c>
      <c r="B3452" s="4">
        <v>44493</v>
      </c>
      <c r="C3452" t="s">
        <v>79</v>
      </c>
      <c r="D3452" t="s">
        <v>56</v>
      </c>
      <c r="E3452" t="s">
        <v>44</v>
      </c>
      <c r="F3452" t="s">
        <v>27</v>
      </c>
      <c r="G3452">
        <v>55.325800999999998</v>
      </c>
      <c r="H3452" t="s">
        <v>51</v>
      </c>
      <c r="I3452" t="s">
        <v>869</v>
      </c>
      <c r="J3452">
        <v>-4.3970700000000003</v>
      </c>
      <c r="K3452">
        <v>2</v>
      </c>
      <c r="L3452">
        <v>1</v>
      </c>
      <c r="M3452" t="s">
        <v>228</v>
      </c>
      <c r="N3452" t="s">
        <v>42</v>
      </c>
      <c r="O3452" t="s">
        <v>32</v>
      </c>
      <c r="P3452">
        <v>60</v>
      </c>
      <c r="Q3452" t="s">
        <v>3359</v>
      </c>
      <c r="R3452" t="s">
        <v>49</v>
      </c>
      <c r="S3452" t="s">
        <v>311</v>
      </c>
      <c r="T3452" t="s">
        <v>36</v>
      </c>
      <c r="U3452">
        <f>YEAR(Table1[[#This Row],[Accident Date]])</f>
        <v>2021</v>
      </c>
      <c r="V3452" t="str">
        <f>TEXT(Table1[[#This Row],[Accident Date]],"mmm")</f>
        <v>Oct</v>
      </c>
      <c r="W3452" t="str">
        <f>TEXT(Table1[[#This Row],[Time]],"h")</f>
        <v>17</v>
      </c>
    </row>
    <row r="3453" spans="1:23" x14ac:dyDescent="0.2">
      <c r="A3453" t="s">
        <v>3417</v>
      </c>
      <c r="B3453" s="4">
        <v>44477</v>
      </c>
      <c r="C3453" t="s">
        <v>67</v>
      </c>
      <c r="D3453" t="s">
        <v>73</v>
      </c>
      <c r="E3453" t="s">
        <v>111</v>
      </c>
      <c r="F3453" t="s">
        <v>27</v>
      </c>
      <c r="G3453">
        <v>51.455553999999999</v>
      </c>
      <c r="H3453" t="s">
        <v>51</v>
      </c>
      <c r="I3453" t="s">
        <v>797</v>
      </c>
      <c r="J3453">
        <v>-0.33067800000000003</v>
      </c>
      <c r="K3453">
        <v>1</v>
      </c>
      <c r="L3453">
        <v>2</v>
      </c>
      <c r="M3453" t="s">
        <v>30</v>
      </c>
      <c r="N3453" t="s">
        <v>31</v>
      </c>
      <c r="O3453" t="s">
        <v>32</v>
      </c>
      <c r="P3453">
        <v>30</v>
      </c>
      <c r="Q3453" t="s">
        <v>3359</v>
      </c>
      <c r="R3453" t="s">
        <v>34</v>
      </c>
      <c r="S3453" t="s">
        <v>35</v>
      </c>
      <c r="T3453" t="s">
        <v>36</v>
      </c>
      <c r="U3453">
        <f>YEAR(Table1[[#This Row],[Accident Date]])</f>
        <v>2021</v>
      </c>
      <c r="V3453" t="str">
        <f>TEXT(Table1[[#This Row],[Accident Date]],"mmm")</f>
        <v>Oct</v>
      </c>
      <c r="W3453" t="str">
        <f>TEXT(Table1[[#This Row],[Time]],"h")</f>
        <v>17</v>
      </c>
    </row>
    <row r="3454" spans="1:23" x14ac:dyDescent="0.2">
      <c r="A3454" t="s">
        <v>3418</v>
      </c>
      <c r="B3454" s="4">
        <v>44284</v>
      </c>
      <c r="C3454" t="s">
        <v>38</v>
      </c>
      <c r="D3454" t="s">
        <v>73</v>
      </c>
      <c r="E3454" t="s">
        <v>111</v>
      </c>
      <c r="F3454" t="s">
        <v>27</v>
      </c>
      <c r="G3454">
        <v>53.495925999999997</v>
      </c>
      <c r="H3454" t="s">
        <v>51</v>
      </c>
      <c r="I3454" t="s">
        <v>1304</v>
      </c>
      <c r="J3454">
        <v>-0.98939100000000002</v>
      </c>
      <c r="K3454">
        <v>1</v>
      </c>
      <c r="L3454">
        <v>2</v>
      </c>
      <c r="M3454" t="s">
        <v>166</v>
      </c>
      <c r="N3454" t="s">
        <v>31</v>
      </c>
      <c r="O3454" t="s">
        <v>111</v>
      </c>
      <c r="P3454">
        <v>40</v>
      </c>
      <c r="Q3454" t="s">
        <v>3382</v>
      </c>
      <c r="R3454" t="s">
        <v>49</v>
      </c>
      <c r="S3454" t="s">
        <v>35</v>
      </c>
      <c r="T3454" t="s">
        <v>36</v>
      </c>
      <c r="U3454">
        <f>YEAR(Table1[[#This Row],[Accident Date]])</f>
        <v>2021</v>
      </c>
      <c r="V3454" t="str">
        <f>TEXT(Table1[[#This Row],[Accident Date]],"mmm")</f>
        <v>Mar</v>
      </c>
      <c r="W3454" t="str">
        <f>TEXT(Table1[[#This Row],[Time]],"h")</f>
        <v>17</v>
      </c>
    </row>
    <row r="3455" spans="1:23" x14ac:dyDescent="0.2">
      <c r="A3455" t="s">
        <v>3419</v>
      </c>
      <c r="B3455" s="4">
        <v>44222</v>
      </c>
      <c r="C3455" t="s">
        <v>72</v>
      </c>
      <c r="D3455" t="s">
        <v>56</v>
      </c>
      <c r="E3455" t="s">
        <v>44</v>
      </c>
      <c r="F3455" t="s">
        <v>27</v>
      </c>
      <c r="G3455">
        <v>52.069602000000003</v>
      </c>
      <c r="H3455" t="s">
        <v>28</v>
      </c>
      <c r="I3455" t="s">
        <v>1756</v>
      </c>
      <c r="J3455">
        <v>1.1347210000000001</v>
      </c>
      <c r="K3455">
        <v>1</v>
      </c>
      <c r="L3455">
        <v>2</v>
      </c>
      <c r="M3455" t="s">
        <v>237</v>
      </c>
      <c r="N3455" t="s">
        <v>31</v>
      </c>
      <c r="O3455" t="s">
        <v>32</v>
      </c>
      <c r="P3455">
        <v>30</v>
      </c>
      <c r="Q3455" t="s">
        <v>3420</v>
      </c>
      <c r="R3455" t="s">
        <v>34</v>
      </c>
      <c r="S3455" t="s">
        <v>35</v>
      </c>
      <c r="T3455" t="s">
        <v>36</v>
      </c>
      <c r="U3455">
        <f>YEAR(Table1[[#This Row],[Accident Date]])</f>
        <v>2021</v>
      </c>
      <c r="V3455" t="str">
        <f>TEXT(Table1[[#This Row],[Accident Date]],"mmm")</f>
        <v>Jan</v>
      </c>
      <c r="W3455" t="str">
        <f>TEXT(Table1[[#This Row],[Time]],"h")</f>
        <v>17</v>
      </c>
    </row>
    <row r="3456" spans="1:23" x14ac:dyDescent="0.2">
      <c r="A3456" t="s">
        <v>3421</v>
      </c>
      <c r="B3456" s="4">
        <v>44219</v>
      </c>
      <c r="C3456" t="s">
        <v>24</v>
      </c>
      <c r="D3456" t="s">
        <v>73</v>
      </c>
      <c r="E3456" t="s">
        <v>39</v>
      </c>
      <c r="F3456" t="s">
        <v>27</v>
      </c>
      <c r="G3456">
        <v>51.576821000000002</v>
      </c>
      <c r="H3456" t="s">
        <v>51</v>
      </c>
      <c r="I3456" t="s">
        <v>618</v>
      </c>
      <c r="J3456">
        <v>-1.0746E-2</v>
      </c>
      <c r="K3456">
        <v>1</v>
      </c>
      <c r="L3456">
        <v>2</v>
      </c>
      <c r="M3456" t="s">
        <v>30</v>
      </c>
      <c r="N3456" t="s">
        <v>31</v>
      </c>
      <c r="O3456" t="s">
        <v>58</v>
      </c>
      <c r="P3456">
        <v>30</v>
      </c>
      <c r="Q3456" t="s">
        <v>3422</v>
      </c>
      <c r="R3456" t="s">
        <v>34</v>
      </c>
      <c r="S3456" t="s">
        <v>35</v>
      </c>
      <c r="T3456" t="s">
        <v>36</v>
      </c>
      <c r="U3456">
        <f>YEAR(Table1[[#This Row],[Accident Date]])</f>
        <v>2021</v>
      </c>
      <c r="V3456" t="str">
        <f>TEXT(Table1[[#This Row],[Accident Date]],"mmm")</f>
        <v>Jan</v>
      </c>
      <c r="W3456" t="str">
        <f>TEXT(Table1[[#This Row],[Time]],"h")</f>
        <v>17</v>
      </c>
    </row>
    <row r="3457" spans="1:23" x14ac:dyDescent="0.2">
      <c r="A3457" t="s">
        <v>3423</v>
      </c>
      <c r="B3457" s="4">
        <v>44441</v>
      </c>
      <c r="C3457" t="s">
        <v>92</v>
      </c>
      <c r="D3457" t="s">
        <v>25</v>
      </c>
      <c r="E3457" t="s">
        <v>26</v>
      </c>
      <c r="F3457" t="s">
        <v>27</v>
      </c>
      <c r="G3457">
        <v>50.948642999999997</v>
      </c>
      <c r="H3457" t="s">
        <v>51</v>
      </c>
      <c r="I3457" t="s">
        <v>419</v>
      </c>
      <c r="J3457">
        <v>-2.53166</v>
      </c>
      <c r="K3457">
        <v>1</v>
      </c>
      <c r="L3457">
        <v>2</v>
      </c>
      <c r="M3457" t="s">
        <v>420</v>
      </c>
      <c r="N3457" t="s">
        <v>42</v>
      </c>
      <c r="O3457" t="s">
        <v>58</v>
      </c>
      <c r="P3457">
        <v>40</v>
      </c>
      <c r="Q3457" t="s">
        <v>3424</v>
      </c>
      <c r="R3457" t="s">
        <v>49</v>
      </c>
      <c r="S3457" t="s">
        <v>311</v>
      </c>
      <c r="T3457" t="s">
        <v>36</v>
      </c>
      <c r="U3457">
        <f>YEAR(Table1[[#This Row],[Accident Date]])</f>
        <v>2021</v>
      </c>
      <c r="V3457" t="str">
        <f>TEXT(Table1[[#This Row],[Accident Date]],"mmm")</f>
        <v>Sep</v>
      </c>
      <c r="W3457" t="str">
        <f>TEXT(Table1[[#This Row],[Time]],"h")</f>
        <v>17</v>
      </c>
    </row>
    <row r="3458" spans="1:23" x14ac:dyDescent="0.2">
      <c r="A3458">
        <v>2010000000000</v>
      </c>
      <c r="B3458" s="4">
        <v>44673</v>
      </c>
      <c r="C3458" t="s">
        <v>67</v>
      </c>
      <c r="D3458" t="s">
        <v>56</v>
      </c>
      <c r="E3458" t="s">
        <v>44</v>
      </c>
      <c r="F3458" t="s">
        <v>27</v>
      </c>
      <c r="G3458">
        <v>53.79918</v>
      </c>
      <c r="H3458" t="s">
        <v>51</v>
      </c>
      <c r="I3458" t="s">
        <v>68</v>
      </c>
      <c r="J3458">
        <v>-1.5429710000000001</v>
      </c>
      <c r="K3458">
        <v>1</v>
      </c>
      <c r="L3458">
        <v>1</v>
      </c>
      <c r="M3458" t="s">
        <v>69</v>
      </c>
      <c r="N3458" t="s">
        <v>31</v>
      </c>
      <c r="O3458" t="s">
        <v>32</v>
      </c>
      <c r="P3458">
        <v>30</v>
      </c>
      <c r="Q3458" t="s">
        <v>3359</v>
      </c>
      <c r="R3458" t="s">
        <v>34</v>
      </c>
      <c r="S3458" t="s">
        <v>35</v>
      </c>
      <c r="T3458" t="s">
        <v>36</v>
      </c>
      <c r="U3458">
        <f>YEAR(Table1[[#This Row],[Accident Date]])</f>
        <v>2022</v>
      </c>
      <c r="V3458" t="str">
        <f>TEXT(Table1[[#This Row],[Accident Date]],"mmm")</f>
        <v>Apr</v>
      </c>
      <c r="W3458" t="str">
        <f>TEXT(Table1[[#This Row],[Time]],"h")</f>
        <v>17</v>
      </c>
    </row>
    <row r="3459" spans="1:23" x14ac:dyDescent="0.2">
      <c r="A3459">
        <v>2010000000000</v>
      </c>
      <c r="B3459" s="4">
        <v>44523</v>
      </c>
      <c r="C3459" t="s">
        <v>72</v>
      </c>
      <c r="D3459" t="s">
        <v>73</v>
      </c>
      <c r="E3459" t="s">
        <v>39</v>
      </c>
      <c r="F3459" t="s">
        <v>27</v>
      </c>
      <c r="G3459">
        <v>52.597785000000002</v>
      </c>
      <c r="H3459" t="s">
        <v>46</v>
      </c>
      <c r="I3459" t="s">
        <v>698</v>
      </c>
      <c r="J3459">
        <v>-1.4783580000000001</v>
      </c>
      <c r="K3459">
        <v>3</v>
      </c>
      <c r="L3459">
        <v>2</v>
      </c>
      <c r="M3459" t="s">
        <v>320</v>
      </c>
      <c r="N3459" t="s">
        <v>42</v>
      </c>
      <c r="O3459" t="s">
        <v>32</v>
      </c>
      <c r="P3459">
        <v>50</v>
      </c>
      <c r="Q3459" t="s">
        <v>3368</v>
      </c>
      <c r="R3459" t="s">
        <v>49</v>
      </c>
      <c r="S3459" t="s">
        <v>311</v>
      </c>
      <c r="T3459" t="s">
        <v>36</v>
      </c>
      <c r="U3459">
        <f>YEAR(Table1[[#This Row],[Accident Date]])</f>
        <v>2021</v>
      </c>
      <c r="V3459" t="str">
        <f>TEXT(Table1[[#This Row],[Accident Date]],"mmm")</f>
        <v>Nov</v>
      </c>
      <c r="W3459" t="str">
        <f>TEXT(Table1[[#This Row],[Time]],"h")</f>
        <v>17</v>
      </c>
    </row>
    <row r="3460" spans="1:23" x14ac:dyDescent="0.2">
      <c r="A3460" t="s">
        <v>3425</v>
      </c>
      <c r="B3460" s="4">
        <v>44307</v>
      </c>
      <c r="C3460" t="s">
        <v>123</v>
      </c>
      <c r="D3460" t="s">
        <v>73</v>
      </c>
      <c r="E3460" t="s">
        <v>39</v>
      </c>
      <c r="F3460" t="s">
        <v>63</v>
      </c>
      <c r="G3460">
        <v>51.452713000000003</v>
      </c>
      <c r="H3460" t="s">
        <v>51</v>
      </c>
      <c r="I3460" t="s">
        <v>318</v>
      </c>
      <c r="J3460">
        <v>-0.14755799999999999</v>
      </c>
      <c r="K3460">
        <v>1</v>
      </c>
      <c r="L3460">
        <v>2</v>
      </c>
      <c r="M3460" t="s">
        <v>30</v>
      </c>
      <c r="N3460" t="s">
        <v>31</v>
      </c>
      <c r="O3460" t="s">
        <v>32</v>
      </c>
      <c r="P3460">
        <v>30</v>
      </c>
      <c r="Q3460" t="s">
        <v>3352</v>
      </c>
      <c r="R3460" t="s">
        <v>34</v>
      </c>
      <c r="S3460" t="s">
        <v>35</v>
      </c>
      <c r="T3460" t="s">
        <v>200</v>
      </c>
      <c r="U3460">
        <f>YEAR(Table1[[#This Row],[Accident Date]])</f>
        <v>2021</v>
      </c>
      <c r="V3460" t="str">
        <f>TEXT(Table1[[#This Row],[Accident Date]],"mmm")</f>
        <v>Apr</v>
      </c>
      <c r="W3460" t="str">
        <f>TEXT(Table1[[#This Row],[Time]],"h")</f>
        <v>17</v>
      </c>
    </row>
    <row r="3461" spans="1:23" x14ac:dyDescent="0.2">
      <c r="A3461" t="s">
        <v>3426</v>
      </c>
      <c r="B3461" s="4">
        <v>44819</v>
      </c>
      <c r="C3461" t="s">
        <v>92</v>
      </c>
      <c r="D3461" t="s">
        <v>73</v>
      </c>
      <c r="E3461" t="s">
        <v>155</v>
      </c>
      <c r="F3461" t="s">
        <v>27</v>
      </c>
      <c r="G3461">
        <v>51.492789999999999</v>
      </c>
      <c r="H3461" t="s">
        <v>51</v>
      </c>
      <c r="I3461" t="s">
        <v>205</v>
      </c>
      <c r="J3461">
        <v>-0.25095200000000001</v>
      </c>
      <c r="K3461">
        <v>1</v>
      </c>
      <c r="L3461">
        <v>2</v>
      </c>
      <c r="M3461" t="s">
        <v>30</v>
      </c>
      <c r="N3461" t="s">
        <v>31</v>
      </c>
      <c r="O3461" t="s">
        <v>32</v>
      </c>
      <c r="P3461">
        <v>30</v>
      </c>
      <c r="Q3461" t="s">
        <v>3400</v>
      </c>
      <c r="R3461" t="s">
        <v>34</v>
      </c>
      <c r="S3461" t="s">
        <v>35</v>
      </c>
      <c r="T3461" t="s">
        <v>36</v>
      </c>
      <c r="U3461">
        <f>YEAR(Table1[[#This Row],[Accident Date]])</f>
        <v>2022</v>
      </c>
      <c r="V3461" t="str">
        <f>TEXT(Table1[[#This Row],[Accident Date]],"mmm")</f>
        <v>Sep</v>
      </c>
      <c r="W3461" t="str">
        <f>TEXT(Table1[[#This Row],[Time]],"h")</f>
        <v>17</v>
      </c>
    </row>
    <row r="3462" spans="1:23" x14ac:dyDescent="0.2">
      <c r="A3462" t="s">
        <v>3427</v>
      </c>
      <c r="B3462" s="4">
        <v>44363</v>
      </c>
      <c r="C3462" t="s">
        <v>123</v>
      </c>
      <c r="D3462" t="s">
        <v>73</v>
      </c>
      <c r="E3462" t="s">
        <v>226</v>
      </c>
      <c r="F3462" t="s">
        <v>27</v>
      </c>
      <c r="G3462">
        <v>52.028677000000002</v>
      </c>
      <c r="H3462" t="s">
        <v>51</v>
      </c>
      <c r="I3462" t="s">
        <v>64</v>
      </c>
      <c r="J3462">
        <v>-2.4356369999999998</v>
      </c>
      <c r="K3462">
        <v>1</v>
      </c>
      <c r="L3462">
        <v>2</v>
      </c>
      <c r="M3462" t="s">
        <v>65</v>
      </c>
      <c r="N3462" t="s">
        <v>31</v>
      </c>
      <c r="O3462" t="s">
        <v>32</v>
      </c>
      <c r="P3462">
        <v>30</v>
      </c>
      <c r="Q3462" t="s">
        <v>3352</v>
      </c>
      <c r="R3462" t="s">
        <v>49</v>
      </c>
      <c r="S3462" t="s">
        <v>35</v>
      </c>
      <c r="T3462" t="s">
        <v>36</v>
      </c>
      <c r="U3462">
        <f>YEAR(Table1[[#This Row],[Accident Date]])</f>
        <v>2021</v>
      </c>
      <c r="V3462" t="str">
        <f>TEXT(Table1[[#This Row],[Accident Date]],"mmm")</f>
        <v>Jun</v>
      </c>
      <c r="W3462" t="str">
        <f>TEXT(Table1[[#This Row],[Time]],"h")</f>
        <v>17</v>
      </c>
    </row>
    <row r="3463" spans="1:23" x14ac:dyDescent="0.2">
      <c r="A3463" t="s">
        <v>3428</v>
      </c>
      <c r="B3463" s="4">
        <v>44312</v>
      </c>
      <c r="C3463" t="s">
        <v>38</v>
      </c>
      <c r="D3463" t="s">
        <v>73</v>
      </c>
      <c r="E3463" t="s">
        <v>111</v>
      </c>
      <c r="F3463" t="s">
        <v>63</v>
      </c>
      <c r="G3463">
        <v>53.094518000000001</v>
      </c>
      <c r="H3463" t="s">
        <v>51</v>
      </c>
      <c r="I3463" t="s">
        <v>287</v>
      </c>
      <c r="J3463">
        <v>-0.783771</v>
      </c>
      <c r="K3463">
        <v>2</v>
      </c>
      <c r="L3463">
        <v>2</v>
      </c>
      <c r="M3463" t="s">
        <v>288</v>
      </c>
      <c r="N3463" t="s">
        <v>31</v>
      </c>
      <c r="O3463" t="s">
        <v>111</v>
      </c>
      <c r="P3463">
        <v>50</v>
      </c>
      <c r="Q3463" t="s">
        <v>3382</v>
      </c>
      <c r="R3463" t="s">
        <v>49</v>
      </c>
      <c r="S3463" t="s">
        <v>35</v>
      </c>
      <c r="T3463" t="s">
        <v>36</v>
      </c>
      <c r="U3463">
        <f>YEAR(Table1[[#This Row],[Accident Date]])</f>
        <v>2021</v>
      </c>
      <c r="V3463" t="str">
        <f>TEXT(Table1[[#This Row],[Accident Date]],"mmm")</f>
        <v>Apr</v>
      </c>
      <c r="W3463" t="str">
        <f>TEXT(Table1[[#This Row],[Time]],"h")</f>
        <v>17</v>
      </c>
    </row>
    <row r="3464" spans="1:23" x14ac:dyDescent="0.2">
      <c r="A3464" t="s">
        <v>3429</v>
      </c>
      <c r="B3464" s="4">
        <v>44631</v>
      </c>
      <c r="C3464" t="s">
        <v>67</v>
      </c>
      <c r="D3464" t="s">
        <v>73</v>
      </c>
      <c r="E3464" t="s">
        <v>226</v>
      </c>
      <c r="F3464" t="s">
        <v>27</v>
      </c>
      <c r="G3464">
        <v>53.779415</v>
      </c>
      <c r="H3464" t="s">
        <v>51</v>
      </c>
      <c r="I3464" t="s">
        <v>2985</v>
      </c>
      <c r="J3464">
        <v>-2.4775369999999999</v>
      </c>
      <c r="K3464">
        <v>2</v>
      </c>
      <c r="L3464">
        <v>2</v>
      </c>
      <c r="M3464" t="s">
        <v>41</v>
      </c>
      <c r="N3464" t="s">
        <v>31</v>
      </c>
      <c r="O3464" t="s">
        <v>32</v>
      </c>
      <c r="P3464">
        <v>30</v>
      </c>
      <c r="Q3464" t="s">
        <v>3360</v>
      </c>
      <c r="R3464" t="s">
        <v>34</v>
      </c>
      <c r="S3464" t="s">
        <v>35</v>
      </c>
      <c r="T3464" t="s">
        <v>36</v>
      </c>
      <c r="U3464">
        <f>YEAR(Table1[[#This Row],[Accident Date]])</f>
        <v>2022</v>
      </c>
      <c r="V3464" t="str">
        <f>TEXT(Table1[[#This Row],[Accident Date]],"mmm")</f>
        <v>Mar</v>
      </c>
      <c r="W3464" t="str">
        <f>TEXT(Table1[[#This Row],[Time]],"h")</f>
        <v>17</v>
      </c>
    </row>
    <row r="3465" spans="1:23" x14ac:dyDescent="0.2">
      <c r="A3465" t="s">
        <v>3430</v>
      </c>
      <c r="B3465" s="4">
        <v>44422</v>
      </c>
      <c r="C3465" t="s">
        <v>24</v>
      </c>
      <c r="D3465" t="s">
        <v>73</v>
      </c>
      <c r="E3465" t="s">
        <v>39</v>
      </c>
      <c r="F3465" t="s">
        <v>27</v>
      </c>
      <c r="G3465">
        <v>51.841994</v>
      </c>
      <c r="H3465" t="s">
        <v>51</v>
      </c>
      <c r="I3465" t="s">
        <v>2085</v>
      </c>
      <c r="J3465">
        <v>1.2199359999999999</v>
      </c>
      <c r="K3465">
        <v>1</v>
      </c>
      <c r="L3465">
        <v>3</v>
      </c>
      <c r="M3465" t="s">
        <v>75</v>
      </c>
      <c r="N3465" t="s">
        <v>31</v>
      </c>
      <c r="O3465" t="s">
        <v>32</v>
      </c>
      <c r="P3465">
        <v>30</v>
      </c>
      <c r="Q3465" t="s">
        <v>3400</v>
      </c>
      <c r="R3465" t="s">
        <v>34</v>
      </c>
      <c r="S3465" t="s">
        <v>35</v>
      </c>
      <c r="T3465" t="s">
        <v>36</v>
      </c>
      <c r="U3465">
        <f>YEAR(Table1[[#This Row],[Accident Date]])</f>
        <v>2021</v>
      </c>
      <c r="V3465" t="str">
        <f>TEXT(Table1[[#This Row],[Accident Date]],"mmm")</f>
        <v>Aug</v>
      </c>
      <c r="W3465" t="str">
        <f>TEXT(Table1[[#This Row],[Time]],"h")</f>
        <v>17</v>
      </c>
    </row>
    <row r="3466" spans="1:23" x14ac:dyDescent="0.2">
      <c r="A3466" t="s">
        <v>3431</v>
      </c>
      <c r="B3466" s="4">
        <v>44511</v>
      </c>
      <c r="C3466" t="s">
        <v>92</v>
      </c>
      <c r="D3466" t="s">
        <v>73</v>
      </c>
      <c r="E3466" t="s">
        <v>155</v>
      </c>
      <c r="F3466" t="s">
        <v>27</v>
      </c>
      <c r="G3466">
        <v>51.701968000000001</v>
      </c>
      <c r="H3466" t="s">
        <v>46</v>
      </c>
      <c r="I3466" t="s">
        <v>1966</v>
      </c>
      <c r="J3466">
        <v>-0.67053499999999999</v>
      </c>
      <c r="K3466">
        <v>3</v>
      </c>
      <c r="L3466">
        <v>3</v>
      </c>
      <c r="M3466" t="s">
        <v>99</v>
      </c>
      <c r="N3466" t="s">
        <v>42</v>
      </c>
      <c r="O3466" t="s">
        <v>32</v>
      </c>
      <c r="P3466">
        <v>50</v>
      </c>
      <c r="Q3466" t="s">
        <v>3413</v>
      </c>
      <c r="R3466" t="s">
        <v>49</v>
      </c>
      <c r="S3466" t="s">
        <v>280</v>
      </c>
      <c r="T3466" t="s">
        <v>36</v>
      </c>
      <c r="U3466">
        <f>YEAR(Table1[[#This Row],[Accident Date]])</f>
        <v>2021</v>
      </c>
      <c r="V3466" t="str">
        <f>TEXT(Table1[[#This Row],[Accident Date]],"mmm")</f>
        <v>Nov</v>
      </c>
      <c r="W3466" t="str">
        <f>TEXT(Table1[[#This Row],[Time]],"h")</f>
        <v>17</v>
      </c>
    </row>
    <row r="3467" spans="1:23" x14ac:dyDescent="0.2">
      <c r="A3467" t="s">
        <v>3432</v>
      </c>
      <c r="B3467" s="4">
        <v>44730</v>
      </c>
      <c r="C3467" t="s">
        <v>24</v>
      </c>
      <c r="D3467" t="s">
        <v>56</v>
      </c>
      <c r="E3467" t="s">
        <v>44</v>
      </c>
      <c r="F3467" t="s">
        <v>27</v>
      </c>
      <c r="G3467">
        <v>52.364131999999998</v>
      </c>
      <c r="H3467" t="s">
        <v>51</v>
      </c>
      <c r="I3467" t="s">
        <v>202</v>
      </c>
      <c r="J3467">
        <v>-1.806114</v>
      </c>
      <c r="K3467">
        <v>1</v>
      </c>
      <c r="L3467">
        <v>2</v>
      </c>
      <c r="M3467" t="s">
        <v>172</v>
      </c>
      <c r="N3467" t="s">
        <v>31</v>
      </c>
      <c r="O3467" t="s">
        <v>32</v>
      </c>
      <c r="P3467">
        <v>30</v>
      </c>
      <c r="Q3467" t="s">
        <v>3422</v>
      </c>
      <c r="R3467" t="s">
        <v>49</v>
      </c>
      <c r="S3467" t="s">
        <v>35</v>
      </c>
      <c r="T3467" t="s">
        <v>806</v>
      </c>
      <c r="U3467">
        <f>YEAR(Table1[[#This Row],[Accident Date]])</f>
        <v>2022</v>
      </c>
      <c r="V3467" t="str">
        <f>TEXT(Table1[[#This Row],[Accident Date]],"mmm")</f>
        <v>Jun</v>
      </c>
      <c r="W3467" t="str">
        <f>TEXT(Table1[[#This Row],[Time]],"h")</f>
        <v>17</v>
      </c>
    </row>
    <row r="3468" spans="1:23" x14ac:dyDescent="0.2">
      <c r="A3468" t="s">
        <v>3433</v>
      </c>
      <c r="B3468" s="4">
        <v>44681</v>
      </c>
      <c r="C3468" t="s">
        <v>24</v>
      </c>
      <c r="D3468" t="s">
        <v>25</v>
      </c>
      <c r="E3468" t="s">
        <v>39</v>
      </c>
      <c r="F3468" t="s">
        <v>27</v>
      </c>
      <c r="G3468">
        <v>51.530026999999997</v>
      </c>
      <c r="H3468" t="s">
        <v>51</v>
      </c>
      <c r="I3468" t="s">
        <v>57</v>
      </c>
      <c r="J3468">
        <v>-0.168931</v>
      </c>
      <c r="K3468">
        <v>1</v>
      </c>
      <c r="L3468">
        <v>2</v>
      </c>
      <c r="M3468" t="s">
        <v>30</v>
      </c>
      <c r="N3468" t="s">
        <v>42</v>
      </c>
      <c r="O3468" t="s">
        <v>58</v>
      </c>
      <c r="P3468">
        <v>30</v>
      </c>
      <c r="Q3468" t="s">
        <v>3352</v>
      </c>
      <c r="R3468" t="s">
        <v>34</v>
      </c>
      <c r="S3468" t="s">
        <v>35</v>
      </c>
      <c r="T3468" t="s">
        <v>209</v>
      </c>
      <c r="U3468">
        <f>YEAR(Table1[[#This Row],[Accident Date]])</f>
        <v>2022</v>
      </c>
      <c r="V3468" t="str">
        <f>TEXT(Table1[[#This Row],[Accident Date]],"mmm")</f>
        <v>Apr</v>
      </c>
      <c r="W3468" t="str">
        <f>TEXT(Table1[[#This Row],[Time]],"h")</f>
        <v>17</v>
      </c>
    </row>
    <row r="3469" spans="1:23" x14ac:dyDescent="0.2">
      <c r="A3469" t="s">
        <v>3434</v>
      </c>
      <c r="B3469" s="4">
        <v>44478</v>
      </c>
      <c r="C3469" t="s">
        <v>24</v>
      </c>
      <c r="D3469" t="s">
        <v>73</v>
      </c>
      <c r="E3469" t="s">
        <v>39</v>
      </c>
      <c r="F3469" t="s">
        <v>27</v>
      </c>
      <c r="G3469">
        <v>51.414040999999997</v>
      </c>
      <c r="H3469" t="s">
        <v>51</v>
      </c>
      <c r="I3469" t="s">
        <v>488</v>
      </c>
      <c r="J3469">
        <v>2.1295000000000001E-2</v>
      </c>
      <c r="K3469">
        <v>1</v>
      </c>
      <c r="L3469">
        <v>2</v>
      </c>
      <c r="M3469" t="s">
        <v>30</v>
      </c>
      <c r="N3469" t="s">
        <v>31</v>
      </c>
      <c r="O3469" t="s">
        <v>32</v>
      </c>
      <c r="P3469">
        <v>30</v>
      </c>
      <c r="Q3469" t="s">
        <v>3382</v>
      </c>
      <c r="R3469" t="s">
        <v>34</v>
      </c>
      <c r="S3469" t="s">
        <v>35</v>
      </c>
      <c r="T3469" t="s">
        <v>36</v>
      </c>
      <c r="U3469">
        <f>YEAR(Table1[[#This Row],[Accident Date]])</f>
        <v>2021</v>
      </c>
      <c r="V3469" t="str">
        <f>TEXT(Table1[[#This Row],[Accident Date]],"mmm")</f>
        <v>Oct</v>
      </c>
      <c r="W3469" t="str">
        <f>TEXT(Table1[[#This Row],[Time]],"h")</f>
        <v>17</v>
      </c>
    </row>
    <row r="3470" spans="1:23" x14ac:dyDescent="0.2">
      <c r="A3470">
        <v>2010000000000</v>
      </c>
      <c r="B3470" s="4">
        <v>44820</v>
      </c>
      <c r="C3470" t="s">
        <v>67</v>
      </c>
      <c r="D3470" t="s">
        <v>73</v>
      </c>
      <c r="E3470" t="s">
        <v>39</v>
      </c>
      <c r="F3470" t="s">
        <v>27</v>
      </c>
      <c r="G3470">
        <v>53.280959000000003</v>
      </c>
      <c r="H3470" t="s">
        <v>51</v>
      </c>
      <c r="I3470" t="s">
        <v>260</v>
      </c>
      <c r="J3470">
        <v>-2.9031709999999999</v>
      </c>
      <c r="K3470">
        <v>1</v>
      </c>
      <c r="L3470">
        <v>2</v>
      </c>
      <c r="M3470" t="s">
        <v>261</v>
      </c>
      <c r="N3470" t="s">
        <v>31</v>
      </c>
      <c r="O3470" t="s">
        <v>32</v>
      </c>
      <c r="P3470">
        <v>30</v>
      </c>
      <c r="Q3470" t="s">
        <v>3435</v>
      </c>
      <c r="R3470" t="s">
        <v>34</v>
      </c>
      <c r="S3470" t="s">
        <v>35</v>
      </c>
      <c r="T3470" t="s">
        <v>36</v>
      </c>
      <c r="U3470">
        <f>YEAR(Table1[[#This Row],[Accident Date]])</f>
        <v>2022</v>
      </c>
      <c r="V3470" t="str">
        <f>TEXT(Table1[[#This Row],[Accident Date]],"mmm")</f>
        <v>Sep</v>
      </c>
      <c r="W3470" t="str">
        <f>TEXT(Table1[[#This Row],[Time]],"h")</f>
        <v>17</v>
      </c>
    </row>
    <row r="3471" spans="1:23" x14ac:dyDescent="0.2">
      <c r="A3471">
        <v>2010000000000</v>
      </c>
      <c r="B3471" s="4">
        <v>44460</v>
      </c>
      <c r="C3471" t="s">
        <v>72</v>
      </c>
      <c r="D3471" t="s">
        <v>73</v>
      </c>
      <c r="E3471" t="s">
        <v>39</v>
      </c>
      <c r="F3471" t="s">
        <v>27</v>
      </c>
      <c r="G3471">
        <v>51.607706999999998</v>
      </c>
      <c r="H3471" t="s">
        <v>51</v>
      </c>
      <c r="I3471" t="s">
        <v>1207</v>
      </c>
      <c r="J3471">
        <v>-2.5237270000000001</v>
      </c>
      <c r="K3471">
        <v>1</v>
      </c>
      <c r="L3471">
        <v>2</v>
      </c>
      <c r="M3471" t="s">
        <v>175</v>
      </c>
      <c r="N3471" t="s">
        <v>31</v>
      </c>
      <c r="O3471" t="s">
        <v>32</v>
      </c>
      <c r="P3471">
        <v>30</v>
      </c>
      <c r="Q3471" t="s">
        <v>3352</v>
      </c>
      <c r="R3471" t="s">
        <v>34</v>
      </c>
      <c r="S3471" t="s">
        <v>35</v>
      </c>
      <c r="T3471" t="s">
        <v>254</v>
      </c>
      <c r="U3471">
        <f>YEAR(Table1[[#This Row],[Accident Date]])</f>
        <v>2021</v>
      </c>
      <c r="V3471" t="str">
        <f>TEXT(Table1[[#This Row],[Accident Date]],"mmm")</f>
        <v>Sep</v>
      </c>
      <c r="W3471" t="str">
        <f>TEXT(Table1[[#This Row],[Time]],"h")</f>
        <v>17</v>
      </c>
    </row>
    <row r="3472" spans="1:23" x14ac:dyDescent="0.2">
      <c r="A3472">
        <v>2010000000000</v>
      </c>
      <c r="B3472" s="4">
        <v>44407</v>
      </c>
      <c r="C3472" t="s">
        <v>67</v>
      </c>
      <c r="D3472" t="s">
        <v>56</v>
      </c>
      <c r="E3472" t="s">
        <v>44</v>
      </c>
      <c r="F3472" t="s">
        <v>27</v>
      </c>
      <c r="G3472">
        <v>52.709107000000003</v>
      </c>
      <c r="H3472" t="s">
        <v>444</v>
      </c>
      <c r="I3472" t="s">
        <v>1397</v>
      </c>
      <c r="J3472">
        <v>-2.1004689999999999</v>
      </c>
      <c r="K3472">
        <v>1</v>
      </c>
      <c r="L3472">
        <v>3</v>
      </c>
      <c r="M3472" t="s">
        <v>143</v>
      </c>
      <c r="N3472" t="s">
        <v>31</v>
      </c>
      <c r="O3472" t="s">
        <v>58</v>
      </c>
      <c r="P3472">
        <v>70</v>
      </c>
      <c r="Q3472" t="s">
        <v>3391</v>
      </c>
      <c r="R3472" t="s">
        <v>49</v>
      </c>
      <c r="S3472" t="s">
        <v>35</v>
      </c>
      <c r="T3472" t="s">
        <v>36</v>
      </c>
      <c r="U3472">
        <f>YEAR(Table1[[#This Row],[Accident Date]])</f>
        <v>2021</v>
      </c>
      <c r="V3472" t="str">
        <f>TEXT(Table1[[#This Row],[Accident Date]],"mmm")</f>
        <v>Jul</v>
      </c>
      <c r="W3472" t="str">
        <f>TEXT(Table1[[#This Row],[Time]],"h")</f>
        <v>17</v>
      </c>
    </row>
    <row r="3473" spans="1:23" x14ac:dyDescent="0.2">
      <c r="A3473" t="s">
        <v>3436</v>
      </c>
      <c r="B3473" s="4">
        <v>44844</v>
      </c>
      <c r="C3473" t="s">
        <v>38</v>
      </c>
      <c r="D3473" t="s">
        <v>56</v>
      </c>
      <c r="E3473" t="s">
        <v>44</v>
      </c>
      <c r="F3473" t="s">
        <v>27</v>
      </c>
      <c r="G3473">
        <v>51.508915999999999</v>
      </c>
      <c r="H3473" t="s">
        <v>51</v>
      </c>
      <c r="I3473" t="s">
        <v>57</v>
      </c>
      <c r="J3473">
        <v>-0.130436</v>
      </c>
      <c r="K3473">
        <v>1</v>
      </c>
      <c r="L3473">
        <v>1</v>
      </c>
      <c r="M3473" t="s">
        <v>30</v>
      </c>
      <c r="N3473" t="s">
        <v>31</v>
      </c>
      <c r="O3473" t="s">
        <v>32</v>
      </c>
      <c r="P3473">
        <v>30</v>
      </c>
      <c r="Q3473" t="s">
        <v>3391</v>
      </c>
      <c r="R3473" t="s">
        <v>34</v>
      </c>
      <c r="S3473" t="s">
        <v>35</v>
      </c>
      <c r="T3473" t="s">
        <v>806</v>
      </c>
      <c r="U3473">
        <f>YEAR(Table1[[#This Row],[Accident Date]])</f>
        <v>2022</v>
      </c>
      <c r="V3473" t="str">
        <f>TEXT(Table1[[#This Row],[Accident Date]],"mmm")</f>
        <v>Oct</v>
      </c>
      <c r="W3473" t="str">
        <f>TEXT(Table1[[#This Row],[Time]],"h")</f>
        <v>17</v>
      </c>
    </row>
    <row r="3474" spans="1:23" x14ac:dyDescent="0.2">
      <c r="A3474">
        <v>2010000000000</v>
      </c>
      <c r="B3474" s="4">
        <v>44827</v>
      </c>
      <c r="C3474" t="s">
        <v>67</v>
      </c>
      <c r="D3474" t="s">
        <v>56</v>
      </c>
      <c r="E3474" t="s">
        <v>44</v>
      </c>
      <c r="F3474" t="s">
        <v>27</v>
      </c>
      <c r="G3474">
        <v>51.093685999999998</v>
      </c>
      <c r="H3474" t="s">
        <v>51</v>
      </c>
      <c r="I3474" t="s">
        <v>130</v>
      </c>
      <c r="J3474">
        <v>1.0602210000000001</v>
      </c>
      <c r="K3474">
        <v>1</v>
      </c>
      <c r="L3474">
        <v>2</v>
      </c>
      <c r="M3474" t="s">
        <v>131</v>
      </c>
      <c r="N3474" t="s">
        <v>31</v>
      </c>
      <c r="O3474" t="s">
        <v>58</v>
      </c>
      <c r="P3474">
        <v>60</v>
      </c>
      <c r="Q3474" t="s">
        <v>3352</v>
      </c>
      <c r="R3474" t="s">
        <v>49</v>
      </c>
      <c r="S3474" t="s">
        <v>35</v>
      </c>
      <c r="T3474" t="s">
        <v>36</v>
      </c>
      <c r="U3474">
        <f>YEAR(Table1[[#This Row],[Accident Date]])</f>
        <v>2022</v>
      </c>
      <c r="V3474" t="str">
        <f>TEXT(Table1[[#This Row],[Accident Date]],"mmm")</f>
        <v>Sep</v>
      </c>
      <c r="W3474" t="str">
        <f>TEXT(Table1[[#This Row],[Time]],"h")</f>
        <v>17</v>
      </c>
    </row>
    <row r="3475" spans="1:23" x14ac:dyDescent="0.2">
      <c r="A3475" t="s">
        <v>3437</v>
      </c>
      <c r="B3475" s="4">
        <v>44804</v>
      </c>
      <c r="C3475" t="s">
        <v>123</v>
      </c>
      <c r="D3475" t="s">
        <v>73</v>
      </c>
      <c r="E3475" t="s">
        <v>39</v>
      </c>
      <c r="F3475" t="s">
        <v>27</v>
      </c>
      <c r="G3475">
        <v>51.722419000000002</v>
      </c>
      <c r="H3475" t="s">
        <v>51</v>
      </c>
      <c r="I3475" t="s">
        <v>1429</v>
      </c>
      <c r="J3475">
        <v>0.45044200000000001</v>
      </c>
      <c r="K3475">
        <v>1</v>
      </c>
      <c r="L3475">
        <v>2</v>
      </c>
      <c r="M3475" t="s">
        <v>75</v>
      </c>
      <c r="N3475" t="s">
        <v>31</v>
      </c>
      <c r="O3475" t="s">
        <v>32</v>
      </c>
      <c r="P3475">
        <v>40</v>
      </c>
      <c r="Q3475" t="s">
        <v>3391</v>
      </c>
      <c r="R3475" t="s">
        <v>34</v>
      </c>
      <c r="S3475" t="s">
        <v>35</v>
      </c>
      <c r="T3475" t="s">
        <v>36</v>
      </c>
      <c r="U3475">
        <f>YEAR(Table1[[#This Row],[Accident Date]])</f>
        <v>2022</v>
      </c>
      <c r="V3475" t="str">
        <f>TEXT(Table1[[#This Row],[Accident Date]],"mmm")</f>
        <v>Aug</v>
      </c>
      <c r="W3475" t="str">
        <f>TEXT(Table1[[#This Row],[Time]],"h")</f>
        <v>17</v>
      </c>
    </row>
    <row r="3476" spans="1:23" x14ac:dyDescent="0.2">
      <c r="A3476" t="s">
        <v>3438</v>
      </c>
      <c r="B3476" s="4">
        <v>44821</v>
      </c>
      <c r="C3476" t="s">
        <v>24</v>
      </c>
      <c r="D3476" t="s">
        <v>73</v>
      </c>
      <c r="E3476" t="s">
        <v>39</v>
      </c>
      <c r="F3476" t="s">
        <v>27</v>
      </c>
      <c r="G3476">
        <v>51.706743000000003</v>
      </c>
      <c r="H3476" t="s">
        <v>51</v>
      </c>
      <c r="I3476" t="s">
        <v>297</v>
      </c>
      <c r="J3476">
        <v>0.24492</v>
      </c>
      <c r="K3476">
        <v>1</v>
      </c>
      <c r="L3476">
        <v>2</v>
      </c>
      <c r="M3476" t="s">
        <v>75</v>
      </c>
      <c r="N3476" t="s">
        <v>31</v>
      </c>
      <c r="O3476" t="s">
        <v>32</v>
      </c>
      <c r="P3476">
        <v>30</v>
      </c>
      <c r="Q3476" t="s">
        <v>3373</v>
      </c>
      <c r="R3476" t="s">
        <v>49</v>
      </c>
      <c r="S3476" t="s">
        <v>35</v>
      </c>
      <c r="T3476" t="s">
        <v>36</v>
      </c>
      <c r="U3476">
        <f>YEAR(Table1[[#This Row],[Accident Date]])</f>
        <v>2022</v>
      </c>
      <c r="V3476" t="str">
        <f>TEXT(Table1[[#This Row],[Accident Date]],"mmm")</f>
        <v>Sep</v>
      </c>
      <c r="W3476" t="str">
        <f>TEXT(Table1[[#This Row],[Time]],"h")</f>
        <v>17</v>
      </c>
    </row>
    <row r="3477" spans="1:23" x14ac:dyDescent="0.2">
      <c r="A3477" t="s">
        <v>3439</v>
      </c>
      <c r="B3477" s="4">
        <v>44848</v>
      </c>
      <c r="C3477" t="s">
        <v>67</v>
      </c>
      <c r="D3477" t="s">
        <v>73</v>
      </c>
      <c r="E3477" t="s">
        <v>111</v>
      </c>
      <c r="F3477" t="s">
        <v>27</v>
      </c>
      <c r="G3477">
        <v>54.593494999999997</v>
      </c>
      <c r="H3477" t="s">
        <v>51</v>
      </c>
      <c r="I3477" t="s">
        <v>891</v>
      </c>
      <c r="J3477">
        <v>-1.058673</v>
      </c>
      <c r="K3477">
        <v>1</v>
      </c>
      <c r="L3477">
        <v>2</v>
      </c>
      <c r="M3477" t="s">
        <v>89</v>
      </c>
      <c r="N3477" t="s">
        <v>31</v>
      </c>
      <c r="O3477" t="s">
        <v>111</v>
      </c>
      <c r="P3477">
        <v>30</v>
      </c>
      <c r="Q3477" t="s">
        <v>3360</v>
      </c>
      <c r="R3477" t="s">
        <v>49</v>
      </c>
      <c r="S3477" t="s">
        <v>35</v>
      </c>
      <c r="T3477" t="s">
        <v>36</v>
      </c>
      <c r="U3477">
        <f>YEAR(Table1[[#This Row],[Accident Date]])</f>
        <v>2022</v>
      </c>
      <c r="V3477" t="str">
        <f>TEXT(Table1[[#This Row],[Accident Date]],"mmm")</f>
        <v>Oct</v>
      </c>
      <c r="W3477" t="str">
        <f>TEXT(Table1[[#This Row],[Time]],"h")</f>
        <v>17</v>
      </c>
    </row>
    <row r="3478" spans="1:23" x14ac:dyDescent="0.2">
      <c r="A3478" t="s">
        <v>3440</v>
      </c>
      <c r="B3478" s="4">
        <v>44748</v>
      </c>
      <c r="C3478" t="s">
        <v>123</v>
      </c>
      <c r="D3478" t="s">
        <v>73</v>
      </c>
      <c r="E3478" t="s">
        <v>155</v>
      </c>
      <c r="F3478" t="s">
        <v>27</v>
      </c>
      <c r="G3478">
        <v>51.586717999999998</v>
      </c>
      <c r="H3478" t="s">
        <v>51</v>
      </c>
      <c r="I3478" t="s">
        <v>294</v>
      </c>
      <c r="J3478">
        <v>-0.11454</v>
      </c>
      <c r="K3478">
        <v>1</v>
      </c>
      <c r="L3478">
        <v>2</v>
      </c>
      <c r="M3478" t="s">
        <v>30</v>
      </c>
      <c r="N3478" t="s">
        <v>31</v>
      </c>
      <c r="O3478" t="s">
        <v>76</v>
      </c>
      <c r="P3478">
        <v>30</v>
      </c>
      <c r="Q3478" t="s">
        <v>3382</v>
      </c>
      <c r="R3478" t="s">
        <v>34</v>
      </c>
      <c r="S3478" t="s">
        <v>35</v>
      </c>
      <c r="T3478" t="s">
        <v>36</v>
      </c>
      <c r="U3478">
        <f>YEAR(Table1[[#This Row],[Accident Date]])</f>
        <v>2022</v>
      </c>
      <c r="V3478" t="str">
        <f>TEXT(Table1[[#This Row],[Accident Date]],"mmm")</f>
        <v>Jul</v>
      </c>
      <c r="W3478" t="str">
        <f>TEXT(Table1[[#This Row],[Time]],"h")</f>
        <v>17</v>
      </c>
    </row>
    <row r="3479" spans="1:23" x14ac:dyDescent="0.2">
      <c r="A3479" t="s">
        <v>3441</v>
      </c>
      <c r="B3479" s="4">
        <v>44504</v>
      </c>
      <c r="C3479" t="s">
        <v>92</v>
      </c>
      <c r="D3479" t="s">
        <v>73</v>
      </c>
      <c r="E3479" t="s">
        <v>39</v>
      </c>
      <c r="F3479" t="s">
        <v>27</v>
      </c>
      <c r="G3479">
        <v>53.408115000000002</v>
      </c>
      <c r="H3479" t="s">
        <v>51</v>
      </c>
      <c r="I3479" t="s">
        <v>185</v>
      </c>
      <c r="J3479">
        <v>-1.504451</v>
      </c>
      <c r="K3479">
        <v>1</v>
      </c>
      <c r="L3479">
        <v>1</v>
      </c>
      <c r="M3479" t="s">
        <v>166</v>
      </c>
      <c r="N3479" t="s">
        <v>42</v>
      </c>
      <c r="O3479" t="s">
        <v>32</v>
      </c>
      <c r="P3479">
        <v>30</v>
      </c>
      <c r="Q3479" t="s">
        <v>3359</v>
      </c>
      <c r="R3479" t="s">
        <v>34</v>
      </c>
      <c r="S3479" t="s">
        <v>85</v>
      </c>
      <c r="T3479" t="s">
        <v>36</v>
      </c>
      <c r="U3479">
        <f>YEAR(Table1[[#This Row],[Accident Date]])</f>
        <v>2021</v>
      </c>
      <c r="V3479" t="str">
        <f>TEXT(Table1[[#This Row],[Accident Date]],"mmm")</f>
        <v>Nov</v>
      </c>
      <c r="W3479" t="str">
        <f>TEXT(Table1[[#This Row],[Time]],"h")</f>
        <v>17</v>
      </c>
    </row>
    <row r="3480" spans="1:23" x14ac:dyDescent="0.2">
      <c r="A3480" t="s">
        <v>3442</v>
      </c>
      <c r="B3480" s="4">
        <v>44704</v>
      </c>
      <c r="C3480" t="s">
        <v>38</v>
      </c>
      <c r="D3480" t="s">
        <v>56</v>
      </c>
      <c r="E3480" t="s">
        <v>44</v>
      </c>
      <c r="F3480" t="s">
        <v>63</v>
      </c>
      <c r="G3480">
        <v>51.708284999999997</v>
      </c>
      <c r="H3480" t="s">
        <v>51</v>
      </c>
      <c r="I3480" t="s">
        <v>1966</v>
      </c>
      <c r="J3480">
        <v>-0.61795599999999995</v>
      </c>
      <c r="K3480">
        <v>1</v>
      </c>
      <c r="L3480">
        <v>1</v>
      </c>
      <c r="M3480" t="s">
        <v>99</v>
      </c>
      <c r="N3480" t="s">
        <v>31</v>
      </c>
      <c r="O3480" t="s">
        <v>32</v>
      </c>
      <c r="P3480">
        <v>30</v>
      </c>
      <c r="Q3480" t="s">
        <v>3443</v>
      </c>
      <c r="R3480" t="s">
        <v>49</v>
      </c>
      <c r="S3480" t="s">
        <v>35</v>
      </c>
      <c r="T3480" t="s">
        <v>163</v>
      </c>
      <c r="U3480">
        <f>YEAR(Table1[[#This Row],[Accident Date]])</f>
        <v>2022</v>
      </c>
      <c r="V3480" t="str">
        <f>TEXT(Table1[[#This Row],[Accident Date]],"mmm")</f>
        <v>May</v>
      </c>
      <c r="W3480" t="str">
        <f>TEXT(Table1[[#This Row],[Time]],"h")</f>
        <v>17</v>
      </c>
    </row>
    <row r="3481" spans="1:23" x14ac:dyDescent="0.2">
      <c r="A3481" t="s">
        <v>3444</v>
      </c>
      <c r="B3481" s="4">
        <v>44491</v>
      </c>
      <c r="C3481" t="s">
        <v>67</v>
      </c>
      <c r="D3481" t="s">
        <v>73</v>
      </c>
      <c r="E3481" t="s">
        <v>39</v>
      </c>
      <c r="F3481" t="s">
        <v>27</v>
      </c>
      <c r="G3481">
        <v>52.562683999999997</v>
      </c>
      <c r="H3481" t="s">
        <v>51</v>
      </c>
      <c r="I3481" t="s">
        <v>171</v>
      </c>
      <c r="J3481">
        <v>-1.782521</v>
      </c>
      <c r="K3481">
        <v>2</v>
      </c>
      <c r="L3481">
        <v>2</v>
      </c>
      <c r="M3481" t="s">
        <v>172</v>
      </c>
      <c r="N3481" t="s">
        <v>42</v>
      </c>
      <c r="O3481" t="s">
        <v>32</v>
      </c>
      <c r="P3481">
        <v>30</v>
      </c>
      <c r="Q3481" t="s">
        <v>3445</v>
      </c>
      <c r="R3481" t="s">
        <v>34</v>
      </c>
      <c r="S3481" t="s">
        <v>35</v>
      </c>
      <c r="T3481" t="s">
        <v>36</v>
      </c>
      <c r="U3481">
        <f>YEAR(Table1[[#This Row],[Accident Date]])</f>
        <v>2021</v>
      </c>
      <c r="V3481" t="str">
        <f>TEXT(Table1[[#This Row],[Accident Date]],"mmm")</f>
        <v>Oct</v>
      </c>
      <c r="W3481" t="str">
        <f>TEXT(Table1[[#This Row],[Time]],"h")</f>
        <v>17</v>
      </c>
    </row>
    <row r="3482" spans="1:23" x14ac:dyDescent="0.2">
      <c r="A3482" t="s">
        <v>3446</v>
      </c>
      <c r="B3482" s="4">
        <v>44840</v>
      </c>
      <c r="C3482" t="s">
        <v>92</v>
      </c>
      <c r="D3482" t="s">
        <v>73</v>
      </c>
      <c r="E3482" t="s">
        <v>111</v>
      </c>
      <c r="F3482" t="s">
        <v>27</v>
      </c>
      <c r="G3482">
        <v>51.363616999999998</v>
      </c>
      <c r="H3482" t="s">
        <v>51</v>
      </c>
      <c r="I3482" t="s">
        <v>95</v>
      </c>
      <c r="J3482">
        <v>-9.8434999999999995E-2</v>
      </c>
      <c r="K3482">
        <v>1</v>
      </c>
      <c r="L3482">
        <v>3</v>
      </c>
      <c r="M3482" t="s">
        <v>30</v>
      </c>
      <c r="N3482" t="s">
        <v>31</v>
      </c>
      <c r="O3482" t="s">
        <v>111</v>
      </c>
      <c r="P3482">
        <v>30</v>
      </c>
      <c r="Q3482" t="s">
        <v>3357</v>
      </c>
      <c r="R3482" t="s">
        <v>34</v>
      </c>
      <c r="S3482" t="s">
        <v>35</v>
      </c>
      <c r="T3482" t="s">
        <v>36</v>
      </c>
      <c r="U3482">
        <f>YEAR(Table1[[#This Row],[Accident Date]])</f>
        <v>2022</v>
      </c>
      <c r="V3482" t="str">
        <f>TEXT(Table1[[#This Row],[Accident Date]],"mmm")</f>
        <v>Oct</v>
      </c>
      <c r="W3482" t="str">
        <f>TEXT(Table1[[#This Row],[Time]],"h")</f>
        <v>17</v>
      </c>
    </row>
    <row r="3483" spans="1:23" x14ac:dyDescent="0.2">
      <c r="A3483" t="s">
        <v>3447</v>
      </c>
      <c r="B3483" s="4">
        <v>44390</v>
      </c>
      <c r="C3483" t="s">
        <v>72</v>
      </c>
      <c r="D3483" t="s">
        <v>56</v>
      </c>
      <c r="E3483" t="s">
        <v>44</v>
      </c>
      <c r="F3483" t="s">
        <v>63</v>
      </c>
      <c r="G3483">
        <v>53.695011000000001</v>
      </c>
      <c r="H3483" t="s">
        <v>51</v>
      </c>
      <c r="I3483" t="s">
        <v>547</v>
      </c>
      <c r="J3483">
        <v>-2.863696</v>
      </c>
      <c r="K3483">
        <v>2</v>
      </c>
      <c r="L3483">
        <v>2</v>
      </c>
      <c r="M3483" t="s">
        <v>41</v>
      </c>
      <c r="N3483" t="s">
        <v>42</v>
      </c>
      <c r="O3483" t="s">
        <v>32</v>
      </c>
      <c r="P3483">
        <v>60</v>
      </c>
      <c r="Q3483" t="s">
        <v>3391</v>
      </c>
      <c r="R3483" t="s">
        <v>49</v>
      </c>
      <c r="S3483" t="s">
        <v>311</v>
      </c>
      <c r="T3483" t="s">
        <v>36</v>
      </c>
      <c r="U3483">
        <f>YEAR(Table1[[#This Row],[Accident Date]])</f>
        <v>2021</v>
      </c>
      <c r="V3483" t="str">
        <f>TEXT(Table1[[#This Row],[Accident Date]],"mmm")</f>
        <v>Jul</v>
      </c>
      <c r="W3483" t="str">
        <f>TEXT(Table1[[#This Row],[Time]],"h")</f>
        <v>17</v>
      </c>
    </row>
    <row r="3484" spans="1:23" x14ac:dyDescent="0.2">
      <c r="A3484" t="s">
        <v>3448</v>
      </c>
      <c r="B3484" s="4">
        <v>44203</v>
      </c>
      <c r="C3484" t="s">
        <v>92</v>
      </c>
      <c r="D3484" t="s">
        <v>25</v>
      </c>
      <c r="E3484" t="s">
        <v>39</v>
      </c>
      <c r="F3484" t="s">
        <v>27</v>
      </c>
      <c r="G3484">
        <v>51.511884999999999</v>
      </c>
      <c r="H3484" t="s">
        <v>51</v>
      </c>
      <c r="I3484" t="s">
        <v>1043</v>
      </c>
      <c r="J3484">
        <v>-0.594221</v>
      </c>
      <c r="K3484">
        <v>1</v>
      </c>
      <c r="L3484">
        <v>1</v>
      </c>
      <c r="M3484" t="s">
        <v>99</v>
      </c>
      <c r="N3484" t="s">
        <v>31</v>
      </c>
      <c r="O3484" t="s">
        <v>58</v>
      </c>
      <c r="P3484">
        <v>30</v>
      </c>
      <c r="Q3484" t="s">
        <v>3400</v>
      </c>
      <c r="R3484" t="s">
        <v>34</v>
      </c>
      <c r="S3484" t="s">
        <v>35</v>
      </c>
      <c r="T3484" t="s">
        <v>36</v>
      </c>
      <c r="U3484">
        <f>YEAR(Table1[[#This Row],[Accident Date]])</f>
        <v>2021</v>
      </c>
      <c r="V3484" t="str">
        <f>TEXT(Table1[[#This Row],[Accident Date]],"mmm")</f>
        <v>Jan</v>
      </c>
      <c r="W3484" t="str">
        <f>TEXT(Table1[[#This Row],[Time]],"h")</f>
        <v>17</v>
      </c>
    </row>
    <row r="3485" spans="1:23" x14ac:dyDescent="0.2">
      <c r="A3485">
        <v>2010000000000</v>
      </c>
      <c r="B3485" s="4">
        <v>44717</v>
      </c>
      <c r="C3485" t="s">
        <v>79</v>
      </c>
      <c r="D3485" t="s">
        <v>56</v>
      </c>
      <c r="E3485" t="s">
        <v>44</v>
      </c>
      <c r="F3485" t="s">
        <v>27</v>
      </c>
      <c r="G3485">
        <v>54.660944000000001</v>
      </c>
      <c r="H3485" t="s">
        <v>51</v>
      </c>
      <c r="I3485" t="s">
        <v>1784</v>
      </c>
      <c r="J3485">
        <v>-2.740818</v>
      </c>
      <c r="K3485">
        <v>1</v>
      </c>
      <c r="L3485">
        <v>1</v>
      </c>
      <c r="M3485" t="s">
        <v>60</v>
      </c>
      <c r="N3485" t="s">
        <v>31</v>
      </c>
      <c r="O3485" t="s">
        <v>32</v>
      </c>
      <c r="P3485">
        <v>30</v>
      </c>
      <c r="Q3485" t="s">
        <v>3400</v>
      </c>
      <c r="R3485" t="s">
        <v>34</v>
      </c>
      <c r="S3485" t="s">
        <v>35</v>
      </c>
      <c r="T3485" t="s">
        <v>36</v>
      </c>
      <c r="U3485">
        <f>YEAR(Table1[[#This Row],[Accident Date]])</f>
        <v>2022</v>
      </c>
      <c r="V3485" t="str">
        <f>TEXT(Table1[[#This Row],[Accident Date]],"mmm")</f>
        <v>Jun</v>
      </c>
      <c r="W3485" t="str">
        <f>TEXT(Table1[[#This Row],[Time]],"h")</f>
        <v>17</v>
      </c>
    </row>
    <row r="3486" spans="1:23" x14ac:dyDescent="0.2">
      <c r="A3486">
        <v>2010000000000</v>
      </c>
      <c r="B3486" s="4">
        <v>44631</v>
      </c>
      <c r="C3486" t="s">
        <v>67</v>
      </c>
      <c r="D3486" t="s">
        <v>73</v>
      </c>
      <c r="E3486" t="s">
        <v>39</v>
      </c>
      <c r="F3486" t="s">
        <v>27</v>
      </c>
      <c r="G3486">
        <v>54.470469999999999</v>
      </c>
      <c r="H3486" t="s">
        <v>51</v>
      </c>
      <c r="I3486" t="s">
        <v>750</v>
      </c>
      <c r="J3486">
        <v>-1.1199809999999999</v>
      </c>
      <c r="K3486">
        <v>4</v>
      </c>
      <c r="L3486">
        <v>2</v>
      </c>
      <c r="M3486" t="s">
        <v>48</v>
      </c>
      <c r="N3486" t="s">
        <v>31</v>
      </c>
      <c r="O3486" t="s">
        <v>32</v>
      </c>
      <c r="P3486">
        <v>60</v>
      </c>
      <c r="Q3486" t="s">
        <v>3352</v>
      </c>
      <c r="R3486" t="s">
        <v>49</v>
      </c>
      <c r="S3486" t="s">
        <v>35</v>
      </c>
      <c r="T3486" t="s">
        <v>36</v>
      </c>
      <c r="U3486">
        <f>YEAR(Table1[[#This Row],[Accident Date]])</f>
        <v>2022</v>
      </c>
      <c r="V3486" t="str">
        <f>TEXT(Table1[[#This Row],[Accident Date]],"mmm")</f>
        <v>Mar</v>
      </c>
      <c r="W3486" t="str">
        <f>TEXT(Table1[[#This Row],[Time]],"h")</f>
        <v>17</v>
      </c>
    </row>
    <row r="3487" spans="1:23" x14ac:dyDescent="0.2">
      <c r="A3487" t="s">
        <v>3449</v>
      </c>
      <c r="B3487" s="4">
        <v>44461</v>
      </c>
      <c r="C3487" t="s">
        <v>123</v>
      </c>
      <c r="D3487" t="s">
        <v>73</v>
      </c>
      <c r="E3487" t="s">
        <v>39</v>
      </c>
      <c r="F3487" t="s">
        <v>27</v>
      </c>
      <c r="G3487">
        <v>52.454033000000003</v>
      </c>
      <c r="H3487" t="s">
        <v>51</v>
      </c>
      <c r="I3487" t="s">
        <v>1510</v>
      </c>
      <c r="J3487">
        <v>1.7310030000000001</v>
      </c>
      <c r="K3487">
        <v>1</v>
      </c>
      <c r="L3487">
        <v>2</v>
      </c>
      <c r="M3487" t="s">
        <v>237</v>
      </c>
      <c r="N3487" t="s">
        <v>31</v>
      </c>
      <c r="O3487" t="s">
        <v>32</v>
      </c>
      <c r="P3487">
        <v>30</v>
      </c>
      <c r="Q3487" t="s">
        <v>3400</v>
      </c>
      <c r="R3487" t="s">
        <v>34</v>
      </c>
      <c r="S3487" t="s">
        <v>35</v>
      </c>
      <c r="T3487" t="s">
        <v>36</v>
      </c>
      <c r="U3487">
        <f>YEAR(Table1[[#This Row],[Accident Date]])</f>
        <v>2021</v>
      </c>
      <c r="V3487" t="str">
        <f>TEXT(Table1[[#This Row],[Accident Date]],"mmm")</f>
        <v>Sep</v>
      </c>
      <c r="W3487" t="str">
        <f>TEXT(Table1[[#This Row],[Time]],"h")</f>
        <v>17</v>
      </c>
    </row>
    <row r="3488" spans="1:23" x14ac:dyDescent="0.2">
      <c r="A3488" t="s">
        <v>3450</v>
      </c>
      <c r="B3488" s="4">
        <v>44325</v>
      </c>
      <c r="C3488" t="s">
        <v>79</v>
      </c>
      <c r="D3488" t="s">
        <v>73</v>
      </c>
      <c r="E3488" t="s">
        <v>26</v>
      </c>
      <c r="F3488" t="s">
        <v>27</v>
      </c>
      <c r="G3488">
        <v>52.965265000000002</v>
      </c>
      <c r="H3488" t="s">
        <v>51</v>
      </c>
      <c r="I3488" t="s">
        <v>856</v>
      </c>
      <c r="J3488">
        <v>-1.0756619999999999</v>
      </c>
      <c r="K3488">
        <v>1</v>
      </c>
      <c r="L3488">
        <v>2</v>
      </c>
      <c r="M3488" t="s">
        <v>288</v>
      </c>
      <c r="N3488" t="s">
        <v>31</v>
      </c>
      <c r="O3488" t="s">
        <v>32</v>
      </c>
      <c r="P3488">
        <v>30</v>
      </c>
      <c r="Q3488" t="s">
        <v>3359</v>
      </c>
      <c r="R3488" t="s">
        <v>34</v>
      </c>
      <c r="S3488" t="s">
        <v>35</v>
      </c>
      <c r="T3488" t="s">
        <v>806</v>
      </c>
      <c r="U3488">
        <f>YEAR(Table1[[#This Row],[Accident Date]])</f>
        <v>2021</v>
      </c>
      <c r="V3488" t="str">
        <f>TEXT(Table1[[#This Row],[Accident Date]],"mmm")</f>
        <v>May</v>
      </c>
      <c r="W3488" t="str">
        <f>TEXT(Table1[[#This Row],[Time]],"h")</f>
        <v>17</v>
      </c>
    </row>
    <row r="3489" spans="1:23" x14ac:dyDescent="0.2">
      <c r="A3489" t="s">
        <v>3451</v>
      </c>
      <c r="B3489" s="4">
        <v>44420</v>
      </c>
      <c r="C3489" t="s">
        <v>92</v>
      </c>
      <c r="D3489" t="s">
        <v>73</v>
      </c>
      <c r="E3489" t="s">
        <v>109</v>
      </c>
      <c r="F3489" t="s">
        <v>27</v>
      </c>
      <c r="G3489">
        <v>51.608730999999999</v>
      </c>
      <c r="H3489" t="s">
        <v>51</v>
      </c>
      <c r="I3489" t="s">
        <v>2686</v>
      </c>
      <c r="J3489">
        <v>0.54816500000000001</v>
      </c>
      <c r="K3489">
        <v>1</v>
      </c>
      <c r="L3489">
        <v>2</v>
      </c>
      <c r="M3489" t="s">
        <v>75</v>
      </c>
      <c r="N3489" t="s">
        <v>42</v>
      </c>
      <c r="O3489" t="s">
        <v>111</v>
      </c>
      <c r="P3489">
        <v>30</v>
      </c>
      <c r="Q3489" t="s">
        <v>3355</v>
      </c>
      <c r="R3489" t="s">
        <v>34</v>
      </c>
      <c r="S3489" t="s">
        <v>85</v>
      </c>
      <c r="T3489" t="s">
        <v>36</v>
      </c>
      <c r="U3489">
        <f>YEAR(Table1[[#This Row],[Accident Date]])</f>
        <v>2021</v>
      </c>
      <c r="V3489" t="str">
        <f>TEXT(Table1[[#This Row],[Accident Date]],"mmm")</f>
        <v>Aug</v>
      </c>
      <c r="W3489" t="str">
        <f>TEXT(Table1[[#This Row],[Time]],"h")</f>
        <v>17</v>
      </c>
    </row>
    <row r="3490" spans="1:23" x14ac:dyDescent="0.2">
      <c r="A3490" t="s">
        <v>3452</v>
      </c>
      <c r="B3490" s="4">
        <v>44463</v>
      </c>
      <c r="C3490" t="s">
        <v>67</v>
      </c>
      <c r="D3490" t="s">
        <v>56</v>
      </c>
      <c r="E3490" t="s">
        <v>44</v>
      </c>
      <c r="F3490" t="s">
        <v>27</v>
      </c>
      <c r="G3490">
        <v>52.194558000000001</v>
      </c>
      <c r="H3490" t="s">
        <v>51</v>
      </c>
      <c r="I3490" t="s">
        <v>1256</v>
      </c>
      <c r="J3490">
        <v>-2.202299</v>
      </c>
      <c r="K3490">
        <v>1</v>
      </c>
      <c r="L3490">
        <v>1</v>
      </c>
      <c r="M3490" t="s">
        <v>65</v>
      </c>
      <c r="N3490" t="s">
        <v>31</v>
      </c>
      <c r="O3490" t="s">
        <v>32</v>
      </c>
      <c r="P3490">
        <v>30</v>
      </c>
      <c r="Q3490" t="s">
        <v>3400</v>
      </c>
      <c r="R3490" t="s">
        <v>34</v>
      </c>
      <c r="S3490" t="s">
        <v>35</v>
      </c>
      <c r="T3490" t="s">
        <v>36</v>
      </c>
      <c r="U3490">
        <f>YEAR(Table1[[#This Row],[Accident Date]])</f>
        <v>2021</v>
      </c>
      <c r="V3490" t="str">
        <f>TEXT(Table1[[#This Row],[Accident Date]],"mmm")</f>
        <v>Sep</v>
      </c>
      <c r="W3490" t="str">
        <f>TEXT(Table1[[#This Row],[Time]],"h")</f>
        <v>17</v>
      </c>
    </row>
    <row r="3491" spans="1:23" x14ac:dyDescent="0.2">
      <c r="A3491">
        <v>2010000000000</v>
      </c>
      <c r="B3491" s="4">
        <v>44671</v>
      </c>
      <c r="C3491" t="s">
        <v>123</v>
      </c>
      <c r="D3491" t="s">
        <v>73</v>
      </c>
      <c r="E3491" t="s">
        <v>204</v>
      </c>
      <c r="F3491" t="s">
        <v>27</v>
      </c>
      <c r="G3491">
        <v>51.300288000000002</v>
      </c>
      <c r="H3491" t="s">
        <v>51</v>
      </c>
      <c r="I3491" t="s">
        <v>926</v>
      </c>
      <c r="J3491">
        <v>0.51296200000000003</v>
      </c>
      <c r="K3491">
        <v>1</v>
      </c>
      <c r="L3491">
        <v>2</v>
      </c>
      <c r="M3491" t="s">
        <v>131</v>
      </c>
      <c r="N3491" t="s">
        <v>31</v>
      </c>
      <c r="O3491" t="s">
        <v>58</v>
      </c>
      <c r="P3491">
        <v>50</v>
      </c>
      <c r="Q3491" t="s">
        <v>3453</v>
      </c>
      <c r="R3491" t="s">
        <v>49</v>
      </c>
      <c r="S3491" t="s">
        <v>35</v>
      </c>
      <c r="T3491" t="s">
        <v>36</v>
      </c>
      <c r="U3491">
        <f>YEAR(Table1[[#This Row],[Accident Date]])</f>
        <v>2022</v>
      </c>
      <c r="V3491" t="str">
        <f>TEXT(Table1[[#This Row],[Accident Date]],"mmm")</f>
        <v>Apr</v>
      </c>
      <c r="W3491" t="str">
        <f>TEXT(Table1[[#This Row],[Time]],"h")</f>
        <v>17</v>
      </c>
    </row>
    <row r="3492" spans="1:23" x14ac:dyDescent="0.2">
      <c r="A3492" t="s">
        <v>3454</v>
      </c>
      <c r="B3492" s="4">
        <v>44591</v>
      </c>
      <c r="C3492" t="s">
        <v>79</v>
      </c>
      <c r="D3492" t="s">
        <v>25</v>
      </c>
      <c r="E3492" t="s">
        <v>39</v>
      </c>
      <c r="F3492" t="s">
        <v>27</v>
      </c>
      <c r="G3492">
        <v>52.066746999999999</v>
      </c>
      <c r="H3492" t="s">
        <v>28</v>
      </c>
      <c r="I3492" t="s">
        <v>1756</v>
      </c>
      <c r="J3492">
        <v>1.1270789999999999</v>
      </c>
      <c r="K3492">
        <v>1</v>
      </c>
      <c r="L3492">
        <v>2</v>
      </c>
      <c r="M3492" t="s">
        <v>237</v>
      </c>
      <c r="N3492" t="s">
        <v>42</v>
      </c>
      <c r="O3492" t="s">
        <v>32</v>
      </c>
      <c r="P3492">
        <v>30</v>
      </c>
      <c r="Q3492" t="s">
        <v>3413</v>
      </c>
      <c r="R3492" t="s">
        <v>34</v>
      </c>
      <c r="S3492" t="s">
        <v>35</v>
      </c>
      <c r="T3492" t="s">
        <v>36</v>
      </c>
      <c r="U3492">
        <f>YEAR(Table1[[#This Row],[Accident Date]])</f>
        <v>2022</v>
      </c>
      <c r="V3492" t="str">
        <f>TEXT(Table1[[#This Row],[Accident Date]],"mmm")</f>
        <v>Jan</v>
      </c>
      <c r="W3492" t="str">
        <f>TEXT(Table1[[#This Row],[Time]],"h")</f>
        <v>17</v>
      </c>
    </row>
    <row r="3493" spans="1:23" x14ac:dyDescent="0.2">
      <c r="A3493">
        <v>2010000000000</v>
      </c>
      <c r="B3493" s="4">
        <v>44763</v>
      </c>
      <c r="C3493" t="s">
        <v>92</v>
      </c>
      <c r="D3493" t="s">
        <v>73</v>
      </c>
      <c r="E3493" t="s">
        <v>155</v>
      </c>
      <c r="F3493" t="s">
        <v>63</v>
      </c>
      <c r="G3493">
        <v>50.938501000000002</v>
      </c>
      <c r="H3493" t="s">
        <v>51</v>
      </c>
      <c r="I3493" t="s">
        <v>474</v>
      </c>
      <c r="J3493">
        <v>-2.667891</v>
      </c>
      <c r="K3493">
        <v>1</v>
      </c>
      <c r="L3493">
        <v>2</v>
      </c>
      <c r="M3493" t="s">
        <v>175</v>
      </c>
      <c r="N3493" t="s">
        <v>31</v>
      </c>
      <c r="O3493" t="s">
        <v>32</v>
      </c>
      <c r="P3493">
        <v>40</v>
      </c>
      <c r="Q3493" t="s">
        <v>3368</v>
      </c>
      <c r="R3493" t="s">
        <v>34</v>
      </c>
      <c r="S3493" t="s">
        <v>35</v>
      </c>
      <c r="T3493" t="s">
        <v>36</v>
      </c>
      <c r="U3493">
        <f>YEAR(Table1[[#This Row],[Accident Date]])</f>
        <v>2022</v>
      </c>
      <c r="V3493" t="str">
        <f>TEXT(Table1[[#This Row],[Accident Date]],"mmm")</f>
        <v>Jul</v>
      </c>
      <c r="W3493" t="str">
        <f>TEXT(Table1[[#This Row],[Time]],"h")</f>
        <v>17</v>
      </c>
    </row>
    <row r="3494" spans="1:23" x14ac:dyDescent="0.2">
      <c r="A3494" t="s">
        <v>3455</v>
      </c>
      <c r="B3494" s="4">
        <v>44503</v>
      </c>
      <c r="C3494" t="s">
        <v>123</v>
      </c>
      <c r="D3494" t="s">
        <v>56</v>
      </c>
      <c r="E3494" t="s">
        <v>44</v>
      </c>
      <c r="F3494" t="s">
        <v>27</v>
      </c>
      <c r="G3494">
        <v>51.576816999999998</v>
      </c>
      <c r="H3494" t="s">
        <v>444</v>
      </c>
      <c r="I3494" t="s">
        <v>799</v>
      </c>
      <c r="J3494">
        <v>-0.53607899999999997</v>
      </c>
      <c r="K3494">
        <v>2</v>
      </c>
      <c r="L3494">
        <v>4</v>
      </c>
      <c r="M3494" t="s">
        <v>99</v>
      </c>
      <c r="N3494" t="s">
        <v>31</v>
      </c>
      <c r="O3494" t="s">
        <v>58</v>
      </c>
      <c r="P3494">
        <v>70</v>
      </c>
      <c r="Q3494" t="s">
        <v>3359</v>
      </c>
      <c r="R3494" t="s">
        <v>49</v>
      </c>
      <c r="S3494" t="s">
        <v>35</v>
      </c>
      <c r="T3494" t="s">
        <v>36</v>
      </c>
      <c r="U3494">
        <f>YEAR(Table1[[#This Row],[Accident Date]])</f>
        <v>2021</v>
      </c>
      <c r="V3494" t="str">
        <f>TEXT(Table1[[#This Row],[Accident Date]],"mmm")</f>
        <v>Nov</v>
      </c>
      <c r="W3494" t="str">
        <f>TEXT(Table1[[#This Row],[Time]],"h")</f>
        <v>17</v>
      </c>
    </row>
    <row r="3495" spans="1:23" x14ac:dyDescent="0.2">
      <c r="A3495" t="s">
        <v>3456</v>
      </c>
      <c r="B3495" s="4">
        <v>44697</v>
      </c>
      <c r="C3495" t="s">
        <v>38</v>
      </c>
      <c r="D3495" t="s">
        <v>56</v>
      </c>
      <c r="E3495" t="s">
        <v>44</v>
      </c>
      <c r="F3495" t="s">
        <v>63</v>
      </c>
      <c r="G3495">
        <v>51.529814000000002</v>
      </c>
      <c r="H3495" t="s">
        <v>51</v>
      </c>
      <c r="I3495" t="s">
        <v>240</v>
      </c>
      <c r="J3495">
        <v>-0.44719300000000001</v>
      </c>
      <c r="K3495">
        <v>1</v>
      </c>
      <c r="L3495">
        <v>1</v>
      </c>
      <c r="M3495" t="s">
        <v>30</v>
      </c>
      <c r="N3495" t="s">
        <v>42</v>
      </c>
      <c r="O3495" t="s">
        <v>58</v>
      </c>
      <c r="P3495">
        <v>30</v>
      </c>
      <c r="Q3495" t="s">
        <v>3391</v>
      </c>
      <c r="R3495" t="s">
        <v>34</v>
      </c>
      <c r="S3495" t="s">
        <v>85</v>
      </c>
      <c r="T3495" t="s">
        <v>200</v>
      </c>
      <c r="U3495">
        <f>YEAR(Table1[[#This Row],[Accident Date]])</f>
        <v>2022</v>
      </c>
      <c r="V3495" t="str">
        <f>TEXT(Table1[[#This Row],[Accident Date]],"mmm")</f>
        <v>May</v>
      </c>
      <c r="W3495" t="str">
        <f>TEXT(Table1[[#This Row],[Time]],"h")</f>
        <v>17</v>
      </c>
    </row>
    <row r="3496" spans="1:23" x14ac:dyDescent="0.2">
      <c r="A3496" t="s">
        <v>3457</v>
      </c>
      <c r="B3496" s="4">
        <v>44625</v>
      </c>
      <c r="C3496" t="s">
        <v>24</v>
      </c>
      <c r="D3496" t="s">
        <v>73</v>
      </c>
      <c r="E3496" t="s">
        <v>155</v>
      </c>
      <c r="F3496" t="s">
        <v>27</v>
      </c>
      <c r="G3496">
        <v>52.251002</v>
      </c>
      <c r="H3496" t="s">
        <v>51</v>
      </c>
      <c r="I3496" t="s">
        <v>714</v>
      </c>
      <c r="J3496">
        <v>0.70644099999999999</v>
      </c>
      <c r="K3496">
        <v>1</v>
      </c>
      <c r="L3496">
        <v>2</v>
      </c>
      <c r="M3496" t="s">
        <v>237</v>
      </c>
      <c r="N3496" t="s">
        <v>31</v>
      </c>
      <c r="O3496" t="s">
        <v>32</v>
      </c>
      <c r="P3496">
        <v>30</v>
      </c>
      <c r="Q3496" t="s">
        <v>3400</v>
      </c>
      <c r="R3496" t="s">
        <v>34</v>
      </c>
      <c r="S3496" t="s">
        <v>35</v>
      </c>
      <c r="T3496" t="s">
        <v>36</v>
      </c>
      <c r="U3496">
        <f>YEAR(Table1[[#This Row],[Accident Date]])</f>
        <v>2022</v>
      </c>
      <c r="V3496" t="str">
        <f>TEXT(Table1[[#This Row],[Accident Date]],"mmm")</f>
        <v>Mar</v>
      </c>
      <c r="W3496" t="str">
        <f>TEXT(Table1[[#This Row],[Time]],"h")</f>
        <v>17</v>
      </c>
    </row>
    <row r="3497" spans="1:23" x14ac:dyDescent="0.2">
      <c r="A3497" t="s">
        <v>3458</v>
      </c>
      <c r="B3497" s="4">
        <v>44288</v>
      </c>
      <c r="C3497" t="s">
        <v>67</v>
      </c>
      <c r="D3497" t="s">
        <v>73</v>
      </c>
      <c r="E3497" t="s">
        <v>39</v>
      </c>
      <c r="F3497" t="s">
        <v>27</v>
      </c>
      <c r="G3497">
        <v>51.584398999999998</v>
      </c>
      <c r="H3497" t="s">
        <v>51</v>
      </c>
      <c r="I3497" t="s">
        <v>240</v>
      </c>
      <c r="J3497">
        <v>-0.44056899999999999</v>
      </c>
      <c r="K3497">
        <v>1</v>
      </c>
      <c r="L3497">
        <v>2</v>
      </c>
      <c r="M3497" t="s">
        <v>30</v>
      </c>
      <c r="N3497" t="s">
        <v>31</v>
      </c>
      <c r="O3497" t="s">
        <v>32</v>
      </c>
      <c r="P3497">
        <v>30</v>
      </c>
      <c r="Q3497" t="s">
        <v>3357</v>
      </c>
      <c r="R3497" t="s">
        <v>34</v>
      </c>
      <c r="S3497" t="s">
        <v>35</v>
      </c>
      <c r="T3497" t="s">
        <v>36</v>
      </c>
      <c r="U3497">
        <f>YEAR(Table1[[#This Row],[Accident Date]])</f>
        <v>2021</v>
      </c>
      <c r="V3497" t="str">
        <f>TEXT(Table1[[#This Row],[Accident Date]],"mmm")</f>
        <v>Apr</v>
      </c>
      <c r="W3497" t="str">
        <f>TEXT(Table1[[#This Row],[Time]],"h")</f>
        <v>17</v>
      </c>
    </row>
    <row r="3498" spans="1:23" x14ac:dyDescent="0.2">
      <c r="A3498" t="s">
        <v>3459</v>
      </c>
      <c r="B3498" s="4">
        <v>44524</v>
      </c>
      <c r="C3498" t="s">
        <v>123</v>
      </c>
      <c r="D3498" t="s">
        <v>44</v>
      </c>
      <c r="E3498" t="s">
        <v>44</v>
      </c>
      <c r="F3498" t="s">
        <v>63</v>
      </c>
      <c r="G3498">
        <v>54.720495999999997</v>
      </c>
      <c r="H3498" t="s">
        <v>46</v>
      </c>
      <c r="I3498" t="s">
        <v>351</v>
      </c>
      <c r="J3498">
        <v>-1.4985120000000001</v>
      </c>
      <c r="K3498">
        <v>4</v>
      </c>
      <c r="L3498">
        <v>2</v>
      </c>
      <c r="M3498" t="s">
        <v>352</v>
      </c>
      <c r="N3498" t="s">
        <v>31</v>
      </c>
      <c r="O3498" t="s">
        <v>32</v>
      </c>
      <c r="P3498">
        <v>60</v>
      </c>
      <c r="Q3498" t="s">
        <v>3391</v>
      </c>
      <c r="R3498" t="s">
        <v>49</v>
      </c>
      <c r="S3498" t="s">
        <v>35</v>
      </c>
      <c r="T3498" t="s">
        <v>36</v>
      </c>
      <c r="U3498">
        <f>YEAR(Table1[[#This Row],[Accident Date]])</f>
        <v>2021</v>
      </c>
      <c r="V3498" t="str">
        <f>TEXT(Table1[[#This Row],[Accident Date]],"mmm")</f>
        <v>Nov</v>
      </c>
      <c r="W3498" t="str">
        <f>TEXT(Table1[[#This Row],[Time]],"h")</f>
        <v>17</v>
      </c>
    </row>
    <row r="3499" spans="1:23" x14ac:dyDescent="0.2">
      <c r="A3499" t="s">
        <v>3460</v>
      </c>
      <c r="B3499" s="4">
        <v>44685</v>
      </c>
      <c r="C3499" t="s">
        <v>123</v>
      </c>
      <c r="D3499" t="s">
        <v>73</v>
      </c>
      <c r="E3499" t="s">
        <v>39</v>
      </c>
      <c r="F3499" t="s">
        <v>27</v>
      </c>
      <c r="G3499">
        <v>53.164200000000001</v>
      </c>
      <c r="H3499" t="s">
        <v>51</v>
      </c>
      <c r="I3499" t="s">
        <v>485</v>
      </c>
      <c r="J3499">
        <v>-1.4155740000000001</v>
      </c>
      <c r="K3499">
        <v>1</v>
      </c>
      <c r="L3499">
        <v>2</v>
      </c>
      <c r="M3499" t="s">
        <v>84</v>
      </c>
      <c r="N3499" t="s">
        <v>31</v>
      </c>
      <c r="O3499" t="s">
        <v>32</v>
      </c>
      <c r="P3499">
        <v>30</v>
      </c>
      <c r="Q3499" t="s">
        <v>3359</v>
      </c>
      <c r="R3499" t="s">
        <v>34</v>
      </c>
      <c r="S3499" t="s">
        <v>35</v>
      </c>
      <c r="T3499" t="s">
        <v>36</v>
      </c>
      <c r="U3499">
        <f>YEAR(Table1[[#This Row],[Accident Date]])</f>
        <v>2022</v>
      </c>
      <c r="V3499" t="str">
        <f>TEXT(Table1[[#This Row],[Accident Date]],"mmm")</f>
        <v>May</v>
      </c>
      <c r="W3499" t="str">
        <f>TEXT(Table1[[#This Row],[Time]],"h")</f>
        <v>17</v>
      </c>
    </row>
    <row r="3500" spans="1:23" x14ac:dyDescent="0.2">
      <c r="A3500">
        <v>2010000000000</v>
      </c>
      <c r="B3500" s="4">
        <v>44307</v>
      </c>
      <c r="C3500" t="s">
        <v>123</v>
      </c>
      <c r="D3500" t="s">
        <v>73</v>
      </c>
      <c r="E3500" t="s">
        <v>39</v>
      </c>
      <c r="F3500" t="s">
        <v>27</v>
      </c>
      <c r="G3500">
        <v>53.788093000000003</v>
      </c>
      <c r="H3500" t="s">
        <v>51</v>
      </c>
      <c r="I3500" t="s">
        <v>133</v>
      </c>
      <c r="J3500">
        <v>-1.790654</v>
      </c>
      <c r="K3500">
        <v>1</v>
      </c>
      <c r="L3500">
        <v>1</v>
      </c>
      <c r="M3500" t="s">
        <v>69</v>
      </c>
      <c r="N3500" t="s">
        <v>31</v>
      </c>
      <c r="O3500" t="s">
        <v>32</v>
      </c>
      <c r="P3500">
        <v>30</v>
      </c>
      <c r="Q3500" t="s">
        <v>3373</v>
      </c>
      <c r="R3500" t="s">
        <v>34</v>
      </c>
      <c r="S3500" t="s">
        <v>35</v>
      </c>
      <c r="T3500" t="s">
        <v>36</v>
      </c>
      <c r="U3500">
        <f>YEAR(Table1[[#This Row],[Accident Date]])</f>
        <v>2021</v>
      </c>
      <c r="V3500" t="str">
        <f>TEXT(Table1[[#This Row],[Accident Date]],"mmm")</f>
        <v>Apr</v>
      </c>
      <c r="W3500" t="str">
        <f>TEXT(Table1[[#This Row],[Time]],"h")</f>
        <v>17</v>
      </c>
    </row>
    <row r="3501" spans="1:23" x14ac:dyDescent="0.2">
      <c r="A3501" t="s">
        <v>3461</v>
      </c>
      <c r="B3501" s="4">
        <v>44846</v>
      </c>
      <c r="C3501" t="s">
        <v>123</v>
      </c>
      <c r="D3501" t="s">
        <v>73</v>
      </c>
      <c r="E3501" t="s">
        <v>39</v>
      </c>
      <c r="F3501" t="s">
        <v>27</v>
      </c>
      <c r="G3501">
        <v>51.263061</v>
      </c>
      <c r="H3501" t="s">
        <v>51</v>
      </c>
      <c r="I3501" t="s">
        <v>540</v>
      </c>
      <c r="J3501">
        <v>-0.26542100000000002</v>
      </c>
      <c r="K3501">
        <v>1</v>
      </c>
      <c r="L3501">
        <v>3</v>
      </c>
      <c r="M3501" t="s">
        <v>147</v>
      </c>
      <c r="N3501" t="s">
        <v>31</v>
      </c>
      <c r="O3501" t="s">
        <v>32</v>
      </c>
      <c r="P3501">
        <v>40</v>
      </c>
      <c r="Q3501" t="s">
        <v>3352</v>
      </c>
      <c r="R3501" t="s">
        <v>49</v>
      </c>
      <c r="S3501" t="s">
        <v>35</v>
      </c>
      <c r="T3501" t="s">
        <v>360</v>
      </c>
      <c r="U3501">
        <f>YEAR(Table1[[#This Row],[Accident Date]])</f>
        <v>2022</v>
      </c>
      <c r="V3501" t="str">
        <f>TEXT(Table1[[#This Row],[Accident Date]],"mmm")</f>
        <v>Oct</v>
      </c>
      <c r="W3501" t="str">
        <f>TEXT(Table1[[#This Row],[Time]],"h")</f>
        <v>17</v>
      </c>
    </row>
    <row r="3502" spans="1:23" x14ac:dyDescent="0.2">
      <c r="A3502">
        <v>2010000000000</v>
      </c>
      <c r="B3502" s="4">
        <v>44852</v>
      </c>
      <c r="C3502" t="s">
        <v>72</v>
      </c>
      <c r="D3502" t="s">
        <v>56</v>
      </c>
      <c r="E3502" t="s">
        <v>44</v>
      </c>
      <c r="F3502" t="s">
        <v>27</v>
      </c>
      <c r="G3502">
        <v>50.868639000000002</v>
      </c>
      <c r="H3502" t="s">
        <v>51</v>
      </c>
      <c r="I3502" t="s">
        <v>501</v>
      </c>
      <c r="J3502">
        <v>-1.84649</v>
      </c>
      <c r="K3502">
        <v>1</v>
      </c>
      <c r="L3502">
        <v>2</v>
      </c>
      <c r="M3502" t="s">
        <v>407</v>
      </c>
      <c r="N3502" t="s">
        <v>31</v>
      </c>
      <c r="O3502" t="s">
        <v>32</v>
      </c>
      <c r="P3502">
        <v>30</v>
      </c>
      <c r="Q3502" t="s">
        <v>3400</v>
      </c>
      <c r="R3502" t="s">
        <v>49</v>
      </c>
      <c r="S3502" t="s">
        <v>35</v>
      </c>
      <c r="T3502" t="s">
        <v>36</v>
      </c>
      <c r="U3502">
        <f>YEAR(Table1[[#This Row],[Accident Date]])</f>
        <v>2022</v>
      </c>
      <c r="V3502" t="str">
        <f>TEXT(Table1[[#This Row],[Accident Date]],"mmm")</f>
        <v>Oct</v>
      </c>
      <c r="W3502" t="str">
        <f>TEXT(Table1[[#This Row],[Time]],"h")</f>
        <v>17</v>
      </c>
    </row>
    <row r="3503" spans="1:23" x14ac:dyDescent="0.2">
      <c r="A3503">
        <v>2010000000000</v>
      </c>
      <c r="B3503" s="4">
        <v>44587</v>
      </c>
      <c r="C3503" t="s">
        <v>123</v>
      </c>
      <c r="D3503" t="s">
        <v>73</v>
      </c>
      <c r="E3503" t="s">
        <v>26</v>
      </c>
      <c r="F3503" t="s">
        <v>27</v>
      </c>
      <c r="G3503">
        <v>53.873066000000001</v>
      </c>
      <c r="H3503" t="s">
        <v>46</v>
      </c>
      <c r="I3503" t="s">
        <v>2439</v>
      </c>
      <c r="J3503">
        <v>-1.3010949999999999</v>
      </c>
      <c r="K3503">
        <v>1</v>
      </c>
      <c r="L3503">
        <v>3</v>
      </c>
      <c r="M3503" t="s">
        <v>48</v>
      </c>
      <c r="N3503" t="s">
        <v>42</v>
      </c>
      <c r="O3503" t="s">
        <v>32</v>
      </c>
      <c r="P3503">
        <v>60</v>
      </c>
      <c r="Q3503" t="s">
        <v>3400</v>
      </c>
      <c r="R3503" t="s">
        <v>49</v>
      </c>
      <c r="S3503" t="s">
        <v>35</v>
      </c>
      <c r="T3503" t="s">
        <v>121</v>
      </c>
      <c r="U3503">
        <f>YEAR(Table1[[#This Row],[Accident Date]])</f>
        <v>2022</v>
      </c>
      <c r="V3503" t="str">
        <f>TEXT(Table1[[#This Row],[Accident Date]],"mmm")</f>
        <v>Jan</v>
      </c>
      <c r="W3503" t="str">
        <f>TEXT(Table1[[#This Row],[Time]],"h")</f>
        <v>17</v>
      </c>
    </row>
    <row r="3504" spans="1:23" x14ac:dyDescent="0.2">
      <c r="A3504">
        <v>2010000000000</v>
      </c>
      <c r="B3504" s="4">
        <v>44217</v>
      </c>
      <c r="C3504" t="s">
        <v>92</v>
      </c>
      <c r="D3504" t="s">
        <v>73</v>
      </c>
      <c r="E3504" t="s">
        <v>155</v>
      </c>
      <c r="F3504" t="s">
        <v>27</v>
      </c>
      <c r="G3504">
        <v>51.398549000000003</v>
      </c>
      <c r="H3504" t="s">
        <v>28</v>
      </c>
      <c r="I3504" t="s">
        <v>490</v>
      </c>
      <c r="J3504">
        <v>0.51072499999999998</v>
      </c>
      <c r="K3504">
        <v>1</v>
      </c>
      <c r="L3504">
        <v>2</v>
      </c>
      <c r="M3504" t="s">
        <v>131</v>
      </c>
      <c r="N3504" t="s">
        <v>42</v>
      </c>
      <c r="O3504" t="s">
        <v>32</v>
      </c>
      <c r="P3504">
        <v>30</v>
      </c>
      <c r="Q3504" t="s">
        <v>3352</v>
      </c>
      <c r="R3504" t="s">
        <v>34</v>
      </c>
      <c r="S3504" t="s">
        <v>85</v>
      </c>
      <c r="T3504" t="s">
        <v>36</v>
      </c>
      <c r="U3504">
        <f>YEAR(Table1[[#This Row],[Accident Date]])</f>
        <v>2021</v>
      </c>
      <c r="V3504" t="str">
        <f>TEXT(Table1[[#This Row],[Accident Date]],"mmm")</f>
        <v>Jan</v>
      </c>
      <c r="W3504" t="str">
        <f>TEXT(Table1[[#This Row],[Time]],"h")</f>
        <v>17</v>
      </c>
    </row>
    <row r="3505" spans="1:23" x14ac:dyDescent="0.2">
      <c r="A3505" t="s">
        <v>3462</v>
      </c>
      <c r="B3505" s="4">
        <v>44771</v>
      </c>
      <c r="C3505" t="s">
        <v>67</v>
      </c>
      <c r="D3505" t="s">
        <v>73</v>
      </c>
      <c r="E3505" t="s">
        <v>39</v>
      </c>
      <c r="F3505" t="s">
        <v>27</v>
      </c>
      <c r="G3505">
        <v>51.602828000000002</v>
      </c>
      <c r="H3505" t="s">
        <v>51</v>
      </c>
      <c r="I3505" t="s">
        <v>294</v>
      </c>
      <c r="J3505">
        <v>-0.104197</v>
      </c>
      <c r="K3505">
        <v>1</v>
      </c>
      <c r="L3505">
        <v>2</v>
      </c>
      <c r="M3505" t="s">
        <v>30</v>
      </c>
      <c r="N3505" t="s">
        <v>31</v>
      </c>
      <c r="O3505" t="s">
        <v>32</v>
      </c>
      <c r="P3505">
        <v>30</v>
      </c>
      <c r="Q3505" t="s">
        <v>3391</v>
      </c>
      <c r="R3505" t="s">
        <v>34</v>
      </c>
      <c r="S3505" t="s">
        <v>35</v>
      </c>
      <c r="T3505" t="s">
        <v>36</v>
      </c>
      <c r="U3505">
        <f>YEAR(Table1[[#This Row],[Accident Date]])</f>
        <v>2022</v>
      </c>
      <c r="V3505" t="str">
        <f>TEXT(Table1[[#This Row],[Accident Date]],"mmm")</f>
        <v>Jul</v>
      </c>
      <c r="W3505" t="str">
        <f>TEXT(Table1[[#This Row],[Time]],"h")</f>
        <v>17</v>
      </c>
    </row>
    <row r="3506" spans="1:23" x14ac:dyDescent="0.2">
      <c r="A3506" t="s">
        <v>3463</v>
      </c>
      <c r="B3506" s="4">
        <v>44738</v>
      </c>
      <c r="C3506" t="s">
        <v>79</v>
      </c>
      <c r="D3506" t="s">
        <v>73</v>
      </c>
      <c r="E3506" t="s">
        <v>39</v>
      </c>
      <c r="F3506" t="s">
        <v>27</v>
      </c>
      <c r="G3506">
        <v>53.156246000000003</v>
      </c>
      <c r="H3506" t="s">
        <v>51</v>
      </c>
      <c r="I3506" t="s">
        <v>968</v>
      </c>
      <c r="J3506">
        <v>0.34317399999999998</v>
      </c>
      <c r="K3506">
        <v>1</v>
      </c>
      <c r="L3506">
        <v>3</v>
      </c>
      <c r="M3506" t="s">
        <v>523</v>
      </c>
      <c r="N3506" t="s">
        <v>31</v>
      </c>
      <c r="O3506" t="s">
        <v>32</v>
      </c>
      <c r="P3506">
        <v>30</v>
      </c>
      <c r="Q3506" t="s">
        <v>3373</v>
      </c>
      <c r="R3506" t="s">
        <v>34</v>
      </c>
      <c r="S3506" t="s">
        <v>35</v>
      </c>
      <c r="T3506" t="s">
        <v>36</v>
      </c>
      <c r="U3506">
        <f>YEAR(Table1[[#This Row],[Accident Date]])</f>
        <v>2022</v>
      </c>
      <c r="V3506" t="str">
        <f>TEXT(Table1[[#This Row],[Accident Date]],"mmm")</f>
        <v>Jun</v>
      </c>
      <c r="W3506" t="str">
        <f>TEXT(Table1[[#This Row],[Time]],"h")</f>
        <v>17</v>
      </c>
    </row>
    <row r="3507" spans="1:23" x14ac:dyDescent="0.2">
      <c r="A3507" t="s">
        <v>3464</v>
      </c>
      <c r="B3507" s="4">
        <v>44565</v>
      </c>
      <c r="C3507" t="s">
        <v>72</v>
      </c>
      <c r="D3507" t="s">
        <v>73</v>
      </c>
      <c r="E3507" t="s">
        <v>39</v>
      </c>
      <c r="F3507" t="s">
        <v>27</v>
      </c>
      <c r="G3507">
        <v>51.665542000000002</v>
      </c>
      <c r="H3507" t="s">
        <v>28</v>
      </c>
      <c r="I3507" t="s">
        <v>680</v>
      </c>
      <c r="J3507">
        <v>-0.26961099999999999</v>
      </c>
      <c r="K3507">
        <v>1</v>
      </c>
      <c r="L3507">
        <v>1</v>
      </c>
      <c r="M3507" t="s">
        <v>182</v>
      </c>
      <c r="N3507" t="s">
        <v>127</v>
      </c>
      <c r="O3507" t="s">
        <v>32</v>
      </c>
      <c r="P3507">
        <v>30</v>
      </c>
      <c r="Q3507" t="s">
        <v>3354</v>
      </c>
      <c r="R3507" t="s">
        <v>34</v>
      </c>
      <c r="S3507" t="s">
        <v>35</v>
      </c>
      <c r="T3507" t="s">
        <v>36</v>
      </c>
      <c r="U3507">
        <f>YEAR(Table1[[#This Row],[Accident Date]])</f>
        <v>2022</v>
      </c>
      <c r="V3507" t="str">
        <f>TEXT(Table1[[#This Row],[Accident Date]],"mmm")</f>
        <v>Jan</v>
      </c>
      <c r="W3507" t="str">
        <f>TEXT(Table1[[#This Row],[Time]],"h")</f>
        <v>17</v>
      </c>
    </row>
    <row r="3508" spans="1:23" x14ac:dyDescent="0.2">
      <c r="A3508">
        <v>2010000000000</v>
      </c>
      <c r="B3508" s="4">
        <v>44545</v>
      </c>
      <c r="C3508" t="s">
        <v>123</v>
      </c>
      <c r="D3508" t="s">
        <v>44</v>
      </c>
      <c r="E3508" t="s">
        <v>44</v>
      </c>
      <c r="F3508" t="s">
        <v>27</v>
      </c>
      <c r="G3508">
        <v>53.429304000000002</v>
      </c>
      <c r="H3508" t="s">
        <v>28</v>
      </c>
      <c r="I3508" t="s">
        <v>345</v>
      </c>
      <c r="J3508">
        <v>-2.5621019999999999</v>
      </c>
      <c r="K3508">
        <v>1</v>
      </c>
      <c r="L3508">
        <v>4</v>
      </c>
      <c r="M3508" t="s">
        <v>261</v>
      </c>
      <c r="N3508" t="s">
        <v>42</v>
      </c>
      <c r="O3508" t="s">
        <v>58</v>
      </c>
      <c r="P3508">
        <v>70</v>
      </c>
      <c r="Q3508" t="s">
        <v>3465</v>
      </c>
      <c r="R3508" t="s">
        <v>49</v>
      </c>
      <c r="S3508" t="s">
        <v>85</v>
      </c>
      <c r="T3508" t="s">
        <v>36</v>
      </c>
      <c r="U3508">
        <f>YEAR(Table1[[#This Row],[Accident Date]])</f>
        <v>2021</v>
      </c>
      <c r="V3508" t="str">
        <f>TEXT(Table1[[#This Row],[Accident Date]],"mmm")</f>
        <v>Dec</v>
      </c>
      <c r="W3508" t="str">
        <f>TEXT(Table1[[#This Row],[Time]],"h")</f>
        <v>17</v>
      </c>
    </row>
    <row r="3509" spans="1:23" x14ac:dyDescent="0.2">
      <c r="A3509" t="s">
        <v>3466</v>
      </c>
      <c r="B3509" s="4">
        <v>44366</v>
      </c>
      <c r="C3509" t="s">
        <v>24</v>
      </c>
      <c r="D3509" t="s">
        <v>73</v>
      </c>
      <c r="E3509" t="s">
        <v>39</v>
      </c>
      <c r="F3509" t="s">
        <v>27</v>
      </c>
      <c r="G3509">
        <v>52.031404999999999</v>
      </c>
      <c r="H3509" t="s">
        <v>51</v>
      </c>
      <c r="I3509" t="s">
        <v>322</v>
      </c>
      <c r="J3509">
        <v>-0.76822199999999996</v>
      </c>
      <c r="K3509">
        <v>1</v>
      </c>
      <c r="L3509">
        <v>4</v>
      </c>
      <c r="M3509" t="s">
        <v>99</v>
      </c>
      <c r="N3509" t="s">
        <v>31</v>
      </c>
      <c r="O3509" t="s">
        <v>58</v>
      </c>
      <c r="P3509">
        <v>70</v>
      </c>
      <c r="Q3509" t="s">
        <v>3467</v>
      </c>
      <c r="R3509" t="s">
        <v>34</v>
      </c>
      <c r="S3509" t="s">
        <v>35</v>
      </c>
      <c r="T3509" t="s">
        <v>36</v>
      </c>
      <c r="U3509">
        <f>YEAR(Table1[[#This Row],[Accident Date]])</f>
        <v>2021</v>
      </c>
      <c r="V3509" t="str">
        <f>TEXT(Table1[[#This Row],[Accident Date]],"mmm")</f>
        <v>Jun</v>
      </c>
      <c r="W3509" t="str">
        <f>TEXT(Table1[[#This Row],[Time]],"h")</f>
        <v>17</v>
      </c>
    </row>
    <row r="3510" spans="1:23" x14ac:dyDescent="0.2">
      <c r="A3510" t="s">
        <v>3468</v>
      </c>
      <c r="B3510" s="4">
        <v>44503</v>
      </c>
      <c r="C3510" t="s">
        <v>123</v>
      </c>
      <c r="D3510" t="s">
        <v>56</v>
      </c>
      <c r="E3510" t="s">
        <v>44</v>
      </c>
      <c r="F3510" t="s">
        <v>27</v>
      </c>
      <c r="G3510">
        <v>52.157575000000001</v>
      </c>
      <c r="H3510" t="s">
        <v>28</v>
      </c>
      <c r="I3510" t="s">
        <v>376</v>
      </c>
      <c r="J3510">
        <v>-2.2638189999999998</v>
      </c>
      <c r="K3510">
        <v>1</v>
      </c>
      <c r="L3510">
        <v>2</v>
      </c>
      <c r="M3510" t="s">
        <v>65</v>
      </c>
      <c r="N3510" t="s">
        <v>42</v>
      </c>
      <c r="O3510" t="s">
        <v>32</v>
      </c>
      <c r="P3510">
        <v>40</v>
      </c>
      <c r="Q3510" t="s">
        <v>3400</v>
      </c>
      <c r="R3510" t="s">
        <v>49</v>
      </c>
      <c r="S3510" t="s">
        <v>35</v>
      </c>
      <c r="T3510" t="s">
        <v>114</v>
      </c>
      <c r="U3510">
        <f>YEAR(Table1[[#This Row],[Accident Date]])</f>
        <v>2021</v>
      </c>
      <c r="V3510" t="str">
        <f>TEXT(Table1[[#This Row],[Accident Date]],"mmm")</f>
        <v>Nov</v>
      </c>
      <c r="W3510" t="str">
        <f>TEXT(Table1[[#This Row],[Time]],"h")</f>
        <v>17</v>
      </c>
    </row>
    <row r="3511" spans="1:23" x14ac:dyDescent="0.2">
      <c r="A3511" t="s">
        <v>3469</v>
      </c>
      <c r="B3511" s="4">
        <v>44436</v>
      </c>
      <c r="C3511" t="s">
        <v>24</v>
      </c>
      <c r="D3511" t="s">
        <v>73</v>
      </c>
      <c r="E3511" t="s">
        <v>26</v>
      </c>
      <c r="F3511" t="s">
        <v>27</v>
      </c>
      <c r="G3511">
        <v>53.871585000000003</v>
      </c>
      <c r="H3511" t="s">
        <v>51</v>
      </c>
      <c r="I3511" t="s">
        <v>777</v>
      </c>
      <c r="J3511">
        <v>-3.008321</v>
      </c>
      <c r="K3511">
        <v>1</v>
      </c>
      <c r="L3511">
        <v>3</v>
      </c>
      <c r="M3511" t="s">
        <v>41</v>
      </c>
      <c r="N3511" t="s">
        <v>42</v>
      </c>
      <c r="O3511" t="s">
        <v>32</v>
      </c>
      <c r="P3511">
        <v>30</v>
      </c>
      <c r="Q3511" t="s">
        <v>3395</v>
      </c>
      <c r="R3511" t="s">
        <v>34</v>
      </c>
      <c r="S3511" t="s">
        <v>280</v>
      </c>
      <c r="T3511" t="s">
        <v>200</v>
      </c>
      <c r="U3511">
        <f>YEAR(Table1[[#This Row],[Accident Date]])</f>
        <v>2021</v>
      </c>
      <c r="V3511" t="str">
        <f>TEXT(Table1[[#This Row],[Accident Date]],"mmm")</f>
        <v>Aug</v>
      </c>
      <c r="W3511" t="str">
        <f>TEXT(Table1[[#This Row],[Time]],"h")</f>
        <v>17</v>
      </c>
    </row>
    <row r="3512" spans="1:23" x14ac:dyDescent="0.2">
      <c r="A3512">
        <v>2010000000000</v>
      </c>
      <c r="B3512" s="4">
        <v>44696</v>
      </c>
      <c r="C3512" t="s">
        <v>79</v>
      </c>
      <c r="D3512" t="s">
        <v>56</v>
      </c>
      <c r="E3512" t="s">
        <v>44</v>
      </c>
      <c r="F3512" t="s">
        <v>27</v>
      </c>
      <c r="G3512">
        <v>51.209142</v>
      </c>
      <c r="H3512" t="s">
        <v>51</v>
      </c>
      <c r="I3512" t="s">
        <v>387</v>
      </c>
      <c r="J3512">
        <v>0.89575199999999999</v>
      </c>
      <c r="K3512">
        <v>2</v>
      </c>
      <c r="L3512">
        <v>2</v>
      </c>
      <c r="M3512" t="s">
        <v>131</v>
      </c>
      <c r="N3512" t="s">
        <v>31</v>
      </c>
      <c r="O3512" t="s">
        <v>32</v>
      </c>
      <c r="P3512">
        <v>60</v>
      </c>
      <c r="Q3512" t="s">
        <v>3470</v>
      </c>
      <c r="R3512" t="s">
        <v>49</v>
      </c>
      <c r="S3512" t="s">
        <v>35</v>
      </c>
      <c r="T3512" t="s">
        <v>36</v>
      </c>
      <c r="U3512">
        <f>YEAR(Table1[[#This Row],[Accident Date]])</f>
        <v>2022</v>
      </c>
      <c r="V3512" t="str">
        <f>TEXT(Table1[[#This Row],[Accident Date]],"mmm")</f>
        <v>May</v>
      </c>
      <c r="W3512" t="str">
        <f>TEXT(Table1[[#This Row],[Time]],"h")</f>
        <v>17</v>
      </c>
    </row>
    <row r="3513" spans="1:23" x14ac:dyDescent="0.2">
      <c r="A3513" t="s">
        <v>3471</v>
      </c>
      <c r="B3513" s="4">
        <v>44547</v>
      </c>
      <c r="C3513" t="s">
        <v>67</v>
      </c>
      <c r="D3513" t="s">
        <v>73</v>
      </c>
      <c r="E3513" t="s">
        <v>155</v>
      </c>
      <c r="F3513" t="s">
        <v>63</v>
      </c>
      <c r="G3513">
        <v>51.457692000000002</v>
      </c>
      <c r="H3513" t="s">
        <v>28</v>
      </c>
      <c r="I3513" t="s">
        <v>689</v>
      </c>
      <c r="J3513">
        <v>-0.46749099999999999</v>
      </c>
      <c r="K3513">
        <v>1</v>
      </c>
      <c r="L3513">
        <v>2</v>
      </c>
      <c r="M3513" t="s">
        <v>147</v>
      </c>
      <c r="N3513" t="s">
        <v>197</v>
      </c>
      <c r="O3513" t="s">
        <v>32</v>
      </c>
      <c r="P3513">
        <v>40</v>
      </c>
      <c r="Q3513" t="s">
        <v>3357</v>
      </c>
      <c r="R3513" t="s">
        <v>34</v>
      </c>
      <c r="S3513" t="s">
        <v>85</v>
      </c>
      <c r="T3513" t="s">
        <v>200</v>
      </c>
      <c r="U3513">
        <f>YEAR(Table1[[#This Row],[Accident Date]])</f>
        <v>2021</v>
      </c>
      <c r="V3513" t="str">
        <f>TEXT(Table1[[#This Row],[Accident Date]],"mmm")</f>
        <v>Dec</v>
      </c>
      <c r="W3513" t="str">
        <f>TEXT(Table1[[#This Row],[Time]],"h")</f>
        <v>17</v>
      </c>
    </row>
    <row r="3514" spans="1:23" x14ac:dyDescent="0.2">
      <c r="A3514" t="s">
        <v>3472</v>
      </c>
      <c r="B3514" s="4">
        <v>44742</v>
      </c>
      <c r="C3514" t="s">
        <v>92</v>
      </c>
      <c r="D3514" t="s">
        <v>73</v>
      </c>
      <c r="E3514" t="s">
        <v>39</v>
      </c>
      <c r="F3514" t="s">
        <v>45</v>
      </c>
      <c r="G3514">
        <v>51.401046999999998</v>
      </c>
      <c r="H3514" t="s">
        <v>51</v>
      </c>
      <c r="I3514" t="s">
        <v>310</v>
      </c>
      <c r="J3514">
        <v>-0.60480999999999996</v>
      </c>
      <c r="K3514">
        <v>1</v>
      </c>
      <c r="L3514">
        <v>2</v>
      </c>
      <c r="M3514" t="s">
        <v>147</v>
      </c>
      <c r="N3514" t="s">
        <v>31</v>
      </c>
      <c r="O3514" t="s">
        <v>32</v>
      </c>
      <c r="P3514">
        <v>60</v>
      </c>
      <c r="Q3514" t="s">
        <v>3373</v>
      </c>
      <c r="R3514" t="s">
        <v>49</v>
      </c>
      <c r="S3514" t="s">
        <v>35</v>
      </c>
      <c r="T3514" t="s">
        <v>254</v>
      </c>
      <c r="U3514">
        <f>YEAR(Table1[[#This Row],[Accident Date]])</f>
        <v>2022</v>
      </c>
      <c r="V3514" t="str">
        <f>TEXT(Table1[[#This Row],[Accident Date]],"mmm")</f>
        <v>Jun</v>
      </c>
      <c r="W3514" t="str">
        <f>TEXT(Table1[[#This Row],[Time]],"h")</f>
        <v>17</v>
      </c>
    </row>
    <row r="3515" spans="1:23" x14ac:dyDescent="0.2">
      <c r="A3515" t="s">
        <v>3473</v>
      </c>
      <c r="B3515" s="4">
        <v>44305</v>
      </c>
      <c r="C3515" t="s">
        <v>38</v>
      </c>
      <c r="D3515" t="s">
        <v>56</v>
      </c>
      <c r="E3515" t="s">
        <v>44</v>
      </c>
      <c r="F3515" t="s">
        <v>27</v>
      </c>
      <c r="G3515">
        <v>52.180998000000002</v>
      </c>
      <c r="H3515" t="s">
        <v>51</v>
      </c>
      <c r="I3515" t="s">
        <v>1702</v>
      </c>
      <c r="J3515">
        <v>-3.9581179999999998</v>
      </c>
      <c r="K3515">
        <v>1</v>
      </c>
      <c r="L3515">
        <v>1</v>
      </c>
      <c r="M3515" t="s">
        <v>358</v>
      </c>
      <c r="N3515" t="s">
        <v>31</v>
      </c>
      <c r="O3515" t="s">
        <v>32</v>
      </c>
      <c r="P3515">
        <v>30</v>
      </c>
      <c r="Q3515" t="s">
        <v>3359</v>
      </c>
      <c r="R3515" t="s">
        <v>49</v>
      </c>
      <c r="S3515" t="s">
        <v>35</v>
      </c>
      <c r="T3515" t="s">
        <v>200</v>
      </c>
      <c r="U3515">
        <f>YEAR(Table1[[#This Row],[Accident Date]])</f>
        <v>2021</v>
      </c>
      <c r="V3515" t="str">
        <f>TEXT(Table1[[#This Row],[Accident Date]],"mmm")</f>
        <v>Apr</v>
      </c>
      <c r="W3515" t="str">
        <f>TEXT(Table1[[#This Row],[Time]],"h")</f>
        <v>17</v>
      </c>
    </row>
    <row r="3516" spans="1:23" x14ac:dyDescent="0.2">
      <c r="A3516" t="s">
        <v>3474</v>
      </c>
      <c r="B3516" s="4">
        <v>44454</v>
      </c>
      <c r="C3516" t="s">
        <v>123</v>
      </c>
      <c r="D3516" t="s">
        <v>73</v>
      </c>
      <c r="E3516" t="s">
        <v>39</v>
      </c>
      <c r="F3516" t="s">
        <v>27</v>
      </c>
      <c r="G3516">
        <v>52.065848000000003</v>
      </c>
      <c r="H3516" t="s">
        <v>51</v>
      </c>
      <c r="I3516" t="s">
        <v>949</v>
      </c>
      <c r="J3516">
        <v>-0.44894499999999998</v>
      </c>
      <c r="K3516">
        <v>1</v>
      </c>
      <c r="L3516">
        <v>2</v>
      </c>
      <c r="M3516" t="s">
        <v>53</v>
      </c>
      <c r="N3516" t="s">
        <v>31</v>
      </c>
      <c r="O3516" t="s">
        <v>32</v>
      </c>
      <c r="P3516">
        <v>60</v>
      </c>
      <c r="Q3516" t="s">
        <v>3359</v>
      </c>
      <c r="R3516" t="s">
        <v>49</v>
      </c>
      <c r="S3516" t="s">
        <v>35</v>
      </c>
      <c r="T3516" t="s">
        <v>36</v>
      </c>
      <c r="U3516">
        <f>YEAR(Table1[[#This Row],[Accident Date]])</f>
        <v>2021</v>
      </c>
      <c r="V3516" t="str">
        <f>TEXT(Table1[[#This Row],[Accident Date]],"mmm")</f>
        <v>Sep</v>
      </c>
      <c r="W3516" t="str">
        <f>TEXT(Table1[[#This Row],[Time]],"h")</f>
        <v>17</v>
      </c>
    </row>
    <row r="3517" spans="1:23" x14ac:dyDescent="0.2">
      <c r="A3517" t="s">
        <v>3475</v>
      </c>
      <c r="B3517" s="4">
        <v>44812</v>
      </c>
      <c r="C3517" t="s">
        <v>92</v>
      </c>
      <c r="D3517" t="s">
        <v>73</v>
      </c>
      <c r="E3517" t="s">
        <v>39</v>
      </c>
      <c r="F3517" t="s">
        <v>27</v>
      </c>
      <c r="G3517">
        <v>51.917901000000001</v>
      </c>
      <c r="H3517" t="s">
        <v>51</v>
      </c>
      <c r="I3517" t="s">
        <v>64</v>
      </c>
      <c r="J3517">
        <v>-2.6349239999999998</v>
      </c>
      <c r="K3517">
        <v>2</v>
      </c>
      <c r="L3517">
        <v>2</v>
      </c>
      <c r="M3517" t="s">
        <v>65</v>
      </c>
      <c r="N3517" t="s">
        <v>31</v>
      </c>
      <c r="O3517" t="s">
        <v>32</v>
      </c>
      <c r="P3517">
        <v>40</v>
      </c>
      <c r="Q3517" t="s">
        <v>3357</v>
      </c>
      <c r="R3517" t="s">
        <v>49</v>
      </c>
      <c r="S3517" t="s">
        <v>35</v>
      </c>
      <c r="T3517" t="s">
        <v>200</v>
      </c>
      <c r="U3517">
        <f>YEAR(Table1[[#This Row],[Accident Date]])</f>
        <v>2022</v>
      </c>
      <c r="V3517" t="str">
        <f>TEXT(Table1[[#This Row],[Accident Date]],"mmm")</f>
        <v>Sep</v>
      </c>
      <c r="W3517" t="str">
        <f>TEXT(Table1[[#This Row],[Time]],"h")</f>
        <v>17</v>
      </c>
    </row>
    <row r="3518" spans="1:23" x14ac:dyDescent="0.2">
      <c r="A3518" t="s">
        <v>3476</v>
      </c>
      <c r="B3518" s="4">
        <v>44847</v>
      </c>
      <c r="C3518" t="s">
        <v>92</v>
      </c>
      <c r="D3518" t="s">
        <v>56</v>
      </c>
      <c r="E3518" t="s">
        <v>44</v>
      </c>
      <c r="F3518" t="s">
        <v>27</v>
      </c>
      <c r="G3518">
        <v>54.579605999999998</v>
      </c>
      <c r="H3518" t="s">
        <v>51</v>
      </c>
      <c r="I3518" t="s">
        <v>2811</v>
      </c>
      <c r="J3518">
        <v>-1.2732760000000001</v>
      </c>
      <c r="K3518">
        <v>1</v>
      </c>
      <c r="L3518">
        <v>2</v>
      </c>
      <c r="M3518" t="s">
        <v>89</v>
      </c>
      <c r="N3518" t="s">
        <v>31</v>
      </c>
      <c r="O3518" t="s">
        <v>32</v>
      </c>
      <c r="P3518">
        <v>40</v>
      </c>
      <c r="Q3518" t="s">
        <v>3359</v>
      </c>
      <c r="R3518" t="s">
        <v>49</v>
      </c>
      <c r="S3518" t="s">
        <v>35</v>
      </c>
      <c r="T3518" t="s">
        <v>36</v>
      </c>
      <c r="U3518">
        <f>YEAR(Table1[[#This Row],[Accident Date]])</f>
        <v>2022</v>
      </c>
      <c r="V3518" t="str">
        <f>TEXT(Table1[[#This Row],[Accident Date]],"mmm")</f>
        <v>Oct</v>
      </c>
      <c r="W3518" t="str">
        <f>TEXT(Table1[[#This Row],[Time]],"h")</f>
        <v>17</v>
      </c>
    </row>
    <row r="3519" spans="1:23" x14ac:dyDescent="0.2">
      <c r="A3519">
        <v>2010000000000</v>
      </c>
      <c r="B3519" s="4">
        <v>44226</v>
      </c>
      <c r="C3519" t="s">
        <v>24</v>
      </c>
      <c r="D3519" t="s">
        <v>25</v>
      </c>
      <c r="E3519" t="s">
        <v>39</v>
      </c>
      <c r="F3519" t="s">
        <v>27</v>
      </c>
      <c r="G3519">
        <v>51.595492999999998</v>
      </c>
      <c r="H3519" t="s">
        <v>28</v>
      </c>
      <c r="I3519" t="s">
        <v>888</v>
      </c>
      <c r="J3519">
        <v>-3.9965030000000001</v>
      </c>
      <c r="K3519">
        <v>1</v>
      </c>
      <c r="L3519">
        <v>2</v>
      </c>
      <c r="M3519" t="s">
        <v>245</v>
      </c>
      <c r="N3519" t="s">
        <v>31</v>
      </c>
      <c r="O3519" t="s">
        <v>58</v>
      </c>
      <c r="P3519">
        <v>30</v>
      </c>
      <c r="Q3519" t="s">
        <v>3354</v>
      </c>
      <c r="R3519" t="s">
        <v>34</v>
      </c>
      <c r="S3519" t="s">
        <v>35</v>
      </c>
      <c r="T3519" t="s">
        <v>36</v>
      </c>
      <c r="U3519">
        <f>YEAR(Table1[[#This Row],[Accident Date]])</f>
        <v>2021</v>
      </c>
      <c r="V3519" t="str">
        <f>TEXT(Table1[[#This Row],[Accident Date]],"mmm")</f>
        <v>Jan</v>
      </c>
      <c r="W3519" t="str">
        <f>TEXT(Table1[[#This Row],[Time]],"h")</f>
        <v>17</v>
      </c>
    </row>
    <row r="3520" spans="1:23" x14ac:dyDescent="0.2">
      <c r="A3520">
        <v>2010000000000</v>
      </c>
      <c r="B3520" s="4">
        <v>44385</v>
      </c>
      <c r="C3520" t="s">
        <v>92</v>
      </c>
      <c r="D3520" t="s">
        <v>56</v>
      </c>
      <c r="E3520" t="s">
        <v>44</v>
      </c>
      <c r="F3520" t="s">
        <v>27</v>
      </c>
      <c r="G3520">
        <v>51.228341</v>
      </c>
      <c r="H3520" t="s">
        <v>51</v>
      </c>
      <c r="I3520" t="s">
        <v>926</v>
      </c>
      <c r="J3520">
        <v>0.55430400000000002</v>
      </c>
      <c r="K3520">
        <v>1</v>
      </c>
      <c r="L3520">
        <v>2</v>
      </c>
      <c r="M3520" t="s">
        <v>131</v>
      </c>
      <c r="N3520" t="s">
        <v>42</v>
      </c>
      <c r="O3520" t="s">
        <v>32</v>
      </c>
      <c r="P3520">
        <v>30</v>
      </c>
      <c r="Q3520" t="s">
        <v>3400</v>
      </c>
      <c r="R3520" t="s">
        <v>49</v>
      </c>
      <c r="S3520" t="s">
        <v>280</v>
      </c>
      <c r="T3520" t="s">
        <v>360</v>
      </c>
      <c r="U3520">
        <f>YEAR(Table1[[#This Row],[Accident Date]])</f>
        <v>2021</v>
      </c>
      <c r="V3520" t="str">
        <f>TEXT(Table1[[#This Row],[Accident Date]],"mmm")</f>
        <v>Jul</v>
      </c>
      <c r="W3520" t="str">
        <f>TEXT(Table1[[#This Row],[Time]],"h")</f>
        <v>17</v>
      </c>
    </row>
    <row r="3521" spans="1:23" x14ac:dyDescent="0.2">
      <c r="A3521">
        <v>2010000000000</v>
      </c>
      <c r="B3521" s="4">
        <v>44292</v>
      </c>
      <c r="C3521" t="s">
        <v>72</v>
      </c>
      <c r="D3521" t="s">
        <v>56</v>
      </c>
      <c r="E3521" t="s">
        <v>44</v>
      </c>
      <c r="F3521" t="s">
        <v>63</v>
      </c>
      <c r="G3521">
        <v>54.106912000000001</v>
      </c>
      <c r="H3521" t="s">
        <v>51</v>
      </c>
      <c r="I3521" t="s">
        <v>750</v>
      </c>
      <c r="J3521">
        <v>-1.0833410000000001</v>
      </c>
      <c r="K3521">
        <v>1</v>
      </c>
      <c r="L3521">
        <v>1</v>
      </c>
      <c r="M3521" t="s">
        <v>48</v>
      </c>
      <c r="N3521" t="s">
        <v>42</v>
      </c>
      <c r="O3521" t="s">
        <v>32</v>
      </c>
      <c r="P3521">
        <v>60</v>
      </c>
      <c r="Q3521" t="s">
        <v>3355</v>
      </c>
      <c r="R3521" t="s">
        <v>49</v>
      </c>
      <c r="S3521" t="s">
        <v>85</v>
      </c>
      <c r="T3521" t="s">
        <v>36</v>
      </c>
      <c r="U3521">
        <f>YEAR(Table1[[#This Row],[Accident Date]])</f>
        <v>2021</v>
      </c>
      <c r="V3521" t="str">
        <f>TEXT(Table1[[#This Row],[Accident Date]],"mmm")</f>
        <v>Apr</v>
      </c>
      <c r="W3521" t="str">
        <f>TEXT(Table1[[#This Row],[Time]],"h")</f>
        <v>17</v>
      </c>
    </row>
    <row r="3522" spans="1:23" x14ac:dyDescent="0.2">
      <c r="A3522" t="s">
        <v>3477</v>
      </c>
      <c r="B3522" s="4">
        <v>44506</v>
      </c>
      <c r="C3522" t="s">
        <v>24</v>
      </c>
      <c r="D3522" t="s">
        <v>73</v>
      </c>
      <c r="E3522" t="s">
        <v>155</v>
      </c>
      <c r="F3522" t="s">
        <v>27</v>
      </c>
      <c r="G3522">
        <v>53.559041000000001</v>
      </c>
      <c r="H3522" t="s">
        <v>28</v>
      </c>
      <c r="I3522" t="s">
        <v>1055</v>
      </c>
      <c r="J3522">
        <v>-0.120062</v>
      </c>
      <c r="K3522">
        <v>1</v>
      </c>
      <c r="L3522">
        <v>2</v>
      </c>
      <c r="M3522" t="s">
        <v>157</v>
      </c>
      <c r="N3522" t="s">
        <v>42</v>
      </c>
      <c r="O3522" t="s">
        <v>32</v>
      </c>
      <c r="P3522">
        <v>30</v>
      </c>
      <c r="Q3522" t="s">
        <v>3392</v>
      </c>
      <c r="R3522" t="s">
        <v>34</v>
      </c>
      <c r="S3522" t="s">
        <v>85</v>
      </c>
      <c r="T3522" t="s">
        <v>114</v>
      </c>
      <c r="U3522">
        <f>YEAR(Table1[[#This Row],[Accident Date]])</f>
        <v>2021</v>
      </c>
      <c r="V3522" t="str">
        <f>TEXT(Table1[[#This Row],[Accident Date]],"mmm")</f>
        <v>Nov</v>
      </c>
      <c r="W3522" t="str">
        <f>TEXT(Table1[[#This Row],[Time]],"h")</f>
        <v>17</v>
      </c>
    </row>
    <row r="3523" spans="1:23" x14ac:dyDescent="0.2">
      <c r="A3523">
        <v>2010000000000</v>
      </c>
      <c r="B3523" s="4">
        <v>44741</v>
      </c>
      <c r="C3523" t="s">
        <v>123</v>
      </c>
      <c r="D3523" t="s">
        <v>73</v>
      </c>
      <c r="E3523" t="s">
        <v>39</v>
      </c>
      <c r="F3523" t="s">
        <v>27</v>
      </c>
      <c r="G3523">
        <v>53.08813</v>
      </c>
      <c r="H3523" t="s">
        <v>51</v>
      </c>
      <c r="I3523" t="s">
        <v>555</v>
      </c>
      <c r="J3523">
        <v>-2.3332299999999999</v>
      </c>
      <c r="K3523">
        <v>1</v>
      </c>
      <c r="L3523">
        <v>2</v>
      </c>
      <c r="M3523" t="s">
        <v>261</v>
      </c>
      <c r="N3523" t="s">
        <v>31</v>
      </c>
      <c r="O3523" t="s">
        <v>32</v>
      </c>
      <c r="P3523">
        <v>40</v>
      </c>
      <c r="Q3523" t="s">
        <v>3413</v>
      </c>
      <c r="R3523" t="s">
        <v>49</v>
      </c>
      <c r="S3523" t="s">
        <v>35</v>
      </c>
      <c r="T3523" t="s">
        <v>36</v>
      </c>
      <c r="U3523">
        <f>YEAR(Table1[[#This Row],[Accident Date]])</f>
        <v>2022</v>
      </c>
      <c r="V3523" t="str">
        <f>TEXT(Table1[[#This Row],[Accident Date]],"mmm")</f>
        <v>Jun</v>
      </c>
      <c r="W3523" t="str">
        <f>TEXT(Table1[[#This Row],[Time]],"h")</f>
        <v>17</v>
      </c>
    </row>
    <row r="3524" spans="1:23" x14ac:dyDescent="0.2">
      <c r="A3524" t="s">
        <v>3478</v>
      </c>
      <c r="B3524" s="4">
        <v>44242</v>
      </c>
      <c r="C3524" t="s">
        <v>38</v>
      </c>
      <c r="D3524" t="s">
        <v>56</v>
      </c>
      <c r="E3524" t="s">
        <v>44</v>
      </c>
      <c r="F3524" t="s">
        <v>27</v>
      </c>
      <c r="G3524">
        <v>51.446517</v>
      </c>
      <c r="H3524" t="s">
        <v>51</v>
      </c>
      <c r="I3524" t="s">
        <v>233</v>
      </c>
      <c r="J3524">
        <v>-0.94620300000000002</v>
      </c>
      <c r="K3524">
        <v>1</v>
      </c>
      <c r="L3524">
        <v>1</v>
      </c>
      <c r="M3524" t="s">
        <v>99</v>
      </c>
      <c r="N3524" t="s">
        <v>31</v>
      </c>
      <c r="O3524" t="s">
        <v>32</v>
      </c>
      <c r="P3524">
        <v>30</v>
      </c>
      <c r="Q3524" t="s">
        <v>3399</v>
      </c>
      <c r="R3524" t="s">
        <v>34</v>
      </c>
      <c r="S3524" t="s">
        <v>35</v>
      </c>
      <c r="T3524" t="s">
        <v>36</v>
      </c>
      <c r="U3524">
        <f>YEAR(Table1[[#This Row],[Accident Date]])</f>
        <v>2021</v>
      </c>
      <c r="V3524" t="str">
        <f>TEXT(Table1[[#This Row],[Accident Date]],"mmm")</f>
        <v>Feb</v>
      </c>
      <c r="W3524" t="str">
        <f>TEXT(Table1[[#This Row],[Time]],"h")</f>
        <v>17</v>
      </c>
    </row>
    <row r="3525" spans="1:23" x14ac:dyDescent="0.2">
      <c r="A3525" t="s">
        <v>3479</v>
      </c>
      <c r="B3525" s="4">
        <v>44717</v>
      </c>
      <c r="C3525" t="s">
        <v>79</v>
      </c>
      <c r="D3525" t="s">
        <v>73</v>
      </c>
      <c r="E3525" t="s">
        <v>26</v>
      </c>
      <c r="F3525" t="s">
        <v>27</v>
      </c>
      <c r="G3525">
        <v>53.602361000000002</v>
      </c>
      <c r="H3525" t="s">
        <v>51</v>
      </c>
      <c r="I3525" t="s">
        <v>195</v>
      </c>
      <c r="J3525">
        <v>-2.5941679999999998</v>
      </c>
      <c r="K3525">
        <v>4</v>
      </c>
      <c r="L3525">
        <v>2</v>
      </c>
      <c r="M3525" t="s">
        <v>169</v>
      </c>
      <c r="N3525" t="s">
        <v>31</v>
      </c>
      <c r="O3525" t="s">
        <v>32</v>
      </c>
      <c r="P3525">
        <v>60</v>
      </c>
      <c r="Q3525" t="s">
        <v>3354</v>
      </c>
      <c r="R3525" t="s">
        <v>49</v>
      </c>
      <c r="S3525" t="s">
        <v>35</v>
      </c>
      <c r="T3525" t="s">
        <v>36</v>
      </c>
      <c r="U3525">
        <f>YEAR(Table1[[#This Row],[Accident Date]])</f>
        <v>2022</v>
      </c>
      <c r="V3525" t="str">
        <f>TEXT(Table1[[#This Row],[Accident Date]],"mmm")</f>
        <v>Jun</v>
      </c>
      <c r="W3525" t="str">
        <f>TEXT(Table1[[#This Row],[Time]],"h")</f>
        <v>17</v>
      </c>
    </row>
    <row r="3526" spans="1:23" x14ac:dyDescent="0.2">
      <c r="A3526" t="s">
        <v>3480</v>
      </c>
      <c r="B3526" s="4">
        <v>44693</v>
      </c>
      <c r="C3526" t="s">
        <v>92</v>
      </c>
      <c r="D3526" t="s">
        <v>73</v>
      </c>
      <c r="E3526" t="s">
        <v>26</v>
      </c>
      <c r="F3526" t="s">
        <v>27</v>
      </c>
      <c r="G3526">
        <v>52.549937999999997</v>
      </c>
      <c r="H3526" t="s">
        <v>51</v>
      </c>
      <c r="I3526" t="s">
        <v>802</v>
      </c>
      <c r="J3526">
        <v>-1.9976069999999999</v>
      </c>
      <c r="K3526">
        <v>1</v>
      </c>
      <c r="L3526">
        <v>1</v>
      </c>
      <c r="M3526" t="s">
        <v>172</v>
      </c>
      <c r="N3526" t="s">
        <v>31</v>
      </c>
      <c r="O3526" t="s">
        <v>32</v>
      </c>
      <c r="P3526">
        <v>30</v>
      </c>
      <c r="Q3526" t="s">
        <v>3352</v>
      </c>
      <c r="R3526" t="s">
        <v>34</v>
      </c>
      <c r="S3526" t="s">
        <v>35</v>
      </c>
      <c r="T3526" t="s">
        <v>36</v>
      </c>
      <c r="U3526">
        <f>YEAR(Table1[[#This Row],[Accident Date]])</f>
        <v>2022</v>
      </c>
      <c r="V3526" t="str">
        <f>TEXT(Table1[[#This Row],[Accident Date]],"mmm")</f>
        <v>May</v>
      </c>
      <c r="W3526" t="str">
        <f>TEXT(Table1[[#This Row],[Time]],"h")</f>
        <v>17</v>
      </c>
    </row>
    <row r="3527" spans="1:23" x14ac:dyDescent="0.2">
      <c r="A3527" t="s">
        <v>3481</v>
      </c>
      <c r="B3527" s="4">
        <v>44591</v>
      </c>
      <c r="C3527" t="s">
        <v>79</v>
      </c>
      <c r="D3527" t="s">
        <v>56</v>
      </c>
      <c r="E3527" t="s">
        <v>44</v>
      </c>
      <c r="F3527" t="s">
        <v>27</v>
      </c>
      <c r="G3527">
        <v>52.771276</v>
      </c>
      <c r="H3527" t="s">
        <v>46</v>
      </c>
      <c r="I3527" t="s">
        <v>767</v>
      </c>
      <c r="J3527">
        <v>-2.504378</v>
      </c>
      <c r="K3527">
        <v>1</v>
      </c>
      <c r="L3527">
        <v>2</v>
      </c>
      <c r="M3527" t="s">
        <v>65</v>
      </c>
      <c r="N3527" t="s">
        <v>31</v>
      </c>
      <c r="O3527" t="s">
        <v>32</v>
      </c>
      <c r="P3527">
        <v>60</v>
      </c>
      <c r="Q3527" t="s">
        <v>3357</v>
      </c>
      <c r="R3527" t="s">
        <v>49</v>
      </c>
      <c r="S3527" t="s">
        <v>35</v>
      </c>
      <c r="T3527" t="s">
        <v>36</v>
      </c>
      <c r="U3527">
        <f>YEAR(Table1[[#This Row],[Accident Date]])</f>
        <v>2022</v>
      </c>
      <c r="V3527" t="str">
        <f>TEXT(Table1[[#This Row],[Accident Date]],"mmm")</f>
        <v>Jan</v>
      </c>
      <c r="W3527" t="str">
        <f>TEXT(Table1[[#This Row],[Time]],"h")</f>
        <v>17</v>
      </c>
    </row>
    <row r="3528" spans="1:23" x14ac:dyDescent="0.2">
      <c r="A3528">
        <v>2010000000000</v>
      </c>
      <c r="B3528" s="4">
        <v>44392</v>
      </c>
      <c r="C3528" t="s">
        <v>92</v>
      </c>
      <c r="D3528" t="s">
        <v>56</v>
      </c>
      <c r="E3528" t="s">
        <v>44</v>
      </c>
      <c r="F3528" t="s">
        <v>27</v>
      </c>
      <c r="G3528">
        <v>51.124040999999998</v>
      </c>
      <c r="H3528" t="s">
        <v>51</v>
      </c>
      <c r="I3528" t="s">
        <v>603</v>
      </c>
      <c r="J3528">
        <v>-1.421111</v>
      </c>
      <c r="K3528">
        <v>1</v>
      </c>
      <c r="L3528">
        <v>2</v>
      </c>
      <c r="M3528" t="s">
        <v>407</v>
      </c>
      <c r="N3528" t="s">
        <v>31</v>
      </c>
      <c r="O3528" t="s">
        <v>32</v>
      </c>
      <c r="P3528">
        <v>50</v>
      </c>
      <c r="Q3528" t="s">
        <v>3373</v>
      </c>
      <c r="R3528" t="s">
        <v>49</v>
      </c>
      <c r="S3528" t="s">
        <v>35</v>
      </c>
      <c r="T3528" t="s">
        <v>36</v>
      </c>
      <c r="U3528">
        <f>YEAR(Table1[[#This Row],[Accident Date]])</f>
        <v>2021</v>
      </c>
      <c r="V3528" t="str">
        <f>TEXT(Table1[[#This Row],[Accident Date]],"mmm")</f>
        <v>Jul</v>
      </c>
      <c r="W3528" t="str">
        <f>TEXT(Table1[[#This Row],[Time]],"h")</f>
        <v>17</v>
      </c>
    </row>
    <row r="3529" spans="1:23" x14ac:dyDescent="0.2">
      <c r="A3529" t="s">
        <v>3482</v>
      </c>
      <c r="B3529" s="4">
        <v>44819</v>
      </c>
      <c r="C3529" t="s">
        <v>92</v>
      </c>
      <c r="D3529" t="s">
        <v>73</v>
      </c>
      <c r="E3529" t="s">
        <v>111</v>
      </c>
      <c r="F3529" t="s">
        <v>27</v>
      </c>
      <c r="G3529">
        <v>53.481597999999998</v>
      </c>
      <c r="H3529" t="s">
        <v>51</v>
      </c>
      <c r="I3529" t="s">
        <v>1330</v>
      </c>
      <c r="J3529">
        <v>-2.3257569999999999</v>
      </c>
      <c r="K3529">
        <v>1</v>
      </c>
      <c r="L3529">
        <v>2</v>
      </c>
      <c r="M3529" t="s">
        <v>169</v>
      </c>
      <c r="N3529" t="s">
        <v>42</v>
      </c>
      <c r="O3529" t="s">
        <v>111</v>
      </c>
      <c r="P3529">
        <v>40</v>
      </c>
      <c r="Q3529" t="s">
        <v>3391</v>
      </c>
      <c r="R3529" t="s">
        <v>34</v>
      </c>
      <c r="S3529" t="s">
        <v>85</v>
      </c>
      <c r="T3529" t="s">
        <v>254</v>
      </c>
      <c r="U3529">
        <f>YEAR(Table1[[#This Row],[Accident Date]])</f>
        <v>2022</v>
      </c>
      <c r="V3529" t="str">
        <f>TEXT(Table1[[#This Row],[Accident Date]],"mmm")</f>
        <v>Sep</v>
      </c>
      <c r="W3529" t="str">
        <f>TEXT(Table1[[#This Row],[Time]],"h")</f>
        <v>17</v>
      </c>
    </row>
    <row r="3530" spans="1:23" x14ac:dyDescent="0.2">
      <c r="A3530" t="s">
        <v>3483</v>
      </c>
      <c r="B3530" s="4">
        <v>44530</v>
      </c>
      <c r="C3530" t="s">
        <v>72</v>
      </c>
      <c r="D3530" t="s">
        <v>73</v>
      </c>
      <c r="E3530" t="s">
        <v>204</v>
      </c>
      <c r="F3530" t="s">
        <v>63</v>
      </c>
      <c r="G3530">
        <v>51.497005999999999</v>
      </c>
      <c r="H3530" t="s">
        <v>28</v>
      </c>
      <c r="I3530" t="s">
        <v>74</v>
      </c>
      <c r="J3530">
        <v>0.26456499999999999</v>
      </c>
      <c r="K3530">
        <v>1</v>
      </c>
      <c r="L3530">
        <v>3</v>
      </c>
      <c r="M3530" t="s">
        <v>75</v>
      </c>
      <c r="N3530" t="s">
        <v>31</v>
      </c>
      <c r="O3530" t="s">
        <v>58</v>
      </c>
      <c r="P3530">
        <v>70</v>
      </c>
      <c r="Q3530" t="s">
        <v>3415</v>
      </c>
      <c r="R3530" t="s">
        <v>49</v>
      </c>
      <c r="S3530" t="s">
        <v>35</v>
      </c>
      <c r="T3530" t="s">
        <v>183</v>
      </c>
      <c r="U3530">
        <f>YEAR(Table1[[#This Row],[Accident Date]])</f>
        <v>2021</v>
      </c>
      <c r="V3530" t="str">
        <f>TEXT(Table1[[#This Row],[Accident Date]],"mmm")</f>
        <v>Nov</v>
      </c>
      <c r="W3530" t="str">
        <f>TEXT(Table1[[#This Row],[Time]],"h")</f>
        <v>17</v>
      </c>
    </row>
    <row r="3531" spans="1:23" x14ac:dyDescent="0.2">
      <c r="A3531">
        <v>2010000000000</v>
      </c>
      <c r="B3531" s="4">
        <v>44336</v>
      </c>
      <c r="C3531" t="s">
        <v>92</v>
      </c>
      <c r="D3531" t="s">
        <v>25</v>
      </c>
      <c r="E3531" t="s">
        <v>226</v>
      </c>
      <c r="F3531" t="s">
        <v>27</v>
      </c>
      <c r="G3531">
        <v>55.891258999999998</v>
      </c>
      <c r="H3531" t="s">
        <v>51</v>
      </c>
      <c r="I3531" t="s">
        <v>927</v>
      </c>
      <c r="J3531">
        <v>-3.7001569999999999</v>
      </c>
      <c r="K3531">
        <v>1</v>
      </c>
      <c r="L3531">
        <v>2</v>
      </c>
      <c r="M3531" t="s">
        <v>276</v>
      </c>
      <c r="N3531" t="s">
        <v>31</v>
      </c>
      <c r="O3531" t="s">
        <v>32</v>
      </c>
      <c r="P3531">
        <v>30</v>
      </c>
      <c r="Q3531" t="s">
        <v>3391</v>
      </c>
      <c r="R3531" t="s">
        <v>49</v>
      </c>
      <c r="S3531" t="s">
        <v>35</v>
      </c>
      <c r="T3531" t="s">
        <v>806</v>
      </c>
      <c r="U3531">
        <f>YEAR(Table1[[#This Row],[Accident Date]])</f>
        <v>2021</v>
      </c>
      <c r="V3531" t="str">
        <f>TEXT(Table1[[#This Row],[Accident Date]],"mmm")</f>
        <v>May</v>
      </c>
      <c r="W3531" t="str">
        <f>TEXT(Table1[[#This Row],[Time]],"h")</f>
        <v>17</v>
      </c>
    </row>
    <row r="3532" spans="1:23" x14ac:dyDescent="0.2">
      <c r="A3532" t="s">
        <v>3484</v>
      </c>
      <c r="B3532" s="4">
        <v>44863</v>
      </c>
      <c r="C3532" t="s">
        <v>24</v>
      </c>
      <c r="D3532" t="s">
        <v>44</v>
      </c>
      <c r="E3532" t="s">
        <v>44</v>
      </c>
      <c r="F3532" t="s">
        <v>27</v>
      </c>
      <c r="G3532">
        <v>51.680565000000001</v>
      </c>
      <c r="H3532" t="s">
        <v>51</v>
      </c>
      <c r="I3532" t="s">
        <v>1230</v>
      </c>
      <c r="J3532">
        <v>-0.40992899999999999</v>
      </c>
      <c r="K3532">
        <v>1</v>
      </c>
      <c r="L3532">
        <v>2</v>
      </c>
      <c r="M3532" t="s">
        <v>182</v>
      </c>
      <c r="N3532" t="s">
        <v>31</v>
      </c>
      <c r="O3532" t="s">
        <v>32</v>
      </c>
      <c r="P3532">
        <v>30</v>
      </c>
      <c r="Q3532" t="s">
        <v>3359</v>
      </c>
      <c r="R3532" t="s">
        <v>34</v>
      </c>
      <c r="S3532" t="s">
        <v>35</v>
      </c>
      <c r="T3532" t="s">
        <v>36</v>
      </c>
      <c r="U3532">
        <f>YEAR(Table1[[#This Row],[Accident Date]])</f>
        <v>2022</v>
      </c>
      <c r="V3532" t="str">
        <f>TEXT(Table1[[#This Row],[Accident Date]],"mmm")</f>
        <v>Oct</v>
      </c>
      <c r="W3532" t="str">
        <f>TEXT(Table1[[#This Row],[Time]],"h")</f>
        <v>17</v>
      </c>
    </row>
    <row r="3533" spans="1:23" x14ac:dyDescent="0.2">
      <c r="A3533">
        <v>2010000000000</v>
      </c>
      <c r="B3533" s="4">
        <v>44705</v>
      </c>
      <c r="C3533" t="s">
        <v>72</v>
      </c>
      <c r="D3533" t="s">
        <v>73</v>
      </c>
      <c r="E3533" t="s">
        <v>39</v>
      </c>
      <c r="F3533" t="s">
        <v>27</v>
      </c>
      <c r="G3533">
        <v>51.476664</v>
      </c>
      <c r="H3533" t="s">
        <v>51</v>
      </c>
      <c r="I3533" t="s">
        <v>1207</v>
      </c>
      <c r="J3533">
        <v>-2.490259</v>
      </c>
      <c r="K3533">
        <v>1</v>
      </c>
      <c r="L3533">
        <v>2</v>
      </c>
      <c r="M3533" t="s">
        <v>175</v>
      </c>
      <c r="N3533" t="s">
        <v>31</v>
      </c>
      <c r="O3533" t="s">
        <v>32</v>
      </c>
      <c r="P3533">
        <v>30</v>
      </c>
      <c r="Q3533" t="s">
        <v>3359</v>
      </c>
      <c r="R3533" t="s">
        <v>34</v>
      </c>
      <c r="S3533" t="s">
        <v>35</v>
      </c>
      <c r="T3533" t="s">
        <v>36</v>
      </c>
      <c r="U3533">
        <f>YEAR(Table1[[#This Row],[Accident Date]])</f>
        <v>2022</v>
      </c>
      <c r="V3533" t="str">
        <f>TEXT(Table1[[#This Row],[Accident Date]],"mmm")</f>
        <v>May</v>
      </c>
      <c r="W3533" t="str">
        <f>TEXT(Table1[[#This Row],[Time]],"h")</f>
        <v>17</v>
      </c>
    </row>
    <row r="3534" spans="1:23" x14ac:dyDescent="0.2">
      <c r="A3534" t="s">
        <v>3485</v>
      </c>
      <c r="B3534" s="4">
        <v>44579</v>
      </c>
      <c r="C3534" t="s">
        <v>72</v>
      </c>
      <c r="D3534" t="s">
        <v>25</v>
      </c>
      <c r="E3534" t="s">
        <v>111</v>
      </c>
      <c r="F3534" t="s">
        <v>63</v>
      </c>
      <c r="G3534">
        <v>51.730072</v>
      </c>
      <c r="H3534" t="s">
        <v>28</v>
      </c>
      <c r="I3534" t="s">
        <v>1057</v>
      </c>
      <c r="J3534">
        <v>-1.202577</v>
      </c>
      <c r="K3534">
        <v>1</v>
      </c>
      <c r="L3534">
        <v>1</v>
      </c>
      <c r="M3534" t="s">
        <v>99</v>
      </c>
      <c r="N3534" t="s">
        <v>31</v>
      </c>
      <c r="O3534" t="s">
        <v>111</v>
      </c>
      <c r="P3534">
        <v>30</v>
      </c>
      <c r="Q3534" t="s">
        <v>3371</v>
      </c>
      <c r="R3534" t="s">
        <v>34</v>
      </c>
      <c r="S3534" t="s">
        <v>35</v>
      </c>
      <c r="T3534" t="s">
        <v>114</v>
      </c>
      <c r="U3534">
        <f>YEAR(Table1[[#This Row],[Accident Date]])</f>
        <v>2022</v>
      </c>
      <c r="V3534" t="str">
        <f>TEXT(Table1[[#This Row],[Accident Date]],"mmm")</f>
        <v>Jan</v>
      </c>
      <c r="W3534" t="str">
        <f>TEXT(Table1[[#This Row],[Time]],"h")</f>
        <v>17</v>
      </c>
    </row>
    <row r="3535" spans="1:23" x14ac:dyDescent="0.2">
      <c r="A3535">
        <v>2010000000000</v>
      </c>
      <c r="B3535" s="4">
        <v>44546</v>
      </c>
      <c r="C3535" t="s">
        <v>92</v>
      </c>
      <c r="D3535" t="s">
        <v>56</v>
      </c>
      <c r="E3535" t="s">
        <v>44</v>
      </c>
      <c r="F3535" t="s">
        <v>27</v>
      </c>
      <c r="G3535">
        <v>51.300412000000001</v>
      </c>
      <c r="H3535" t="s">
        <v>46</v>
      </c>
      <c r="I3535" t="s">
        <v>217</v>
      </c>
      <c r="J3535">
        <v>1.107105</v>
      </c>
      <c r="K3535">
        <v>1</v>
      </c>
      <c r="L3535">
        <v>1</v>
      </c>
      <c r="M3535" t="s">
        <v>131</v>
      </c>
      <c r="N3535" t="s">
        <v>42</v>
      </c>
      <c r="O3535" t="s">
        <v>32</v>
      </c>
      <c r="P3535">
        <v>60</v>
      </c>
      <c r="Q3535" t="s">
        <v>3354</v>
      </c>
      <c r="R3535" t="s">
        <v>49</v>
      </c>
      <c r="S3535" t="s">
        <v>331</v>
      </c>
      <c r="T3535" t="s">
        <v>36</v>
      </c>
      <c r="U3535">
        <f>YEAR(Table1[[#This Row],[Accident Date]])</f>
        <v>2021</v>
      </c>
      <c r="V3535" t="str">
        <f>TEXT(Table1[[#This Row],[Accident Date]],"mmm")</f>
        <v>Dec</v>
      </c>
      <c r="W3535" t="str">
        <f>TEXT(Table1[[#This Row],[Time]],"h")</f>
        <v>17</v>
      </c>
    </row>
    <row r="3536" spans="1:23" x14ac:dyDescent="0.2">
      <c r="A3536">
        <v>2010000000000</v>
      </c>
      <c r="B3536" s="4">
        <v>44278</v>
      </c>
      <c r="C3536" t="s">
        <v>72</v>
      </c>
      <c r="D3536" t="s">
        <v>56</v>
      </c>
      <c r="E3536" t="s">
        <v>44</v>
      </c>
      <c r="F3536" t="s">
        <v>27</v>
      </c>
      <c r="G3536">
        <v>50.795726999999999</v>
      </c>
      <c r="H3536" t="s">
        <v>51</v>
      </c>
      <c r="I3536" t="s">
        <v>817</v>
      </c>
      <c r="J3536">
        <v>-1.119969</v>
      </c>
      <c r="K3536">
        <v>1</v>
      </c>
      <c r="L3536">
        <v>2</v>
      </c>
      <c r="M3536" t="s">
        <v>407</v>
      </c>
      <c r="N3536" t="s">
        <v>31</v>
      </c>
      <c r="O3536" t="s">
        <v>32</v>
      </c>
      <c r="P3536">
        <v>30</v>
      </c>
      <c r="Q3536" t="s">
        <v>3391</v>
      </c>
      <c r="R3536" t="s">
        <v>34</v>
      </c>
      <c r="S3536" t="s">
        <v>285</v>
      </c>
      <c r="T3536" t="s">
        <v>36</v>
      </c>
      <c r="U3536">
        <f>YEAR(Table1[[#This Row],[Accident Date]])</f>
        <v>2021</v>
      </c>
      <c r="V3536" t="str">
        <f>TEXT(Table1[[#This Row],[Accident Date]],"mmm")</f>
        <v>Mar</v>
      </c>
      <c r="W3536" t="str">
        <f>TEXT(Table1[[#This Row],[Time]],"h")</f>
        <v>17</v>
      </c>
    </row>
    <row r="3537" spans="1:23" x14ac:dyDescent="0.2">
      <c r="A3537" t="s">
        <v>3486</v>
      </c>
      <c r="B3537" s="4">
        <v>44657</v>
      </c>
      <c r="C3537" t="s">
        <v>123</v>
      </c>
      <c r="D3537" t="s">
        <v>56</v>
      </c>
      <c r="E3537" t="s">
        <v>44</v>
      </c>
      <c r="F3537" t="s">
        <v>27</v>
      </c>
      <c r="G3537">
        <v>52.554028000000002</v>
      </c>
      <c r="H3537" t="s">
        <v>51</v>
      </c>
      <c r="I3537" t="s">
        <v>1181</v>
      </c>
      <c r="J3537">
        <v>-2.1040960000000002</v>
      </c>
      <c r="K3537">
        <v>1</v>
      </c>
      <c r="L3537">
        <v>1</v>
      </c>
      <c r="M3537" t="s">
        <v>172</v>
      </c>
      <c r="N3537" t="s">
        <v>31</v>
      </c>
      <c r="O3537" t="s">
        <v>32</v>
      </c>
      <c r="P3537">
        <v>30</v>
      </c>
      <c r="Q3537" t="s">
        <v>3352</v>
      </c>
      <c r="R3537" t="s">
        <v>34</v>
      </c>
      <c r="S3537" t="s">
        <v>35</v>
      </c>
      <c r="T3537" t="s">
        <v>36</v>
      </c>
      <c r="U3537">
        <f>YEAR(Table1[[#This Row],[Accident Date]])</f>
        <v>2022</v>
      </c>
      <c r="V3537" t="str">
        <f>TEXT(Table1[[#This Row],[Accident Date]],"mmm")</f>
        <v>Apr</v>
      </c>
      <c r="W3537" t="str">
        <f>TEXT(Table1[[#This Row],[Time]],"h")</f>
        <v>17</v>
      </c>
    </row>
    <row r="3538" spans="1:23" x14ac:dyDescent="0.2">
      <c r="A3538">
        <v>2010000000000</v>
      </c>
      <c r="B3538" s="4">
        <v>44395</v>
      </c>
      <c r="C3538" t="s">
        <v>79</v>
      </c>
      <c r="D3538" t="s">
        <v>44</v>
      </c>
      <c r="E3538" t="s">
        <v>44</v>
      </c>
      <c r="F3538" t="s">
        <v>63</v>
      </c>
      <c r="G3538">
        <v>53.065176999999998</v>
      </c>
      <c r="H3538" t="s">
        <v>51</v>
      </c>
      <c r="I3538" t="s">
        <v>555</v>
      </c>
      <c r="J3538">
        <v>-2.5178029999999998</v>
      </c>
      <c r="K3538">
        <v>1</v>
      </c>
      <c r="L3538">
        <v>2</v>
      </c>
      <c r="M3538" t="s">
        <v>261</v>
      </c>
      <c r="N3538" t="s">
        <v>42</v>
      </c>
      <c r="O3538" t="s">
        <v>32</v>
      </c>
      <c r="P3538">
        <v>30</v>
      </c>
      <c r="Q3538" t="s">
        <v>3487</v>
      </c>
      <c r="R3538" t="s">
        <v>34</v>
      </c>
      <c r="S3538" t="s">
        <v>35</v>
      </c>
      <c r="T3538" t="s">
        <v>114</v>
      </c>
      <c r="U3538">
        <f>YEAR(Table1[[#This Row],[Accident Date]])</f>
        <v>2021</v>
      </c>
      <c r="V3538" t="str">
        <f>TEXT(Table1[[#This Row],[Accident Date]],"mmm")</f>
        <v>Jul</v>
      </c>
      <c r="W3538" t="str">
        <f>TEXT(Table1[[#This Row],[Time]],"h")</f>
        <v>17</v>
      </c>
    </row>
    <row r="3539" spans="1:23" x14ac:dyDescent="0.2">
      <c r="A3539" t="s">
        <v>3488</v>
      </c>
      <c r="B3539" s="4">
        <v>44762</v>
      </c>
      <c r="C3539" t="s">
        <v>123</v>
      </c>
      <c r="D3539" t="s">
        <v>25</v>
      </c>
      <c r="E3539" t="s">
        <v>431</v>
      </c>
      <c r="F3539" t="s">
        <v>27</v>
      </c>
      <c r="G3539">
        <v>51.364657999999999</v>
      </c>
      <c r="H3539" t="s">
        <v>51</v>
      </c>
      <c r="I3539" t="s">
        <v>95</v>
      </c>
      <c r="J3539">
        <v>-0.11836000000000001</v>
      </c>
      <c r="K3539">
        <v>1</v>
      </c>
      <c r="L3539">
        <v>2</v>
      </c>
      <c r="M3539" t="s">
        <v>30</v>
      </c>
      <c r="N3539" t="s">
        <v>31</v>
      </c>
      <c r="O3539" t="s">
        <v>32</v>
      </c>
      <c r="P3539">
        <v>30</v>
      </c>
      <c r="Q3539" t="s">
        <v>3352</v>
      </c>
      <c r="R3539" t="s">
        <v>34</v>
      </c>
      <c r="S3539" t="s">
        <v>35</v>
      </c>
      <c r="T3539" t="s">
        <v>36</v>
      </c>
      <c r="U3539">
        <f>YEAR(Table1[[#This Row],[Accident Date]])</f>
        <v>2022</v>
      </c>
      <c r="V3539" t="str">
        <f>TEXT(Table1[[#This Row],[Accident Date]],"mmm")</f>
        <v>Jul</v>
      </c>
      <c r="W3539" t="str">
        <f>TEXT(Table1[[#This Row],[Time]],"h")</f>
        <v>17</v>
      </c>
    </row>
    <row r="3540" spans="1:23" x14ac:dyDescent="0.2">
      <c r="A3540">
        <v>2010000000000</v>
      </c>
      <c r="B3540" s="4">
        <v>44419</v>
      </c>
      <c r="C3540" t="s">
        <v>123</v>
      </c>
      <c r="D3540" t="s">
        <v>1231</v>
      </c>
      <c r="E3540" t="s">
        <v>26</v>
      </c>
      <c r="F3540" t="s">
        <v>27</v>
      </c>
      <c r="G3540">
        <v>50.994917000000001</v>
      </c>
      <c r="H3540" t="s">
        <v>51</v>
      </c>
      <c r="I3540" t="s">
        <v>1254</v>
      </c>
      <c r="J3540">
        <v>0.60032300000000005</v>
      </c>
      <c r="K3540">
        <v>1</v>
      </c>
      <c r="L3540">
        <v>2</v>
      </c>
      <c r="M3540" t="s">
        <v>102</v>
      </c>
      <c r="N3540" t="s">
        <v>31</v>
      </c>
      <c r="O3540" t="s">
        <v>32</v>
      </c>
      <c r="P3540">
        <v>30</v>
      </c>
      <c r="Q3540" t="s">
        <v>3382</v>
      </c>
      <c r="R3540" t="s">
        <v>49</v>
      </c>
      <c r="S3540" t="s">
        <v>35</v>
      </c>
      <c r="T3540" t="s">
        <v>36</v>
      </c>
      <c r="U3540">
        <f>YEAR(Table1[[#This Row],[Accident Date]])</f>
        <v>2021</v>
      </c>
      <c r="V3540" t="str">
        <f>TEXT(Table1[[#This Row],[Accident Date]],"mmm")</f>
        <v>Aug</v>
      </c>
      <c r="W3540" t="str">
        <f>TEXT(Table1[[#This Row],[Time]],"h")</f>
        <v>17</v>
      </c>
    </row>
    <row r="3541" spans="1:23" x14ac:dyDescent="0.2">
      <c r="A3541">
        <v>2010000000000</v>
      </c>
      <c r="B3541" s="4">
        <v>44216</v>
      </c>
      <c r="C3541" t="s">
        <v>123</v>
      </c>
      <c r="D3541" t="s">
        <v>25</v>
      </c>
      <c r="E3541" t="s">
        <v>39</v>
      </c>
      <c r="F3541" t="s">
        <v>27</v>
      </c>
      <c r="G3541">
        <v>55.020392999999999</v>
      </c>
      <c r="H3541" t="s">
        <v>28</v>
      </c>
      <c r="I3541" t="s">
        <v>532</v>
      </c>
      <c r="J3541">
        <v>-1.657594</v>
      </c>
      <c r="K3541">
        <v>1</v>
      </c>
      <c r="L3541">
        <v>1</v>
      </c>
      <c r="M3541" t="s">
        <v>190</v>
      </c>
      <c r="N3541" t="s">
        <v>31</v>
      </c>
      <c r="O3541" t="s">
        <v>32</v>
      </c>
      <c r="P3541">
        <v>40</v>
      </c>
      <c r="Q3541" t="s">
        <v>3377</v>
      </c>
      <c r="R3541" t="s">
        <v>34</v>
      </c>
      <c r="S3541" t="s">
        <v>35</v>
      </c>
      <c r="T3541" t="s">
        <v>36</v>
      </c>
      <c r="U3541">
        <f>YEAR(Table1[[#This Row],[Accident Date]])</f>
        <v>2021</v>
      </c>
      <c r="V3541" t="str">
        <f>TEXT(Table1[[#This Row],[Accident Date]],"mmm")</f>
        <v>Jan</v>
      </c>
      <c r="W3541" t="str">
        <f>TEXT(Table1[[#This Row],[Time]],"h")</f>
        <v>17</v>
      </c>
    </row>
    <row r="3542" spans="1:23" x14ac:dyDescent="0.2">
      <c r="A3542" t="s">
        <v>3489</v>
      </c>
      <c r="B3542" s="4">
        <v>44396</v>
      </c>
      <c r="C3542" t="s">
        <v>38</v>
      </c>
      <c r="D3542" t="s">
        <v>44</v>
      </c>
      <c r="E3542" t="s">
        <v>44</v>
      </c>
      <c r="F3542" t="s">
        <v>27</v>
      </c>
      <c r="G3542">
        <v>51.557439000000002</v>
      </c>
      <c r="H3542" t="s">
        <v>51</v>
      </c>
      <c r="I3542" t="s">
        <v>693</v>
      </c>
      <c r="J3542">
        <v>-1.791388</v>
      </c>
      <c r="K3542">
        <v>1</v>
      </c>
      <c r="L3542">
        <v>2</v>
      </c>
      <c r="M3542" t="s">
        <v>279</v>
      </c>
      <c r="N3542" t="s">
        <v>42</v>
      </c>
      <c r="O3542" t="s">
        <v>76</v>
      </c>
      <c r="P3542">
        <v>30</v>
      </c>
      <c r="Q3542" t="s">
        <v>3490</v>
      </c>
      <c r="R3542" t="s">
        <v>34</v>
      </c>
      <c r="S3542" t="s">
        <v>85</v>
      </c>
      <c r="T3542" t="s">
        <v>36</v>
      </c>
      <c r="U3542">
        <f>YEAR(Table1[[#This Row],[Accident Date]])</f>
        <v>2021</v>
      </c>
      <c r="V3542" t="str">
        <f>TEXT(Table1[[#This Row],[Accident Date]],"mmm")</f>
        <v>Jul</v>
      </c>
      <c r="W3542" t="str">
        <f>TEXT(Table1[[#This Row],[Time]],"h")</f>
        <v>17</v>
      </c>
    </row>
    <row r="3543" spans="1:23" x14ac:dyDescent="0.2">
      <c r="A3543">
        <v>2010000000000</v>
      </c>
      <c r="B3543" s="4">
        <v>44273</v>
      </c>
      <c r="C3543" t="s">
        <v>92</v>
      </c>
      <c r="D3543" t="s">
        <v>44</v>
      </c>
      <c r="E3543" t="s">
        <v>44</v>
      </c>
      <c r="F3543" t="s">
        <v>27</v>
      </c>
      <c r="G3543">
        <v>51.133234999999999</v>
      </c>
      <c r="H3543" t="s">
        <v>51</v>
      </c>
      <c r="I3543" t="s">
        <v>601</v>
      </c>
      <c r="J3543">
        <v>-2.9156999999999999E-2</v>
      </c>
      <c r="K3543">
        <v>1</v>
      </c>
      <c r="L3543">
        <v>2</v>
      </c>
      <c r="M3543" t="s">
        <v>102</v>
      </c>
      <c r="N3543" t="s">
        <v>31</v>
      </c>
      <c r="O3543" t="s">
        <v>32</v>
      </c>
      <c r="P3543">
        <v>30</v>
      </c>
      <c r="Q3543" t="s">
        <v>3357</v>
      </c>
      <c r="R3543" t="s">
        <v>34</v>
      </c>
      <c r="S3543" t="s">
        <v>35</v>
      </c>
      <c r="T3543" t="s">
        <v>36</v>
      </c>
      <c r="U3543">
        <f>YEAR(Table1[[#This Row],[Accident Date]])</f>
        <v>2021</v>
      </c>
      <c r="V3543" t="str">
        <f>TEXT(Table1[[#This Row],[Accident Date]],"mmm")</f>
        <v>Mar</v>
      </c>
      <c r="W3543" t="str">
        <f>TEXT(Table1[[#This Row],[Time]],"h")</f>
        <v>17</v>
      </c>
    </row>
    <row r="3544" spans="1:23" x14ac:dyDescent="0.2">
      <c r="A3544" t="s">
        <v>3491</v>
      </c>
      <c r="B3544" s="4">
        <v>44372</v>
      </c>
      <c r="C3544" t="s">
        <v>67</v>
      </c>
      <c r="D3544" t="s">
        <v>56</v>
      </c>
      <c r="E3544" t="s">
        <v>44</v>
      </c>
      <c r="F3544" t="s">
        <v>27</v>
      </c>
      <c r="G3544">
        <v>55.818415000000002</v>
      </c>
      <c r="H3544" t="s">
        <v>51</v>
      </c>
      <c r="I3544" t="s">
        <v>227</v>
      </c>
      <c r="J3544">
        <v>-4.2368309999999996</v>
      </c>
      <c r="K3544">
        <v>1</v>
      </c>
      <c r="L3544">
        <v>2</v>
      </c>
      <c r="M3544" t="s">
        <v>228</v>
      </c>
      <c r="N3544" t="s">
        <v>31</v>
      </c>
      <c r="O3544" t="s">
        <v>58</v>
      </c>
      <c r="P3544">
        <v>30</v>
      </c>
      <c r="Q3544" t="s">
        <v>3352</v>
      </c>
      <c r="R3544" t="s">
        <v>34</v>
      </c>
      <c r="S3544" t="s">
        <v>35</v>
      </c>
      <c r="T3544" t="s">
        <v>36</v>
      </c>
      <c r="U3544">
        <f>YEAR(Table1[[#This Row],[Accident Date]])</f>
        <v>2021</v>
      </c>
      <c r="V3544" t="str">
        <f>TEXT(Table1[[#This Row],[Accident Date]],"mmm")</f>
        <v>Jun</v>
      </c>
      <c r="W3544" t="str">
        <f>TEXT(Table1[[#This Row],[Time]],"h")</f>
        <v>17</v>
      </c>
    </row>
    <row r="3545" spans="1:23" x14ac:dyDescent="0.2">
      <c r="A3545" t="s">
        <v>3492</v>
      </c>
      <c r="B3545" s="4">
        <v>44724</v>
      </c>
      <c r="C3545" t="s">
        <v>79</v>
      </c>
      <c r="D3545" t="s">
        <v>56</v>
      </c>
      <c r="E3545" t="s">
        <v>44</v>
      </c>
      <c r="F3545" t="s">
        <v>63</v>
      </c>
      <c r="G3545">
        <v>51.472811999999998</v>
      </c>
      <c r="H3545" t="s">
        <v>51</v>
      </c>
      <c r="I3545" t="s">
        <v>253</v>
      </c>
      <c r="J3545">
        <v>-8.3240999999999996E-2</v>
      </c>
      <c r="K3545">
        <v>1</v>
      </c>
      <c r="L3545">
        <v>2</v>
      </c>
      <c r="M3545" t="s">
        <v>30</v>
      </c>
      <c r="N3545" t="s">
        <v>31</v>
      </c>
      <c r="O3545" t="s">
        <v>32</v>
      </c>
      <c r="P3545">
        <v>30</v>
      </c>
      <c r="Q3545" t="s">
        <v>3391</v>
      </c>
      <c r="R3545" t="s">
        <v>34</v>
      </c>
      <c r="S3545" t="s">
        <v>35</v>
      </c>
      <c r="T3545" t="s">
        <v>360</v>
      </c>
      <c r="U3545">
        <f>YEAR(Table1[[#This Row],[Accident Date]])</f>
        <v>2022</v>
      </c>
      <c r="V3545" t="str">
        <f>TEXT(Table1[[#This Row],[Accident Date]],"mmm")</f>
        <v>Jun</v>
      </c>
      <c r="W3545" t="str">
        <f>TEXT(Table1[[#This Row],[Time]],"h")</f>
        <v>17</v>
      </c>
    </row>
    <row r="3546" spans="1:23" x14ac:dyDescent="0.2">
      <c r="A3546" t="s">
        <v>3493</v>
      </c>
      <c r="B3546" s="4">
        <v>44486</v>
      </c>
      <c r="C3546" t="s">
        <v>79</v>
      </c>
      <c r="D3546" t="s">
        <v>73</v>
      </c>
      <c r="E3546" t="s">
        <v>111</v>
      </c>
      <c r="F3546" t="s">
        <v>63</v>
      </c>
      <c r="G3546">
        <v>51.176793000000004</v>
      </c>
      <c r="H3546" t="s">
        <v>51</v>
      </c>
      <c r="I3546" t="s">
        <v>279</v>
      </c>
      <c r="J3546">
        <v>-1.7808079999999999</v>
      </c>
      <c r="K3546">
        <v>1</v>
      </c>
      <c r="L3546">
        <v>2</v>
      </c>
      <c r="M3546" t="s">
        <v>279</v>
      </c>
      <c r="N3546" t="s">
        <v>31</v>
      </c>
      <c r="O3546" t="s">
        <v>111</v>
      </c>
      <c r="P3546">
        <v>60</v>
      </c>
      <c r="Q3546" t="s">
        <v>3355</v>
      </c>
      <c r="R3546" t="s">
        <v>49</v>
      </c>
      <c r="S3546" t="s">
        <v>35</v>
      </c>
      <c r="T3546" t="s">
        <v>36</v>
      </c>
      <c r="U3546">
        <f>YEAR(Table1[[#This Row],[Accident Date]])</f>
        <v>2021</v>
      </c>
      <c r="V3546" t="str">
        <f>TEXT(Table1[[#This Row],[Accident Date]],"mmm")</f>
        <v>Oct</v>
      </c>
      <c r="W3546" t="str">
        <f>TEXT(Table1[[#This Row],[Time]],"h")</f>
        <v>17</v>
      </c>
    </row>
    <row r="3547" spans="1:23" x14ac:dyDescent="0.2">
      <c r="A3547" t="s">
        <v>3494</v>
      </c>
      <c r="B3547" s="4">
        <v>44358</v>
      </c>
      <c r="C3547" t="s">
        <v>67</v>
      </c>
      <c r="D3547" t="s">
        <v>73</v>
      </c>
      <c r="E3547" t="s">
        <v>39</v>
      </c>
      <c r="F3547" t="s">
        <v>63</v>
      </c>
      <c r="G3547">
        <v>51.582147999999997</v>
      </c>
      <c r="H3547" t="s">
        <v>51</v>
      </c>
      <c r="I3547" t="s">
        <v>741</v>
      </c>
      <c r="J3547">
        <v>0.70705899999999999</v>
      </c>
      <c r="K3547">
        <v>1</v>
      </c>
      <c r="L3547">
        <v>2</v>
      </c>
      <c r="M3547" t="s">
        <v>75</v>
      </c>
      <c r="N3547" t="s">
        <v>31</v>
      </c>
      <c r="O3547" t="s">
        <v>76</v>
      </c>
      <c r="P3547">
        <v>30</v>
      </c>
      <c r="Q3547" t="s">
        <v>3357</v>
      </c>
      <c r="R3547" t="s">
        <v>34</v>
      </c>
      <c r="S3547" t="s">
        <v>35</v>
      </c>
      <c r="T3547" t="s">
        <v>36</v>
      </c>
      <c r="U3547">
        <f>YEAR(Table1[[#This Row],[Accident Date]])</f>
        <v>2021</v>
      </c>
      <c r="V3547" t="str">
        <f>TEXT(Table1[[#This Row],[Accident Date]],"mmm")</f>
        <v>Jun</v>
      </c>
      <c r="W3547" t="str">
        <f>TEXT(Table1[[#This Row],[Time]],"h")</f>
        <v>17</v>
      </c>
    </row>
    <row r="3548" spans="1:23" x14ac:dyDescent="0.2">
      <c r="A3548">
        <v>2010000000000</v>
      </c>
      <c r="B3548" s="4">
        <v>44699</v>
      </c>
      <c r="C3548" t="s">
        <v>123</v>
      </c>
      <c r="D3548" t="s">
        <v>73</v>
      </c>
      <c r="E3548" t="s">
        <v>109</v>
      </c>
      <c r="F3548" t="s">
        <v>27</v>
      </c>
      <c r="G3548">
        <v>51.650762</v>
      </c>
      <c r="H3548" t="s">
        <v>51</v>
      </c>
      <c r="I3548" t="s">
        <v>888</v>
      </c>
      <c r="J3548">
        <v>-3.906701</v>
      </c>
      <c r="K3548">
        <v>1</v>
      </c>
      <c r="L3548">
        <v>2</v>
      </c>
      <c r="M3548" t="s">
        <v>245</v>
      </c>
      <c r="N3548" t="s">
        <v>31</v>
      </c>
      <c r="O3548" t="s">
        <v>111</v>
      </c>
      <c r="P3548">
        <v>30</v>
      </c>
      <c r="Q3548" t="s">
        <v>3495</v>
      </c>
      <c r="R3548" t="s">
        <v>34</v>
      </c>
      <c r="S3548" t="s">
        <v>35</v>
      </c>
      <c r="T3548" t="s">
        <v>36</v>
      </c>
      <c r="U3548">
        <f>YEAR(Table1[[#This Row],[Accident Date]])</f>
        <v>2022</v>
      </c>
      <c r="V3548" t="str">
        <f>TEXT(Table1[[#This Row],[Accident Date]],"mmm")</f>
        <v>May</v>
      </c>
      <c r="W3548" t="str">
        <f>TEXT(Table1[[#This Row],[Time]],"h")</f>
        <v>17</v>
      </c>
    </row>
    <row r="3549" spans="1:23" x14ac:dyDescent="0.2">
      <c r="A3549" t="s">
        <v>3496</v>
      </c>
      <c r="B3549" s="4">
        <v>44206</v>
      </c>
      <c r="C3549" t="s">
        <v>79</v>
      </c>
      <c r="D3549" t="s">
        <v>56</v>
      </c>
      <c r="E3549" t="s">
        <v>44</v>
      </c>
      <c r="F3549" t="s">
        <v>27</v>
      </c>
      <c r="G3549">
        <v>53.408551000000003</v>
      </c>
      <c r="H3549" t="s">
        <v>28</v>
      </c>
      <c r="I3549" t="s">
        <v>417</v>
      </c>
      <c r="J3549">
        <v>-2.9783819999999999</v>
      </c>
      <c r="K3549">
        <v>2</v>
      </c>
      <c r="L3549">
        <v>1</v>
      </c>
      <c r="M3549" t="s">
        <v>231</v>
      </c>
      <c r="N3549" t="s">
        <v>31</v>
      </c>
      <c r="O3549" t="s">
        <v>32</v>
      </c>
      <c r="P3549">
        <v>30</v>
      </c>
      <c r="Q3549" t="s">
        <v>3360</v>
      </c>
      <c r="R3549" t="s">
        <v>34</v>
      </c>
      <c r="S3549" t="s">
        <v>35</v>
      </c>
      <c r="T3549" t="s">
        <v>209</v>
      </c>
      <c r="U3549">
        <f>YEAR(Table1[[#This Row],[Accident Date]])</f>
        <v>2021</v>
      </c>
      <c r="V3549" t="str">
        <f>TEXT(Table1[[#This Row],[Accident Date]],"mmm")</f>
        <v>Jan</v>
      </c>
      <c r="W3549" t="str">
        <f>TEXT(Table1[[#This Row],[Time]],"h")</f>
        <v>17</v>
      </c>
    </row>
    <row r="3550" spans="1:23" x14ac:dyDescent="0.2">
      <c r="A3550">
        <v>2010000000000</v>
      </c>
      <c r="B3550" s="4">
        <v>44835</v>
      </c>
      <c r="C3550" t="s">
        <v>24</v>
      </c>
      <c r="D3550" t="s">
        <v>56</v>
      </c>
      <c r="E3550" t="s">
        <v>44</v>
      </c>
      <c r="F3550" t="s">
        <v>63</v>
      </c>
      <c r="G3550">
        <v>50.744145000000003</v>
      </c>
      <c r="H3550" t="s">
        <v>51</v>
      </c>
      <c r="I3550" t="s">
        <v>501</v>
      </c>
      <c r="J3550">
        <v>-1.5777460000000001</v>
      </c>
      <c r="K3550">
        <v>1</v>
      </c>
      <c r="L3550">
        <v>2</v>
      </c>
      <c r="M3550" t="s">
        <v>407</v>
      </c>
      <c r="N3550" t="s">
        <v>42</v>
      </c>
      <c r="O3550" t="s">
        <v>32</v>
      </c>
      <c r="P3550">
        <v>60</v>
      </c>
      <c r="Q3550" t="s">
        <v>3391</v>
      </c>
      <c r="R3550" t="s">
        <v>49</v>
      </c>
      <c r="S3550" t="s">
        <v>311</v>
      </c>
      <c r="T3550" t="s">
        <v>36</v>
      </c>
      <c r="U3550">
        <f>YEAR(Table1[[#This Row],[Accident Date]])</f>
        <v>2022</v>
      </c>
      <c r="V3550" t="str">
        <f>TEXT(Table1[[#This Row],[Accident Date]],"mmm")</f>
        <v>Oct</v>
      </c>
      <c r="W3550" t="str">
        <f>TEXT(Table1[[#This Row],[Time]],"h")</f>
        <v>17</v>
      </c>
    </row>
    <row r="3551" spans="1:23" x14ac:dyDescent="0.2">
      <c r="A3551">
        <v>2010000000000</v>
      </c>
      <c r="B3551" s="4">
        <v>44730</v>
      </c>
      <c r="C3551" t="s">
        <v>24</v>
      </c>
      <c r="D3551" t="s">
        <v>73</v>
      </c>
      <c r="E3551" t="s">
        <v>39</v>
      </c>
      <c r="F3551" t="s">
        <v>27</v>
      </c>
      <c r="G3551">
        <v>53.359900000000003</v>
      </c>
      <c r="H3551" t="s">
        <v>51</v>
      </c>
      <c r="I3551" t="s">
        <v>369</v>
      </c>
      <c r="J3551">
        <v>-2.7727569999999999</v>
      </c>
      <c r="K3551">
        <v>1</v>
      </c>
      <c r="L3551">
        <v>1</v>
      </c>
      <c r="M3551" t="s">
        <v>261</v>
      </c>
      <c r="N3551" t="s">
        <v>31</v>
      </c>
      <c r="O3551" t="s">
        <v>204</v>
      </c>
      <c r="P3551">
        <v>60</v>
      </c>
      <c r="Q3551" t="s">
        <v>3490</v>
      </c>
      <c r="R3551" t="s">
        <v>34</v>
      </c>
      <c r="S3551" t="s">
        <v>35</v>
      </c>
      <c r="T3551" t="s">
        <v>36</v>
      </c>
      <c r="U3551">
        <f>YEAR(Table1[[#This Row],[Accident Date]])</f>
        <v>2022</v>
      </c>
      <c r="V3551" t="str">
        <f>TEXT(Table1[[#This Row],[Accident Date]],"mmm")</f>
        <v>Jun</v>
      </c>
      <c r="W3551" t="str">
        <f>TEXT(Table1[[#This Row],[Time]],"h")</f>
        <v>17</v>
      </c>
    </row>
    <row r="3552" spans="1:23" x14ac:dyDescent="0.2">
      <c r="A3552">
        <v>2010000000000</v>
      </c>
      <c r="B3552" s="4">
        <v>44478</v>
      </c>
      <c r="C3552" t="s">
        <v>24</v>
      </c>
      <c r="D3552" t="s">
        <v>73</v>
      </c>
      <c r="E3552" t="s">
        <v>226</v>
      </c>
      <c r="F3552" t="s">
        <v>63</v>
      </c>
      <c r="G3552">
        <v>53.672629000000001</v>
      </c>
      <c r="H3552" t="s">
        <v>51</v>
      </c>
      <c r="I3552" t="s">
        <v>132</v>
      </c>
      <c r="J3552">
        <v>-1.521182</v>
      </c>
      <c r="K3552">
        <v>1</v>
      </c>
      <c r="L3552">
        <v>2</v>
      </c>
      <c r="M3552" t="s">
        <v>69</v>
      </c>
      <c r="N3552" t="s">
        <v>42</v>
      </c>
      <c r="O3552" t="s">
        <v>32</v>
      </c>
      <c r="P3552">
        <v>30</v>
      </c>
      <c r="Q3552" t="s">
        <v>3360</v>
      </c>
      <c r="R3552" t="s">
        <v>34</v>
      </c>
      <c r="S3552" t="s">
        <v>85</v>
      </c>
      <c r="T3552" t="s">
        <v>121</v>
      </c>
      <c r="U3552">
        <f>YEAR(Table1[[#This Row],[Accident Date]])</f>
        <v>2021</v>
      </c>
      <c r="V3552" t="str">
        <f>TEXT(Table1[[#This Row],[Accident Date]],"mmm")</f>
        <v>Oct</v>
      </c>
      <c r="W3552" t="str">
        <f>TEXT(Table1[[#This Row],[Time]],"h")</f>
        <v>17</v>
      </c>
    </row>
    <row r="3553" spans="1:23" x14ac:dyDescent="0.2">
      <c r="A3553" t="s">
        <v>3497</v>
      </c>
      <c r="B3553" s="4">
        <v>44666</v>
      </c>
      <c r="C3553" t="s">
        <v>67</v>
      </c>
      <c r="D3553" t="s">
        <v>25</v>
      </c>
      <c r="E3553" t="s">
        <v>26</v>
      </c>
      <c r="F3553" t="s">
        <v>27</v>
      </c>
      <c r="G3553">
        <v>51.520316000000001</v>
      </c>
      <c r="H3553" t="s">
        <v>51</v>
      </c>
      <c r="I3553" t="s">
        <v>119</v>
      </c>
      <c r="J3553">
        <v>5.8720000000000001E-2</v>
      </c>
      <c r="K3553">
        <v>2</v>
      </c>
      <c r="L3553">
        <v>2</v>
      </c>
      <c r="M3553" t="s">
        <v>30</v>
      </c>
      <c r="N3553" t="s">
        <v>31</v>
      </c>
      <c r="O3553" t="s">
        <v>32</v>
      </c>
      <c r="P3553">
        <v>30</v>
      </c>
      <c r="Q3553" t="s">
        <v>3355</v>
      </c>
      <c r="R3553" t="s">
        <v>34</v>
      </c>
      <c r="S3553" t="s">
        <v>35</v>
      </c>
      <c r="T3553" t="s">
        <v>36</v>
      </c>
      <c r="U3553">
        <f>YEAR(Table1[[#This Row],[Accident Date]])</f>
        <v>2022</v>
      </c>
      <c r="V3553" t="str">
        <f>TEXT(Table1[[#This Row],[Accident Date]],"mmm")</f>
        <v>Apr</v>
      </c>
      <c r="W3553" t="str">
        <f>TEXT(Table1[[#This Row],[Time]],"h")</f>
        <v>17</v>
      </c>
    </row>
    <row r="3554" spans="1:23" x14ac:dyDescent="0.2">
      <c r="A3554" t="s">
        <v>3498</v>
      </c>
      <c r="B3554" s="4">
        <v>44804</v>
      </c>
      <c r="C3554" t="s">
        <v>123</v>
      </c>
      <c r="D3554" t="s">
        <v>73</v>
      </c>
      <c r="E3554" t="s">
        <v>39</v>
      </c>
      <c r="F3554" t="s">
        <v>27</v>
      </c>
      <c r="G3554">
        <v>52.074106999999998</v>
      </c>
      <c r="H3554" t="s">
        <v>51</v>
      </c>
      <c r="I3554" t="s">
        <v>105</v>
      </c>
      <c r="J3554">
        <v>-0.88494399999999995</v>
      </c>
      <c r="K3554">
        <v>1</v>
      </c>
      <c r="L3554">
        <v>3</v>
      </c>
      <c r="M3554" t="s">
        <v>106</v>
      </c>
      <c r="N3554" t="s">
        <v>31</v>
      </c>
      <c r="O3554" t="s">
        <v>32</v>
      </c>
      <c r="P3554">
        <v>60</v>
      </c>
      <c r="Q3554" t="s">
        <v>3357</v>
      </c>
      <c r="R3554" t="s">
        <v>49</v>
      </c>
      <c r="S3554" t="s">
        <v>35</v>
      </c>
      <c r="T3554" t="s">
        <v>36</v>
      </c>
      <c r="U3554">
        <f>YEAR(Table1[[#This Row],[Accident Date]])</f>
        <v>2022</v>
      </c>
      <c r="V3554" t="str">
        <f>TEXT(Table1[[#This Row],[Accident Date]],"mmm")</f>
        <v>Aug</v>
      </c>
      <c r="W3554" t="str">
        <f>TEXT(Table1[[#This Row],[Time]],"h")</f>
        <v>17</v>
      </c>
    </row>
    <row r="3555" spans="1:23" x14ac:dyDescent="0.2">
      <c r="A3555" t="s">
        <v>3499</v>
      </c>
      <c r="B3555" s="4">
        <v>44416</v>
      </c>
      <c r="C3555" t="s">
        <v>79</v>
      </c>
      <c r="D3555" t="s">
        <v>56</v>
      </c>
      <c r="E3555" t="s">
        <v>44</v>
      </c>
      <c r="F3555" t="s">
        <v>27</v>
      </c>
      <c r="G3555">
        <v>54.678959999999996</v>
      </c>
      <c r="H3555" t="s">
        <v>51</v>
      </c>
      <c r="I3555" t="s">
        <v>351</v>
      </c>
      <c r="J3555">
        <v>-1.4734339999999999</v>
      </c>
      <c r="K3555">
        <v>2</v>
      </c>
      <c r="L3555">
        <v>3</v>
      </c>
      <c r="M3555" t="s">
        <v>352</v>
      </c>
      <c r="N3555" t="s">
        <v>31</v>
      </c>
      <c r="O3555" t="s">
        <v>32</v>
      </c>
      <c r="P3555">
        <v>60</v>
      </c>
      <c r="Q3555" t="s">
        <v>3368</v>
      </c>
      <c r="R3555" t="s">
        <v>49</v>
      </c>
      <c r="S3555" t="s">
        <v>35</v>
      </c>
      <c r="T3555" t="s">
        <v>36</v>
      </c>
      <c r="U3555">
        <f>YEAR(Table1[[#This Row],[Accident Date]])</f>
        <v>2021</v>
      </c>
      <c r="V3555" t="str">
        <f>TEXT(Table1[[#This Row],[Accident Date]],"mmm")</f>
        <v>Aug</v>
      </c>
      <c r="W3555" t="str">
        <f>TEXT(Table1[[#This Row],[Time]],"h")</f>
        <v>17</v>
      </c>
    </row>
    <row r="3556" spans="1:23" x14ac:dyDescent="0.2">
      <c r="A3556">
        <v>2010000000000</v>
      </c>
      <c r="B3556" s="4">
        <v>44815</v>
      </c>
      <c r="C3556" t="s">
        <v>79</v>
      </c>
      <c r="D3556" t="s">
        <v>56</v>
      </c>
      <c r="E3556" t="s">
        <v>44</v>
      </c>
      <c r="F3556" t="s">
        <v>27</v>
      </c>
      <c r="G3556">
        <v>51.510458999999997</v>
      </c>
      <c r="H3556" t="s">
        <v>51</v>
      </c>
      <c r="I3556" t="s">
        <v>174</v>
      </c>
      <c r="J3556">
        <v>-2.6083500000000002</v>
      </c>
      <c r="K3556">
        <v>1</v>
      </c>
      <c r="L3556">
        <v>1</v>
      </c>
      <c r="M3556" t="s">
        <v>175</v>
      </c>
      <c r="N3556" t="s">
        <v>31</v>
      </c>
      <c r="O3556" t="s">
        <v>32</v>
      </c>
      <c r="P3556">
        <v>30</v>
      </c>
      <c r="Q3556" t="s">
        <v>3352</v>
      </c>
      <c r="R3556" t="s">
        <v>34</v>
      </c>
      <c r="S3556" t="s">
        <v>35</v>
      </c>
      <c r="T3556" t="s">
        <v>36</v>
      </c>
      <c r="U3556">
        <f>YEAR(Table1[[#This Row],[Accident Date]])</f>
        <v>2022</v>
      </c>
      <c r="V3556" t="str">
        <f>TEXT(Table1[[#This Row],[Accident Date]],"mmm")</f>
        <v>Sep</v>
      </c>
      <c r="W3556" t="str">
        <f>TEXT(Table1[[#This Row],[Time]],"h")</f>
        <v>17</v>
      </c>
    </row>
    <row r="3557" spans="1:23" x14ac:dyDescent="0.2">
      <c r="A3557" t="s">
        <v>3500</v>
      </c>
      <c r="B3557" s="4">
        <v>44303</v>
      </c>
      <c r="C3557" t="s">
        <v>24</v>
      </c>
      <c r="D3557" t="s">
        <v>56</v>
      </c>
      <c r="E3557" t="s">
        <v>44</v>
      </c>
      <c r="F3557" t="s">
        <v>27</v>
      </c>
      <c r="G3557">
        <v>52.428925</v>
      </c>
      <c r="H3557" t="s">
        <v>51</v>
      </c>
      <c r="I3557" t="s">
        <v>202</v>
      </c>
      <c r="J3557">
        <v>-1.6716979999999999</v>
      </c>
      <c r="K3557">
        <v>1</v>
      </c>
      <c r="L3557">
        <v>1</v>
      </c>
      <c r="M3557" t="s">
        <v>172</v>
      </c>
      <c r="N3557" t="s">
        <v>31</v>
      </c>
      <c r="O3557" t="s">
        <v>32</v>
      </c>
      <c r="P3557">
        <v>40</v>
      </c>
      <c r="Q3557" t="s">
        <v>3391</v>
      </c>
      <c r="R3557" t="s">
        <v>49</v>
      </c>
      <c r="S3557" t="s">
        <v>35</v>
      </c>
      <c r="T3557" t="s">
        <v>36</v>
      </c>
      <c r="U3557">
        <f>YEAR(Table1[[#This Row],[Accident Date]])</f>
        <v>2021</v>
      </c>
      <c r="V3557" t="str">
        <f>TEXT(Table1[[#This Row],[Accident Date]],"mmm")</f>
        <v>Apr</v>
      </c>
      <c r="W3557" t="str">
        <f>TEXT(Table1[[#This Row],[Time]],"h")</f>
        <v>17</v>
      </c>
    </row>
    <row r="3558" spans="1:23" x14ac:dyDescent="0.2">
      <c r="A3558" t="s">
        <v>3501</v>
      </c>
      <c r="B3558" s="4">
        <v>44633</v>
      </c>
      <c r="C3558" t="s">
        <v>79</v>
      </c>
      <c r="D3558" t="s">
        <v>44</v>
      </c>
      <c r="E3558" t="s">
        <v>44</v>
      </c>
      <c r="F3558" t="s">
        <v>27</v>
      </c>
      <c r="G3558">
        <v>51.756582999999999</v>
      </c>
      <c r="H3558" t="s">
        <v>51</v>
      </c>
      <c r="I3558" t="s">
        <v>1429</v>
      </c>
      <c r="J3558">
        <v>0.50214099999999995</v>
      </c>
      <c r="K3558">
        <v>1</v>
      </c>
      <c r="L3558">
        <v>2</v>
      </c>
      <c r="M3558" t="s">
        <v>75</v>
      </c>
      <c r="N3558" t="s">
        <v>31</v>
      </c>
      <c r="O3558" t="s">
        <v>32</v>
      </c>
      <c r="P3558">
        <v>40</v>
      </c>
      <c r="Q3558" t="s">
        <v>3359</v>
      </c>
      <c r="R3558" t="s">
        <v>34</v>
      </c>
      <c r="S3558" t="s">
        <v>35</v>
      </c>
      <c r="T3558" t="s">
        <v>36</v>
      </c>
      <c r="U3558">
        <f>YEAR(Table1[[#This Row],[Accident Date]])</f>
        <v>2022</v>
      </c>
      <c r="V3558" t="str">
        <f>TEXT(Table1[[#This Row],[Accident Date]],"mmm")</f>
        <v>Mar</v>
      </c>
      <c r="W3558" t="str">
        <f>TEXT(Table1[[#This Row],[Time]],"h")</f>
        <v>17</v>
      </c>
    </row>
    <row r="3559" spans="1:23" x14ac:dyDescent="0.2">
      <c r="A3559">
        <v>2010000000000</v>
      </c>
      <c r="B3559" s="4">
        <v>44248</v>
      </c>
      <c r="C3559" t="s">
        <v>79</v>
      </c>
      <c r="D3559" t="s">
        <v>44</v>
      </c>
      <c r="E3559" t="s">
        <v>44</v>
      </c>
      <c r="F3559" t="s">
        <v>27</v>
      </c>
      <c r="G3559">
        <v>50.781726999999997</v>
      </c>
      <c r="H3559" t="s">
        <v>51</v>
      </c>
      <c r="I3559" t="s">
        <v>1260</v>
      </c>
      <c r="J3559">
        <v>0.28813</v>
      </c>
      <c r="K3559">
        <v>1</v>
      </c>
      <c r="L3559">
        <v>1</v>
      </c>
      <c r="M3559" t="s">
        <v>102</v>
      </c>
      <c r="N3559" t="s">
        <v>31</v>
      </c>
      <c r="O3559" t="s">
        <v>32</v>
      </c>
      <c r="P3559">
        <v>30</v>
      </c>
      <c r="Q3559" t="s">
        <v>3359</v>
      </c>
      <c r="R3559" t="s">
        <v>34</v>
      </c>
      <c r="S3559" t="s">
        <v>35</v>
      </c>
      <c r="T3559" t="s">
        <v>36</v>
      </c>
      <c r="U3559">
        <f>YEAR(Table1[[#This Row],[Accident Date]])</f>
        <v>2021</v>
      </c>
      <c r="V3559" t="str">
        <f>TEXT(Table1[[#This Row],[Accident Date]],"mmm")</f>
        <v>Feb</v>
      </c>
      <c r="W3559" t="str">
        <f>TEXT(Table1[[#This Row],[Time]],"h")</f>
        <v>17</v>
      </c>
    </row>
    <row r="3560" spans="1:23" x14ac:dyDescent="0.2">
      <c r="A3560" t="s">
        <v>3502</v>
      </c>
      <c r="B3560" s="4">
        <v>44513</v>
      </c>
      <c r="C3560" t="s">
        <v>24</v>
      </c>
      <c r="D3560" t="s">
        <v>56</v>
      </c>
      <c r="E3560" t="s">
        <v>44</v>
      </c>
      <c r="F3560" t="s">
        <v>27</v>
      </c>
      <c r="G3560">
        <v>52.157891999999997</v>
      </c>
      <c r="H3560" t="s">
        <v>28</v>
      </c>
      <c r="I3560" t="s">
        <v>322</v>
      </c>
      <c r="J3560">
        <v>-0.69938699999999998</v>
      </c>
      <c r="K3560">
        <v>1</v>
      </c>
      <c r="L3560">
        <v>1</v>
      </c>
      <c r="M3560" t="s">
        <v>99</v>
      </c>
      <c r="N3560" t="s">
        <v>42</v>
      </c>
      <c r="O3560" t="s">
        <v>32</v>
      </c>
      <c r="P3560">
        <v>30</v>
      </c>
      <c r="Q3560" t="s">
        <v>3355</v>
      </c>
      <c r="R3560" t="s">
        <v>49</v>
      </c>
      <c r="S3560" t="s">
        <v>311</v>
      </c>
      <c r="T3560" t="s">
        <v>36</v>
      </c>
      <c r="U3560">
        <f>YEAR(Table1[[#This Row],[Accident Date]])</f>
        <v>2021</v>
      </c>
      <c r="V3560" t="str">
        <f>TEXT(Table1[[#This Row],[Accident Date]],"mmm")</f>
        <v>Nov</v>
      </c>
      <c r="W3560" t="str">
        <f>TEXT(Table1[[#This Row],[Time]],"h")</f>
        <v>17</v>
      </c>
    </row>
    <row r="3561" spans="1:23" x14ac:dyDescent="0.2">
      <c r="A3561">
        <v>2010000000000</v>
      </c>
      <c r="B3561" s="4">
        <v>44353</v>
      </c>
      <c r="C3561" t="s">
        <v>79</v>
      </c>
      <c r="D3561" t="s">
        <v>56</v>
      </c>
      <c r="E3561" t="s">
        <v>44</v>
      </c>
      <c r="F3561" t="s">
        <v>27</v>
      </c>
      <c r="G3561">
        <v>52.851864999999997</v>
      </c>
      <c r="H3561" t="s">
        <v>51</v>
      </c>
      <c r="I3561" t="s">
        <v>986</v>
      </c>
      <c r="J3561">
        <v>-4.6598449999999998</v>
      </c>
      <c r="K3561">
        <v>1</v>
      </c>
      <c r="L3561">
        <v>2</v>
      </c>
      <c r="M3561" t="s">
        <v>117</v>
      </c>
      <c r="N3561" t="s">
        <v>42</v>
      </c>
      <c r="O3561" t="s">
        <v>32</v>
      </c>
      <c r="P3561">
        <v>60</v>
      </c>
      <c r="Q3561" t="s">
        <v>3399</v>
      </c>
      <c r="R3561" t="s">
        <v>49</v>
      </c>
      <c r="S3561" t="s">
        <v>85</v>
      </c>
      <c r="T3561" t="s">
        <v>36</v>
      </c>
      <c r="U3561">
        <f>YEAR(Table1[[#This Row],[Accident Date]])</f>
        <v>2021</v>
      </c>
      <c r="V3561" t="str">
        <f>TEXT(Table1[[#This Row],[Accident Date]],"mmm")</f>
        <v>Jun</v>
      </c>
      <c r="W3561" t="str">
        <f>TEXT(Table1[[#This Row],[Time]],"h")</f>
        <v>17</v>
      </c>
    </row>
    <row r="3562" spans="1:23" x14ac:dyDescent="0.2">
      <c r="A3562" t="s">
        <v>3503</v>
      </c>
      <c r="B3562" s="4">
        <v>44400</v>
      </c>
      <c r="C3562" t="s">
        <v>67</v>
      </c>
      <c r="D3562" t="s">
        <v>56</v>
      </c>
      <c r="E3562" t="s">
        <v>44</v>
      </c>
      <c r="F3562" t="s">
        <v>45</v>
      </c>
      <c r="G3562">
        <v>53.327708000000001</v>
      </c>
      <c r="H3562" t="s">
        <v>51</v>
      </c>
      <c r="I3562" t="s">
        <v>1624</v>
      </c>
      <c r="J3562">
        <v>-0.74036000000000002</v>
      </c>
      <c r="K3562">
        <v>1</v>
      </c>
      <c r="L3562">
        <v>2</v>
      </c>
      <c r="M3562" t="s">
        <v>523</v>
      </c>
      <c r="N3562" t="s">
        <v>31</v>
      </c>
      <c r="O3562" t="s">
        <v>32</v>
      </c>
      <c r="P3562">
        <v>60</v>
      </c>
      <c r="Q3562" t="s">
        <v>3352</v>
      </c>
      <c r="R3562" t="s">
        <v>49</v>
      </c>
      <c r="S3562" t="s">
        <v>35</v>
      </c>
      <c r="T3562" t="s">
        <v>200</v>
      </c>
      <c r="U3562">
        <f>YEAR(Table1[[#This Row],[Accident Date]])</f>
        <v>2021</v>
      </c>
      <c r="V3562" t="str">
        <f>TEXT(Table1[[#This Row],[Accident Date]],"mmm")</f>
        <v>Jul</v>
      </c>
      <c r="W3562" t="str">
        <f>TEXT(Table1[[#This Row],[Time]],"h")</f>
        <v>17</v>
      </c>
    </row>
    <row r="3563" spans="1:23" x14ac:dyDescent="0.2">
      <c r="A3563" t="s">
        <v>3504</v>
      </c>
      <c r="B3563" s="4">
        <v>44750</v>
      </c>
      <c r="C3563" t="s">
        <v>67</v>
      </c>
      <c r="D3563" t="s">
        <v>25</v>
      </c>
      <c r="E3563" t="s">
        <v>39</v>
      </c>
      <c r="F3563" t="s">
        <v>27</v>
      </c>
      <c r="G3563">
        <v>51.479199000000001</v>
      </c>
      <c r="H3563" t="s">
        <v>51</v>
      </c>
      <c r="I3563" t="s">
        <v>318</v>
      </c>
      <c r="J3563">
        <v>-0.10544000000000001</v>
      </c>
      <c r="K3563">
        <v>1</v>
      </c>
      <c r="L3563">
        <v>2</v>
      </c>
      <c r="M3563" t="s">
        <v>30</v>
      </c>
      <c r="N3563" t="s">
        <v>31</v>
      </c>
      <c r="O3563" t="s">
        <v>32</v>
      </c>
      <c r="P3563">
        <v>30</v>
      </c>
      <c r="Q3563" t="s">
        <v>3355</v>
      </c>
      <c r="R3563" t="s">
        <v>34</v>
      </c>
      <c r="S3563" t="s">
        <v>35</v>
      </c>
      <c r="T3563" t="s">
        <v>36</v>
      </c>
      <c r="U3563">
        <f>YEAR(Table1[[#This Row],[Accident Date]])</f>
        <v>2022</v>
      </c>
      <c r="V3563" t="str">
        <f>TEXT(Table1[[#This Row],[Accident Date]],"mmm")</f>
        <v>Jul</v>
      </c>
      <c r="W3563" t="str">
        <f>TEXT(Table1[[#This Row],[Time]],"h")</f>
        <v>17</v>
      </c>
    </row>
    <row r="3564" spans="1:23" x14ac:dyDescent="0.2">
      <c r="A3564" t="s">
        <v>3505</v>
      </c>
      <c r="B3564" s="4">
        <v>44482</v>
      </c>
      <c r="C3564" t="s">
        <v>123</v>
      </c>
      <c r="D3564" t="s">
        <v>44</v>
      </c>
      <c r="E3564" t="s">
        <v>44</v>
      </c>
      <c r="F3564" t="s">
        <v>27</v>
      </c>
      <c r="G3564">
        <v>50.926636000000002</v>
      </c>
      <c r="H3564" t="s">
        <v>51</v>
      </c>
      <c r="I3564" t="s">
        <v>419</v>
      </c>
      <c r="J3564">
        <v>-2.5829179999999998</v>
      </c>
      <c r="K3564">
        <v>1</v>
      </c>
      <c r="L3564">
        <v>2</v>
      </c>
      <c r="M3564" t="s">
        <v>420</v>
      </c>
      <c r="N3564" t="s">
        <v>31</v>
      </c>
      <c r="O3564" t="s">
        <v>32</v>
      </c>
      <c r="P3564">
        <v>60</v>
      </c>
      <c r="Q3564" t="s">
        <v>3359</v>
      </c>
      <c r="R3564" t="s">
        <v>49</v>
      </c>
      <c r="S3564" t="s">
        <v>35</v>
      </c>
      <c r="T3564" t="s">
        <v>36</v>
      </c>
      <c r="U3564">
        <f>YEAR(Table1[[#This Row],[Accident Date]])</f>
        <v>2021</v>
      </c>
      <c r="V3564" t="str">
        <f>TEXT(Table1[[#This Row],[Accident Date]],"mmm")</f>
        <v>Oct</v>
      </c>
      <c r="W3564" t="str">
        <f>TEXT(Table1[[#This Row],[Time]],"h")</f>
        <v>17</v>
      </c>
    </row>
    <row r="3565" spans="1:23" x14ac:dyDescent="0.2">
      <c r="A3565" t="s">
        <v>3506</v>
      </c>
      <c r="B3565" s="4">
        <v>44408</v>
      </c>
      <c r="C3565" t="s">
        <v>24</v>
      </c>
      <c r="D3565" t="s">
        <v>73</v>
      </c>
      <c r="E3565" t="s">
        <v>155</v>
      </c>
      <c r="F3565" t="s">
        <v>27</v>
      </c>
      <c r="G3565">
        <v>51.437576999999997</v>
      </c>
      <c r="H3565" t="s">
        <v>51</v>
      </c>
      <c r="I3565" t="s">
        <v>233</v>
      </c>
      <c r="J3565">
        <v>-0.96209100000000003</v>
      </c>
      <c r="K3565">
        <v>1</v>
      </c>
      <c r="L3565">
        <v>2</v>
      </c>
      <c r="M3565" t="s">
        <v>99</v>
      </c>
      <c r="N3565" t="s">
        <v>31</v>
      </c>
      <c r="O3565" t="s">
        <v>32</v>
      </c>
      <c r="P3565">
        <v>30</v>
      </c>
      <c r="Q3565" t="s">
        <v>3424</v>
      </c>
      <c r="R3565" t="s">
        <v>34</v>
      </c>
      <c r="S3565" t="s">
        <v>35</v>
      </c>
      <c r="T3565" t="s">
        <v>36</v>
      </c>
      <c r="U3565">
        <f>YEAR(Table1[[#This Row],[Accident Date]])</f>
        <v>2021</v>
      </c>
      <c r="V3565" t="str">
        <f>TEXT(Table1[[#This Row],[Accident Date]],"mmm")</f>
        <v>Jul</v>
      </c>
      <c r="W3565" t="str">
        <f>TEXT(Table1[[#This Row],[Time]],"h")</f>
        <v>17</v>
      </c>
    </row>
    <row r="3566" spans="1:23" x14ac:dyDescent="0.2">
      <c r="A3566" t="s">
        <v>3507</v>
      </c>
      <c r="B3566" s="4">
        <v>44847</v>
      </c>
      <c r="C3566" t="s">
        <v>92</v>
      </c>
      <c r="D3566" t="s">
        <v>73</v>
      </c>
      <c r="E3566" t="s">
        <v>39</v>
      </c>
      <c r="F3566" t="s">
        <v>27</v>
      </c>
      <c r="G3566">
        <v>51.350011000000002</v>
      </c>
      <c r="H3566" t="s">
        <v>51</v>
      </c>
      <c r="I3566" t="s">
        <v>363</v>
      </c>
      <c r="J3566">
        <v>-0.19334999999999999</v>
      </c>
      <c r="K3566">
        <v>1</v>
      </c>
      <c r="L3566">
        <v>1</v>
      </c>
      <c r="M3566" t="s">
        <v>30</v>
      </c>
      <c r="N3566" t="s">
        <v>31</v>
      </c>
      <c r="O3566" t="s">
        <v>32</v>
      </c>
      <c r="P3566">
        <v>30</v>
      </c>
      <c r="Q3566" t="s">
        <v>3359</v>
      </c>
      <c r="R3566" t="s">
        <v>34</v>
      </c>
      <c r="S3566" t="s">
        <v>35</v>
      </c>
      <c r="T3566" t="s">
        <v>36</v>
      </c>
      <c r="U3566">
        <f>YEAR(Table1[[#This Row],[Accident Date]])</f>
        <v>2022</v>
      </c>
      <c r="V3566" t="str">
        <f>TEXT(Table1[[#This Row],[Accident Date]],"mmm")</f>
        <v>Oct</v>
      </c>
      <c r="W3566" t="str">
        <f>TEXT(Table1[[#This Row],[Time]],"h")</f>
        <v>17</v>
      </c>
    </row>
    <row r="3567" spans="1:23" x14ac:dyDescent="0.2">
      <c r="A3567" t="s">
        <v>3508</v>
      </c>
      <c r="B3567" s="4">
        <v>44637</v>
      </c>
      <c r="C3567" t="s">
        <v>92</v>
      </c>
      <c r="D3567" t="s">
        <v>73</v>
      </c>
      <c r="E3567" t="s">
        <v>39</v>
      </c>
      <c r="F3567" t="s">
        <v>27</v>
      </c>
      <c r="G3567">
        <v>51.523026999999999</v>
      </c>
      <c r="H3567" t="s">
        <v>51</v>
      </c>
      <c r="I3567" t="s">
        <v>222</v>
      </c>
      <c r="J3567">
        <v>-0.107514</v>
      </c>
      <c r="K3567">
        <v>1</v>
      </c>
      <c r="L3567">
        <v>2</v>
      </c>
      <c r="M3567" t="s">
        <v>30</v>
      </c>
      <c r="N3567" t="s">
        <v>31</v>
      </c>
      <c r="O3567" t="s">
        <v>32</v>
      </c>
      <c r="P3567">
        <v>30</v>
      </c>
      <c r="Q3567" t="s">
        <v>3360</v>
      </c>
      <c r="R3567" t="s">
        <v>34</v>
      </c>
      <c r="S3567" t="s">
        <v>35</v>
      </c>
      <c r="T3567" t="s">
        <v>36</v>
      </c>
      <c r="U3567">
        <f>YEAR(Table1[[#This Row],[Accident Date]])</f>
        <v>2022</v>
      </c>
      <c r="V3567" t="str">
        <f>TEXT(Table1[[#This Row],[Accident Date]],"mmm")</f>
        <v>Mar</v>
      </c>
      <c r="W3567" t="str">
        <f>TEXT(Table1[[#This Row],[Time]],"h")</f>
        <v>17</v>
      </c>
    </row>
    <row r="3568" spans="1:23" x14ac:dyDescent="0.2">
      <c r="A3568">
        <v>2010000000000</v>
      </c>
      <c r="B3568" s="4">
        <v>44816</v>
      </c>
      <c r="C3568" t="s">
        <v>38</v>
      </c>
      <c r="D3568" t="s">
        <v>73</v>
      </c>
      <c r="E3568" t="s">
        <v>26</v>
      </c>
      <c r="F3568" t="s">
        <v>27</v>
      </c>
      <c r="G3568">
        <v>51.310226999999998</v>
      </c>
      <c r="H3568" t="s">
        <v>51</v>
      </c>
      <c r="I3568" t="s">
        <v>832</v>
      </c>
      <c r="J3568">
        <v>0.932396</v>
      </c>
      <c r="K3568">
        <v>3</v>
      </c>
      <c r="L3568">
        <v>2</v>
      </c>
      <c r="M3568" t="s">
        <v>131</v>
      </c>
      <c r="N3568" t="s">
        <v>31</v>
      </c>
      <c r="O3568" t="s">
        <v>32</v>
      </c>
      <c r="P3568">
        <v>60</v>
      </c>
      <c r="Q3568" t="s">
        <v>3392</v>
      </c>
      <c r="R3568" t="s">
        <v>49</v>
      </c>
      <c r="S3568" t="s">
        <v>35</v>
      </c>
      <c r="T3568" t="s">
        <v>36</v>
      </c>
      <c r="U3568">
        <f>YEAR(Table1[[#This Row],[Accident Date]])</f>
        <v>2022</v>
      </c>
      <c r="V3568" t="str">
        <f>TEXT(Table1[[#This Row],[Accident Date]],"mmm")</f>
        <v>Sep</v>
      </c>
      <c r="W3568" t="str">
        <f>TEXT(Table1[[#This Row],[Time]],"h")</f>
        <v>17</v>
      </c>
    </row>
    <row r="3569" spans="1:23" x14ac:dyDescent="0.2">
      <c r="A3569" t="s">
        <v>3509</v>
      </c>
      <c r="B3569" s="4">
        <v>44792</v>
      </c>
      <c r="C3569" t="s">
        <v>67</v>
      </c>
      <c r="D3569" t="s">
        <v>73</v>
      </c>
      <c r="E3569" t="s">
        <v>39</v>
      </c>
      <c r="F3569" t="s">
        <v>27</v>
      </c>
      <c r="G3569">
        <v>51.421509999999998</v>
      </c>
      <c r="H3569" t="s">
        <v>51</v>
      </c>
      <c r="I3569" t="s">
        <v>689</v>
      </c>
      <c r="J3569">
        <v>-0.437778</v>
      </c>
      <c r="K3569">
        <v>1</v>
      </c>
      <c r="L3569">
        <v>2</v>
      </c>
      <c r="M3569" t="s">
        <v>147</v>
      </c>
      <c r="N3569" t="s">
        <v>31</v>
      </c>
      <c r="O3569" t="s">
        <v>32</v>
      </c>
      <c r="P3569">
        <v>30</v>
      </c>
      <c r="Q3569" t="s">
        <v>3510</v>
      </c>
      <c r="R3569" t="s">
        <v>34</v>
      </c>
      <c r="S3569" t="s">
        <v>35</v>
      </c>
      <c r="T3569" t="s">
        <v>36</v>
      </c>
      <c r="U3569">
        <f>YEAR(Table1[[#This Row],[Accident Date]])</f>
        <v>2022</v>
      </c>
      <c r="V3569" t="str">
        <f>TEXT(Table1[[#This Row],[Accident Date]],"mmm")</f>
        <v>Aug</v>
      </c>
      <c r="W3569" t="str">
        <f>TEXT(Table1[[#This Row],[Time]],"h")</f>
        <v>17</v>
      </c>
    </row>
    <row r="3570" spans="1:23" x14ac:dyDescent="0.2">
      <c r="A3570" t="s">
        <v>3511</v>
      </c>
      <c r="B3570" s="4">
        <v>44468</v>
      </c>
      <c r="C3570" t="s">
        <v>123</v>
      </c>
      <c r="D3570" t="s">
        <v>73</v>
      </c>
      <c r="E3570" t="s">
        <v>111</v>
      </c>
      <c r="F3570" t="s">
        <v>27</v>
      </c>
      <c r="G3570">
        <v>51.386505999999997</v>
      </c>
      <c r="H3570" t="s">
        <v>51</v>
      </c>
      <c r="I3570" t="s">
        <v>428</v>
      </c>
      <c r="J3570">
        <v>-0.27584700000000001</v>
      </c>
      <c r="K3570">
        <v>1</v>
      </c>
      <c r="L3570">
        <v>2</v>
      </c>
      <c r="M3570" t="s">
        <v>30</v>
      </c>
      <c r="N3570" t="s">
        <v>31</v>
      </c>
      <c r="O3570" t="s">
        <v>111</v>
      </c>
      <c r="P3570">
        <v>30</v>
      </c>
      <c r="Q3570" t="s">
        <v>3355</v>
      </c>
      <c r="R3570" t="s">
        <v>34</v>
      </c>
      <c r="S3570" t="s">
        <v>35</v>
      </c>
      <c r="T3570" t="s">
        <v>36</v>
      </c>
      <c r="U3570">
        <f>YEAR(Table1[[#This Row],[Accident Date]])</f>
        <v>2021</v>
      </c>
      <c r="V3570" t="str">
        <f>TEXT(Table1[[#This Row],[Accident Date]],"mmm")</f>
        <v>Sep</v>
      </c>
      <c r="W3570" t="str">
        <f>TEXT(Table1[[#This Row],[Time]],"h")</f>
        <v>17</v>
      </c>
    </row>
    <row r="3571" spans="1:23" x14ac:dyDescent="0.2">
      <c r="A3571" t="s">
        <v>3512</v>
      </c>
      <c r="B3571" s="4">
        <v>44593</v>
      </c>
      <c r="C3571" t="s">
        <v>72</v>
      </c>
      <c r="D3571" t="s">
        <v>73</v>
      </c>
      <c r="E3571" t="s">
        <v>39</v>
      </c>
      <c r="F3571" t="s">
        <v>27</v>
      </c>
      <c r="G3571">
        <v>51.596837999999998</v>
      </c>
      <c r="H3571" t="s">
        <v>28</v>
      </c>
      <c r="I3571" t="s">
        <v>294</v>
      </c>
      <c r="J3571">
        <v>-0.111955</v>
      </c>
      <c r="K3571">
        <v>1</v>
      </c>
      <c r="L3571">
        <v>2</v>
      </c>
      <c r="M3571" t="s">
        <v>30</v>
      </c>
      <c r="N3571" t="s">
        <v>31</v>
      </c>
      <c r="O3571" t="s">
        <v>32</v>
      </c>
      <c r="P3571">
        <v>30</v>
      </c>
      <c r="Q3571" t="s">
        <v>3513</v>
      </c>
      <c r="R3571" t="s">
        <v>34</v>
      </c>
      <c r="S3571" t="s">
        <v>35</v>
      </c>
      <c r="T3571" t="s">
        <v>36</v>
      </c>
      <c r="U3571">
        <f>YEAR(Table1[[#This Row],[Accident Date]])</f>
        <v>2022</v>
      </c>
      <c r="V3571" t="str">
        <f>TEXT(Table1[[#This Row],[Accident Date]],"mmm")</f>
        <v>Feb</v>
      </c>
      <c r="W3571" t="str">
        <f>TEXT(Table1[[#This Row],[Time]],"h")</f>
        <v>17</v>
      </c>
    </row>
    <row r="3572" spans="1:23" x14ac:dyDescent="0.2">
      <c r="A3572" t="s">
        <v>3514</v>
      </c>
      <c r="B3572" s="4">
        <v>44903</v>
      </c>
      <c r="C3572" t="s">
        <v>92</v>
      </c>
      <c r="D3572" t="s">
        <v>73</v>
      </c>
      <c r="E3572" t="s">
        <v>39</v>
      </c>
      <c r="F3572" t="s">
        <v>27</v>
      </c>
      <c r="G3572">
        <v>50.348092000000001</v>
      </c>
      <c r="H3572" t="s">
        <v>51</v>
      </c>
      <c r="I3572" t="s">
        <v>456</v>
      </c>
      <c r="J3572">
        <v>-4.9261799999999996</v>
      </c>
      <c r="K3572">
        <v>2</v>
      </c>
      <c r="L3572">
        <v>3</v>
      </c>
      <c r="M3572" t="s">
        <v>136</v>
      </c>
      <c r="N3572" t="s">
        <v>42</v>
      </c>
      <c r="O3572" t="s">
        <v>32</v>
      </c>
      <c r="P3572">
        <v>60</v>
      </c>
      <c r="Q3572" t="s">
        <v>3495</v>
      </c>
      <c r="R3572" t="s">
        <v>49</v>
      </c>
      <c r="S3572" t="s">
        <v>85</v>
      </c>
      <c r="T3572" t="s">
        <v>360</v>
      </c>
      <c r="U3572">
        <f>YEAR(Table1[[#This Row],[Accident Date]])</f>
        <v>2022</v>
      </c>
      <c r="V3572" t="str">
        <f>TEXT(Table1[[#This Row],[Accident Date]],"mmm")</f>
        <v>Dec</v>
      </c>
      <c r="W3572" t="str">
        <f>TEXT(Table1[[#This Row],[Time]],"h")</f>
        <v>17</v>
      </c>
    </row>
    <row r="3573" spans="1:23" x14ac:dyDescent="0.2">
      <c r="A3573" t="s">
        <v>3515</v>
      </c>
      <c r="B3573" s="4">
        <v>44259</v>
      </c>
      <c r="C3573" t="s">
        <v>92</v>
      </c>
      <c r="D3573" t="s">
        <v>56</v>
      </c>
      <c r="E3573" t="s">
        <v>44</v>
      </c>
      <c r="F3573" t="s">
        <v>27</v>
      </c>
      <c r="G3573">
        <v>51.557150999999998</v>
      </c>
      <c r="H3573" t="s">
        <v>28</v>
      </c>
      <c r="I3573" t="s">
        <v>222</v>
      </c>
      <c r="J3573">
        <v>-0.138268</v>
      </c>
      <c r="K3573">
        <v>1</v>
      </c>
      <c r="L3573">
        <v>1</v>
      </c>
      <c r="M3573" t="s">
        <v>30</v>
      </c>
      <c r="N3573" t="s">
        <v>31</v>
      </c>
      <c r="O3573" t="s">
        <v>32</v>
      </c>
      <c r="P3573">
        <v>30</v>
      </c>
      <c r="Q3573" t="s">
        <v>3516</v>
      </c>
      <c r="R3573" t="s">
        <v>34</v>
      </c>
      <c r="S3573" t="s">
        <v>35</v>
      </c>
      <c r="T3573" t="s">
        <v>36</v>
      </c>
      <c r="U3573">
        <f>YEAR(Table1[[#This Row],[Accident Date]])</f>
        <v>2021</v>
      </c>
      <c r="V3573" t="str">
        <f>TEXT(Table1[[#This Row],[Accident Date]],"mmm")</f>
        <v>Mar</v>
      </c>
      <c r="W3573" t="str">
        <f>TEXT(Table1[[#This Row],[Time]],"h")</f>
        <v>17</v>
      </c>
    </row>
    <row r="3574" spans="1:23" x14ac:dyDescent="0.2">
      <c r="A3574" t="s">
        <v>3517</v>
      </c>
      <c r="B3574" s="4">
        <v>44570</v>
      </c>
      <c r="C3574" t="s">
        <v>79</v>
      </c>
      <c r="D3574" t="s">
        <v>73</v>
      </c>
      <c r="E3574" t="s">
        <v>39</v>
      </c>
      <c r="F3574" t="s">
        <v>27</v>
      </c>
      <c r="G3574">
        <v>50.415719000000003</v>
      </c>
      <c r="H3574" t="s">
        <v>28</v>
      </c>
      <c r="I3574" t="s">
        <v>478</v>
      </c>
      <c r="J3574">
        <v>-3.5613480000000002</v>
      </c>
      <c r="K3574">
        <v>1</v>
      </c>
      <c r="L3574">
        <v>2</v>
      </c>
      <c r="M3574" t="s">
        <v>136</v>
      </c>
      <c r="N3574" t="s">
        <v>31</v>
      </c>
      <c r="O3574" t="s">
        <v>32</v>
      </c>
      <c r="P3574">
        <v>30</v>
      </c>
      <c r="Q3574" t="s">
        <v>3391</v>
      </c>
      <c r="R3574" t="s">
        <v>34</v>
      </c>
      <c r="S3574" t="s">
        <v>35</v>
      </c>
      <c r="T3574" t="s">
        <v>36</v>
      </c>
      <c r="U3574">
        <f>YEAR(Table1[[#This Row],[Accident Date]])</f>
        <v>2022</v>
      </c>
      <c r="V3574" t="str">
        <f>TEXT(Table1[[#This Row],[Accident Date]],"mmm")</f>
        <v>Jan</v>
      </c>
      <c r="W3574" t="str">
        <f>TEXT(Table1[[#This Row],[Time]],"h")</f>
        <v>17</v>
      </c>
    </row>
    <row r="3575" spans="1:23" x14ac:dyDescent="0.2">
      <c r="A3575" t="s">
        <v>3518</v>
      </c>
      <c r="B3575" s="4">
        <v>44764</v>
      </c>
      <c r="C3575" t="s">
        <v>67</v>
      </c>
      <c r="D3575" t="s">
        <v>25</v>
      </c>
      <c r="E3575" t="s">
        <v>26</v>
      </c>
      <c r="F3575" t="s">
        <v>27</v>
      </c>
      <c r="G3575">
        <v>51.573382000000002</v>
      </c>
      <c r="H3575" t="s">
        <v>51</v>
      </c>
      <c r="I3575" t="s">
        <v>80</v>
      </c>
      <c r="J3575">
        <v>8.3775000000000002E-2</v>
      </c>
      <c r="K3575">
        <v>1</v>
      </c>
      <c r="L3575">
        <v>2</v>
      </c>
      <c r="M3575" t="s">
        <v>30</v>
      </c>
      <c r="N3575" t="s">
        <v>31</v>
      </c>
      <c r="O3575" t="s">
        <v>58</v>
      </c>
      <c r="P3575">
        <v>40</v>
      </c>
      <c r="Q3575" t="s">
        <v>3519</v>
      </c>
      <c r="R3575" t="s">
        <v>34</v>
      </c>
      <c r="S3575" t="s">
        <v>35</v>
      </c>
      <c r="T3575" t="s">
        <v>36</v>
      </c>
      <c r="U3575">
        <f>YEAR(Table1[[#This Row],[Accident Date]])</f>
        <v>2022</v>
      </c>
      <c r="V3575" t="str">
        <f>TEXT(Table1[[#This Row],[Accident Date]],"mmm")</f>
        <v>Jul</v>
      </c>
      <c r="W3575" t="str">
        <f>TEXT(Table1[[#This Row],[Time]],"h")</f>
        <v>17</v>
      </c>
    </row>
    <row r="3576" spans="1:23" x14ac:dyDescent="0.2">
      <c r="A3576" t="s">
        <v>3520</v>
      </c>
      <c r="B3576" s="4">
        <v>44498</v>
      </c>
      <c r="C3576" t="s">
        <v>67</v>
      </c>
      <c r="D3576" t="s">
        <v>56</v>
      </c>
      <c r="E3576" t="s">
        <v>44</v>
      </c>
      <c r="F3576" t="s">
        <v>27</v>
      </c>
      <c r="G3576">
        <v>55.858573</v>
      </c>
      <c r="H3576" t="s">
        <v>28</v>
      </c>
      <c r="I3576" t="s">
        <v>227</v>
      </c>
      <c r="J3576">
        <v>-4.3391739999999999</v>
      </c>
      <c r="K3576">
        <v>1</v>
      </c>
      <c r="L3576">
        <v>2</v>
      </c>
      <c r="M3576" t="s">
        <v>228</v>
      </c>
      <c r="N3576" t="s">
        <v>42</v>
      </c>
      <c r="O3576" t="s">
        <v>58</v>
      </c>
      <c r="P3576">
        <v>40</v>
      </c>
      <c r="Q3576" t="s">
        <v>3400</v>
      </c>
      <c r="R3576" t="s">
        <v>34</v>
      </c>
      <c r="S3576" t="s">
        <v>85</v>
      </c>
      <c r="T3576" t="s">
        <v>209</v>
      </c>
      <c r="U3576">
        <f>YEAR(Table1[[#This Row],[Accident Date]])</f>
        <v>2021</v>
      </c>
      <c r="V3576" t="str">
        <f>TEXT(Table1[[#This Row],[Accident Date]],"mmm")</f>
        <v>Oct</v>
      </c>
      <c r="W3576" t="str">
        <f>TEXT(Table1[[#This Row],[Time]],"h")</f>
        <v>17</v>
      </c>
    </row>
    <row r="3577" spans="1:23" x14ac:dyDescent="0.2">
      <c r="A3577" t="s">
        <v>3521</v>
      </c>
      <c r="B3577" s="4">
        <v>44321</v>
      </c>
      <c r="C3577" t="s">
        <v>123</v>
      </c>
      <c r="D3577" t="s">
        <v>73</v>
      </c>
      <c r="E3577" t="s">
        <v>39</v>
      </c>
      <c r="F3577" t="s">
        <v>27</v>
      </c>
      <c r="G3577">
        <v>52.239316000000002</v>
      </c>
      <c r="H3577" t="s">
        <v>51</v>
      </c>
      <c r="I3577" t="s">
        <v>506</v>
      </c>
      <c r="J3577">
        <v>-0.870556</v>
      </c>
      <c r="K3577">
        <v>1</v>
      </c>
      <c r="L3577">
        <v>2</v>
      </c>
      <c r="M3577" t="s">
        <v>106</v>
      </c>
      <c r="N3577" t="s">
        <v>31</v>
      </c>
      <c r="O3577" t="s">
        <v>32</v>
      </c>
      <c r="P3577">
        <v>30</v>
      </c>
      <c r="Q3577" t="s">
        <v>3352</v>
      </c>
      <c r="R3577" t="s">
        <v>34</v>
      </c>
      <c r="S3577" t="s">
        <v>35</v>
      </c>
      <c r="T3577" t="s">
        <v>36</v>
      </c>
      <c r="U3577">
        <f>YEAR(Table1[[#This Row],[Accident Date]])</f>
        <v>2021</v>
      </c>
      <c r="V3577" t="str">
        <f>TEXT(Table1[[#This Row],[Accident Date]],"mmm")</f>
        <v>May</v>
      </c>
      <c r="W3577" t="str">
        <f>TEXT(Table1[[#This Row],[Time]],"h")</f>
        <v>17</v>
      </c>
    </row>
    <row r="3578" spans="1:23" x14ac:dyDescent="0.2">
      <c r="A3578" t="s">
        <v>3522</v>
      </c>
      <c r="B3578" s="4">
        <v>44457</v>
      </c>
      <c r="C3578" t="s">
        <v>24</v>
      </c>
      <c r="D3578" t="s">
        <v>56</v>
      </c>
      <c r="E3578" t="s">
        <v>44</v>
      </c>
      <c r="F3578" t="s">
        <v>27</v>
      </c>
      <c r="G3578">
        <v>53.140698999999998</v>
      </c>
      <c r="H3578" t="s">
        <v>51</v>
      </c>
      <c r="I3578" t="s">
        <v>968</v>
      </c>
      <c r="J3578">
        <v>0.34277600000000003</v>
      </c>
      <c r="K3578">
        <v>1</v>
      </c>
      <c r="L3578">
        <v>1</v>
      </c>
      <c r="M3578" t="s">
        <v>523</v>
      </c>
      <c r="N3578" t="s">
        <v>31</v>
      </c>
      <c r="O3578" t="s">
        <v>32</v>
      </c>
      <c r="P3578">
        <v>30</v>
      </c>
      <c r="Q3578" t="s">
        <v>3373</v>
      </c>
      <c r="R3578" t="s">
        <v>34</v>
      </c>
      <c r="S3578" t="s">
        <v>35</v>
      </c>
      <c r="T3578" t="s">
        <v>36</v>
      </c>
      <c r="U3578">
        <f>YEAR(Table1[[#This Row],[Accident Date]])</f>
        <v>2021</v>
      </c>
      <c r="V3578" t="str">
        <f>TEXT(Table1[[#This Row],[Accident Date]],"mmm")</f>
        <v>Sep</v>
      </c>
      <c r="W3578" t="str">
        <f>TEXT(Table1[[#This Row],[Time]],"h")</f>
        <v>17</v>
      </c>
    </row>
    <row r="3579" spans="1:23" x14ac:dyDescent="0.2">
      <c r="A3579" t="s">
        <v>3523</v>
      </c>
      <c r="B3579" s="4">
        <v>44866</v>
      </c>
      <c r="C3579" t="s">
        <v>72</v>
      </c>
      <c r="D3579" t="s">
        <v>44</v>
      </c>
      <c r="E3579" t="s">
        <v>44</v>
      </c>
      <c r="F3579" t="s">
        <v>63</v>
      </c>
      <c r="G3579">
        <v>51.666736999999998</v>
      </c>
      <c r="H3579" t="s">
        <v>444</v>
      </c>
      <c r="I3579" t="s">
        <v>794</v>
      </c>
      <c r="J3579">
        <v>0.38119799999999998</v>
      </c>
      <c r="K3579">
        <v>1</v>
      </c>
      <c r="L3579">
        <v>1</v>
      </c>
      <c r="M3579" t="s">
        <v>75</v>
      </c>
      <c r="N3579" t="s">
        <v>42</v>
      </c>
      <c r="O3579" t="s">
        <v>32</v>
      </c>
      <c r="P3579">
        <v>30</v>
      </c>
      <c r="Q3579" t="s">
        <v>3352</v>
      </c>
      <c r="R3579" t="s">
        <v>49</v>
      </c>
      <c r="S3579" t="s">
        <v>280</v>
      </c>
      <c r="T3579" t="s">
        <v>36</v>
      </c>
      <c r="U3579">
        <f>YEAR(Table1[[#This Row],[Accident Date]])</f>
        <v>2022</v>
      </c>
      <c r="V3579" t="str">
        <f>TEXT(Table1[[#This Row],[Accident Date]],"mmm")</f>
        <v>Nov</v>
      </c>
      <c r="W3579" t="str">
        <f>TEXT(Table1[[#This Row],[Time]],"h")</f>
        <v>17</v>
      </c>
    </row>
    <row r="3580" spans="1:23" x14ac:dyDescent="0.2">
      <c r="A3580" t="s">
        <v>3524</v>
      </c>
      <c r="B3580" s="4">
        <v>44324</v>
      </c>
      <c r="C3580" t="s">
        <v>24</v>
      </c>
      <c r="D3580" t="s">
        <v>73</v>
      </c>
      <c r="E3580" t="s">
        <v>39</v>
      </c>
      <c r="F3580" t="s">
        <v>27</v>
      </c>
      <c r="G3580">
        <v>51.471120999999997</v>
      </c>
      <c r="H3580" t="s">
        <v>51</v>
      </c>
      <c r="I3580" t="s">
        <v>29</v>
      </c>
      <c r="J3580">
        <v>-3.0034999999999999E-2</v>
      </c>
      <c r="K3580">
        <v>1</v>
      </c>
      <c r="L3580">
        <v>1</v>
      </c>
      <c r="M3580" t="s">
        <v>30</v>
      </c>
      <c r="N3580" t="s">
        <v>31</v>
      </c>
      <c r="O3580" t="s">
        <v>32</v>
      </c>
      <c r="P3580">
        <v>30</v>
      </c>
      <c r="Q3580" t="s">
        <v>3495</v>
      </c>
      <c r="R3580" t="s">
        <v>34</v>
      </c>
      <c r="S3580" t="s">
        <v>35</v>
      </c>
      <c r="T3580" t="s">
        <v>36</v>
      </c>
      <c r="U3580">
        <f>YEAR(Table1[[#This Row],[Accident Date]])</f>
        <v>2021</v>
      </c>
      <c r="V3580" t="str">
        <f>TEXT(Table1[[#This Row],[Accident Date]],"mmm")</f>
        <v>May</v>
      </c>
      <c r="W3580" t="str">
        <f>TEXT(Table1[[#This Row],[Time]],"h")</f>
        <v>17</v>
      </c>
    </row>
    <row r="3581" spans="1:23" x14ac:dyDescent="0.2">
      <c r="A3581">
        <v>2010000000000</v>
      </c>
      <c r="B3581" s="4">
        <v>44912</v>
      </c>
      <c r="C3581" t="s">
        <v>24</v>
      </c>
      <c r="D3581" t="s">
        <v>73</v>
      </c>
      <c r="E3581" t="s">
        <v>39</v>
      </c>
      <c r="F3581" t="s">
        <v>27</v>
      </c>
      <c r="G3581">
        <v>51.443843999999999</v>
      </c>
      <c r="H3581" t="s">
        <v>28</v>
      </c>
      <c r="I3581" t="s">
        <v>174</v>
      </c>
      <c r="J3581">
        <v>-2.6228609999999999</v>
      </c>
      <c r="K3581">
        <v>1</v>
      </c>
      <c r="L3581">
        <v>2</v>
      </c>
      <c r="M3581" t="s">
        <v>175</v>
      </c>
      <c r="N3581" t="s">
        <v>42</v>
      </c>
      <c r="O3581" t="s">
        <v>58</v>
      </c>
      <c r="P3581">
        <v>30</v>
      </c>
      <c r="Q3581" t="s">
        <v>3391</v>
      </c>
      <c r="R3581" t="s">
        <v>34</v>
      </c>
      <c r="S3581" t="s">
        <v>35</v>
      </c>
      <c r="T3581" t="s">
        <v>121</v>
      </c>
      <c r="U3581">
        <f>YEAR(Table1[[#This Row],[Accident Date]])</f>
        <v>2022</v>
      </c>
      <c r="V3581" t="str">
        <f>TEXT(Table1[[#This Row],[Accident Date]],"mmm")</f>
        <v>Dec</v>
      </c>
      <c r="W3581" t="str">
        <f>TEXT(Table1[[#This Row],[Time]],"h")</f>
        <v>17</v>
      </c>
    </row>
    <row r="3582" spans="1:23" x14ac:dyDescent="0.2">
      <c r="A3582" t="s">
        <v>3525</v>
      </c>
      <c r="B3582" s="4">
        <v>44869</v>
      </c>
      <c r="C3582" t="s">
        <v>67</v>
      </c>
      <c r="D3582" t="s">
        <v>25</v>
      </c>
      <c r="E3582" t="s">
        <v>26</v>
      </c>
      <c r="F3582" t="s">
        <v>27</v>
      </c>
      <c r="G3582">
        <v>51.516222999999997</v>
      </c>
      <c r="H3582" t="s">
        <v>28</v>
      </c>
      <c r="I3582" t="s">
        <v>415</v>
      </c>
      <c r="J3582">
        <v>-8.1707000000000002E-2</v>
      </c>
      <c r="K3582">
        <v>1</v>
      </c>
      <c r="L3582">
        <v>2</v>
      </c>
      <c r="M3582" t="s">
        <v>415</v>
      </c>
      <c r="N3582" t="s">
        <v>31</v>
      </c>
      <c r="O3582" t="s">
        <v>58</v>
      </c>
      <c r="P3582">
        <v>30</v>
      </c>
      <c r="Q3582" t="s">
        <v>3360</v>
      </c>
      <c r="R3582" t="s">
        <v>34</v>
      </c>
      <c r="S3582" t="s">
        <v>35</v>
      </c>
      <c r="T3582" t="s">
        <v>36</v>
      </c>
      <c r="U3582">
        <f>YEAR(Table1[[#This Row],[Accident Date]])</f>
        <v>2022</v>
      </c>
      <c r="V3582" t="str">
        <f>TEXT(Table1[[#This Row],[Accident Date]],"mmm")</f>
        <v>Nov</v>
      </c>
      <c r="W3582" t="str">
        <f>TEXT(Table1[[#This Row],[Time]],"h")</f>
        <v>17</v>
      </c>
    </row>
    <row r="3583" spans="1:23" x14ac:dyDescent="0.2">
      <c r="A3583" t="s">
        <v>3526</v>
      </c>
      <c r="B3583" s="4">
        <v>44329</v>
      </c>
      <c r="C3583" t="s">
        <v>92</v>
      </c>
      <c r="D3583" t="s">
        <v>73</v>
      </c>
      <c r="E3583" t="s">
        <v>111</v>
      </c>
      <c r="F3583" t="s">
        <v>27</v>
      </c>
      <c r="G3583">
        <v>51.585540000000002</v>
      </c>
      <c r="H3583" t="s">
        <v>51</v>
      </c>
      <c r="I3583" t="s">
        <v>240</v>
      </c>
      <c r="J3583">
        <v>-0.40502100000000002</v>
      </c>
      <c r="K3583">
        <v>2</v>
      </c>
      <c r="L3583">
        <v>4</v>
      </c>
      <c r="M3583" t="s">
        <v>30</v>
      </c>
      <c r="N3583" t="s">
        <v>31</v>
      </c>
      <c r="O3583" t="s">
        <v>111</v>
      </c>
      <c r="P3583">
        <v>30</v>
      </c>
      <c r="Q3583" t="s">
        <v>3527</v>
      </c>
      <c r="R3583" t="s">
        <v>34</v>
      </c>
      <c r="S3583" t="s">
        <v>35</v>
      </c>
      <c r="T3583" t="s">
        <v>36</v>
      </c>
      <c r="U3583">
        <f>YEAR(Table1[[#This Row],[Accident Date]])</f>
        <v>2021</v>
      </c>
      <c r="V3583" t="str">
        <f>TEXT(Table1[[#This Row],[Accident Date]],"mmm")</f>
        <v>May</v>
      </c>
      <c r="W3583" t="str">
        <f>TEXT(Table1[[#This Row],[Time]],"h")</f>
        <v>17</v>
      </c>
    </row>
    <row r="3584" spans="1:23" x14ac:dyDescent="0.2">
      <c r="A3584" t="s">
        <v>3528</v>
      </c>
      <c r="B3584" s="4">
        <v>44888</v>
      </c>
      <c r="C3584" t="s">
        <v>123</v>
      </c>
      <c r="D3584" t="s">
        <v>73</v>
      </c>
      <c r="E3584" t="s">
        <v>26</v>
      </c>
      <c r="F3584" t="s">
        <v>27</v>
      </c>
      <c r="G3584">
        <v>53.455101999999997</v>
      </c>
      <c r="H3584" t="s">
        <v>28</v>
      </c>
      <c r="I3584" t="s">
        <v>168</v>
      </c>
      <c r="J3584">
        <v>-2.241371</v>
      </c>
      <c r="K3584">
        <v>1</v>
      </c>
      <c r="L3584">
        <v>1</v>
      </c>
      <c r="M3584" t="s">
        <v>169</v>
      </c>
      <c r="N3584" t="s">
        <v>31</v>
      </c>
      <c r="O3584" t="s">
        <v>32</v>
      </c>
      <c r="P3584">
        <v>30</v>
      </c>
      <c r="Q3584" t="s">
        <v>3352</v>
      </c>
      <c r="R3584" t="s">
        <v>34</v>
      </c>
      <c r="S3584" t="s">
        <v>35</v>
      </c>
      <c r="T3584" t="s">
        <v>36</v>
      </c>
      <c r="U3584">
        <f>YEAR(Table1[[#This Row],[Accident Date]])</f>
        <v>2022</v>
      </c>
      <c r="V3584" t="str">
        <f>TEXT(Table1[[#This Row],[Accident Date]],"mmm")</f>
        <v>Nov</v>
      </c>
      <c r="W3584" t="str">
        <f>TEXT(Table1[[#This Row],[Time]],"h")</f>
        <v>17</v>
      </c>
    </row>
    <row r="3585" spans="1:23" x14ac:dyDescent="0.2">
      <c r="A3585">
        <v>2010000000000</v>
      </c>
      <c r="B3585" s="4">
        <v>44502</v>
      </c>
      <c r="C3585" t="s">
        <v>72</v>
      </c>
      <c r="D3585" t="s">
        <v>73</v>
      </c>
      <c r="E3585" t="s">
        <v>226</v>
      </c>
      <c r="F3585" t="s">
        <v>27</v>
      </c>
      <c r="G3585">
        <v>55.964565</v>
      </c>
      <c r="H3585" t="s">
        <v>28</v>
      </c>
      <c r="I3585" t="s">
        <v>275</v>
      </c>
      <c r="J3585">
        <v>-3.1311010000000001</v>
      </c>
      <c r="K3585">
        <v>2</v>
      </c>
      <c r="L3585">
        <v>2</v>
      </c>
      <c r="M3585" t="s">
        <v>276</v>
      </c>
      <c r="N3585" t="s">
        <v>31</v>
      </c>
      <c r="O3585" t="s">
        <v>32</v>
      </c>
      <c r="P3585">
        <v>30</v>
      </c>
      <c r="Q3585" t="s">
        <v>3359</v>
      </c>
      <c r="R3585" t="s">
        <v>34</v>
      </c>
      <c r="S3585" t="s">
        <v>35</v>
      </c>
      <c r="T3585" t="s">
        <v>36</v>
      </c>
      <c r="U3585">
        <f>YEAR(Table1[[#This Row],[Accident Date]])</f>
        <v>2021</v>
      </c>
      <c r="V3585" t="str">
        <f>TEXT(Table1[[#This Row],[Accident Date]],"mmm")</f>
        <v>Nov</v>
      </c>
      <c r="W3585" t="str">
        <f>TEXT(Table1[[#This Row],[Time]],"h")</f>
        <v>17</v>
      </c>
    </row>
    <row r="3586" spans="1:23" x14ac:dyDescent="0.2">
      <c r="A3586">
        <v>2010000000000</v>
      </c>
      <c r="B3586" s="4">
        <v>44347</v>
      </c>
      <c r="C3586" t="s">
        <v>38</v>
      </c>
      <c r="D3586" t="s">
        <v>44</v>
      </c>
      <c r="E3586" t="s">
        <v>44</v>
      </c>
      <c r="F3586" t="s">
        <v>27</v>
      </c>
      <c r="G3586">
        <v>50.981983999999997</v>
      </c>
      <c r="H3586" t="s">
        <v>51</v>
      </c>
      <c r="I3586" t="s">
        <v>1254</v>
      </c>
      <c r="J3586">
        <v>0.75633600000000001</v>
      </c>
      <c r="K3586">
        <v>1</v>
      </c>
      <c r="L3586">
        <v>1</v>
      </c>
      <c r="M3586" t="s">
        <v>102</v>
      </c>
      <c r="N3586" t="s">
        <v>31</v>
      </c>
      <c r="O3586" t="s">
        <v>32</v>
      </c>
      <c r="P3586">
        <v>60</v>
      </c>
      <c r="Q3586" t="s">
        <v>3453</v>
      </c>
      <c r="R3586" t="s">
        <v>49</v>
      </c>
      <c r="S3586" t="s">
        <v>35</v>
      </c>
      <c r="T3586" t="s">
        <v>36</v>
      </c>
      <c r="U3586">
        <f>YEAR(Table1[[#This Row],[Accident Date]])</f>
        <v>2021</v>
      </c>
      <c r="V3586" t="str">
        <f>TEXT(Table1[[#This Row],[Accident Date]],"mmm")</f>
        <v>May</v>
      </c>
      <c r="W3586" t="str">
        <f>TEXT(Table1[[#This Row],[Time]],"h")</f>
        <v>17</v>
      </c>
    </row>
    <row r="3587" spans="1:23" x14ac:dyDescent="0.2">
      <c r="A3587" t="s">
        <v>3529</v>
      </c>
      <c r="B3587" s="4">
        <v>44727</v>
      </c>
      <c r="C3587" t="s">
        <v>123</v>
      </c>
      <c r="D3587" t="s">
        <v>73</v>
      </c>
      <c r="E3587" t="s">
        <v>111</v>
      </c>
      <c r="F3587" t="s">
        <v>63</v>
      </c>
      <c r="G3587">
        <v>53.695279999999997</v>
      </c>
      <c r="H3587" t="s">
        <v>51</v>
      </c>
      <c r="I3587" t="s">
        <v>897</v>
      </c>
      <c r="J3587">
        <v>-2.3160449999999999</v>
      </c>
      <c r="K3587">
        <v>1</v>
      </c>
      <c r="L3587">
        <v>1</v>
      </c>
      <c r="M3587" t="s">
        <v>41</v>
      </c>
      <c r="N3587" t="s">
        <v>31</v>
      </c>
      <c r="O3587" t="s">
        <v>58</v>
      </c>
      <c r="P3587">
        <v>30</v>
      </c>
      <c r="Q3587" t="s">
        <v>3355</v>
      </c>
      <c r="R3587" t="s">
        <v>49</v>
      </c>
      <c r="S3587" t="s">
        <v>35</v>
      </c>
      <c r="T3587" t="s">
        <v>36</v>
      </c>
      <c r="U3587">
        <f>YEAR(Table1[[#This Row],[Accident Date]])</f>
        <v>2022</v>
      </c>
      <c r="V3587" t="str">
        <f>TEXT(Table1[[#This Row],[Accident Date]],"mmm")</f>
        <v>Jun</v>
      </c>
      <c r="W3587" t="str">
        <f>TEXT(Table1[[#This Row],[Time]],"h")</f>
        <v>17</v>
      </c>
    </row>
    <row r="3588" spans="1:23" x14ac:dyDescent="0.2">
      <c r="A3588">
        <v>2010000000000</v>
      </c>
      <c r="B3588" s="4">
        <v>44846</v>
      </c>
      <c r="C3588" t="s">
        <v>123</v>
      </c>
      <c r="D3588" t="s">
        <v>73</v>
      </c>
      <c r="E3588" t="s">
        <v>111</v>
      </c>
      <c r="F3588" t="s">
        <v>63</v>
      </c>
      <c r="G3588">
        <v>51.256509999999999</v>
      </c>
      <c r="H3588" t="s">
        <v>51</v>
      </c>
      <c r="I3588" t="s">
        <v>911</v>
      </c>
      <c r="J3588">
        <v>-0.92619099999999999</v>
      </c>
      <c r="K3588">
        <v>1</v>
      </c>
      <c r="L3588">
        <v>2</v>
      </c>
      <c r="M3588" t="s">
        <v>407</v>
      </c>
      <c r="N3588" t="s">
        <v>31</v>
      </c>
      <c r="O3588" t="s">
        <v>111</v>
      </c>
      <c r="P3588">
        <v>60</v>
      </c>
      <c r="Q3588" t="s">
        <v>3352</v>
      </c>
      <c r="R3588" t="s">
        <v>49</v>
      </c>
      <c r="S3588" t="s">
        <v>35</v>
      </c>
      <c r="T3588" t="s">
        <v>36</v>
      </c>
      <c r="U3588">
        <f>YEAR(Table1[[#This Row],[Accident Date]])</f>
        <v>2022</v>
      </c>
      <c r="V3588" t="str">
        <f>TEXT(Table1[[#This Row],[Accident Date]],"mmm")</f>
        <v>Oct</v>
      </c>
      <c r="W3588" t="str">
        <f>TEXT(Table1[[#This Row],[Time]],"h")</f>
        <v>17</v>
      </c>
    </row>
    <row r="3589" spans="1:23" x14ac:dyDescent="0.2">
      <c r="A3589" t="s">
        <v>3530</v>
      </c>
      <c r="B3589" s="4">
        <v>44327</v>
      </c>
      <c r="C3589" t="s">
        <v>72</v>
      </c>
      <c r="D3589" t="s">
        <v>56</v>
      </c>
      <c r="E3589" t="s">
        <v>44</v>
      </c>
      <c r="F3589" t="s">
        <v>27</v>
      </c>
      <c r="G3589">
        <v>51.557566000000001</v>
      </c>
      <c r="H3589" t="s">
        <v>51</v>
      </c>
      <c r="I3589" t="s">
        <v>1228</v>
      </c>
      <c r="J3589">
        <v>-0.37815799999999999</v>
      </c>
      <c r="K3589">
        <v>1</v>
      </c>
      <c r="L3589">
        <v>1</v>
      </c>
      <c r="M3589" t="s">
        <v>30</v>
      </c>
      <c r="N3589" t="s">
        <v>31</v>
      </c>
      <c r="O3589" t="s">
        <v>32</v>
      </c>
      <c r="P3589">
        <v>30</v>
      </c>
      <c r="Q3589" t="s">
        <v>3357</v>
      </c>
      <c r="R3589" t="s">
        <v>34</v>
      </c>
      <c r="S3589" t="s">
        <v>35</v>
      </c>
      <c r="T3589" t="s">
        <v>36</v>
      </c>
      <c r="U3589">
        <f>YEAR(Table1[[#This Row],[Accident Date]])</f>
        <v>2021</v>
      </c>
      <c r="V3589" t="str">
        <f>TEXT(Table1[[#This Row],[Accident Date]],"mmm")</f>
        <v>May</v>
      </c>
      <c r="W3589" t="str">
        <f>TEXT(Table1[[#This Row],[Time]],"h")</f>
        <v>17</v>
      </c>
    </row>
    <row r="3590" spans="1:23" x14ac:dyDescent="0.2">
      <c r="A3590">
        <v>2010000000000</v>
      </c>
      <c r="B3590" s="4">
        <v>44533</v>
      </c>
      <c r="C3590" t="s">
        <v>67</v>
      </c>
      <c r="D3590" t="s">
        <v>56</v>
      </c>
      <c r="E3590" t="s">
        <v>44</v>
      </c>
      <c r="F3590" t="s">
        <v>63</v>
      </c>
      <c r="G3590">
        <v>50.872470999999997</v>
      </c>
      <c r="H3590" t="s">
        <v>46</v>
      </c>
      <c r="I3590" t="s">
        <v>1431</v>
      </c>
      <c r="J3590">
        <v>-0.94015700000000002</v>
      </c>
      <c r="K3590">
        <v>1</v>
      </c>
      <c r="L3590">
        <v>4</v>
      </c>
      <c r="M3590" t="s">
        <v>407</v>
      </c>
      <c r="N3590" t="s">
        <v>42</v>
      </c>
      <c r="O3590" t="s">
        <v>32</v>
      </c>
      <c r="P3590">
        <v>60</v>
      </c>
      <c r="Q3590" t="s">
        <v>3359</v>
      </c>
      <c r="R3590" t="s">
        <v>49</v>
      </c>
      <c r="S3590" t="s">
        <v>85</v>
      </c>
      <c r="T3590" t="s">
        <v>121</v>
      </c>
      <c r="U3590">
        <f>YEAR(Table1[[#This Row],[Accident Date]])</f>
        <v>2021</v>
      </c>
      <c r="V3590" t="str">
        <f>TEXT(Table1[[#This Row],[Accident Date]],"mmm")</f>
        <v>Dec</v>
      </c>
      <c r="W3590" t="str">
        <f>TEXT(Table1[[#This Row],[Time]],"h")</f>
        <v>17</v>
      </c>
    </row>
    <row r="3591" spans="1:23" x14ac:dyDescent="0.2">
      <c r="A3591" t="s">
        <v>3531</v>
      </c>
      <c r="B3591" s="4">
        <v>44718</v>
      </c>
      <c r="C3591" t="s">
        <v>38</v>
      </c>
      <c r="D3591" t="s">
        <v>56</v>
      </c>
      <c r="E3591" t="s">
        <v>44</v>
      </c>
      <c r="F3591" t="s">
        <v>27</v>
      </c>
      <c r="G3591">
        <v>51.530875999999999</v>
      </c>
      <c r="H3591" t="s">
        <v>51</v>
      </c>
      <c r="I3591" t="s">
        <v>110</v>
      </c>
      <c r="J3591">
        <v>-0.120308</v>
      </c>
      <c r="K3591">
        <v>1</v>
      </c>
      <c r="L3591">
        <v>2</v>
      </c>
      <c r="M3591" t="s">
        <v>30</v>
      </c>
      <c r="N3591" t="s">
        <v>31</v>
      </c>
      <c r="O3591" t="s">
        <v>32</v>
      </c>
      <c r="P3591">
        <v>30</v>
      </c>
      <c r="Q3591" t="s">
        <v>3352</v>
      </c>
      <c r="R3591" t="s">
        <v>34</v>
      </c>
      <c r="S3591" t="s">
        <v>35</v>
      </c>
      <c r="T3591" t="s">
        <v>36</v>
      </c>
      <c r="U3591">
        <f>YEAR(Table1[[#This Row],[Accident Date]])</f>
        <v>2022</v>
      </c>
      <c r="V3591" t="str">
        <f>TEXT(Table1[[#This Row],[Accident Date]],"mmm")</f>
        <v>Jun</v>
      </c>
      <c r="W3591" t="str">
        <f>TEXT(Table1[[#This Row],[Time]],"h")</f>
        <v>17</v>
      </c>
    </row>
    <row r="3592" spans="1:23" x14ac:dyDescent="0.2">
      <c r="A3592">
        <v>2010000000000</v>
      </c>
      <c r="B3592" s="4">
        <v>44285</v>
      </c>
      <c r="C3592" t="s">
        <v>72</v>
      </c>
      <c r="D3592" t="s">
        <v>56</v>
      </c>
      <c r="E3592" t="s">
        <v>44</v>
      </c>
      <c r="F3592" t="s">
        <v>27</v>
      </c>
      <c r="G3592">
        <v>54.887762000000002</v>
      </c>
      <c r="H3592" t="s">
        <v>51</v>
      </c>
      <c r="I3592" t="s">
        <v>826</v>
      </c>
      <c r="J3592">
        <v>-2.9021170000000001</v>
      </c>
      <c r="K3592">
        <v>1</v>
      </c>
      <c r="L3592">
        <v>1</v>
      </c>
      <c r="M3592" t="s">
        <v>60</v>
      </c>
      <c r="N3592" t="s">
        <v>31</v>
      </c>
      <c r="O3592" t="s">
        <v>32</v>
      </c>
      <c r="P3592">
        <v>30</v>
      </c>
      <c r="Q3592" t="s">
        <v>3352</v>
      </c>
      <c r="R3592" t="s">
        <v>34</v>
      </c>
      <c r="S3592" t="s">
        <v>35</v>
      </c>
      <c r="T3592" t="s">
        <v>36</v>
      </c>
      <c r="U3592">
        <f>YEAR(Table1[[#This Row],[Accident Date]])</f>
        <v>2021</v>
      </c>
      <c r="V3592" t="str">
        <f>TEXT(Table1[[#This Row],[Accident Date]],"mmm")</f>
        <v>Mar</v>
      </c>
      <c r="W3592" t="str">
        <f>TEXT(Table1[[#This Row],[Time]],"h")</f>
        <v>17</v>
      </c>
    </row>
    <row r="3593" spans="1:23" x14ac:dyDescent="0.2">
      <c r="A3593">
        <v>2010000000000</v>
      </c>
      <c r="B3593" s="4">
        <v>44605</v>
      </c>
      <c r="C3593" t="s">
        <v>79</v>
      </c>
      <c r="D3593" t="s">
        <v>73</v>
      </c>
      <c r="E3593" t="s">
        <v>26</v>
      </c>
      <c r="F3593" t="s">
        <v>27</v>
      </c>
      <c r="G3593">
        <v>54.972946</v>
      </c>
      <c r="H3593" t="s">
        <v>28</v>
      </c>
      <c r="I3593" t="s">
        <v>532</v>
      </c>
      <c r="J3593">
        <v>-1.599259</v>
      </c>
      <c r="K3593">
        <v>2</v>
      </c>
      <c r="L3593">
        <v>2</v>
      </c>
      <c r="M3593" t="s">
        <v>190</v>
      </c>
      <c r="N3593" t="s">
        <v>42</v>
      </c>
      <c r="O3593" t="s">
        <v>32</v>
      </c>
      <c r="P3593">
        <v>30</v>
      </c>
      <c r="Q3593" t="s">
        <v>3532</v>
      </c>
      <c r="R3593" t="s">
        <v>34</v>
      </c>
      <c r="S3593" t="s">
        <v>35</v>
      </c>
      <c r="T3593" t="s">
        <v>36</v>
      </c>
      <c r="U3593">
        <f>YEAR(Table1[[#This Row],[Accident Date]])</f>
        <v>2022</v>
      </c>
      <c r="V3593" t="str">
        <f>TEXT(Table1[[#This Row],[Accident Date]],"mmm")</f>
        <v>Feb</v>
      </c>
      <c r="W3593" t="str">
        <f>TEXT(Table1[[#This Row],[Time]],"h")</f>
        <v>17</v>
      </c>
    </row>
    <row r="3594" spans="1:23" x14ac:dyDescent="0.2">
      <c r="A3594">
        <v>2010000000000</v>
      </c>
      <c r="B3594" s="4">
        <v>44229</v>
      </c>
      <c r="C3594" t="s">
        <v>72</v>
      </c>
      <c r="D3594" t="s">
        <v>73</v>
      </c>
      <c r="E3594" t="s">
        <v>204</v>
      </c>
      <c r="F3594" t="s">
        <v>27</v>
      </c>
      <c r="G3594">
        <v>52.332453999999998</v>
      </c>
      <c r="H3594" t="s">
        <v>46</v>
      </c>
      <c r="I3594" t="s">
        <v>660</v>
      </c>
      <c r="J3594">
        <v>-1.5597049999999999</v>
      </c>
      <c r="K3594">
        <v>1</v>
      </c>
      <c r="L3594">
        <v>3</v>
      </c>
      <c r="M3594" t="s">
        <v>141</v>
      </c>
      <c r="N3594" t="s">
        <v>197</v>
      </c>
      <c r="O3594" t="s">
        <v>204</v>
      </c>
      <c r="P3594">
        <v>70</v>
      </c>
      <c r="Q3594" t="s">
        <v>3400</v>
      </c>
      <c r="R3594" t="s">
        <v>49</v>
      </c>
      <c r="S3594" t="s">
        <v>331</v>
      </c>
      <c r="T3594" t="s">
        <v>36</v>
      </c>
      <c r="U3594">
        <f>YEAR(Table1[[#This Row],[Accident Date]])</f>
        <v>2021</v>
      </c>
      <c r="V3594" t="str">
        <f>TEXT(Table1[[#This Row],[Accident Date]],"mmm")</f>
        <v>Feb</v>
      </c>
      <c r="W3594" t="str">
        <f>TEXT(Table1[[#This Row],[Time]],"h")</f>
        <v>17</v>
      </c>
    </row>
    <row r="3595" spans="1:23" x14ac:dyDescent="0.2">
      <c r="A3595" t="s">
        <v>3533</v>
      </c>
      <c r="B3595" s="4">
        <v>44525</v>
      </c>
      <c r="C3595" t="s">
        <v>92</v>
      </c>
      <c r="D3595" t="s">
        <v>44</v>
      </c>
      <c r="E3595" t="s">
        <v>44</v>
      </c>
      <c r="F3595" t="s">
        <v>27</v>
      </c>
      <c r="G3595">
        <v>50.706609</v>
      </c>
      <c r="H3595" t="s">
        <v>28</v>
      </c>
      <c r="I3595" t="s">
        <v>1544</v>
      </c>
      <c r="J3595">
        <v>-3.4545720000000002</v>
      </c>
      <c r="K3595">
        <v>1</v>
      </c>
      <c r="L3595">
        <v>2</v>
      </c>
      <c r="M3595" t="s">
        <v>136</v>
      </c>
      <c r="N3595" t="s">
        <v>42</v>
      </c>
      <c r="O3595" t="s">
        <v>58</v>
      </c>
      <c r="P3595">
        <v>70</v>
      </c>
      <c r="Q3595" t="s">
        <v>3360</v>
      </c>
      <c r="R3595" t="s">
        <v>49</v>
      </c>
      <c r="S3595" t="s">
        <v>35</v>
      </c>
      <c r="T3595" t="s">
        <v>36</v>
      </c>
      <c r="U3595">
        <f>YEAR(Table1[[#This Row],[Accident Date]])</f>
        <v>2021</v>
      </c>
      <c r="V3595" t="str">
        <f>TEXT(Table1[[#This Row],[Accident Date]],"mmm")</f>
        <v>Nov</v>
      </c>
      <c r="W3595" t="str">
        <f>TEXT(Table1[[#This Row],[Time]],"h")</f>
        <v>17</v>
      </c>
    </row>
    <row r="3596" spans="1:23" x14ac:dyDescent="0.2">
      <c r="A3596" t="s">
        <v>3534</v>
      </c>
      <c r="B3596" s="4">
        <v>44336</v>
      </c>
      <c r="C3596" t="s">
        <v>92</v>
      </c>
      <c r="D3596" t="s">
        <v>73</v>
      </c>
      <c r="E3596" t="s">
        <v>39</v>
      </c>
      <c r="F3596" t="s">
        <v>27</v>
      </c>
      <c r="G3596">
        <v>53.588476999999997</v>
      </c>
      <c r="H3596" t="s">
        <v>51</v>
      </c>
      <c r="I3596" t="s">
        <v>624</v>
      </c>
      <c r="J3596">
        <v>-2.2886600000000001</v>
      </c>
      <c r="K3596">
        <v>1</v>
      </c>
      <c r="L3596">
        <v>3</v>
      </c>
      <c r="M3596" t="s">
        <v>169</v>
      </c>
      <c r="N3596" t="s">
        <v>42</v>
      </c>
      <c r="O3596" t="s">
        <v>32</v>
      </c>
      <c r="P3596">
        <v>30</v>
      </c>
      <c r="Q3596" t="s">
        <v>3360</v>
      </c>
      <c r="R3596" t="s">
        <v>34</v>
      </c>
      <c r="S3596" t="s">
        <v>85</v>
      </c>
      <c r="T3596" t="s">
        <v>183</v>
      </c>
      <c r="U3596">
        <f>YEAR(Table1[[#This Row],[Accident Date]])</f>
        <v>2021</v>
      </c>
      <c r="V3596" t="str">
        <f>TEXT(Table1[[#This Row],[Accident Date]],"mmm")</f>
        <v>May</v>
      </c>
      <c r="W3596" t="str">
        <f>TEXT(Table1[[#This Row],[Time]],"h")</f>
        <v>17</v>
      </c>
    </row>
    <row r="3597" spans="1:23" x14ac:dyDescent="0.2">
      <c r="A3597" t="s">
        <v>3535</v>
      </c>
      <c r="B3597" s="4">
        <v>44742</v>
      </c>
      <c r="C3597" t="s">
        <v>92</v>
      </c>
      <c r="D3597" t="s">
        <v>73</v>
      </c>
      <c r="E3597" t="s">
        <v>155</v>
      </c>
      <c r="F3597" t="s">
        <v>27</v>
      </c>
      <c r="G3597">
        <v>54.568826999999999</v>
      </c>
      <c r="H3597" t="s">
        <v>51</v>
      </c>
      <c r="I3597" t="s">
        <v>891</v>
      </c>
      <c r="J3597">
        <v>-0.93425999999999998</v>
      </c>
      <c r="K3597">
        <v>1</v>
      </c>
      <c r="L3597">
        <v>2</v>
      </c>
      <c r="M3597" t="s">
        <v>89</v>
      </c>
      <c r="N3597" t="s">
        <v>31</v>
      </c>
      <c r="O3597" t="s">
        <v>32</v>
      </c>
      <c r="P3597">
        <v>30</v>
      </c>
      <c r="Q3597" t="s">
        <v>3378</v>
      </c>
      <c r="R3597" t="s">
        <v>49</v>
      </c>
      <c r="S3597" t="s">
        <v>35</v>
      </c>
      <c r="T3597" t="s">
        <v>36</v>
      </c>
      <c r="U3597">
        <f>YEAR(Table1[[#This Row],[Accident Date]])</f>
        <v>2022</v>
      </c>
      <c r="V3597" t="str">
        <f>TEXT(Table1[[#This Row],[Accident Date]],"mmm")</f>
        <v>Jun</v>
      </c>
      <c r="W3597" t="str">
        <f>TEXT(Table1[[#This Row],[Time]],"h")</f>
        <v>17</v>
      </c>
    </row>
    <row r="3598" spans="1:23" x14ac:dyDescent="0.2">
      <c r="A3598" t="s">
        <v>3536</v>
      </c>
      <c r="B3598" s="4">
        <v>44475</v>
      </c>
      <c r="C3598" t="s">
        <v>123</v>
      </c>
      <c r="D3598" t="s">
        <v>56</v>
      </c>
      <c r="E3598" t="s">
        <v>44</v>
      </c>
      <c r="F3598" t="s">
        <v>27</v>
      </c>
      <c r="G3598">
        <v>52.345326</v>
      </c>
      <c r="H3598" t="s">
        <v>51</v>
      </c>
      <c r="I3598" t="s">
        <v>2573</v>
      </c>
      <c r="J3598">
        <v>-2.2032799999999999</v>
      </c>
      <c r="K3598">
        <v>1</v>
      </c>
      <c r="L3598">
        <v>3</v>
      </c>
      <c r="M3598" t="s">
        <v>65</v>
      </c>
      <c r="N3598" t="s">
        <v>31</v>
      </c>
      <c r="O3598" t="s">
        <v>32</v>
      </c>
      <c r="P3598">
        <v>60</v>
      </c>
      <c r="Q3598" t="s">
        <v>3352</v>
      </c>
      <c r="R3598" t="s">
        <v>49</v>
      </c>
      <c r="S3598" t="s">
        <v>35</v>
      </c>
      <c r="T3598" t="s">
        <v>36</v>
      </c>
      <c r="U3598">
        <f>YEAR(Table1[[#This Row],[Accident Date]])</f>
        <v>2021</v>
      </c>
      <c r="V3598" t="str">
        <f>TEXT(Table1[[#This Row],[Accident Date]],"mmm")</f>
        <v>Oct</v>
      </c>
      <c r="W3598" t="str">
        <f>TEXT(Table1[[#This Row],[Time]],"h")</f>
        <v>17</v>
      </c>
    </row>
    <row r="3599" spans="1:23" x14ac:dyDescent="0.2">
      <c r="A3599">
        <v>2010000000000</v>
      </c>
      <c r="B3599" s="4">
        <v>44841</v>
      </c>
      <c r="C3599" t="s">
        <v>67</v>
      </c>
      <c r="D3599" t="s">
        <v>56</v>
      </c>
      <c r="E3599" t="s">
        <v>44</v>
      </c>
      <c r="F3599" t="s">
        <v>27</v>
      </c>
      <c r="G3599">
        <v>51.595837000000003</v>
      </c>
      <c r="H3599" t="s">
        <v>51</v>
      </c>
      <c r="I3599" t="s">
        <v>1232</v>
      </c>
      <c r="J3599">
        <v>-3.6437879999999998</v>
      </c>
      <c r="K3599">
        <v>1</v>
      </c>
      <c r="L3599">
        <v>1</v>
      </c>
      <c r="M3599" t="s">
        <v>245</v>
      </c>
      <c r="N3599" t="s">
        <v>31</v>
      </c>
      <c r="O3599" t="s">
        <v>32</v>
      </c>
      <c r="P3599">
        <v>30</v>
      </c>
      <c r="Q3599" t="s">
        <v>3382</v>
      </c>
      <c r="R3599" t="s">
        <v>34</v>
      </c>
      <c r="S3599" t="s">
        <v>35</v>
      </c>
      <c r="T3599" t="s">
        <v>36</v>
      </c>
      <c r="U3599">
        <f>YEAR(Table1[[#This Row],[Accident Date]])</f>
        <v>2022</v>
      </c>
      <c r="V3599" t="str">
        <f>TEXT(Table1[[#This Row],[Accident Date]],"mmm")</f>
        <v>Oct</v>
      </c>
      <c r="W3599" t="str">
        <f>TEXT(Table1[[#This Row],[Time]],"h")</f>
        <v>17</v>
      </c>
    </row>
    <row r="3600" spans="1:23" x14ac:dyDescent="0.2">
      <c r="A3600">
        <v>2010000000000</v>
      </c>
      <c r="B3600" s="4">
        <v>44473</v>
      </c>
      <c r="C3600" t="s">
        <v>38</v>
      </c>
      <c r="D3600" t="s">
        <v>73</v>
      </c>
      <c r="E3600" t="s">
        <v>26</v>
      </c>
      <c r="F3600" t="s">
        <v>27</v>
      </c>
      <c r="G3600">
        <v>53.036158999999998</v>
      </c>
      <c r="H3600" t="s">
        <v>51</v>
      </c>
      <c r="I3600" t="s">
        <v>153</v>
      </c>
      <c r="J3600">
        <v>-2.168784</v>
      </c>
      <c r="K3600">
        <v>1</v>
      </c>
      <c r="L3600">
        <v>2</v>
      </c>
      <c r="M3600" t="s">
        <v>143</v>
      </c>
      <c r="N3600" t="s">
        <v>31</v>
      </c>
      <c r="O3600" t="s">
        <v>32</v>
      </c>
      <c r="P3600">
        <v>30</v>
      </c>
      <c r="Q3600" t="s">
        <v>3400</v>
      </c>
      <c r="R3600" t="s">
        <v>34</v>
      </c>
      <c r="S3600" t="s">
        <v>35</v>
      </c>
      <c r="T3600" t="s">
        <v>36</v>
      </c>
      <c r="U3600">
        <f>YEAR(Table1[[#This Row],[Accident Date]])</f>
        <v>2021</v>
      </c>
      <c r="V3600" t="str">
        <f>TEXT(Table1[[#This Row],[Accident Date]],"mmm")</f>
        <v>Oct</v>
      </c>
      <c r="W3600" t="str">
        <f>TEXT(Table1[[#This Row],[Time]],"h")</f>
        <v>17</v>
      </c>
    </row>
    <row r="3601" spans="1:23" x14ac:dyDescent="0.2">
      <c r="A3601" t="s">
        <v>3537</v>
      </c>
      <c r="B3601" s="4">
        <v>44389</v>
      </c>
      <c r="C3601" t="s">
        <v>38</v>
      </c>
      <c r="D3601" t="s">
        <v>56</v>
      </c>
      <c r="E3601" t="s">
        <v>44</v>
      </c>
      <c r="F3601" t="s">
        <v>63</v>
      </c>
      <c r="G3601">
        <v>53.314900000000002</v>
      </c>
      <c r="H3601" t="s">
        <v>51</v>
      </c>
      <c r="I3601" t="s">
        <v>968</v>
      </c>
      <c r="J3601">
        <v>-8.8025000000000006E-2</v>
      </c>
      <c r="K3601">
        <v>1</v>
      </c>
      <c r="L3601">
        <v>2</v>
      </c>
      <c r="M3601" t="s">
        <v>523</v>
      </c>
      <c r="N3601" t="s">
        <v>31</v>
      </c>
      <c r="O3601" t="s">
        <v>32</v>
      </c>
      <c r="P3601">
        <v>60</v>
      </c>
      <c r="Q3601" t="s">
        <v>3538</v>
      </c>
      <c r="R3601" t="s">
        <v>49</v>
      </c>
      <c r="S3601" t="s">
        <v>35</v>
      </c>
      <c r="T3601" t="s">
        <v>36</v>
      </c>
      <c r="U3601">
        <f>YEAR(Table1[[#This Row],[Accident Date]])</f>
        <v>2021</v>
      </c>
      <c r="V3601" t="str">
        <f>TEXT(Table1[[#This Row],[Accident Date]],"mmm")</f>
        <v>Jul</v>
      </c>
      <c r="W3601" t="str">
        <f>TEXT(Table1[[#This Row],[Time]],"h")</f>
        <v>17</v>
      </c>
    </row>
    <row r="3602" spans="1:23" x14ac:dyDescent="0.2">
      <c r="A3602" t="s">
        <v>3539</v>
      </c>
      <c r="B3602" s="4">
        <v>44531</v>
      </c>
      <c r="C3602" t="s">
        <v>123</v>
      </c>
      <c r="D3602" t="s">
        <v>73</v>
      </c>
      <c r="E3602" t="s">
        <v>39</v>
      </c>
      <c r="F3602" t="s">
        <v>27</v>
      </c>
      <c r="G3602">
        <v>53.469641000000003</v>
      </c>
      <c r="H3602" t="s">
        <v>28</v>
      </c>
      <c r="I3602" t="s">
        <v>1167</v>
      </c>
      <c r="J3602">
        <v>-2.6548319999999999</v>
      </c>
      <c r="K3602">
        <v>1</v>
      </c>
      <c r="L3602">
        <v>1</v>
      </c>
      <c r="M3602" t="s">
        <v>231</v>
      </c>
      <c r="N3602" t="s">
        <v>42</v>
      </c>
      <c r="O3602" t="s">
        <v>32</v>
      </c>
      <c r="P3602">
        <v>30</v>
      </c>
      <c r="Q3602" t="s">
        <v>3360</v>
      </c>
      <c r="R3602" t="s">
        <v>34</v>
      </c>
      <c r="S3602" t="s">
        <v>35</v>
      </c>
      <c r="T3602" t="s">
        <v>36</v>
      </c>
      <c r="U3602">
        <f>YEAR(Table1[[#This Row],[Accident Date]])</f>
        <v>2021</v>
      </c>
      <c r="V3602" t="str">
        <f>TEXT(Table1[[#This Row],[Accident Date]],"mmm")</f>
        <v>Dec</v>
      </c>
      <c r="W3602" t="str">
        <f>TEXT(Table1[[#This Row],[Time]],"h")</f>
        <v>17</v>
      </c>
    </row>
    <row r="3603" spans="1:23" x14ac:dyDescent="0.2">
      <c r="A3603" t="s">
        <v>3540</v>
      </c>
      <c r="B3603" s="4">
        <v>44511</v>
      </c>
      <c r="C3603" t="s">
        <v>92</v>
      </c>
      <c r="D3603" t="s">
        <v>73</v>
      </c>
      <c r="E3603" t="s">
        <v>39</v>
      </c>
      <c r="F3603" t="s">
        <v>27</v>
      </c>
      <c r="G3603">
        <v>53.354193000000002</v>
      </c>
      <c r="H3603" t="s">
        <v>28</v>
      </c>
      <c r="I3603" t="s">
        <v>185</v>
      </c>
      <c r="J3603">
        <v>-1.485846</v>
      </c>
      <c r="K3603">
        <v>1</v>
      </c>
      <c r="L3603">
        <v>2</v>
      </c>
      <c r="M3603" t="s">
        <v>166</v>
      </c>
      <c r="N3603" t="s">
        <v>31</v>
      </c>
      <c r="O3603" t="s">
        <v>32</v>
      </c>
      <c r="P3603">
        <v>30</v>
      </c>
      <c r="Q3603" t="s">
        <v>3355</v>
      </c>
      <c r="R3603" t="s">
        <v>34</v>
      </c>
      <c r="S3603" t="s">
        <v>35</v>
      </c>
      <c r="T3603" t="s">
        <v>36</v>
      </c>
      <c r="U3603">
        <f>YEAR(Table1[[#This Row],[Accident Date]])</f>
        <v>2021</v>
      </c>
      <c r="V3603" t="str">
        <f>TEXT(Table1[[#This Row],[Accident Date]],"mmm")</f>
        <v>Nov</v>
      </c>
      <c r="W3603" t="str">
        <f>TEXT(Table1[[#This Row],[Time]],"h")</f>
        <v>17</v>
      </c>
    </row>
    <row r="3604" spans="1:23" x14ac:dyDescent="0.2">
      <c r="A3604" t="s">
        <v>3541</v>
      </c>
      <c r="B3604" s="4">
        <v>44447</v>
      </c>
      <c r="C3604" t="s">
        <v>123</v>
      </c>
      <c r="D3604" t="s">
        <v>73</v>
      </c>
      <c r="E3604" t="s">
        <v>39</v>
      </c>
      <c r="F3604" t="s">
        <v>27</v>
      </c>
      <c r="G3604">
        <v>52.503982999999998</v>
      </c>
      <c r="H3604" t="s">
        <v>51</v>
      </c>
      <c r="I3604" t="s">
        <v>171</v>
      </c>
      <c r="J3604">
        <v>-1.9383859999999999</v>
      </c>
      <c r="K3604">
        <v>1</v>
      </c>
      <c r="L3604">
        <v>1</v>
      </c>
      <c r="M3604" t="s">
        <v>172</v>
      </c>
      <c r="N3604" t="s">
        <v>31</v>
      </c>
      <c r="O3604" t="s">
        <v>32</v>
      </c>
      <c r="P3604">
        <v>30</v>
      </c>
      <c r="Q3604" t="s">
        <v>3495</v>
      </c>
      <c r="R3604" t="s">
        <v>34</v>
      </c>
      <c r="S3604" t="s">
        <v>35</v>
      </c>
      <c r="T3604" t="s">
        <v>36</v>
      </c>
      <c r="U3604">
        <f>YEAR(Table1[[#This Row],[Accident Date]])</f>
        <v>2021</v>
      </c>
      <c r="V3604" t="str">
        <f>TEXT(Table1[[#This Row],[Accident Date]],"mmm")</f>
        <v>Sep</v>
      </c>
      <c r="W3604" t="str">
        <f>TEXT(Table1[[#This Row],[Time]],"h")</f>
        <v>17</v>
      </c>
    </row>
    <row r="3605" spans="1:23" x14ac:dyDescent="0.2">
      <c r="A3605" t="s">
        <v>3542</v>
      </c>
      <c r="B3605" s="4">
        <v>44455</v>
      </c>
      <c r="C3605" t="s">
        <v>92</v>
      </c>
      <c r="D3605" t="s">
        <v>73</v>
      </c>
      <c r="E3605" t="s">
        <v>111</v>
      </c>
      <c r="F3605" t="s">
        <v>27</v>
      </c>
      <c r="G3605">
        <v>50.471260000000001</v>
      </c>
      <c r="H3605" t="s">
        <v>51</v>
      </c>
      <c r="I3605" t="s">
        <v>478</v>
      </c>
      <c r="J3605">
        <v>-3.5237180000000001</v>
      </c>
      <c r="K3605">
        <v>1</v>
      </c>
      <c r="L3605">
        <v>1</v>
      </c>
      <c r="M3605" t="s">
        <v>136</v>
      </c>
      <c r="N3605" t="s">
        <v>31</v>
      </c>
      <c r="O3605" t="s">
        <v>111</v>
      </c>
      <c r="P3605">
        <v>30</v>
      </c>
      <c r="Q3605" t="s">
        <v>3354</v>
      </c>
      <c r="R3605" t="s">
        <v>34</v>
      </c>
      <c r="S3605" t="s">
        <v>35</v>
      </c>
      <c r="T3605" t="s">
        <v>36</v>
      </c>
      <c r="U3605">
        <f>YEAR(Table1[[#This Row],[Accident Date]])</f>
        <v>2021</v>
      </c>
      <c r="V3605" t="str">
        <f>TEXT(Table1[[#This Row],[Accident Date]],"mmm")</f>
        <v>Sep</v>
      </c>
      <c r="W3605" t="str">
        <f>TEXT(Table1[[#This Row],[Time]],"h")</f>
        <v>17</v>
      </c>
    </row>
    <row r="3606" spans="1:23" x14ac:dyDescent="0.2">
      <c r="A3606" t="s">
        <v>3543</v>
      </c>
      <c r="B3606" s="4">
        <v>44362</v>
      </c>
      <c r="C3606" t="s">
        <v>72</v>
      </c>
      <c r="D3606" t="s">
        <v>73</v>
      </c>
      <c r="E3606" t="s">
        <v>39</v>
      </c>
      <c r="F3606" t="s">
        <v>27</v>
      </c>
      <c r="G3606">
        <v>53.517502</v>
      </c>
      <c r="H3606" t="s">
        <v>51</v>
      </c>
      <c r="I3606" t="s">
        <v>1055</v>
      </c>
      <c r="J3606">
        <v>-0.11405800000000001</v>
      </c>
      <c r="K3606">
        <v>2</v>
      </c>
      <c r="L3606">
        <v>2</v>
      </c>
      <c r="M3606" t="s">
        <v>157</v>
      </c>
      <c r="N3606" t="s">
        <v>31</v>
      </c>
      <c r="O3606" t="s">
        <v>32</v>
      </c>
      <c r="P3606">
        <v>30</v>
      </c>
      <c r="Q3606" t="s">
        <v>3538</v>
      </c>
      <c r="R3606" t="s">
        <v>34</v>
      </c>
      <c r="S3606" t="s">
        <v>35</v>
      </c>
      <c r="T3606" t="s">
        <v>36</v>
      </c>
      <c r="U3606">
        <f>YEAR(Table1[[#This Row],[Accident Date]])</f>
        <v>2021</v>
      </c>
      <c r="V3606" t="str">
        <f>TEXT(Table1[[#This Row],[Accident Date]],"mmm")</f>
        <v>Jun</v>
      </c>
      <c r="W3606" t="str">
        <f>TEXT(Table1[[#This Row],[Time]],"h")</f>
        <v>17</v>
      </c>
    </row>
    <row r="3607" spans="1:23" x14ac:dyDescent="0.2">
      <c r="A3607" t="s">
        <v>3544</v>
      </c>
      <c r="B3607" s="4">
        <v>44728</v>
      </c>
      <c r="C3607" t="s">
        <v>92</v>
      </c>
      <c r="D3607" t="s">
        <v>44</v>
      </c>
      <c r="E3607" t="s">
        <v>44</v>
      </c>
      <c r="F3607" t="s">
        <v>27</v>
      </c>
      <c r="G3607">
        <v>51.533098000000003</v>
      </c>
      <c r="H3607" t="s">
        <v>51</v>
      </c>
      <c r="I3607" t="s">
        <v>1451</v>
      </c>
      <c r="J3607">
        <v>0.724047</v>
      </c>
      <c r="K3607">
        <v>1</v>
      </c>
      <c r="L3607">
        <v>1</v>
      </c>
      <c r="M3607" t="s">
        <v>75</v>
      </c>
      <c r="N3607" t="s">
        <v>31</v>
      </c>
      <c r="O3607" t="s">
        <v>58</v>
      </c>
      <c r="P3607">
        <v>30</v>
      </c>
      <c r="Q3607" t="s">
        <v>3359</v>
      </c>
      <c r="R3607" t="s">
        <v>34</v>
      </c>
      <c r="S3607" t="s">
        <v>35</v>
      </c>
      <c r="T3607" t="s">
        <v>36</v>
      </c>
      <c r="U3607">
        <f>YEAR(Table1[[#This Row],[Accident Date]])</f>
        <v>2022</v>
      </c>
      <c r="V3607" t="str">
        <f>TEXT(Table1[[#This Row],[Accident Date]],"mmm")</f>
        <v>Jun</v>
      </c>
      <c r="W3607" t="str">
        <f>TEXT(Table1[[#This Row],[Time]],"h")</f>
        <v>17</v>
      </c>
    </row>
    <row r="3608" spans="1:23" x14ac:dyDescent="0.2">
      <c r="A3608" t="s">
        <v>3545</v>
      </c>
      <c r="B3608" s="4">
        <v>44873</v>
      </c>
      <c r="C3608" t="s">
        <v>72</v>
      </c>
      <c r="D3608" t="s">
        <v>56</v>
      </c>
      <c r="E3608" t="s">
        <v>44</v>
      </c>
      <c r="F3608" t="s">
        <v>27</v>
      </c>
      <c r="G3608">
        <v>53.725917000000003</v>
      </c>
      <c r="H3608" t="s">
        <v>28</v>
      </c>
      <c r="I3608" t="s">
        <v>930</v>
      </c>
      <c r="J3608">
        <v>-0.53386699999999998</v>
      </c>
      <c r="K3608">
        <v>1</v>
      </c>
      <c r="L3608">
        <v>2</v>
      </c>
      <c r="M3608" t="s">
        <v>157</v>
      </c>
      <c r="N3608" t="s">
        <v>42</v>
      </c>
      <c r="O3608" t="s">
        <v>58</v>
      </c>
      <c r="P3608">
        <v>70</v>
      </c>
      <c r="Q3608" t="s">
        <v>3355</v>
      </c>
      <c r="R3608" t="s">
        <v>49</v>
      </c>
      <c r="S3608" t="s">
        <v>311</v>
      </c>
      <c r="T3608" t="s">
        <v>36</v>
      </c>
      <c r="U3608">
        <f>YEAR(Table1[[#This Row],[Accident Date]])</f>
        <v>2022</v>
      </c>
      <c r="V3608" t="str">
        <f>TEXT(Table1[[#This Row],[Accident Date]],"mmm")</f>
        <v>Nov</v>
      </c>
      <c r="W3608" t="str">
        <f>TEXT(Table1[[#This Row],[Time]],"h")</f>
        <v>17</v>
      </c>
    </row>
    <row r="3609" spans="1:23" x14ac:dyDescent="0.2">
      <c r="A3609" t="s">
        <v>3546</v>
      </c>
      <c r="B3609" s="4">
        <v>44535</v>
      </c>
      <c r="C3609" t="s">
        <v>79</v>
      </c>
      <c r="D3609" t="s">
        <v>25</v>
      </c>
      <c r="E3609" t="s">
        <v>39</v>
      </c>
      <c r="F3609" t="s">
        <v>27</v>
      </c>
      <c r="G3609">
        <v>52.944212</v>
      </c>
      <c r="H3609" t="s">
        <v>28</v>
      </c>
      <c r="I3609" t="s">
        <v>494</v>
      </c>
      <c r="J3609">
        <v>-1.13296</v>
      </c>
      <c r="K3609">
        <v>1</v>
      </c>
      <c r="L3609">
        <v>2</v>
      </c>
      <c r="M3609" t="s">
        <v>288</v>
      </c>
      <c r="N3609" t="s">
        <v>42</v>
      </c>
      <c r="O3609" t="s">
        <v>32</v>
      </c>
      <c r="P3609">
        <v>30</v>
      </c>
      <c r="Q3609" t="s">
        <v>3359</v>
      </c>
      <c r="R3609" t="s">
        <v>34</v>
      </c>
      <c r="S3609" t="s">
        <v>311</v>
      </c>
      <c r="T3609" t="s">
        <v>121</v>
      </c>
      <c r="U3609">
        <f>YEAR(Table1[[#This Row],[Accident Date]])</f>
        <v>2021</v>
      </c>
      <c r="V3609" t="str">
        <f>TEXT(Table1[[#This Row],[Accident Date]],"mmm")</f>
        <v>Dec</v>
      </c>
      <c r="W3609" t="str">
        <f>TEXT(Table1[[#This Row],[Time]],"h")</f>
        <v>17</v>
      </c>
    </row>
    <row r="3610" spans="1:23" x14ac:dyDescent="0.2">
      <c r="A3610" t="s">
        <v>3547</v>
      </c>
      <c r="B3610" s="4">
        <v>44389</v>
      </c>
      <c r="C3610" t="s">
        <v>38</v>
      </c>
      <c r="D3610" t="s">
        <v>44</v>
      </c>
      <c r="E3610" t="s">
        <v>44</v>
      </c>
      <c r="F3610" t="s">
        <v>27</v>
      </c>
      <c r="G3610">
        <v>51.581885</v>
      </c>
      <c r="H3610" t="s">
        <v>51</v>
      </c>
      <c r="I3610" t="s">
        <v>741</v>
      </c>
      <c r="J3610">
        <v>0.698959</v>
      </c>
      <c r="K3610">
        <v>2</v>
      </c>
      <c r="L3610">
        <v>2</v>
      </c>
      <c r="M3610" t="s">
        <v>75</v>
      </c>
      <c r="N3610" t="s">
        <v>31</v>
      </c>
      <c r="O3610" t="s">
        <v>32</v>
      </c>
      <c r="P3610">
        <v>30</v>
      </c>
      <c r="Q3610" t="s">
        <v>3352</v>
      </c>
      <c r="R3610" t="s">
        <v>34</v>
      </c>
      <c r="S3610" t="s">
        <v>35</v>
      </c>
      <c r="T3610" t="s">
        <v>209</v>
      </c>
      <c r="U3610">
        <f>YEAR(Table1[[#This Row],[Accident Date]])</f>
        <v>2021</v>
      </c>
      <c r="V3610" t="str">
        <f>TEXT(Table1[[#This Row],[Accident Date]],"mmm")</f>
        <v>Jul</v>
      </c>
      <c r="W3610" t="str">
        <f>TEXT(Table1[[#This Row],[Time]],"h")</f>
        <v>17</v>
      </c>
    </row>
    <row r="3611" spans="1:23" x14ac:dyDescent="0.2">
      <c r="A3611">
        <v>2010000000000</v>
      </c>
      <c r="B3611" s="4">
        <v>44393</v>
      </c>
      <c r="C3611" t="s">
        <v>67</v>
      </c>
      <c r="D3611" t="s">
        <v>25</v>
      </c>
      <c r="E3611" t="s">
        <v>431</v>
      </c>
      <c r="F3611" t="s">
        <v>27</v>
      </c>
      <c r="G3611">
        <v>50.927430999999999</v>
      </c>
      <c r="H3611" t="s">
        <v>51</v>
      </c>
      <c r="I3611" t="s">
        <v>778</v>
      </c>
      <c r="J3611">
        <v>-1.4323760000000001</v>
      </c>
      <c r="K3611">
        <v>3</v>
      </c>
      <c r="L3611">
        <v>2</v>
      </c>
      <c r="M3611" t="s">
        <v>407</v>
      </c>
      <c r="N3611" t="s">
        <v>31</v>
      </c>
      <c r="O3611" t="s">
        <v>32</v>
      </c>
      <c r="P3611">
        <v>30</v>
      </c>
      <c r="Q3611" t="s">
        <v>3354</v>
      </c>
      <c r="R3611" t="s">
        <v>34</v>
      </c>
      <c r="S3611" t="s">
        <v>35</v>
      </c>
      <c r="T3611" t="s">
        <v>36</v>
      </c>
      <c r="U3611">
        <f>YEAR(Table1[[#This Row],[Accident Date]])</f>
        <v>2021</v>
      </c>
      <c r="V3611" t="str">
        <f>TEXT(Table1[[#This Row],[Accident Date]],"mmm")</f>
        <v>Jul</v>
      </c>
      <c r="W3611" t="str">
        <f>TEXT(Table1[[#This Row],[Time]],"h")</f>
        <v>17</v>
      </c>
    </row>
    <row r="3612" spans="1:23" x14ac:dyDescent="0.2">
      <c r="A3612" t="s">
        <v>3548</v>
      </c>
      <c r="B3612" s="4">
        <v>44844</v>
      </c>
      <c r="C3612" t="s">
        <v>38</v>
      </c>
      <c r="D3612" t="s">
        <v>44</v>
      </c>
      <c r="E3612" t="s">
        <v>44</v>
      </c>
      <c r="F3612" t="s">
        <v>27</v>
      </c>
      <c r="G3612">
        <v>50.967993</v>
      </c>
      <c r="H3612" t="s">
        <v>51</v>
      </c>
      <c r="I3612" t="s">
        <v>907</v>
      </c>
      <c r="J3612">
        <v>-2.1636000000000002</v>
      </c>
      <c r="K3612">
        <v>1</v>
      </c>
      <c r="L3612">
        <v>2</v>
      </c>
      <c r="M3612" t="s">
        <v>420</v>
      </c>
      <c r="N3612" t="s">
        <v>31</v>
      </c>
      <c r="O3612" t="s">
        <v>32</v>
      </c>
      <c r="P3612">
        <v>60</v>
      </c>
      <c r="Q3612" t="s">
        <v>3424</v>
      </c>
      <c r="R3612" t="s">
        <v>49</v>
      </c>
      <c r="S3612" t="s">
        <v>35</v>
      </c>
      <c r="T3612" t="s">
        <v>806</v>
      </c>
      <c r="U3612">
        <f>YEAR(Table1[[#This Row],[Accident Date]])</f>
        <v>2022</v>
      </c>
      <c r="V3612" t="str">
        <f>TEXT(Table1[[#This Row],[Accident Date]],"mmm")</f>
        <v>Oct</v>
      </c>
      <c r="W3612" t="str">
        <f>TEXT(Table1[[#This Row],[Time]],"h")</f>
        <v>17</v>
      </c>
    </row>
    <row r="3613" spans="1:23" x14ac:dyDescent="0.2">
      <c r="A3613" t="s">
        <v>3549</v>
      </c>
      <c r="B3613" s="4">
        <v>44237</v>
      </c>
      <c r="C3613" t="s">
        <v>123</v>
      </c>
      <c r="D3613" t="s">
        <v>44</v>
      </c>
      <c r="E3613" t="s">
        <v>44</v>
      </c>
      <c r="F3613" t="s">
        <v>27</v>
      </c>
      <c r="G3613">
        <v>50.997011000000001</v>
      </c>
      <c r="H3613" t="s">
        <v>51</v>
      </c>
      <c r="I3613" t="s">
        <v>830</v>
      </c>
      <c r="J3613">
        <v>-4.0983999999999998</v>
      </c>
      <c r="K3613">
        <v>1</v>
      </c>
      <c r="L3613">
        <v>1</v>
      </c>
      <c r="M3613" t="s">
        <v>136</v>
      </c>
      <c r="N3613" t="s">
        <v>42</v>
      </c>
      <c r="O3613" t="s">
        <v>32</v>
      </c>
      <c r="P3613">
        <v>60</v>
      </c>
      <c r="Q3613" t="s">
        <v>3359</v>
      </c>
      <c r="R3613" t="s">
        <v>49</v>
      </c>
      <c r="S3613" t="s">
        <v>35</v>
      </c>
      <c r="T3613" t="s">
        <v>36</v>
      </c>
      <c r="U3613">
        <f>YEAR(Table1[[#This Row],[Accident Date]])</f>
        <v>2021</v>
      </c>
      <c r="V3613" t="str">
        <f>TEXT(Table1[[#This Row],[Accident Date]],"mmm")</f>
        <v>Feb</v>
      </c>
      <c r="W3613" t="str">
        <f>TEXT(Table1[[#This Row],[Time]],"h")</f>
        <v>17</v>
      </c>
    </row>
    <row r="3614" spans="1:23" x14ac:dyDescent="0.2">
      <c r="A3614" t="s">
        <v>3550</v>
      </c>
      <c r="B3614" s="4">
        <v>44315</v>
      </c>
      <c r="C3614" t="s">
        <v>92</v>
      </c>
      <c r="D3614" t="s">
        <v>56</v>
      </c>
      <c r="E3614" t="s">
        <v>44</v>
      </c>
      <c r="F3614" t="s">
        <v>27</v>
      </c>
      <c r="G3614">
        <v>51.493668</v>
      </c>
      <c r="H3614" t="s">
        <v>51</v>
      </c>
      <c r="I3614" t="s">
        <v>647</v>
      </c>
      <c r="J3614">
        <v>6.0400000000000002E-2</v>
      </c>
      <c r="K3614">
        <v>1</v>
      </c>
      <c r="L3614">
        <v>2</v>
      </c>
      <c r="M3614" t="s">
        <v>30</v>
      </c>
      <c r="N3614" t="s">
        <v>31</v>
      </c>
      <c r="O3614" t="s">
        <v>58</v>
      </c>
      <c r="P3614">
        <v>30</v>
      </c>
      <c r="Q3614" t="s">
        <v>3355</v>
      </c>
      <c r="R3614" t="s">
        <v>34</v>
      </c>
      <c r="S3614" t="s">
        <v>35</v>
      </c>
      <c r="T3614" t="s">
        <v>36</v>
      </c>
      <c r="U3614">
        <f>YEAR(Table1[[#This Row],[Accident Date]])</f>
        <v>2021</v>
      </c>
      <c r="V3614" t="str">
        <f>TEXT(Table1[[#This Row],[Accident Date]],"mmm")</f>
        <v>Apr</v>
      </c>
      <c r="W3614" t="str">
        <f>TEXT(Table1[[#This Row],[Time]],"h")</f>
        <v>17</v>
      </c>
    </row>
    <row r="3615" spans="1:23" x14ac:dyDescent="0.2">
      <c r="A3615">
        <v>2010000000000</v>
      </c>
      <c r="B3615" s="4">
        <v>44678</v>
      </c>
      <c r="C3615" t="s">
        <v>123</v>
      </c>
      <c r="D3615" t="s">
        <v>73</v>
      </c>
      <c r="E3615" t="s">
        <v>39</v>
      </c>
      <c r="F3615" t="s">
        <v>63</v>
      </c>
      <c r="G3615">
        <v>52.246847000000002</v>
      </c>
      <c r="H3615" t="s">
        <v>51</v>
      </c>
      <c r="I3615" t="s">
        <v>760</v>
      </c>
      <c r="J3615">
        <v>4.1359E-2</v>
      </c>
      <c r="K3615">
        <v>2</v>
      </c>
      <c r="L3615">
        <v>2</v>
      </c>
      <c r="M3615" t="s">
        <v>149</v>
      </c>
      <c r="N3615" t="s">
        <v>31</v>
      </c>
      <c r="O3615" t="s">
        <v>32</v>
      </c>
      <c r="P3615">
        <v>60</v>
      </c>
      <c r="Q3615" t="s">
        <v>3551</v>
      </c>
      <c r="R3615" t="s">
        <v>49</v>
      </c>
      <c r="S3615" t="s">
        <v>35</v>
      </c>
      <c r="T3615" t="s">
        <v>200</v>
      </c>
      <c r="U3615">
        <f>YEAR(Table1[[#This Row],[Accident Date]])</f>
        <v>2022</v>
      </c>
      <c r="V3615" t="str">
        <f>TEXT(Table1[[#This Row],[Accident Date]],"mmm")</f>
        <v>Apr</v>
      </c>
      <c r="W3615" t="str">
        <f>TEXT(Table1[[#This Row],[Time]],"h")</f>
        <v>17</v>
      </c>
    </row>
    <row r="3616" spans="1:23" x14ac:dyDescent="0.2">
      <c r="A3616" t="s">
        <v>3552</v>
      </c>
      <c r="B3616" s="4">
        <v>44868</v>
      </c>
      <c r="C3616" t="s">
        <v>92</v>
      </c>
      <c r="D3616" t="s">
        <v>73</v>
      </c>
      <c r="E3616" t="s">
        <v>26</v>
      </c>
      <c r="F3616" t="s">
        <v>27</v>
      </c>
      <c r="G3616">
        <v>54.068216999999997</v>
      </c>
      <c r="H3616" t="s">
        <v>28</v>
      </c>
      <c r="I3616" t="s">
        <v>243</v>
      </c>
      <c r="J3616">
        <v>-2.836735</v>
      </c>
      <c r="K3616">
        <v>2</v>
      </c>
      <c r="L3616">
        <v>2</v>
      </c>
      <c r="M3616" t="s">
        <v>41</v>
      </c>
      <c r="N3616" t="s">
        <v>42</v>
      </c>
      <c r="O3616" t="s">
        <v>32</v>
      </c>
      <c r="P3616">
        <v>30</v>
      </c>
      <c r="Q3616" t="s">
        <v>3355</v>
      </c>
      <c r="R3616" t="s">
        <v>34</v>
      </c>
      <c r="S3616" t="s">
        <v>85</v>
      </c>
      <c r="T3616" t="s">
        <v>36</v>
      </c>
      <c r="U3616">
        <f>YEAR(Table1[[#This Row],[Accident Date]])</f>
        <v>2022</v>
      </c>
      <c r="V3616" t="str">
        <f>TEXT(Table1[[#This Row],[Accident Date]],"mmm")</f>
        <v>Nov</v>
      </c>
      <c r="W3616" t="str">
        <f>TEXT(Table1[[#This Row],[Time]],"h")</f>
        <v>17</v>
      </c>
    </row>
    <row r="3617" spans="1:23" x14ac:dyDescent="0.2">
      <c r="A3617">
        <v>2010000000000</v>
      </c>
      <c r="B3617" s="4">
        <v>44653</v>
      </c>
      <c r="C3617" t="s">
        <v>24</v>
      </c>
      <c r="D3617" t="s">
        <v>56</v>
      </c>
      <c r="E3617" t="s">
        <v>44</v>
      </c>
      <c r="F3617" t="s">
        <v>27</v>
      </c>
      <c r="G3617">
        <v>52.138447999999997</v>
      </c>
      <c r="H3617" t="s">
        <v>51</v>
      </c>
      <c r="I3617" t="s">
        <v>760</v>
      </c>
      <c r="J3617">
        <v>-6.2534999999999993E-2</v>
      </c>
      <c r="K3617">
        <v>1</v>
      </c>
      <c r="L3617">
        <v>1</v>
      </c>
      <c r="M3617" t="s">
        <v>149</v>
      </c>
      <c r="N3617" t="s">
        <v>31</v>
      </c>
      <c r="O3617" t="s">
        <v>32</v>
      </c>
      <c r="P3617">
        <v>60</v>
      </c>
      <c r="Q3617" t="s">
        <v>3391</v>
      </c>
      <c r="R3617" t="s">
        <v>49</v>
      </c>
      <c r="S3617" t="s">
        <v>35</v>
      </c>
      <c r="T3617" t="s">
        <v>36</v>
      </c>
      <c r="U3617">
        <f>YEAR(Table1[[#This Row],[Accident Date]])</f>
        <v>2022</v>
      </c>
      <c r="V3617" t="str">
        <f>TEXT(Table1[[#This Row],[Accident Date]],"mmm")</f>
        <v>Apr</v>
      </c>
      <c r="W3617" t="str">
        <f>TEXT(Table1[[#This Row],[Time]],"h")</f>
        <v>17</v>
      </c>
    </row>
    <row r="3618" spans="1:23" x14ac:dyDescent="0.2">
      <c r="A3618" t="s">
        <v>3553</v>
      </c>
      <c r="B3618" s="4">
        <v>44324</v>
      </c>
      <c r="C3618" t="s">
        <v>24</v>
      </c>
      <c r="D3618" t="s">
        <v>44</v>
      </c>
      <c r="E3618" t="s">
        <v>44</v>
      </c>
      <c r="F3618" t="s">
        <v>27</v>
      </c>
      <c r="G3618">
        <v>50.350999000000002</v>
      </c>
      <c r="H3618" t="s">
        <v>51</v>
      </c>
      <c r="I3618" t="s">
        <v>456</v>
      </c>
      <c r="J3618">
        <v>-4.6943849999999996</v>
      </c>
      <c r="K3618">
        <v>1</v>
      </c>
      <c r="L3618">
        <v>2</v>
      </c>
      <c r="M3618" t="s">
        <v>136</v>
      </c>
      <c r="N3618" t="s">
        <v>31</v>
      </c>
      <c r="O3618" t="s">
        <v>32</v>
      </c>
      <c r="P3618">
        <v>30</v>
      </c>
      <c r="Q3618" t="s">
        <v>3368</v>
      </c>
      <c r="R3618" t="s">
        <v>49</v>
      </c>
      <c r="S3618" t="s">
        <v>35</v>
      </c>
      <c r="T3618" t="s">
        <v>36</v>
      </c>
      <c r="U3618">
        <f>YEAR(Table1[[#This Row],[Accident Date]])</f>
        <v>2021</v>
      </c>
      <c r="V3618" t="str">
        <f>TEXT(Table1[[#This Row],[Accident Date]],"mmm")</f>
        <v>May</v>
      </c>
      <c r="W3618" t="str">
        <f>TEXT(Table1[[#This Row],[Time]],"h")</f>
        <v>17</v>
      </c>
    </row>
    <row r="3619" spans="1:23" x14ac:dyDescent="0.2">
      <c r="A3619">
        <v>2010000000000</v>
      </c>
      <c r="B3619" s="4">
        <v>44685</v>
      </c>
      <c r="C3619" t="s">
        <v>123</v>
      </c>
      <c r="D3619" t="s">
        <v>73</v>
      </c>
      <c r="E3619" t="s">
        <v>39</v>
      </c>
      <c r="F3619" t="s">
        <v>27</v>
      </c>
      <c r="G3619">
        <v>53.991323999999999</v>
      </c>
      <c r="H3619" t="s">
        <v>51</v>
      </c>
      <c r="I3619" t="s">
        <v>234</v>
      </c>
      <c r="J3619">
        <v>-1.537514</v>
      </c>
      <c r="K3619">
        <v>2</v>
      </c>
      <c r="L3619">
        <v>3</v>
      </c>
      <c r="M3619" t="s">
        <v>48</v>
      </c>
      <c r="N3619" t="s">
        <v>31</v>
      </c>
      <c r="O3619" t="s">
        <v>76</v>
      </c>
      <c r="P3619">
        <v>30</v>
      </c>
      <c r="Q3619" t="s">
        <v>3354</v>
      </c>
      <c r="R3619" t="s">
        <v>34</v>
      </c>
      <c r="S3619" t="s">
        <v>35</v>
      </c>
      <c r="T3619" t="s">
        <v>36</v>
      </c>
      <c r="U3619">
        <f>YEAR(Table1[[#This Row],[Accident Date]])</f>
        <v>2022</v>
      </c>
      <c r="V3619" t="str">
        <f>TEXT(Table1[[#This Row],[Accident Date]],"mmm")</f>
        <v>May</v>
      </c>
      <c r="W3619" t="str">
        <f>TEXT(Table1[[#This Row],[Time]],"h")</f>
        <v>17</v>
      </c>
    </row>
    <row r="3620" spans="1:23" x14ac:dyDescent="0.2">
      <c r="A3620">
        <v>2010000000000</v>
      </c>
      <c r="B3620" s="4">
        <v>44624</v>
      </c>
      <c r="C3620" t="s">
        <v>67</v>
      </c>
      <c r="D3620" t="s">
        <v>56</v>
      </c>
      <c r="E3620" t="s">
        <v>44</v>
      </c>
      <c r="F3620" t="s">
        <v>63</v>
      </c>
      <c r="G3620">
        <v>53.906680999999999</v>
      </c>
      <c r="H3620" t="s">
        <v>51</v>
      </c>
      <c r="I3620" t="s">
        <v>2439</v>
      </c>
      <c r="J3620">
        <v>-1.186674</v>
      </c>
      <c r="K3620">
        <v>1</v>
      </c>
      <c r="L3620">
        <v>2</v>
      </c>
      <c r="M3620" t="s">
        <v>48</v>
      </c>
      <c r="N3620" t="s">
        <v>31</v>
      </c>
      <c r="O3620" t="s">
        <v>58</v>
      </c>
      <c r="P3620">
        <v>70</v>
      </c>
      <c r="Q3620" t="s">
        <v>3391</v>
      </c>
      <c r="R3620" t="s">
        <v>49</v>
      </c>
      <c r="S3620" t="s">
        <v>35</v>
      </c>
      <c r="T3620" t="s">
        <v>200</v>
      </c>
      <c r="U3620">
        <f>YEAR(Table1[[#This Row],[Accident Date]])</f>
        <v>2022</v>
      </c>
      <c r="V3620" t="str">
        <f>TEXT(Table1[[#This Row],[Accident Date]],"mmm")</f>
        <v>Mar</v>
      </c>
      <c r="W3620" t="str">
        <f>TEXT(Table1[[#This Row],[Time]],"h")</f>
        <v>17</v>
      </c>
    </row>
    <row r="3621" spans="1:23" x14ac:dyDescent="0.2">
      <c r="A3621" t="s">
        <v>3554</v>
      </c>
      <c r="B3621" s="4">
        <v>44911</v>
      </c>
      <c r="C3621" t="s">
        <v>67</v>
      </c>
      <c r="D3621" t="s">
        <v>73</v>
      </c>
      <c r="E3621" t="s">
        <v>26</v>
      </c>
      <c r="F3621" t="s">
        <v>27</v>
      </c>
      <c r="G3621">
        <v>51.478048999999999</v>
      </c>
      <c r="H3621" t="s">
        <v>46</v>
      </c>
      <c r="I3621" t="s">
        <v>98</v>
      </c>
      <c r="J3621">
        <v>-0.69304100000000002</v>
      </c>
      <c r="K3621">
        <v>1</v>
      </c>
      <c r="L3621">
        <v>2</v>
      </c>
      <c r="M3621" t="s">
        <v>99</v>
      </c>
      <c r="N3621" t="s">
        <v>42</v>
      </c>
      <c r="O3621" t="s">
        <v>32</v>
      </c>
      <c r="P3621">
        <v>40</v>
      </c>
      <c r="Q3621" t="s">
        <v>3555</v>
      </c>
      <c r="R3621" t="s">
        <v>49</v>
      </c>
      <c r="S3621" t="s">
        <v>331</v>
      </c>
      <c r="T3621" t="s">
        <v>36</v>
      </c>
      <c r="U3621">
        <f>YEAR(Table1[[#This Row],[Accident Date]])</f>
        <v>2022</v>
      </c>
      <c r="V3621" t="str">
        <f>TEXT(Table1[[#This Row],[Accident Date]],"mmm")</f>
        <v>Dec</v>
      </c>
      <c r="W3621" t="str">
        <f>TEXT(Table1[[#This Row],[Time]],"h")</f>
        <v>17</v>
      </c>
    </row>
    <row r="3622" spans="1:23" x14ac:dyDescent="0.2">
      <c r="A3622">
        <v>2010000000000</v>
      </c>
      <c r="B3622" s="4">
        <v>44713</v>
      </c>
      <c r="C3622" t="s">
        <v>123</v>
      </c>
      <c r="D3622" t="s">
        <v>73</v>
      </c>
      <c r="E3622" t="s">
        <v>26</v>
      </c>
      <c r="F3622" t="s">
        <v>63</v>
      </c>
      <c r="G3622">
        <v>54.033754999999999</v>
      </c>
      <c r="H3622" t="s">
        <v>51</v>
      </c>
      <c r="I3622" t="s">
        <v>234</v>
      </c>
      <c r="J3622">
        <v>-1.563609</v>
      </c>
      <c r="K3622">
        <v>1</v>
      </c>
      <c r="L3622">
        <v>2</v>
      </c>
      <c r="M3622" t="s">
        <v>48</v>
      </c>
      <c r="N3622" t="s">
        <v>42</v>
      </c>
      <c r="O3622" t="s">
        <v>32</v>
      </c>
      <c r="P3622">
        <v>60</v>
      </c>
      <c r="Q3622" t="s">
        <v>3400</v>
      </c>
      <c r="R3622" t="s">
        <v>49</v>
      </c>
      <c r="S3622" t="s">
        <v>85</v>
      </c>
      <c r="T3622" t="s">
        <v>379</v>
      </c>
      <c r="U3622">
        <f>YEAR(Table1[[#This Row],[Accident Date]])</f>
        <v>2022</v>
      </c>
      <c r="V3622" t="str">
        <f>TEXT(Table1[[#This Row],[Accident Date]],"mmm")</f>
        <v>Jun</v>
      </c>
      <c r="W3622" t="str">
        <f>TEXT(Table1[[#This Row],[Time]],"h")</f>
        <v>17</v>
      </c>
    </row>
    <row r="3623" spans="1:23" x14ac:dyDescent="0.2">
      <c r="A3623" t="s">
        <v>3556</v>
      </c>
      <c r="B3623" s="4">
        <v>44639</v>
      </c>
      <c r="C3623" t="s">
        <v>24</v>
      </c>
      <c r="D3623" t="s">
        <v>56</v>
      </c>
      <c r="E3623" t="s">
        <v>44</v>
      </c>
      <c r="F3623" t="s">
        <v>27</v>
      </c>
      <c r="G3623">
        <v>53.818787</v>
      </c>
      <c r="H3623" t="s">
        <v>51</v>
      </c>
      <c r="I3623" t="s">
        <v>40</v>
      </c>
      <c r="J3623">
        <v>-3.0542950000000002</v>
      </c>
      <c r="K3623">
        <v>1</v>
      </c>
      <c r="L3623">
        <v>1</v>
      </c>
      <c r="M3623" t="s">
        <v>41</v>
      </c>
      <c r="N3623" t="s">
        <v>31</v>
      </c>
      <c r="O3623" t="s">
        <v>76</v>
      </c>
      <c r="P3623">
        <v>30</v>
      </c>
      <c r="Q3623" t="s">
        <v>3557</v>
      </c>
      <c r="R3623" t="s">
        <v>34</v>
      </c>
      <c r="S3623" t="s">
        <v>35</v>
      </c>
      <c r="T3623" t="s">
        <v>36</v>
      </c>
      <c r="U3623">
        <f>YEAR(Table1[[#This Row],[Accident Date]])</f>
        <v>2022</v>
      </c>
      <c r="V3623" t="str">
        <f>TEXT(Table1[[#This Row],[Accident Date]],"mmm")</f>
        <v>Mar</v>
      </c>
      <c r="W3623" t="str">
        <f>TEXT(Table1[[#This Row],[Time]],"h")</f>
        <v>17</v>
      </c>
    </row>
    <row r="3624" spans="1:23" x14ac:dyDescent="0.2">
      <c r="A3624" t="s">
        <v>3558</v>
      </c>
      <c r="B3624" s="4">
        <v>44480</v>
      </c>
      <c r="C3624" t="s">
        <v>38</v>
      </c>
      <c r="D3624" t="s">
        <v>25</v>
      </c>
      <c r="E3624" t="s">
        <v>39</v>
      </c>
      <c r="F3624" t="s">
        <v>27</v>
      </c>
      <c r="G3624">
        <v>51.450651000000001</v>
      </c>
      <c r="H3624" t="s">
        <v>51</v>
      </c>
      <c r="I3624" t="s">
        <v>233</v>
      </c>
      <c r="J3624">
        <v>-0.97633000000000003</v>
      </c>
      <c r="K3624">
        <v>1</v>
      </c>
      <c r="L3624">
        <v>3</v>
      </c>
      <c r="M3624" t="s">
        <v>99</v>
      </c>
      <c r="N3624" t="s">
        <v>42</v>
      </c>
      <c r="O3624" t="s">
        <v>58</v>
      </c>
      <c r="P3624">
        <v>40</v>
      </c>
      <c r="Q3624" t="s">
        <v>3559</v>
      </c>
      <c r="R3624" t="s">
        <v>34</v>
      </c>
      <c r="S3624" t="s">
        <v>85</v>
      </c>
      <c r="T3624" t="s">
        <v>36</v>
      </c>
      <c r="U3624">
        <f>YEAR(Table1[[#This Row],[Accident Date]])</f>
        <v>2021</v>
      </c>
      <c r="V3624" t="str">
        <f>TEXT(Table1[[#This Row],[Accident Date]],"mmm")</f>
        <v>Oct</v>
      </c>
      <c r="W3624" t="str">
        <f>TEXT(Table1[[#This Row],[Time]],"h")</f>
        <v>17</v>
      </c>
    </row>
    <row r="3625" spans="1:23" x14ac:dyDescent="0.2">
      <c r="A3625" t="s">
        <v>3560</v>
      </c>
      <c r="B3625" s="4">
        <v>44680</v>
      </c>
      <c r="C3625" t="s">
        <v>67</v>
      </c>
      <c r="D3625" t="s">
        <v>56</v>
      </c>
      <c r="E3625" t="s">
        <v>44</v>
      </c>
      <c r="F3625" t="s">
        <v>27</v>
      </c>
      <c r="G3625">
        <v>52.454953000000003</v>
      </c>
      <c r="H3625" t="s">
        <v>51</v>
      </c>
      <c r="I3625" t="s">
        <v>687</v>
      </c>
      <c r="J3625">
        <v>-2.1082770000000002</v>
      </c>
      <c r="K3625">
        <v>1</v>
      </c>
      <c r="L3625">
        <v>3</v>
      </c>
      <c r="M3625" t="s">
        <v>172</v>
      </c>
      <c r="N3625" t="s">
        <v>42</v>
      </c>
      <c r="O3625" t="s">
        <v>32</v>
      </c>
      <c r="P3625">
        <v>30</v>
      </c>
      <c r="Q3625" t="s">
        <v>3495</v>
      </c>
      <c r="R3625" t="s">
        <v>34</v>
      </c>
      <c r="S3625" t="s">
        <v>85</v>
      </c>
      <c r="T3625" t="s">
        <v>36</v>
      </c>
      <c r="U3625">
        <f>YEAR(Table1[[#This Row],[Accident Date]])</f>
        <v>2022</v>
      </c>
      <c r="V3625" t="str">
        <f>TEXT(Table1[[#This Row],[Accident Date]],"mmm")</f>
        <v>Apr</v>
      </c>
      <c r="W3625" t="str">
        <f>TEXT(Table1[[#This Row],[Time]],"h")</f>
        <v>17</v>
      </c>
    </row>
    <row r="3626" spans="1:23" x14ac:dyDescent="0.2">
      <c r="A3626" t="s">
        <v>3561</v>
      </c>
      <c r="B3626" s="4">
        <v>44448</v>
      </c>
      <c r="C3626" t="s">
        <v>92</v>
      </c>
      <c r="D3626" t="s">
        <v>73</v>
      </c>
      <c r="E3626" t="s">
        <v>39</v>
      </c>
      <c r="F3626" t="s">
        <v>63</v>
      </c>
      <c r="G3626">
        <v>52.835873999999997</v>
      </c>
      <c r="H3626" t="s">
        <v>51</v>
      </c>
      <c r="I3626" t="s">
        <v>1386</v>
      </c>
      <c r="J3626">
        <v>-0.144321</v>
      </c>
      <c r="K3626">
        <v>1</v>
      </c>
      <c r="L3626">
        <v>2</v>
      </c>
      <c r="M3626" t="s">
        <v>523</v>
      </c>
      <c r="N3626" t="s">
        <v>31</v>
      </c>
      <c r="O3626" t="s">
        <v>32</v>
      </c>
      <c r="P3626">
        <v>60</v>
      </c>
      <c r="Q3626" t="s">
        <v>3562</v>
      </c>
      <c r="R3626" t="s">
        <v>49</v>
      </c>
      <c r="S3626" t="s">
        <v>35</v>
      </c>
      <c r="T3626" t="s">
        <v>36</v>
      </c>
      <c r="U3626">
        <f>YEAR(Table1[[#This Row],[Accident Date]])</f>
        <v>2021</v>
      </c>
      <c r="V3626" t="str">
        <f>TEXT(Table1[[#This Row],[Accident Date]],"mmm")</f>
        <v>Sep</v>
      </c>
      <c r="W3626" t="str">
        <f>TEXT(Table1[[#This Row],[Time]],"h")</f>
        <v>17</v>
      </c>
    </row>
    <row r="3627" spans="1:23" x14ac:dyDescent="0.2">
      <c r="A3627" t="s">
        <v>3563</v>
      </c>
      <c r="B3627" s="4">
        <v>44242</v>
      </c>
      <c r="C3627" t="s">
        <v>38</v>
      </c>
      <c r="D3627" t="s">
        <v>73</v>
      </c>
      <c r="E3627" t="s">
        <v>111</v>
      </c>
      <c r="F3627" t="s">
        <v>27</v>
      </c>
      <c r="G3627">
        <v>53.419283999999998</v>
      </c>
      <c r="H3627" t="s">
        <v>28</v>
      </c>
      <c r="I3627" t="s">
        <v>165</v>
      </c>
      <c r="J3627">
        <v>-1.375067</v>
      </c>
      <c r="K3627">
        <v>1</v>
      </c>
      <c r="L3627">
        <v>1</v>
      </c>
      <c r="M3627" t="s">
        <v>166</v>
      </c>
      <c r="N3627" t="s">
        <v>42</v>
      </c>
      <c r="O3627" t="s">
        <v>111</v>
      </c>
      <c r="P3627">
        <v>30</v>
      </c>
      <c r="Q3627" t="s">
        <v>3495</v>
      </c>
      <c r="R3627" t="s">
        <v>34</v>
      </c>
      <c r="S3627" t="s">
        <v>35</v>
      </c>
      <c r="T3627" t="s">
        <v>36</v>
      </c>
      <c r="U3627">
        <f>YEAR(Table1[[#This Row],[Accident Date]])</f>
        <v>2021</v>
      </c>
      <c r="V3627" t="str">
        <f>TEXT(Table1[[#This Row],[Accident Date]],"mmm")</f>
        <v>Feb</v>
      </c>
      <c r="W3627" t="str">
        <f>TEXT(Table1[[#This Row],[Time]],"h")</f>
        <v>17</v>
      </c>
    </row>
    <row r="3628" spans="1:23" x14ac:dyDescent="0.2">
      <c r="A3628" t="s">
        <v>3564</v>
      </c>
      <c r="B3628" s="4">
        <v>44498</v>
      </c>
      <c r="C3628" t="s">
        <v>67</v>
      </c>
      <c r="D3628" t="s">
        <v>56</v>
      </c>
      <c r="E3628" t="s">
        <v>44</v>
      </c>
      <c r="F3628" t="s">
        <v>27</v>
      </c>
      <c r="G3628">
        <v>51.493277999999997</v>
      </c>
      <c r="H3628" t="s">
        <v>28</v>
      </c>
      <c r="I3628" t="s">
        <v>1043</v>
      </c>
      <c r="J3628">
        <v>-0.52881699999999998</v>
      </c>
      <c r="K3628">
        <v>1</v>
      </c>
      <c r="L3628">
        <v>2</v>
      </c>
      <c r="M3628" t="s">
        <v>99</v>
      </c>
      <c r="N3628" t="s">
        <v>31</v>
      </c>
      <c r="O3628" t="s">
        <v>58</v>
      </c>
      <c r="P3628">
        <v>70</v>
      </c>
      <c r="Q3628" t="s">
        <v>3395</v>
      </c>
      <c r="R3628" t="s">
        <v>49</v>
      </c>
      <c r="S3628" t="s">
        <v>35</v>
      </c>
      <c r="T3628" t="s">
        <v>36</v>
      </c>
      <c r="U3628">
        <f>YEAR(Table1[[#This Row],[Accident Date]])</f>
        <v>2021</v>
      </c>
      <c r="V3628" t="str">
        <f>TEXT(Table1[[#This Row],[Accident Date]],"mmm")</f>
        <v>Oct</v>
      </c>
      <c r="W3628" t="str">
        <f>TEXT(Table1[[#This Row],[Time]],"h")</f>
        <v>17</v>
      </c>
    </row>
    <row r="3629" spans="1:23" x14ac:dyDescent="0.2">
      <c r="A3629">
        <v>2010000000000</v>
      </c>
      <c r="B3629" s="4">
        <v>44380</v>
      </c>
      <c r="C3629" t="s">
        <v>24</v>
      </c>
      <c r="D3629" t="s">
        <v>56</v>
      </c>
      <c r="E3629" t="s">
        <v>44</v>
      </c>
      <c r="F3629" t="s">
        <v>27</v>
      </c>
      <c r="G3629">
        <v>52.331817999999998</v>
      </c>
      <c r="H3629" t="s">
        <v>51</v>
      </c>
      <c r="I3629" t="s">
        <v>470</v>
      </c>
      <c r="J3629">
        <v>-4.8958000000000002E-2</v>
      </c>
      <c r="K3629">
        <v>1</v>
      </c>
      <c r="L3629">
        <v>2</v>
      </c>
      <c r="M3629" t="s">
        <v>149</v>
      </c>
      <c r="N3629" t="s">
        <v>31</v>
      </c>
      <c r="O3629" t="s">
        <v>32</v>
      </c>
      <c r="P3629">
        <v>60</v>
      </c>
      <c r="Q3629" t="s">
        <v>3391</v>
      </c>
      <c r="R3629" t="s">
        <v>49</v>
      </c>
      <c r="S3629" t="s">
        <v>35</v>
      </c>
      <c r="T3629" t="s">
        <v>163</v>
      </c>
      <c r="U3629">
        <f>YEAR(Table1[[#This Row],[Accident Date]])</f>
        <v>2021</v>
      </c>
      <c r="V3629" t="str">
        <f>TEXT(Table1[[#This Row],[Accident Date]],"mmm")</f>
        <v>Jul</v>
      </c>
      <c r="W3629" t="str">
        <f>TEXT(Table1[[#This Row],[Time]],"h")</f>
        <v>17</v>
      </c>
    </row>
    <row r="3630" spans="1:23" x14ac:dyDescent="0.2">
      <c r="A3630">
        <v>2010000000000</v>
      </c>
      <c r="B3630" s="4">
        <v>44548</v>
      </c>
      <c r="C3630" t="s">
        <v>24</v>
      </c>
      <c r="D3630" t="s">
        <v>56</v>
      </c>
      <c r="E3630" t="s">
        <v>44</v>
      </c>
      <c r="F3630" t="s">
        <v>27</v>
      </c>
      <c r="G3630">
        <v>52.803373000000001</v>
      </c>
      <c r="H3630" t="s">
        <v>51</v>
      </c>
      <c r="I3630" t="s">
        <v>437</v>
      </c>
      <c r="J3630">
        <v>-1.6458930000000001</v>
      </c>
      <c r="K3630">
        <v>1</v>
      </c>
      <c r="L3630">
        <v>2</v>
      </c>
      <c r="M3630" t="s">
        <v>143</v>
      </c>
      <c r="N3630" t="s">
        <v>42</v>
      </c>
      <c r="O3630" t="s">
        <v>32</v>
      </c>
      <c r="P3630">
        <v>30</v>
      </c>
      <c r="Q3630" t="s">
        <v>3368</v>
      </c>
      <c r="R3630" t="s">
        <v>34</v>
      </c>
      <c r="S3630" t="s">
        <v>35</v>
      </c>
      <c r="T3630" t="s">
        <v>36</v>
      </c>
      <c r="U3630">
        <f>YEAR(Table1[[#This Row],[Accident Date]])</f>
        <v>2021</v>
      </c>
      <c r="V3630" t="str">
        <f>TEXT(Table1[[#This Row],[Accident Date]],"mmm")</f>
        <v>Dec</v>
      </c>
      <c r="W3630" t="str">
        <f>TEXT(Table1[[#This Row],[Time]],"h")</f>
        <v>17</v>
      </c>
    </row>
    <row r="3631" spans="1:23" x14ac:dyDescent="0.2">
      <c r="A3631" t="s">
        <v>3565</v>
      </c>
      <c r="B3631" s="4">
        <v>44381</v>
      </c>
      <c r="C3631" t="s">
        <v>79</v>
      </c>
      <c r="D3631" t="s">
        <v>73</v>
      </c>
      <c r="E3631" t="s">
        <v>39</v>
      </c>
      <c r="F3631" t="s">
        <v>27</v>
      </c>
      <c r="G3631">
        <v>51.747512999999998</v>
      </c>
      <c r="H3631" t="s">
        <v>51</v>
      </c>
      <c r="I3631" t="s">
        <v>993</v>
      </c>
      <c r="J3631">
        <v>-0.46755200000000002</v>
      </c>
      <c r="K3631">
        <v>1</v>
      </c>
      <c r="L3631">
        <v>1</v>
      </c>
      <c r="M3631" t="s">
        <v>182</v>
      </c>
      <c r="N3631" t="s">
        <v>31</v>
      </c>
      <c r="O3631" t="s">
        <v>32</v>
      </c>
      <c r="P3631">
        <v>30</v>
      </c>
      <c r="Q3631" t="s">
        <v>3382</v>
      </c>
      <c r="R3631" t="s">
        <v>34</v>
      </c>
      <c r="S3631" t="s">
        <v>35</v>
      </c>
      <c r="T3631" t="s">
        <v>36</v>
      </c>
      <c r="U3631">
        <f>YEAR(Table1[[#This Row],[Accident Date]])</f>
        <v>2021</v>
      </c>
      <c r="V3631" t="str">
        <f>TEXT(Table1[[#This Row],[Accident Date]],"mmm")</f>
        <v>Jul</v>
      </c>
      <c r="W3631" t="str">
        <f>TEXT(Table1[[#This Row],[Time]],"h")</f>
        <v>17</v>
      </c>
    </row>
    <row r="3632" spans="1:23" x14ac:dyDescent="0.2">
      <c r="A3632">
        <v>2010000000000</v>
      </c>
      <c r="B3632" s="4">
        <v>44813</v>
      </c>
      <c r="C3632" t="s">
        <v>67</v>
      </c>
      <c r="D3632" t="s">
        <v>73</v>
      </c>
      <c r="E3632" t="s">
        <v>39</v>
      </c>
      <c r="F3632" t="s">
        <v>63</v>
      </c>
      <c r="G3632">
        <v>52.457779000000002</v>
      </c>
      <c r="H3632" t="s">
        <v>51</v>
      </c>
      <c r="I3632" t="s">
        <v>470</v>
      </c>
      <c r="J3632">
        <v>-0.27992600000000001</v>
      </c>
      <c r="K3632">
        <v>2</v>
      </c>
      <c r="L3632">
        <v>2</v>
      </c>
      <c r="M3632" t="s">
        <v>149</v>
      </c>
      <c r="N3632" t="s">
        <v>31</v>
      </c>
      <c r="O3632" t="s">
        <v>58</v>
      </c>
      <c r="P3632">
        <v>60</v>
      </c>
      <c r="Q3632" t="s">
        <v>3383</v>
      </c>
      <c r="R3632" t="s">
        <v>49</v>
      </c>
      <c r="S3632" t="s">
        <v>35</v>
      </c>
      <c r="T3632" t="s">
        <v>36</v>
      </c>
      <c r="U3632">
        <f>YEAR(Table1[[#This Row],[Accident Date]])</f>
        <v>2022</v>
      </c>
      <c r="V3632" t="str">
        <f>TEXT(Table1[[#This Row],[Accident Date]],"mmm")</f>
        <v>Sep</v>
      </c>
      <c r="W3632" t="str">
        <f>TEXT(Table1[[#This Row],[Time]],"h")</f>
        <v>17</v>
      </c>
    </row>
    <row r="3633" spans="1:23" x14ac:dyDescent="0.2">
      <c r="A3633" t="s">
        <v>3566</v>
      </c>
      <c r="B3633" s="4">
        <v>44365</v>
      </c>
      <c r="C3633" t="s">
        <v>67</v>
      </c>
      <c r="D3633" t="s">
        <v>73</v>
      </c>
      <c r="E3633" t="s">
        <v>26</v>
      </c>
      <c r="F3633" t="s">
        <v>27</v>
      </c>
      <c r="G3633">
        <v>53.783062999999999</v>
      </c>
      <c r="H3633" t="s">
        <v>51</v>
      </c>
      <c r="I3633" t="s">
        <v>1045</v>
      </c>
      <c r="J3633">
        <v>-2.7191960000000002</v>
      </c>
      <c r="K3633">
        <v>1</v>
      </c>
      <c r="L3633">
        <v>2</v>
      </c>
      <c r="M3633" t="s">
        <v>41</v>
      </c>
      <c r="N3633" t="s">
        <v>31</v>
      </c>
      <c r="O3633" t="s">
        <v>32</v>
      </c>
      <c r="P3633">
        <v>30</v>
      </c>
      <c r="Q3633" t="s">
        <v>3357</v>
      </c>
      <c r="R3633" t="s">
        <v>34</v>
      </c>
      <c r="S3633" t="s">
        <v>35</v>
      </c>
      <c r="T3633" t="s">
        <v>36</v>
      </c>
      <c r="U3633">
        <f>YEAR(Table1[[#This Row],[Accident Date]])</f>
        <v>2021</v>
      </c>
      <c r="V3633" t="str">
        <f>TEXT(Table1[[#This Row],[Accident Date]],"mmm")</f>
        <v>Jun</v>
      </c>
      <c r="W3633" t="str">
        <f>TEXT(Table1[[#This Row],[Time]],"h")</f>
        <v>17</v>
      </c>
    </row>
    <row r="3634" spans="1:23" x14ac:dyDescent="0.2">
      <c r="A3634" t="s">
        <v>3567</v>
      </c>
      <c r="B3634" s="4">
        <v>44883</v>
      </c>
      <c r="C3634" t="s">
        <v>67</v>
      </c>
      <c r="D3634" t="s">
        <v>73</v>
      </c>
      <c r="E3634" t="s">
        <v>26</v>
      </c>
      <c r="F3634" t="s">
        <v>27</v>
      </c>
      <c r="G3634">
        <v>51.497982</v>
      </c>
      <c r="H3634" t="s">
        <v>28</v>
      </c>
      <c r="I3634" t="s">
        <v>214</v>
      </c>
      <c r="J3634">
        <v>-0.207675</v>
      </c>
      <c r="K3634">
        <v>1</v>
      </c>
      <c r="L3634">
        <v>2</v>
      </c>
      <c r="M3634" t="s">
        <v>30</v>
      </c>
      <c r="N3634" t="s">
        <v>42</v>
      </c>
      <c r="O3634" t="s">
        <v>32</v>
      </c>
      <c r="P3634">
        <v>30</v>
      </c>
      <c r="Q3634" t="s">
        <v>3355</v>
      </c>
      <c r="R3634" t="s">
        <v>34</v>
      </c>
      <c r="S3634" t="s">
        <v>85</v>
      </c>
      <c r="T3634" t="s">
        <v>36</v>
      </c>
      <c r="U3634">
        <f>YEAR(Table1[[#This Row],[Accident Date]])</f>
        <v>2022</v>
      </c>
      <c r="V3634" t="str">
        <f>TEXT(Table1[[#This Row],[Accident Date]],"mmm")</f>
        <v>Nov</v>
      </c>
      <c r="W3634" t="str">
        <f>TEXT(Table1[[#This Row],[Time]],"h")</f>
        <v>17</v>
      </c>
    </row>
    <row r="3635" spans="1:23" x14ac:dyDescent="0.2">
      <c r="A3635" t="s">
        <v>3568</v>
      </c>
      <c r="B3635" s="4">
        <v>44770</v>
      </c>
      <c r="C3635" t="s">
        <v>92</v>
      </c>
      <c r="D3635" t="s">
        <v>73</v>
      </c>
      <c r="E3635" t="s">
        <v>39</v>
      </c>
      <c r="F3635" t="s">
        <v>63</v>
      </c>
      <c r="G3635">
        <v>51.239699999999999</v>
      </c>
      <c r="H3635" t="s">
        <v>51</v>
      </c>
      <c r="I3635" t="s">
        <v>279</v>
      </c>
      <c r="J3635">
        <v>-1.653446</v>
      </c>
      <c r="K3635">
        <v>1</v>
      </c>
      <c r="L3635">
        <v>2</v>
      </c>
      <c r="M3635" t="s">
        <v>279</v>
      </c>
      <c r="N3635" t="s">
        <v>31</v>
      </c>
      <c r="O3635" t="s">
        <v>32</v>
      </c>
      <c r="P3635">
        <v>30</v>
      </c>
      <c r="Q3635" t="s">
        <v>3555</v>
      </c>
      <c r="R3635" t="s">
        <v>49</v>
      </c>
      <c r="S3635" t="s">
        <v>35</v>
      </c>
      <c r="T3635" t="s">
        <v>183</v>
      </c>
      <c r="U3635">
        <f>YEAR(Table1[[#This Row],[Accident Date]])</f>
        <v>2022</v>
      </c>
      <c r="V3635" t="str">
        <f>TEXT(Table1[[#This Row],[Accident Date]],"mmm")</f>
        <v>Jul</v>
      </c>
      <c r="W3635" t="str">
        <f>TEXT(Table1[[#This Row],[Time]],"h")</f>
        <v>17</v>
      </c>
    </row>
    <row r="3636" spans="1:23" x14ac:dyDescent="0.2">
      <c r="A3636">
        <v>2010000000000</v>
      </c>
      <c r="B3636" s="4">
        <v>44343</v>
      </c>
      <c r="C3636" t="s">
        <v>92</v>
      </c>
      <c r="D3636" t="s">
        <v>25</v>
      </c>
      <c r="E3636" t="s">
        <v>431</v>
      </c>
      <c r="F3636" t="s">
        <v>27</v>
      </c>
      <c r="G3636">
        <v>55.962094999999998</v>
      </c>
      <c r="H3636" t="s">
        <v>51</v>
      </c>
      <c r="I3636" t="s">
        <v>275</v>
      </c>
      <c r="J3636">
        <v>-3.282413</v>
      </c>
      <c r="K3636">
        <v>1</v>
      </c>
      <c r="L3636">
        <v>3</v>
      </c>
      <c r="M3636" t="s">
        <v>276</v>
      </c>
      <c r="N3636" t="s">
        <v>31</v>
      </c>
      <c r="O3636" t="s">
        <v>32</v>
      </c>
      <c r="P3636">
        <v>40</v>
      </c>
      <c r="Q3636" t="s">
        <v>3357</v>
      </c>
      <c r="R3636" t="s">
        <v>34</v>
      </c>
      <c r="S3636" t="s">
        <v>35</v>
      </c>
      <c r="T3636" t="s">
        <v>36</v>
      </c>
      <c r="U3636">
        <f>YEAR(Table1[[#This Row],[Accident Date]])</f>
        <v>2021</v>
      </c>
      <c r="V3636" t="str">
        <f>TEXT(Table1[[#This Row],[Accident Date]],"mmm")</f>
        <v>May</v>
      </c>
      <c r="W3636" t="str">
        <f>TEXT(Table1[[#This Row],[Time]],"h")</f>
        <v>17</v>
      </c>
    </row>
    <row r="3637" spans="1:23" x14ac:dyDescent="0.2">
      <c r="A3637" t="s">
        <v>3569</v>
      </c>
      <c r="B3637" s="4">
        <v>44364</v>
      </c>
      <c r="C3637" t="s">
        <v>92</v>
      </c>
      <c r="D3637" t="s">
        <v>73</v>
      </c>
      <c r="E3637" t="s">
        <v>39</v>
      </c>
      <c r="F3637" t="s">
        <v>27</v>
      </c>
      <c r="G3637">
        <v>51.543218000000003</v>
      </c>
      <c r="H3637" t="s">
        <v>51</v>
      </c>
      <c r="I3637" t="s">
        <v>1451</v>
      </c>
      <c r="J3637">
        <v>0.66724499999999998</v>
      </c>
      <c r="K3637">
        <v>1</v>
      </c>
      <c r="L3637">
        <v>1</v>
      </c>
      <c r="M3637" t="s">
        <v>75</v>
      </c>
      <c r="N3637" t="s">
        <v>31</v>
      </c>
      <c r="O3637" t="s">
        <v>32</v>
      </c>
      <c r="P3637">
        <v>30</v>
      </c>
      <c r="Q3637" t="s">
        <v>3538</v>
      </c>
      <c r="R3637" t="s">
        <v>34</v>
      </c>
      <c r="S3637" t="s">
        <v>35</v>
      </c>
      <c r="T3637" t="s">
        <v>36</v>
      </c>
      <c r="U3637">
        <f>YEAR(Table1[[#This Row],[Accident Date]])</f>
        <v>2021</v>
      </c>
      <c r="V3637" t="str">
        <f>TEXT(Table1[[#This Row],[Accident Date]],"mmm")</f>
        <v>Jun</v>
      </c>
      <c r="W3637" t="str">
        <f>TEXT(Table1[[#This Row],[Time]],"h")</f>
        <v>17</v>
      </c>
    </row>
    <row r="3638" spans="1:23" x14ac:dyDescent="0.2">
      <c r="A3638">
        <v>2010000000000</v>
      </c>
      <c r="B3638" s="4">
        <v>44237</v>
      </c>
      <c r="C3638" t="s">
        <v>123</v>
      </c>
      <c r="D3638" t="s">
        <v>56</v>
      </c>
      <c r="E3638" t="s">
        <v>44</v>
      </c>
      <c r="F3638" t="s">
        <v>27</v>
      </c>
      <c r="G3638">
        <v>52.928274000000002</v>
      </c>
      <c r="H3638" t="s">
        <v>51</v>
      </c>
      <c r="I3638" t="s">
        <v>299</v>
      </c>
      <c r="J3638">
        <v>-3.0688279999999999</v>
      </c>
      <c r="K3638">
        <v>1</v>
      </c>
      <c r="L3638">
        <v>1</v>
      </c>
      <c r="M3638" t="s">
        <v>117</v>
      </c>
      <c r="N3638" t="s">
        <v>42</v>
      </c>
      <c r="O3638" t="s">
        <v>32</v>
      </c>
      <c r="P3638">
        <v>60</v>
      </c>
      <c r="Q3638" t="s">
        <v>3395</v>
      </c>
      <c r="R3638" t="s">
        <v>49</v>
      </c>
      <c r="S3638" t="s">
        <v>35</v>
      </c>
      <c r="T3638" t="s">
        <v>36</v>
      </c>
      <c r="U3638">
        <f>YEAR(Table1[[#This Row],[Accident Date]])</f>
        <v>2021</v>
      </c>
      <c r="V3638" t="str">
        <f>TEXT(Table1[[#This Row],[Accident Date]],"mmm")</f>
        <v>Feb</v>
      </c>
      <c r="W3638" t="str">
        <f>TEXT(Table1[[#This Row],[Time]],"h")</f>
        <v>17</v>
      </c>
    </row>
    <row r="3639" spans="1:23" x14ac:dyDescent="0.2">
      <c r="A3639" t="s">
        <v>3570</v>
      </c>
      <c r="B3639" s="4">
        <v>44226</v>
      </c>
      <c r="C3639" t="s">
        <v>24</v>
      </c>
      <c r="D3639" t="s">
        <v>44</v>
      </c>
      <c r="E3639" t="s">
        <v>44</v>
      </c>
      <c r="F3639" t="s">
        <v>27</v>
      </c>
      <c r="G3639">
        <v>50.428970999999997</v>
      </c>
      <c r="H3639" t="s">
        <v>28</v>
      </c>
      <c r="I3639" t="s">
        <v>478</v>
      </c>
      <c r="J3639">
        <v>-3.598814</v>
      </c>
      <c r="K3639">
        <v>1</v>
      </c>
      <c r="L3639">
        <v>3</v>
      </c>
      <c r="M3639" t="s">
        <v>136</v>
      </c>
      <c r="N3639" t="s">
        <v>31</v>
      </c>
      <c r="O3639" t="s">
        <v>32</v>
      </c>
      <c r="P3639">
        <v>30</v>
      </c>
      <c r="Q3639" t="s">
        <v>3571</v>
      </c>
      <c r="R3639" t="s">
        <v>34</v>
      </c>
      <c r="S3639" t="s">
        <v>35</v>
      </c>
      <c r="T3639" t="s">
        <v>36</v>
      </c>
      <c r="U3639">
        <f>YEAR(Table1[[#This Row],[Accident Date]])</f>
        <v>2021</v>
      </c>
      <c r="V3639" t="str">
        <f>TEXT(Table1[[#This Row],[Accident Date]],"mmm")</f>
        <v>Jan</v>
      </c>
      <c r="W3639" t="str">
        <f>TEXT(Table1[[#This Row],[Time]],"h")</f>
        <v>17</v>
      </c>
    </row>
    <row r="3640" spans="1:23" x14ac:dyDescent="0.2">
      <c r="A3640" t="s">
        <v>3572</v>
      </c>
      <c r="B3640" s="4">
        <v>44478</v>
      </c>
      <c r="C3640" t="s">
        <v>24</v>
      </c>
      <c r="D3640" t="s">
        <v>73</v>
      </c>
      <c r="E3640" t="s">
        <v>26</v>
      </c>
      <c r="F3640" t="s">
        <v>27</v>
      </c>
      <c r="G3640">
        <v>53.805326999999998</v>
      </c>
      <c r="H3640" t="s">
        <v>51</v>
      </c>
      <c r="I3640" t="s">
        <v>40</v>
      </c>
      <c r="J3640">
        <v>-3.041353</v>
      </c>
      <c r="K3640">
        <v>1</v>
      </c>
      <c r="L3640">
        <v>3</v>
      </c>
      <c r="M3640" t="s">
        <v>41</v>
      </c>
      <c r="N3640" t="s">
        <v>42</v>
      </c>
      <c r="O3640" t="s">
        <v>32</v>
      </c>
      <c r="P3640">
        <v>30</v>
      </c>
      <c r="Q3640" t="s">
        <v>3368</v>
      </c>
      <c r="R3640" t="s">
        <v>34</v>
      </c>
      <c r="S3640" t="s">
        <v>85</v>
      </c>
      <c r="T3640" t="s">
        <v>36</v>
      </c>
      <c r="U3640">
        <f>YEAR(Table1[[#This Row],[Accident Date]])</f>
        <v>2021</v>
      </c>
      <c r="V3640" t="str">
        <f>TEXT(Table1[[#This Row],[Accident Date]],"mmm")</f>
        <v>Oct</v>
      </c>
      <c r="W3640" t="str">
        <f>TEXT(Table1[[#This Row],[Time]],"h")</f>
        <v>17</v>
      </c>
    </row>
    <row r="3641" spans="1:23" x14ac:dyDescent="0.2">
      <c r="A3641">
        <v>2010000000000</v>
      </c>
      <c r="B3641" s="4">
        <v>44846</v>
      </c>
      <c r="C3641" t="s">
        <v>123</v>
      </c>
      <c r="D3641" t="s">
        <v>73</v>
      </c>
      <c r="E3641" t="s">
        <v>39</v>
      </c>
      <c r="F3641" t="s">
        <v>27</v>
      </c>
      <c r="G3641">
        <v>52.582993000000002</v>
      </c>
      <c r="H3641" t="s">
        <v>51</v>
      </c>
      <c r="I3641" t="s">
        <v>572</v>
      </c>
      <c r="J3641">
        <v>-0.25923400000000002</v>
      </c>
      <c r="K3641">
        <v>1</v>
      </c>
      <c r="L3641">
        <v>2</v>
      </c>
      <c r="M3641" t="s">
        <v>149</v>
      </c>
      <c r="N3641" t="s">
        <v>31</v>
      </c>
      <c r="O3641" t="s">
        <v>32</v>
      </c>
      <c r="P3641">
        <v>30</v>
      </c>
      <c r="Q3641" t="s">
        <v>3352</v>
      </c>
      <c r="R3641" t="s">
        <v>34</v>
      </c>
      <c r="S3641" t="s">
        <v>35</v>
      </c>
      <c r="T3641" t="s">
        <v>36</v>
      </c>
      <c r="U3641">
        <f>YEAR(Table1[[#This Row],[Accident Date]])</f>
        <v>2022</v>
      </c>
      <c r="V3641" t="str">
        <f>TEXT(Table1[[#This Row],[Accident Date]],"mmm")</f>
        <v>Oct</v>
      </c>
      <c r="W3641" t="str">
        <f>TEXT(Table1[[#This Row],[Time]],"h")</f>
        <v>17</v>
      </c>
    </row>
    <row r="3642" spans="1:23" x14ac:dyDescent="0.2">
      <c r="A3642" t="s">
        <v>3573</v>
      </c>
      <c r="B3642" s="4">
        <v>44328</v>
      </c>
      <c r="C3642" t="s">
        <v>123</v>
      </c>
      <c r="D3642" t="s">
        <v>73</v>
      </c>
      <c r="E3642" t="s">
        <v>39</v>
      </c>
      <c r="F3642" t="s">
        <v>27</v>
      </c>
      <c r="G3642">
        <v>51.515940000000001</v>
      </c>
      <c r="H3642" t="s">
        <v>51</v>
      </c>
      <c r="I3642" t="s">
        <v>110</v>
      </c>
      <c r="J3642">
        <v>-0.125392</v>
      </c>
      <c r="K3642">
        <v>1</v>
      </c>
      <c r="L3642">
        <v>2</v>
      </c>
      <c r="M3642" t="s">
        <v>30</v>
      </c>
      <c r="N3642" t="s">
        <v>31</v>
      </c>
      <c r="O3642" t="s">
        <v>32</v>
      </c>
      <c r="P3642">
        <v>30</v>
      </c>
      <c r="Q3642" t="s">
        <v>3357</v>
      </c>
      <c r="R3642" t="s">
        <v>34</v>
      </c>
      <c r="S3642" t="s">
        <v>35</v>
      </c>
      <c r="T3642" t="s">
        <v>114</v>
      </c>
      <c r="U3642">
        <f>YEAR(Table1[[#This Row],[Accident Date]])</f>
        <v>2021</v>
      </c>
      <c r="V3642" t="str">
        <f>TEXT(Table1[[#This Row],[Accident Date]],"mmm")</f>
        <v>May</v>
      </c>
      <c r="W3642" t="str">
        <f>TEXT(Table1[[#This Row],[Time]],"h")</f>
        <v>17</v>
      </c>
    </row>
    <row r="3643" spans="1:23" x14ac:dyDescent="0.2">
      <c r="A3643" t="s">
        <v>3574</v>
      </c>
      <c r="B3643" s="4">
        <v>44695</v>
      </c>
      <c r="C3643" t="s">
        <v>24</v>
      </c>
      <c r="D3643" t="s">
        <v>73</v>
      </c>
      <c r="E3643" t="s">
        <v>109</v>
      </c>
      <c r="F3643" t="s">
        <v>27</v>
      </c>
      <c r="G3643">
        <v>51.610235000000003</v>
      </c>
      <c r="H3643" t="s">
        <v>51</v>
      </c>
      <c r="I3643" t="s">
        <v>799</v>
      </c>
      <c r="J3643">
        <v>-0.64563199999999998</v>
      </c>
      <c r="K3643">
        <v>1</v>
      </c>
      <c r="L3643">
        <v>2</v>
      </c>
      <c r="M3643" t="s">
        <v>99</v>
      </c>
      <c r="N3643" t="s">
        <v>31</v>
      </c>
      <c r="O3643" t="s">
        <v>111</v>
      </c>
      <c r="P3643">
        <v>30</v>
      </c>
      <c r="Q3643" t="s">
        <v>3368</v>
      </c>
      <c r="R3643" t="s">
        <v>34</v>
      </c>
      <c r="S3643" t="s">
        <v>35</v>
      </c>
      <c r="T3643" t="s">
        <v>36</v>
      </c>
      <c r="U3643">
        <f>YEAR(Table1[[#This Row],[Accident Date]])</f>
        <v>2022</v>
      </c>
      <c r="V3643" t="str">
        <f>TEXT(Table1[[#This Row],[Accident Date]],"mmm")</f>
        <v>May</v>
      </c>
      <c r="W3643" t="str">
        <f>TEXT(Table1[[#This Row],[Time]],"h")</f>
        <v>17</v>
      </c>
    </row>
    <row r="3644" spans="1:23" x14ac:dyDescent="0.2">
      <c r="A3644">
        <v>2010000000000</v>
      </c>
      <c r="B3644" s="4">
        <v>44406</v>
      </c>
      <c r="C3644" t="s">
        <v>92</v>
      </c>
      <c r="D3644" t="s">
        <v>73</v>
      </c>
      <c r="E3644" t="s">
        <v>39</v>
      </c>
      <c r="F3644" t="s">
        <v>27</v>
      </c>
      <c r="G3644">
        <v>54.972624000000003</v>
      </c>
      <c r="H3644" t="s">
        <v>51</v>
      </c>
      <c r="I3644" t="s">
        <v>532</v>
      </c>
      <c r="J3644">
        <v>-1.610822</v>
      </c>
      <c r="K3644">
        <v>1</v>
      </c>
      <c r="L3644">
        <v>2</v>
      </c>
      <c r="M3644" t="s">
        <v>190</v>
      </c>
      <c r="N3644" t="s">
        <v>42</v>
      </c>
      <c r="O3644" t="s">
        <v>32</v>
      </c>
      <c r="P3644">
        <v>30</v>
      </c>
      <c r="Q3644" t="s">
        <v>3373</v>
      </c>
      <c r="R3644" t="s">
        <v>34</v>
      </c>
      <c r="S3644" t="s">
        <v>85</v>
      </c>
      <c r="T3644" t="s">
        <v>121</v>
      </c>
      <c r="U3644">
        <f>YEAR(Table1[[#This Row],[Accident Date]])</f>
        <v>2021</v>
      </c>
      <c r="V3644" t="str">
        <f>TEXT(Table1[[#This Row],[Accident Date]],"mmm")</f>
        <v>Jul</v>
      </c>
      <c r="W3644" t="str">
        <f>TEXT(Table1[[#This Row],[Time]],"h")</f>
        <v>17</v>
      </c>
    </row>
    <row r="3645" spans="1:23" x14ac:dyDescent="0.2">
      <c r="A3645" t="s">
        <v>3575</v>
      </c>
      <c r="B3645" s="4">
        <v>44601</v>
      </c>
      <c r="C3645" t="s">
        <v>123</v>
      </c>
      <c r="D3645" t="s">
        <v>25</v>
      </c>
      <c r="E3645" t="s">
        <v>26</v>
      </c>
      <c r="F3645" t="s">
        <v>27</v>
      </c>
      <c r="G3645">
        <v>51.370958999999999</v>
      </c>
      <c r="H3645" t="s">
        <v>51</v>
      </c>
      <c r="I3645" t="s">
        <v>363</v>
      </c>
      <c r="J3645">
        <v>-0.228301</v>
      </c>
      <c r="K3645">
        <v>1</v>
      </c>
      <c r="L3645">
        <v>1</v>
      </c>
      <c r="M3645" t="s">
        <v>30</v>
      </c>
      <c r="N3645" t="s">
        <v>31</v>
      </c>
      <c r="O3645" t="s">
        <v>32</v>
      </c>
      <c r="P3645">
        <v>30</v>
      </c>
      <c r="Q3645" t="s">
        <v>3368</v>
      </c>
      <c r="R3645" t="s">
        <v>34</v>
      </c>
      <c r="S3645" t="s">
        <v>35</v>
      </c>
      <c r="T3645" t="s">
        <v>121</v>
      </c>
      <c r="U3645">
        <f>YEAR(Table1[[#This Row],[Accident Date]])</f>
        <v>2022</v>
      </c>
      <c r="V3645" t="str">
        <f>TEXT(Table1[[#This Row],[Accident Date]],"mmm")</f>
        <v>Feb</v>
      </c>
      <c r="W3645" t="str">
        <f>TEXT(Table1[[#This Row],[Time]],"h")</f>
        <v>17</v>
      </c>
    </row>
    <row r="3646" spans="1:23" x14ac:dyDescent="0.2">
      <c r="A3646" t="s">
        <v>3576</v>
      </c>
      <c r="B3646" s="4">
        <v>44345</v>
      </c>
      <c r="C3646" t="s">
        <v>24</v>
      </c>
      <c r="D3646" t="s">
        <v>56</v>
      </c>
      <c r="E3646" t="s">
        <v>44</v>
      </c>
      <c r="F3646" t="s">
        <v>63</v>
      </c>
      <c r="G3646">
        <v>51.500897000000002</v>
      </c>
      <c r="H3646" t="s">
        <v>51</v>
      </c>
      <c r="I3646" t="s">
        <v>434</v>
      </c>
      <c r="J3646">
        <v>-0.38348399999999999</v>
      </c>
      <c r="K3646">
        <v>1</v>
      </c>
      <c r="L3646">
        <v>1</v>
      </c>
      <c r="M3646" t="s">
        <v>30</v>
      </c>
      <c r="N3646" t="s">
        <v>31</v>
      </c>
      <c r="O3646" t="s">
        <v>32</v>
      </c>
      <c r="P3646">
        <v>30</v>
      </c>
      <c r="Q3646" t="s">
        <v>3360</v>
      </c>
      <c r="R3646" t="s">
        <v>34</v>
      </c>
      <c r="S3646" t="s">
        <v>35</v>
      </c>
      <c r="T3646" t="s">
        <v>36</v>
      </c>
      <c r="U3646">
        <f>YEAR(Table1[[#This Row],[Accident Date]])</f>
        <v>2021</v>
      </c>
      <c r="V3646" t="str">
        <f>TEXT(Table1[[#This Row],[Accident Date]],"mmm")</f>
        <v>May</v>
      </c>
      <c r="W3646" t="str">
        <f>TEXT(Table1[[#This Row],[Time]],"h")</f>
        <v>17</v>
      </c>
    </row>
    <row r="3647" spans="1:23" x14ac:dyDescent="0.2">
      <c r="A3647">
        <v>2010000000000</v>
      </c>
      <c r="B3647" s="4">
        <v>44631</v>
      </c>
      <c r="C3647" t="s">
        <v>67</v>
      </c>
      <c r="D3647" t="s">
        <v>56</v>
      </c>
      <c r="E3647" t="s">
        <v>44</v>
      </c>
      <c r="F3647" t="s">
        <v>27</v>
      </c>
      <c r="G3647">
        <v>53.014356999999997</v>
      </c>
      <c r="H3647" t="s">
        <v>51</v>
      </c>
      <c r="I3647" t="s">
        <v>153</v>
      </c>
      <c r="J3647">
        <v>-2.1363530000000002</v>
      </c>
      <c r="K3647">
        <v>1</v>
      </c>
      <c r="L3647">
        <v>4</v>
      </c>
      <c r="M3647" t="s">
        <v>143</v>
      </c>
      <c r="N3647" t="s">
        <v>31</v>
      </c>
      <c r="O3647" t="s">
        <v>32</v>
      </c>
      <c r="P3647">
        <v>30</v>
      </c>
      <c r="Q3647" t="s">
        <v>3373</v>
      </c>
      <c r="R3647" t="s">
        <v>34</v>
      </c>
      <c r="S3647" t="s">
        <v>35</v>
      </c>
      <c r="T3647" t="s">
        <v>36</v>
      </c>
      <c r="U3647">
        <f>YEAR(Table1[[#This Row],[Accident Date]])</f>
        <v>2022</v>
      </c>
      <c r="V3647" t="str">
        <f>TEXT(Table1[[#This Row],[Accident Date]],"mmm")</f>
        <v>Mar</v>
      </c>
      <c r="W3647" t="str">
        <f>TEXT(Table1[[#This Row],[Time]],"h")</f>
        <v>17</v>
      </c>
    </row>
    <row r="3648" spans="1:23" x14ac:dyDescent="0.2">
      <c r="A3648" t="s">
        <v>3577</v>
      </c>
      <c r="B3648" s="4">
        <v>44607</v>
      </c>
      <c r="C3648" t="s">
        <v>72</v>
      </c>
      <c r="D3648" t="s">
        <v>73</v>
      </c>
      <c r="E3648" t="s">
        <v>111</v>
      </c>
      <c r="F3648" t="s">
        <v>27</v>
      </c>
      <c r="G3648">
        <v>52.072118000000003</v>
      </c>
      <c r="H3648" t="s">
        <v>51</v>
      </c>
      <c r="I3648" t="s">
        <v>512</v>
      </c>
      <c r="J3648">
        <v>-1.320514</v>
      </c>
      <c r="K3648">
        <v>1</v>
      </c>
      <c r="L3648">
        <v>2</v>
      </c>
      <c r="M3648" t="s">
        <v>99</v>
      </c>
      <c r="N3648" t="s">
        <v>31</v>
      </c>
      <c r="O3648" t="s">
        <v>58</v>
      </c>
      <c r="P3648">
        <v>50</v>
      </c>
      <c r="Q3648" t="s">
        <v>3578</v>
      </c>
      <c r="R3648" t="s">
        <v>34</v>
      </c>
      <c r="S3648" t="s">
        <v>35</v>
      </c>
      <c r="T3648" t="s">
        <v>36</v>
      </c>
      <c r="U3648">
        <f>YEAR(Table1[[#This Row],[Accident Date]])</f>
        <v>2022</v>
      </c>
      <c r="V3648" t="str">
        <f>TEXT(Table1[[#This Row],[Accident Date]],"mmm")</f>
        <v>Feb</v>
      </c>
      <c r="W3648" t="str">
        <f>TEXT(Table1[[#This Row],[Time]],"h")</f>
        <v>17</v>
      </c>
    </row>
    <row r="3649" spans="1:23" x14ac:dyDescent="0.2">
      <c r="A3649" t="s">
        <v>3579</v>
      </c>
      <c r="B3649" s="4">
        <v>44889</v>
      </c>
      <c r="C3649" t="s">
        <v>92</v>
      </c>
      <c r="D3649" t="s">
        <v>25</v>
      </c>
      <c r="E3649" t="s">
        <v>26</v>
      </c>
      <c r="F3649" t="s">
        <v>27</v>
      </c>
      <c r="G3649">
        <v>53.459907999999999</v>
      </c>
      <c r="H3649" t="s">
        <v>28</v>
      </c>
      <c r="I3649" t="s">
        <v>230</v>
      </c>
      <c r="J3649">
        <v>-2.985738</v>
      </c>
      <c r="K3649">
        <v>1</v>
      </c>
      <c r="L3649">
        <v>2</v>
      </c>
      <c r="M3649" t="s">
        <v>231</v>
      </c>
      <c r="N3649" t="s">
        <v>31</v>
      </c>
      <c r="O3649" t="s">
        <v>32</v>
      </c>
      <c r="P3649">
        <v>30</v>
      </c>
      <c r="Q3649" t="s">
        <v>3445</v>
      </c>
      <c r="R3649" t="s">
        <v>34</v>
      </c>
      <c r="S3649" t="s">
        <v>35</v>
      </c>
      <c r="T3649" t="s">
        <v>36</v>
      </c>
      <c r="U3649">
        <f>YEAR(Table1[[#This Row],[Accident Date]])</f>
        <v>2022</v>
      </c>
      <c r="V3649" t="str">
        <f>TEXT(Table1[[#This Row],[Accident Date]],"mmm")</f>
        <v>Nov</v>
      </c>
      <c r="W3649" t="str">
        <f>TEXT(Table1[[#This Row],[Time]],"h")</f>
        <v>17</v>
      </c>
    </row>
    <row r="3650" spans="1:23" x14ac:dyDescent="0.2">
      <c r="A3650">
        <v>2010000000000</v>
      </c>
      <c r="B3650" s="4">
        <v>44390</v>
      </c>
      <c r="C3650" t="s">
        <v>72</v>
      </c>
      <c r="D3650" t="s">
        <v>73</v>
      </c>
      <c r="E3650" t="s">
        <v>39</v>
      </c>
      <c r="F3650" t="s">
        <v>27</v>
      </c>
      <c r="G3650">
        <v>54.979812000000003</v>
      </c>
      <c r="H3650" t="s">
        <v>51</v>
      </c>
      <c r="I3650" t="s">
        <v>2640</v>
      </c>
      <c r="J3650">
        <v>-1.4095040000000001</v>
      </c>
      <c r="K3650">
        <v>1</v>
      </c>
      <c r="L3650">
        <v>2</v>
      </c>
      <c r="M3650" t="s">
        <v>190</v>
      </c>
      <c r="N3650" t="s">
        <v>31</v>
      </c>
      <c r="O3650" t="s">
        <v>32</v>
      </c>
      <c r="P3650">
        <v>30</v>
      </c>
      <c r="Q3650" t="s">
        <v>3373</v>
      </c>
      <c r="R3650" t="s">
        <v>34</v>
      </c>
      <c r="S3650" t="s">
        <v>35</v>
      </c>
      <c r="T3650" t="s">
        <v>36</v>
      </c>
      <c r="U3650">
        <f>YEAR(Table1[[#This Row],[Accident Date]])</f>
        <v>2021</v>
      </c>
      <c r="V3650" t="str">
        <f>TEXT(Table1[[#This Row],[Accident Date]],"mmm")</f>
        <v>Jul</v>
      </c>
      <c r="W3650" t="str">
        <f>TEXT(Table1[[#This Row],[Time]],"h")</f>
        <v>17</v>
      </c>
    </row>
    <row r="3651" spans="1:23" x14ac:dyDescent="0.2">
      <c r="A3651" t="s">
        <v>3580</v>
      </c>
      <c r="B3651" s="4">
        <v>44730</v>
      </c>
      <c r="C3651" t="s">
        <v>24</v>
      </c>
      <c r="D3651" t="s">
        <v>44</v>
      </c>
      <c r="E3651" t="s">
        <v>44</v>
      </c>
      <c r="F3651" t="s">
        <v>63</v>
      </c>
      <c r="G3651">
        <v>50.668793999999998</v>
      </c>
      <c r="H3651" t="s">
        <v>51</v>
      </c>
      <c r="I3651" t="s">
        <v>839</v>
      </c>
      <c r="J3651">
        <v>-3.8393199999999998</v>
      </c>
      <c r="K3651">
        <v>1</v>
      </c>
      <c r="L3651">
        <v>2</v>
      </c>
      <c r="M3651" t="s">
        <v>136</v>
      </c>
      <c r="N3651" t="s">
        <v>42</v>
      </c>
      <c r="O3651" t="s">
        <v>32</v>
      </c>
      <c r="P3651">
        <v>60</v>
      </c>
      <c r="Q3651" t="s">
        <v>3581</v>
      </c>
      <c r="R3651" t="s">
        <v>49</v>
      </c>
      <c r="S3651" t="s">
        <v>35</v>
      </c>
      <c r="T3651" t="s">
        <v>114</v>
      </c>
      <c r="U3651">
        <f>YEAR(Table1[[#This Row],[Accident Date]])</f>
        <v>2022</v>
      </c>
      <c r="V3651" t="str">
        <f>TEXT(Table1[[#This Row],[Accident Date]],"mmm")</f>
        <v>Jun</v>
      </c>
      <c r="W3651" t="str">
        <f>TEXT(Table1[[#This Row],[Time]],"h")</f>
        <v>17</v>
      </c>
    </row>
    <row r="3652" spans="1:23" x14ac:dyDescent="0.2">
      <c r="A3652" t="s">
        <v>3582</v>
      </c>
      <c r="B3652" s="4">
        <v>44353</v>
      </c>
      <c r="C3652" t="s">
        <v>79</v>
      </c>
      <c r="D3652" t="s">
        <v>73</v>
      </c>
      <c r="E3652" t="s">
        <v>111</v>
      </c>
      <c r="F3652" t="s">
        <v>27</v>
      </c>
      <c r="G3652">
        <v>52.379393</v>
      </c>
      <c r="H3652" t="s">
        <v>51</v>
      </c>
      <c r="I3652" t="s">
        <v>412</v>
      </c>
      <c r="J3652">
        <v>-1.5160469999999999</v>
      </c>
      <c r="K3652">
        <v>1</v>
      </c>
      <c r="L3652">
        <v>2</v>
      </c>
      <c r="M3652" t="s">
        <v>172</v>
      </c>
      <c r="N3652" t="s">
        <v>42</v>
      </c>
      <c r="O3652" t="s">
        <v>111</v>
      </c>
      <c r="P3652">
        <v>40</v>
      </c>
      <c r="Q3652" t="s">
        <v>3368</v>
      </c>
      <c r="R3652" t="s">
        <v>34</v>
      </c>
      <c r="S3652" t="s">
        <v>85</v>
      </c>
      <c r="T3652" t="s">
        <v>36</v>
      </c>
      <c r="U3652">
        <f>YEAR(Table1[[#This Row],[Accident Date]])</f>
        <v>2021</v>
      </c>
      <c r="V3652" t="str">
        <f>TEXT(Table1[[#This Row],[Accident Date]],"mmm")</f>
        <v>Jun</v>
      </c>
      <c r="W3652" t="str">
        <f>TEXT(Table1[[#This Row],[Time]],"h")</f>
        <v>17</v>
      </c>
    </row>
    <row r="3653" spans="1:23" x14ac:dyDescent="0.2">
      <c r="A3653" t="s">
        <v>3583</v>
      </c>
      <c r="B3653" s="4">
        <v>44747</v>
      </c>
      <c r="C3653" t="s">
        <v>72</v>
      </c>
      <c r="D3653" t="s">
        <v>25</v>
      </c>
      <c r="E3653" t="s">
        <v>39</v>
      </c>
      <c r="F3653" t="s">
        <v>27</v>
      </c>
      <c r="G3653">
        <v>51.378388000000001</v>
      </c>
      <c r="H3653" t="s">
        <v>51</v>
      </c>
      <c r="I3653" t="s">
        <v>95</v>
      </c>
      <c r="J3653">
        <v>-9.9834999999999993E-2</v>
      </c>
      <c r="K3653">
        <v>2</v>
      </c>
      <c r="L3653">
        <v>2</v>
      </c>
      <c r="M3653" t="s">
        <v>30</v>
      </c>
      <c r="N3653" t="s">
        <v>31</v>
      </c>
      <c r="O3653" t="s">
        <v>58</v>
      </c>
      <c r="P3653">
        <v>30</v>
      </c>
      <c r="Q3653" t="s">
        <v>3538</v>
      </c>
      <c r="R3653" t="s">
        <v>34</v>
      </c>
      <c r="S3653" t="s">
        <v>35</v>
      </c>
      <c r="T3653" t="s">
        <v>36</v>
      </c>
      <c r="U3653">
        <f>YEAR(Table1[[#This Row],[Accident Date]])</f>
        <v>2022</v>
      </c>
      <c r="V3653" t="str">
        <f>TEXT(Table1[[#This Row],[Accident Date]],"mmm")</f>
        <v>Jul</v>
      </c>
      <c r="W3653" t="str">
        <f>TEXT(Table1[[#This Row],[Time]],"h")</f>
        <v>17</v>
      </c>
    </row>
    <row r="3654" spans="1:23" x14ac:dyDescent="0.2">
      <c r="A3654" t="s">
        <v>3584</v>
      </c>
      <c r="B3654" s="4">
        <v>44238</v>
      </c>
      <c r="C3654" t="s">
        <v>92</v>
      </c>
      <c r="D3654" t="s">
        <v>73</v>
      </c>
      <c r="E3654" t="s">
        <v>39</v>
      </c>
      <c r="F3654" t="s">
        <v>27</v>
      </c>
      <c r="G3654">
        <v>51.711939000000001</v>
      </c>
      <c r="H3654" t="s">
        <v>28</v>
      </c>
      <c r="I3654" t="s">
        <v>993</v>
      </c>
      <c r="J3654">
        <v>-0.44964799999999999</v>
      </c>
      <c r="K3654">
        <v>1</v>
      </c>
      <c r="L3654">
        <v>1</v>
      </c>
      <c r="M3654" t="s">
        <v>182</v>
      </c>
      <c r="N3654" t="s">
        <v>127</v>
      </c>
      <c r="O3654" t="s">
        <v>32</v>
      </c>
      <c r="P3654">
        <v>30</v>
      </c>
      <c r="Q3654" t="s">
        <v>3510</v>
      </c>
      <c r="R3654" t="s">
        <v>34</v>
      </c>
      <c r="S3654" t="s">
        <v>85</v>
      </c>
      <c r="T3654" t="s">
        <v>36</v>
      </c>
      <c r="U3654">
        <f>YEAR(Table1[[#This Row],[Accident Date]])</f>
        <v>2021</v>
      </c>
      <c r="V3654" t="str">
        <f>TEXT(Table1[[#This Row],[Accident Date]],"mmm")</f>
        <v>Feb</v>
      </c>
      <c r="W3654" t="str">
        <f>TEXT(Table1[[#This Row],[Time]],"h")</f>
        <v>17</v>
      </c>
    </row>
    <row r="3655" spans="1:23" x14ac:dyDescent="0.2">
      <c r="A3655" t="s">
        <v>3585</v>
      </c>
      <c r="B3655" s="4">
        <v>44465</v>
      </c>
      <c r="C3655" t="s">
        <v>79</v>
      </c>
      <c r="D3655" t="s">
        <v>73</v>
      </c>
      <c r="E3655" t="s">
        <v>111</v>
      </c>
      <c r="F3655" t="s">
        <v>27</v>
      </c>
      <c r="G3655">
        <v>51.691597000000002</v>
      </c>
      <c r="H3655" t="s">
        <v>51</v>
      </c>
      <c r="I3655" t="s">
        <v>1897</v>
      </c>
      <c r="J3655">
        <v>-4.4638999999999998E-2</v>
      </c>
      <c r="K3655">
        <v>1</v>
      </c>
      <c r="L3655">
        <v>2</v>
      </c>
      <c r="M3655" t="s">
        <v>182</v>
      </c>
      <c r="N3655" t="s">
        <v>31</v>
      </c>
      <c r="O3655" t="s">
        <v>111</v>
      </c>
      <c r="P3655">
        <v>50</v>
      </c>
      <c r="Q3655" t="s">
        <v>3443</v>
      </c>
      <c r="R3655" t="s">
        <v>49</v>
      </c>
      <c r="S3655" t="s">
        <v>35</v>
      </c>
      <c r="T3655" t="s">
        <v>36</v>
      </c>
      <c r="U3655">
        <f>YEAR(Table1[[#This Row],[Accident Date]])</f>
        <v>2021</v>
      </c>
      <c r="V3655" t="str">
        <f>TEXT(Table1[[#This Row],[Accident Date]],"mmm")</f>
        <v>Sep</v>
      </c>
      <c r="W3655" t="str">
        <f>TEXT(Table1[[#This Row],[Time]],"h")</f>
        <v>17</v>
      </c>
    </row>
    <row r="3656" spans="1:23" x14ac:dyDescent="0.2">
      <c r="A3656" t="s">
        <v>3586</v>
      </c>
      <c r="B3656" s="4">
        <v>44835</v>
      </c>
      <c r="C3656" t="s">
        <v>24</v>
      </c>
      <c r="D3656" t="s">
        <v>56</v>
      </c>
      <c r="E3656" t="s">
        <v>44</v>
      </c>
      <c r="F3656" t="s">
        <v>27</v>
      </c>
      <c r="G3656">
        <v>51.798380000000002</v>
      </c>
      <c r="H3656" t="s">
        <v>51</v>
      </c>
      <c r="I3656" t="s">
        <v>512</v>
      </c>
      <c r="J3656">
        <v>-1.2821469999999999</v>
      </c>
      <c r="K3656">
        <v>1</v>
      </c>
      <c r="L3656">
        <v>3</v>
      </c>
      <c r="M3656" t="s">
        <v>99</v>
      </c>
      <c r="N3656" t="s">
        <v>31</v>
      </c>
      <c r="O3656" t="s">
        <v>58</v>
      </c>
      <c r="P3656">
        <v>70</v>
      </c>
      <c r="Q3656" t="s">
        <v>3562</v>
      </c>
      <c r="R3656" t="s">
        <v>49</v>
      </c>
      <c r="S3656" t="s">
        <v>35</v>
      </c>
      <c r="T3656" t="s">
        <v>36</v>
      </c>
      <c r="U3656">
        <f>YEAR(Table1[[#This Row],[Accident Date]])</f>
        <v>2022</v>
      </c>
      <c r="V3656" t="str">
        <f>TEXT(Table1[[#This Row],[Accident Date]],"mmm")</f>
        <v>Oct</v>
      </c>
      <c r="W3656" t="str">
        <f>TEXT(Table1[[#This Row],[Time]],"h")</f>
        <v>17</v>
      </c>
    </row>
    <row r="3657" spans="1:23" x14ac:dyDescent="0.2">
      <c r="A3657" t="s">
        <v>3587</v>
      </c>
      <c r="B3657" s="4">
        <v>44432</v>
      </c>
      <c r="C3657" t="s">
        <v>72</v>
      </c>
      <c r="D3657" t="s">
        <v>56</v>
      </c>
      <c r="E3657" t="s">
        <v>44</v>
      </c>
      <c r="F3657" t="s">
        <v>27</v>
      </c>
      <c r="G3657">
        <v>51.837429</v>
      </c>
      <c r="H3657" t="s">
        <v>51</v>
      </c>
      <c r="I3657" t="s">
        <v>764</v>
      </c>
      <c r="J3657">
        <v>-0.619811</v>
      </c>
      <c r="K3657">
        <v>1</v>
      </c>
      <c r="L3657">
        <v>2</v>
      </c>
      <c r="M3657" t="s">
        <v>99</v>
      </c>
      <c r="N3657" t="s">
        <v>31</v>
      </c>
      <c r="O3657" t="s">
        <v>32</v>
      </c>
      <c r="P3657">
        <v>60</v>
      </c>
      <c r="Q3657" t="s">
        <v>3352</v>
      </c>
      <c r="R3657" t="s">
        <v>49</v>
      </c>
      <c r="S3657" t="s">
        <v>35</v>
      </c>
      <c r="T3657" t="s">
        <v>36</v>
      </c>
      <c r="U3657">
        <f>YEAR(Table1[[#This Row],[Accident Date]])</f>
        <v>2021</v>
      </c>
      <c r="V3657" t="str">
        <f>TEXT(Table1[[#This Row],[Accident Date]],"mmm")</f>
        <v>Aug</v>
      </c>
      <c r="W3657" t="str">
        <f>TEXT(Table1[[#This Row],[Time]],"h")</f>
        <v>17</v>
      </c>
    </row>
    <row r="3658" spans="1:23" x14ac:dyDescent="0.2">
      <c r="A3658" t="s">
        <v>3588</v>
      </c>
      <c r="B3658" s="4">
        <v>44377</v>
      </c>
      <c r="C3658" t="s">
        <v>123</v>
      </c>
      <c r="D3658" t="s">
        <v>73</v>
      </c>
      <c r="E3658" t="s">
        <v>204</v>
      </c>
      <c r="F3658" t="s">
        <v>27</v>
      </c>
      <c r="G3658">
        <v>53.286698999999999</v>
      </c>
      <c r="H3658" t="s">
        <v>51</v>
      </c>
      <c r="I3658" t="s">
        <v>452</v>
      </c>
      <c r="J3658">
        <v>-1.29495</v>
      </c>
      <c r="K3658">
        <v>2</v>
      </c>
      <c r="L3658">
        <v>2</v>
      </c>
      <c r="M3658" t="s">
        <v>84</v>
      </c>
      <c r="N3658" t="s">
        <v>31</v>
      </c>
      <c r="O3658" t="s">
        <v>204</v>
      </c>
      <c r="P3658">
        <v>70</v>
      </c>
      <c r="Q3658" t="s">
        <v>3354</v>
      </c>
      <c r="R3658" t="s">
        <v>49</v>
      </c>
      <c r="S3658" t="s">
        <v>35</v>
      </c>
      <c r="T3658" t="s">
        <v>121</v>
      </c>
      <c r="U3658">
        <f>YEAR(Table1[[#This Row],[Accident Date]])</f>
        <v>2021</v>
      </c>
      <c r="V3658" t="str">
        <f>TEXT(Table1[[#This Row],[Accident Date]],"mmm")</f>
        <v>Jun</v>
      </c>
      <c r="W3658" t="str">
        <f>TEXT(Table1[[#This Row],[Time]],"h")</f>
        <v>17</v>
      </c>
    </row>
    <row r="3659" spans="1:23" x14ac:dyDescent="0.2">
      <c r="A3659">
        <v>2010000000000</v>
      </c>
      <c r="B3659" s="4">
        <v>44447</v>
      </c>
      <c r="C3659" t="s">
        <v>123</v>
      </c>
      <c r="D3659" t="s">
        <v>56</v>
      </c>
      <c r="E3659" t="s">
        <v>44</v>
      </c>
      <c r="F3659" t="s">
        <v>27</v>
      </c>
      <c r="G3659">
        <v>51.265192999999996</v>
      </c>
      <c r="H3659" t="s">
        <v>51</v>
      </c>
      <c r="I3659" t="s">
        <v>926</v>
      </c>
      <c r="J3659">
        <v>0.52222800000000003</v>
      </c>
      <c r="K3659">
        <v>1</v>
      </c>
      <c r="L3659">
        <v>2</v>
      </c>
      <c r="M3659" t="s">
        <v>131</v>
      </c>
      <c r="N3659" t="s">
        <v>31</v>
      </c>
      <c r="O3659" t="s">
        <v>32</v>
      </c>
      <c r="P3659">
        <v>30</v>
      </c>
      <c r="Q3659" t="s">
        <v>3422</v>
      </c>
      <c r="R3659" t="s">
        <v>34</v>
      </c>
      <c r="S3659" t="s">
        <v>35</v>
      </c>
      <c r="T3659" t="s">
        <v>36</v>
      </c>
      <c r="U3659">
        <f>YEAR(Table1[[#This Row],[Accident Date]])</f>
        <v>2021</v>
      </c>
      <c r="V3659" t="str">
        <f>TEXT(Table1[[#This Row],[Accident Date]],"mmm")</f>
        <v>Sep</v>
      </c>
      <c r="W3659" t="str">
        <f>TEXT(Table1[[#This Row],[Time]],"h")</f>
        <v>17</v>
      </c>
    </row>
    <row r="3660" spans="1:23" x14ac:dyDescent="0.2">
      <c r="A3660" t="s">
        <v>3589</v>
      </c>
      <c r="B3660" s="4">
        <v>44793</v>
      </c>
      <c r="C3660" t="s">
        <v>24</v>
      </c>
      <c r="D3660" t="s">
        <v>73</v>
      </c>
      <c r="E3660" t="s">
        <v>39</v>
      </c>
      <c r="F3660" t="s">
        <v>27</v>
      </c>
      <c r="G3660">
        <v>53.575935999999999</v>
      </c>
      <c r="H3660" t="s">
        <v>51</v>
      </c>
      <c r="I3660" t="s">
        <v>195</v>
      </c>
      <c r="J3660">
        <v>-2.4251010000000002</v>
      </c>
      <c r="K3660">
        <v>1</v>
      </c>
      <c r="L3660">
        <v>1</v>
      </c>
      <c r="M3660" t="s">
        <v>169</v>
      </c>
      <c r="N3660" t="s">
        <v>42</v>
      </c>
      <c r="O3660" t="s">
        <v>32</v>
      </c>
      <c r="P3660">
        <v>30</v>
      </c>
      <c r="Q3660" t="s">
        <v>3373</v>
      </c>
      <c r="R3660" t="s">
        <v>34</v>
      </c>
      <c r="S3660" t="s">
        <v>85</v>
      </c>
      <c r="T3660" t="s">
        <v>36</v>
      </c>
      <c r="U3660">
        <f>YEAR(Table1[[#This Row],[Accident Date]])</f>
        <v>2022</v>
      </c>
      <c r="V3660" t="str">
        <f>TEXT(Table1[[#This Row],[Accident Date]],"mmm")</f>
        <v>Aug</v>
      </c>
      <c r="W3660" t="str">
        <f>TEXT(Table1[[#This Row],[Time]],"h")</f>
        <v>17</v>
      </c>
    </row>
    <row r="3661" spans="1:23" x14ac:dyDescent="0.2">
      <c r="A3661">
        <v>2010000000000</v>
      </c>
      <c r="B3661" s="4">
        <v>44626</v>
      </c>
      <c r="C3661" t="s">
        <v>79</v>
      </c>
      <c r="D3661" t="s">
        <v>56</v>
      </c>
      <c r="E3661" t="s">
        <v>44</v>
      </c>
      <c r="F3661" t="s">
        <v>27</v>
      </c>
      <c r="G3661">
        <v>51.425342999999998</v>
      </c>
      <c r="H3661" t="s">
        <v>28</v>
      </c>
      <c r="I3661" t="s">
        <v>783</v>
      </c>
      <c r="J3661">
        <v>0.33265899999999998</v>
      </c>
      <c r="K3661">
        <v>1</v>
      </c>
      <c r="L3661">
        <v>2</v>
      </c>
      <c r="M3661" t="s">
        <v>131</v>
      </c>
      <c r="N3661" t="s">
        <v>42</v>
      </c>
      <c r="O3661" t="s">
        <v>32</v>
      </c>
      <c r="P3661">
        <v>30</v>
      </c>
      <c r="Q3661" t="s">
        <v>3562</v>
      </c>
      <c r="R3661" t="s">
        <v>49</v>
      </c>
      <c r="S3661" t="s">
        <v>35</v>
      </c>
      <c r="T3661" t="s">
        <v>36</v>
      </c>
      <c r="U3661">
        <f>YEAR(Table1[[#This Row],[Accident Date]])</f>
        <v>2022</v>
      </c>
      <c r="V3661" t="str">
        <f>TEXT(Table1[[#This Row],[Accident Date]],"mmm")</f>
        <v>Mar</v>
      </c>
      <c r="W3661" t="str">
        <f>TEXT(Table1[[#This Row],[Time]],"h")</f>
        <v>17</v>
      </c>
    </row>
    <row r="3662" spans="1:23" x14ac:dyDescent="0.2">
      <c r="A3662" t="s">
        <v>3590</v>
      </c>
      <c r="B3662" s="4">
        <v>44686</v>
      </c>
      <c r="C3662" t="s">
        <v>92</v>
      </c>
      <c r="D3662" t="s">
        <v>25</v>
      </c>
      <c r="E3662" t="s">
        <v>111</v>
      </c>
      <c r="F3662" t="s">
        <v>27</v>
      </c>
      <c r="G3662">
        <v>51.510356999999999</v>
      </c>
      <c r="H3662" t="s">
        <v>51</v>
      </c>
      <c r="I3662" t="s">
        <v>1043</v>
      </c>
      <c r="J3662">
        <v>-0.59426800000000002</v>
      </c>
      <c r="K3662">
        <v>1</v>
      </c>
      <c r="L3662">
        <v>2</v>
      </c>
      <c r="M3662" t="s">
        <v>99</v>
      </c>
      <c r="N3662" t="s">
        <v>31</v>
      </c>
      <c r="O3662" t="s">
        <v>111</v>
      </c>
      <c r="P3662">
        <v>40</v>
      </c>
      <c r="Q3662" t="s">
        <v>3378</v>
      </c>
      <c r="R3662" t="s">
        <v>34</v>
      </c>
      <c r="S3662" t="s">
        <v>35</v>
      </c>
      <c r="T3662" t="s">
        <v>121</v>
      </c>
      <c r="U3662">
        <f>YEAR(Table1[[#This Row],[Accident Date]])</f>
        <v>2022</v>
      </c>
      <c r="V3662" t="str">
        <f>TEXT(Table1[[#This Row],[Accident Date]],"mmm")</f>
        <v>May</v>
      </c>
      <c r="W3662" t="str">
        <f>TEXT(Table1[[#This Row],[Time]],"h")</f>
        <v>17</v>
      </c>
    </row>
    <row r="3663" spans="1:23" x14ac:dyDescent="0.2">
      <c r="A3663">
        <v>2010000000000</v>
      </c>
      <c r="B3663" s="4">
        <v>44448</v>
      </c>
      <c r="C3663" t="s">
        <v>92</v>
      </c>
      <c r="D3663" t="s">
        <v>56</v>
      </c>
      <c r="E3663" t="s">
        <v>44</v>
      </c>
      <c r="F3663" t="s">
        <v>27</v>
      </c>
      <c r="G3663">
        <v>51.347102</v>
      </c>
      <c r="H3663" t="s">
        <v>51</v>
      </c>
      <c r="I3663" t="s">
        <v>581</v>
      </c>
      <c r="J3663">
        <v>-2.9767839999999999</v>
      </c>
      <c r="K3663">
        <v>1</v>
      </c>
      <c r="L3663">
        <v>1</v>
      </c>
      <c r="M3663" t="s">
        <v>175</v>
      </c>
      <c r="N3663" t="s">
        <v>31</v>
      </c>
      <c r="O3663" t="s">
        <v>76</v>
      </c>
      <c r="P3663">
        <v>30</v>
      </c>
      <c r="Q3663" t="s">
        <v>3391</v>
      </c>
      <c r="R3663" t="s">
        <v>34</v>
      </c>
      <c r="S3663" t="s">
        <v>35</v>
      </c>
      <c r="T3663" t="s">
        <v>36</v>
      </c>
      <c r="U3663">
        <f>YEAR(Table1[[#This Row],[Accident Date]])</f>
        <v>2021</v>
      </c>
      <c r="V3663" t="str">
        <f>TEXT(Table1[[#This Row],[Accident Date]],"mmm")</f>
        <v>Sep</v>
      </c>
      <c r="W3663" t="str">
        <f>TEXT(Table1[[#This Row],[Time]],"h")</f>
        <v>17</v>
      </c>
    </row>
    <row r="3664" spans="1:23" x14ac:dyDescent="0.2">
      <c r="A3664" t="s">
        <v>3591</v>
      </c>
      <c r="B3664" s="4">
        <v>44470</v>
      </c>
      <c r="C3664" t="s">
        <v>67</v>
      </c>
      <c r="D3664" t="s">
        <v>56</v>
      </c>
      <c r="E3664" t="s">
        <v>44</v>
      </c>
      <c r="F3664" t="s">
        <v>27</v>
      </c>
      <c r="G3664">
        <v>53.753660000000004</v>
      </c>
      <c r="H3664" t="s">
        <v>51</v>
      </c>
      <c r="I3664" t="s">
        <v>219</v>
      </c>
      <c r="J3664">
        <v>-2.3634979999999999</v>
      </c>
      <c r="K3664">
        <v>1</v>
      </c>
      <c r="L3664">
        <v>1</v>
      </c>
      <c r="M3664" t="s">
        <v>41</v>
      </c>
      <c r="N3664" t="s">
        <v>31</v>
      </c>
      <c r="O3664" t="s">
        <v>32</v>
      </c>
      <c r="P3664">
        <v>30</v>
      </c>
      <c r="Q3664" t="s">
        <v>3355</v>
      </c>
      <c r="R3664" t="s">
        <v>34</v>
      </c>
      <c r="S3664" t="s">
        <v>35</v>
      </c>
      <c r="T3664" t="s">
        <v>163</v>
      </c>
      <c r="U3664">
        <f>YEAR(Table1[[#This Row],[Accident Date]])</f>
        <v>2021</v>
      </c>
      <c r="V3664" t="str">
        <f>TEXT(Table1[[#This Row],[Accident Date]],"mmm")</f>
        <v>Oct</v>
      </c>
      <c r="W3664" t="str">
        <f>TEXT(Table1[[#This Row],[Time]],"h")</f>
        <v>17</v>
      </c>
    </row>
    <row r="3665" spans="1:23" x14ac:dyDescent="0.2">
      <c r="A3665">
        <v>2010000000000</v>
      </c>
      <c r="B3665" s="4">
        <v>44413</v>
      </c>
      <c r="C3665" t="s">
        <v>92</v>
      </c>
      <c r="D3665" t="s">
        <v>73</v>
      </c>
      <c r="E3665" t="s">
        <v>39</v>
      </c>
      <c r="F3665" t="s">
        <v>27</v>
      </c>
      <c r="G3665">
        <v>51.160443999999998</v>
      </c>
      <c r="H3665" t="s">
        <v>51</v>
      </c>
      <c r="I3665" t="s">
        <v>926</v>
      </c>
      <c r="J3665">
        <v>0.54983499999999996</v>
      </c>
      <c r="K3665">
        <v>1</v>
      </c>
      <c r="L3665">
        <v>2</v>
      </c>
      <c r="M3665" t="s">
        <v>131</v>
      </c>
      <c r="N3665" t="s">
        <v>31</v>
      </c>
      <c r="O3665" t="s">
        <v>32</v>
      </c>
      <c r="P3665">
        <v>30</v>
      </c>
      <c r="Q3665" t="s">
        <v>3352</v>
      </c>
      <c r="R3665" t="s">
        <v>49</v>
      </c>
      <c r="S3665" t="s">
        <v>35</v>
      </c>
      <c r="T3665" t="s">
        <v>36</v>
      </c>
      <c r="U3665">
        <f>YEAR(Table1[[#This Row],[Accident Date]])</f>
        <v>2021</v>
      </c>
      <c r="V3665" t="str">
        <f>TEXT(Table1[[#This Row],[Accident Date]],"mmm")</f>
        <v>Aug</v>
      </c>
      <c r="W3665" t="str">
        <f>TEXT(Table1[[#This Row],[Time]],"h")</f>
        <v>17</v>
      </c>
    </row>
    <row r="3666" spans="1:23" x14ac:dyDescent="0.2">
      <c r="A3666">
        <v>2010000000000</v>
      </c>
      <c r="B3666" s="4">
        <v>44859</v>
      </c>
      <c r="C3666" t="s">
        <v>72</v>
      </c>
      <c r="D3666" t="s">
        <v>56</v>
      </c>
      <c r="E3666" t="s">
        <v>44</v>
      </c>
      <c r="F3666" t="s">
        <v>63</v>
      </c>
      <c r="G3666">
        <v>52.652262999999998</v>
      </c>
      <c r="H3666" t="s">
        <v>51</v>
      </c>
      <c r="I3666" t="s">
        <v>1397</v>
      </c>
      <c r="J3666">
        <v>-2.1299030000000001</v>
      </c>
      <c r="K3666">
        <v>2</v>
      </c>
      <c r="L3666">
        <v>3</v>
      </c>
      <c r="M3666" t="s">
        <v>143</v>
      </c>
      <c r="N3666" t="s">
        <v>31</v>
      </c>
      <c r="O3666" t="s">
        <v>58</v>
      </c>
      <c r="P3666">
        <v>70</v>
      </c>
      <c r="Q3666" t="s">
        <v>3355</v>
      </c>
      <c r="R3666" t="s">
        <v>49</v>
      </c>
      <c r="S3666" t="s">
        <v>35</v>
      </c>
      <c r="T3666" t="s">
        <v>36</v>
      </c>
      <c r="U3666">
        <f>YEAR(Table1[[#This Row],[Accident Date]])</f>
        <v>2022</v>
      </c>
      <c r="V3666" t="str">
        <f>TEXT(Table1[[#This Row],[Accident Date]],"mmm")</f>
        <v>Oct</v>
      </c>
      <c r="W3666" t="str">
        <f>TEXT(Table1[[#This Row],[Time]],"h")</f>
        <v>17</v>
      </c>
    </row>
    <row r="3667" spans="1:23" x14ac:dyDescent="0.2">
      <c r="A3667">
        <v>2010000000000</v>
      </c>
      <c r="B3667" s="4">
        <v>44481</v>
      </c>
      <c r="C3667" t="s">
        <v>72</v>
      </c>
      <c r="D3667" t="s">
        <v>56</v>
      </c>
      <c r="E3667" t="s">
        <v>44</v>
      </c>
      <c r="F3667" t="s">
        <v>27</v>
      </c>
      <c r="G3667">
        <v>55.009290999999997</v>
      </c>
      <c r="H3667" t="s">
        <v>51</v>
      </c>
      <c r="I3667" t="s">
        <v>1058</v>
      </c>
      <c r="J3667">
        <v>-1.4897549999999999</v>
      </c>
      <c r="K3667">
        <v>1</v>
      </c>
      <c r="L3667">
        <v>2</v>
      </c>
      <c r="M3667" t="s">
        <v>190</v>
      </c>
      <c r="N3667" t="s">
        <v>31</v>
      </c>
      <c r="O3667" t="s">
        <v>32</v>
      </c>
      <c r="P3667">
        <v>30</v>
      </c>
      <c r="Q3667" t="s">
        <v>3354</v>
      </c>
      <c r="R3667" t="s">
        <v>49</v>
      </c>
      <c r="S3667" t="s">
        <v>35</v>
      </c>
      <c r="T3667" t="s">
        <v>36</v>
      </c>
      <c r="U3667">
        <f>YEAR(Table1[[#This Row],[Accident Date]])</f>
        <v>2021</v>
      </c>
      <c r="V3667" t="str">
        <f>TEXT(Table1[[#This Row],[Accident Date]],"mmm")</f>
        <v>Oct</v>
      </c>
      <c r="W3667" t="str">
        <f>TEXT(Table1[[#This Row],[Time]],"h")</f>
        <v>17</v>
      </c>
    </row>
    <row r="3668" spans="1:23" x14ac:dyDescent="0.2">
      <c r="A3668">
        <v>2010000000000</v>
      </c>
      <c r="B3668" s="4">
        <v>44711</v>
      </c>
      <c r="C3668" t="s">
        <v>38</v>
      </c>
      <c r="D3668" t="s">
        <v>56</v>
      </c>
      <c r="E3668" t="s">
        <v>44</v>
      </c>
      <c r="F3668" t="s">
        <v>63</v>
      </c>
      <c r="G3668">
        <v>50.804234000000001</v>
      </c>
      <c r="H3668" t="s">
        <v>51</v>
      </c>
      <c r="I3668" t="s">
        <v>817</v>
      </c>
      <c r="J3668">
        <v>-1.151457</v>
      </c>
      <c r="K3668">
        <v>1</v>
      </c>
      <c r="L3668">
        <v>1</v>
      </c>
      <c r="M3668" t="s">
        <v>407</v>
      </c>
      <c r="N3668" t="s">
        <v>31</v>
      </c>
      <c r="O3668" t="s">
        <v>32</v>
      </c>
      <c r="P3668">
        <v>30</v>
      </c>
      <c r="Q3668" t="s">
        <v>3354</v>
      </c>
      <c r="R3668" t="s">
        <v>34</v>
      </c>
      <c r="S3668" t="s">
        <v>35</v>
      </c>
      <c r="T3668" t="s">
        <v>121</v>
      </c>
      <c r="U3668">
        <f>YEAR(Table1[[#This Row],[Accident Date]])</f>
        <v>2022</v>
      </c>
      <c r="V3668" t="str">
        <f>TEXT(Table1[[#This Row],[Accident Date]],"mmm")</f>
        <v>May</v>
      </c>
      <c r="W3668" t="str">
        <f>TEXT(Table1[[#This Row],[Time]],"h")</f>
        <v>17</v>
      </c>
    </row>
    <row r="3669" spans="1:23" x14ac:dyDescent="0.2">
      <c r="A3669" t="s">
        <v>3592</v>
      </c>
      <c r="B3669" s="4">
        <v>44452</v>
      </c>
      <c r="C3669" t="s">
        <v>38</v>
      </c>
      <c r="D3669" t="s">
        <v>73</v>
      </c>
      <c r="E3669" t="s">
        <v>39</v>
      </c>
      <c r="F3669" t="s">
        <v>27</v>
      </c>
      <c r="G3669">
        <v>51.435727999999997</v>
      </c>
      <c r="H3669" t="s">
        <v>51</v>
      </c>
      <c r="I3669" t="s">
        <v>187</v>
      </c>
      <c r="J3669">
        <v>-0.14824499999999999</v>
      </c>
      <c r="K3669">
        <v>2</v>
      </c>
      <c r="L3669">
        <v>2</v>
      </c>
      <c r="M3669" t="s">
        <v>30</v>
      </c>
      <c r="N3669" t="s">
        <v>31</v>
      </c>
      <c r="O3669" t="s">
        <v>32</v>
      </c>
      <c r="P3669">
        <v>30</v>
      </c>
      <c r="Q3669" t="s">
        <v>3368</v>
      </c>
      <c r="R3669" t="s">
        <v>34</v>
      </c>
      <c r="S3669" t="s">
        <v>35</v>
      </c>
      <c r="T3669" t="s">
        <v>36</v>
      </c>
      <c r="U3669">
        <f>YEAR(Table1[[#This Row],[Accident Date]])</f>
        <v>2021</v>
      </c>
      <c r="V3669" t="str">
        <f>TEXT(Table1[[#This Row],[Accident Date]],"mmm")</f>
        <v>Sep</v>
      </c>
      <c r="W3669" t="str">
        <f>TEXT(Table1[[#This Row],[Time]],"h")</f>
        <v>17</v>
      </c>
    </row>
    <row r="3670" spans="1:23" x14ac:dyDescent="0.2">
      <c r="A3670" t="s">
        <v>3593</v>
      </c>
      <c r="B3670" s="4">
        <v>44255</v>
      </c>
      <c r="C3670" t="s">
        <v>79</v>
      </c>
      <c r="D3670" t="s">
        <v>56</v>
      </c>
      <c r="E3670" t="s">
        <v>44</v>
      </c>
      <c r="F3670" t="s">
        <v>27</v>
      </c>
      <c r="G3670">
        <v>53.54618</v>
      </c>
      <c r="H3670" t="s">
        <v>51</v>
      </c>
      <c r="I3670" t="s">
        <v>547</v>
      </c>
      <c r="J3670">
        <v>-2.9208820000000002</v>
      </c>
      <c r="K3670">
        <v>1</v>
      </c>
      <c r="L3670">
        <v>2</v>
      </c>
      <c r="M3670" t="s">
        <v>41</v>
      </c>
      <c r="N3670" t="s">
        <v>31</v>
      </c>
      <c r="O3670" t="s">
        <v>32</v>
      </c>
      <c r="P3670">
        <v>60</v>
      </c>
      <c r="Q3670" t="s">
        <v>3359</v>
      </c>
      <c r="R3670" t="s">
        <v>49</v>
      </c>
      <c r="S3670" t="s">
        <v>35</v>
      </c>
      <c r="T3670" t="s">
        <v>36</v>
      </c>
      <c r="U3670">
        <f>YEAR(Table1[[#This Row],[Accident Date]])</f>
        <v>2021</v>
      </c>
      <c r="V3670" t="str">
        <f>TEXT(Table1[[#This Row],[Accident Date]],"mmm")</f>
        <v>Feb</v>
      </c>
      <c r="W3670" t="str">
        <f>TEXT(Table1[[#This Row],[Time]],"h")</f>
        <v>17</v>
      </c>
    </row>
    <row r="3671" spans="1:23" x14ac:dyDescent="0.2">
      <c r="A3671" t="s">
        <v>3594</v>
      </c>
      <c r="B3671" s="4">
        <v>44553</v>
      </c>
      <c r="C3671" t="s">
        <v>92</v>
      </c>
      <c r="D3671" t="s">
        <v>73</v>
      </c>
      <c r="E3671" t="s">
        <v>204</v>
      </c>
      <c r="F3671" t="s">
        <v>27</v>
      </c>
      <c r="G3671">
        <v>52.29316</v>
      </c>
      <c r="H3671" t="s">
        <v>28</v>
      </c>
      <c r="I3671" t="s">
        <v>1009</v>
      </c>
      <c r="J3671">
        <v>-1.935746</v>
      </c>
      <c r="K3671">
        <v>1</v>
      </c>
      <c r="L3671">
        <v>2</v>
      </c>
      <c r="M3671" t="s">
        <v>65</v>
      </c>
      <c r="N3671" t="s">
        <v>197</v>
      </c>
      <c r="O3671" t="s">
        <v>204</v>
      </c>
      <c r="P3671">
        <v>70</v>
      </c>
      <c r="Q3671" t="s">
        <v>3352</v>
      </c>
      <c r="R3671" t="s">
        <v>49</v>
      </c>
      <c r="S3671" t="s">
        <v>331</v>
      </c>
      <c r="T3671" t="s">
        <v>36</v>
      </c>
      <c r="U3671">
        <f>YEAR(Table1[[#This Row],[Accident Date]])</f>
        <v>2021</v>
      </c>
      <c r="V3671" t="str">
        <f>TEXT(Table1[[#This Row],[Accident Date]],"mmm")</f>
        <v>Dec</v>
      </c>
      <c r="W3671" t="str">
        <f>TEXT(Table1[[#This Row],[Time]],"h")</f>
        <v>17</v>
      </c>
    </row>
    <row r="3672" spans="1:23" x14ac:dyDescent="0.2">
      <c r="A3672">
        <v>2010000000000</v>
      </c>
      <c r="B3672" s="4">
        <v>44482</v>
      </c>
      <c r="C3672" t="s">
        <v>123</v>
      </c>
      <c r="D3672" t="s">
        <v>56</v>
      </c>
      <c r="E3672" t="s">
        <v>44</v>
      </c>
      <c r="F3672" t="s">
        <v>27</v>
      </c>
      <c r="G3672">
        <v>53.635941000000003</v>
      </c>
      <c r="H3672" t="s">
        <v>51</v>
      </c>
      <c r="I3672" t="s">
        <v>544</v>
      </c>
      <c r="J3672">
        <v>-1.802146</v>
      </c>
      <c r="K3672">
        <v>1</v>
      </c>
      <c r="L3672">
        <v>2</v>
      </c>
      <c r="M3672" t="s">
        <v>69</v>
      </c>
      <c r="N3672" t="s">
        <v>31</v>
      </c>
      <c r="O3672" t="s">
        <v>32</v>
      </c>
      <c r="P3672">
        <v>30</v>
      </c>
      <c r="Q3672" t="s">
        <v>3407</v>
      </c>
      <c r="R3672" t="s">
        <v>34</v>
      </c>
      <c r="S3672" t="s">
        <v>35</v>
      </c>
      <c r="T3672" t="s">
        <v>36</v>
      </c>
      <c r="U3672">
        <f>YEAR(Table1[[#This Row],[Accident Date]])</f>
        <v>2021</v>
      </c>
      <c r="V3672" t="str">
        <f>TEXT(Table1[[#This Row],[Accident Date]],"mmm")</f>
        <v>Oct</v>
      </c>
      <c r="W3672" t="str">
        <f>TEXT(Table1[[#This Row],[Time]],"h")</f>
        <v>17</v>
      </c>
    </row>
    <row r="3673" spans="1:23" x14ac:dyDescent="0.2">
      <c r="A3673" t="s">
        <v>3595</v>
      </c>
      <c r="B3673" s="4">
        <v>44314</v>
      </c>
      <c r="C3673" t="s">
        <v>123</v>
      </c>
      <c r="D3673" t="s">
        <v>25</v>
      </c>
      <c r="E3673" t="s">
        <v>26</v>
      </c>
      <c r="F3673" t="s">
        <v>27</v>
      </c>
      <c r="G3673">
        <v>51.514076000000003</v>
      </c>
      <c r="H3673" t="s">
        <v>51</v>
      </c>
      <c r="I3673" t="s">
        <v>415</v>
      </c>
      <c r="J3673">
        <v>-0.10457</v>
      </c>
      <c r="K3673">
        <v>1</v>
      </c>
      <c r="L3673">
        <v>2</v>
      </c>
      <c r="M3673" t="s">
        <v>415</v>
      </c>
      <c r="N3673" t="s">
        <v>31</v>
      </c>
      <c r="O3673" t="s">
        <v>32</v>
      </c>
      <c r="P3673">
        <v>30</v>
      </c>
      <c r="Q3673" t="s">
        <v>3392</v>
      </c>
      <c r="R3673" t="s">
        <v>34</v>
      </c>
      <c r="S3673" t="s">
        <v>35</v>
      </c>
      <c r="T3673" t="s">
        <v>36</v>
      </c>
      <c r="U3673">
        <f>YEAR(Table1[[#This Row],[Accident Date]])</f>
        <v>2021</v>
      </c>
      <c r="V3673" t="str">
        <f>TEXT(Table1[[#This Row],[Accident Date]],"mmm")</f>
        <v>Apr</v>
      </c>
      <c r="W3673" t="str">
        <f>TEXT(Table1[[#This Row],[Time]],"h")</f>
        <v>17</v>
      </c>
    </row>
    <row r="3674" spans="1:23" x14ac:dyDescent="0.2">
      <c r="A3674" t="s">
        <v>3596</v>
      </c>
      <c r="B3674" s="4">
        <v>44474</v>
      </c>
      <c r="C3674" t="s">
        <v>72</v>
      </c>
      <c r="D3674" t="s">
        <v>73</v>
      </c>
      <c r="E3674" t="s">
        <v>39</v>
      </c>
      <c r="F3674" t="s">
        <v>27</v>
      </c>
      <c r="G3674">
        <v>51.591025000000002</v>
      </c>
      <c r="H3674" t="s">
        <v>51</v>
      </c>
      <c r="I3674" t="s">
        <v>93</v>
      </c>
      <c r="J3674">
        <v>-0.19982800000000001</v>
      </c>
      <c r="K3674">
        <v>1</v>
      </c>
      <c r="L3674">
        <v>2</v>
      </c>
      <c r="M3674" t="s">
        <v>30</v>
      </c>
      <c r="N3674" t="s">
        <v>42</v>
      </c>
      <c r="O3674" t="s">
        <v>32</v>
      </c>
      <c r="P3674">
        <v>30</v>
      </c>
      <c r="Q3674" t="s">
        <v>3391</v>
      </c>
      <c r="R3674" t="s">
        <v>34</v>
      </c>
      <c r="S3674" t="s">
        <v>85</v>
      </c>
      <c r="T3674" t="s">
        <v>36</v>
      </c>
      <c r="U3674">
        <f>YEAR(Table1[[#This Row],[Accident Date]])</f>
        <v>2021</v>
      </c>
      <c r="V3674" t="str">
        <f>TEXT(Table1[[#This Row],[Accident Date]],"mmm")</f>
        <v>Oct</v>
      </c>
      <c r="W3674" t="str">
        <f>TEXT(Table1[[#This Row],[Time]],"h")</f>
        <v>17</v>
      </c>
    </row>
    <row r="3675" spans="1:23" x14ac:dyDescent="0.2">
      <c r="A3675" t="s">
        <v>3597</v>
      </c>
      <c r="B3675" s="4">
        <v>44427</v>
      </c>
      <c r="C3675" t="s">
        <v>92</v>
      </c>
      <c r="D3675" t="s">
        <v>73</v>
      </c>
      <c r="E3675" t="s">
        <v>226</v>
      </c>
      <c r="F3675" t="s">
        <v>27</v>
      </c>
      <c r="G3675">
        <v>51.878037999999997</v>
      </c>
      <c r="H3675" t="s">
        <v>51</v>
      </c>
      <c r="I3675" t="s">
        <v>1151</v>
      </c>
      <c r="J3675">
        <v>-0.42389100000000002</v>
      </c>
      <c r="K3675">
        <v>1</v>
      </c>
      <c r="L3675">
        <v>1</v>
      </c>
      <c r="M3675" t="s">
        <v>53</v>
      </c>
      <c r="N3675" t="s">
        <v>31</v>
      </c>
      <c r="O3675" t="s">
        <v>32</v>
      </c>
      <c r="P3675">
        <v>20</v>
      </c>
      <c r="Q3675" t="s">
        <v>3352</v>
      </c>
      <c r="R3675" t="s">
        <v>34</v>
      </c>
      <c r="S3675" t="s">
        <v>35</v>
      </c>
      <c r="T3675" t="s">
        <v>36</v>
      </c>
      <c r="U3675">
        <f>YEAR(Table1[[#This Row],[Accident Date]])</f>
        <v>2021</v>
      </c>
      <c r="V3675" t="str">
        <f>TEXT(Table1[[#This Row],[Accident Date]],"mmm")</f>
        <v>Aug</v>
      </c>
      <c r="W3675" t="str">
        <f>TEXT(Table1[[#This Row],[Time]],"h")</f>
        <v>17</v>
      </c>
    </row>
    <row r="3676" spans="1:23" x14ac:dyDescent="0.2">
      <c r="A3676" t="s">
        <v>3598</v>
      </c>
      <c r="B3676" s="4">
        <v>44272</v>
      </c>
      <c r="C3676" t="s">
        <v>123</v>
      </c>
      <c r="D3676" t="s">
        <v>73</v>
      </c>
      <c r="E3676" t="s">
        <v>39</v>
      </c>
      <c r="F3676" t="s">
        <v>27</v>
      </c>
      <c r="G3676">
        <v>51.757665000000003</v>
      </c>
      <c r="H3676" t="s">
        <v>51</v>
      </c>
      <c r="I3676" t="s">
        <v>2226</v>
      </c>
      <c r="J3676">
        <v>0.13267899999999999</v>
      </c>
      <c r="K3676">
        <v>3</v>
      </c>
      <c r="L3676">
        <v>2</v>
      </c>
      <c r="M3676" t="s">
        <v>75</v>
      </c>
      <c r="N3676" t="s">
        <v>31</v>
      </c>
      <c r="O3676" t="s">
        <v>58</v>
      </c>
      <c r="P3676">
        <v>50</v>
      </c>
      <c r="Q3676" t="s">
        <v>3373</v>
      </c>
      <c r="R3676" t="s">
        <v>34</v>
      </c>
      <c r="S3676" t="s">
        <v>35</v>
      </c>
      <c r="T3676" t="s">
        <v>36</v>
      </c>
      <c r="U3676">
        <f>YEAR(Table1[[#This Row],[Accident Date]])</f>
        <v>2021</v>
      </c>
      <c r="V3676" t="str">
        <f>TEXT(Table1[[#This Row],[Accident Date]],"mmm")</f>
        <v>Mar</v>
      </c>
      <c r="W3676" t="str">
        <f>TEXT(Table1[[#This Row],[Time]],"h")</f>
        <v>17</v>
      </c>
    </row>
    <row r="3677" spans="1:23" x14ac:dyDescent="0.2">
      <c r="A3677">
        <v>2010000000000</v>
      </c>
      <c r="B3677" s="4">
        <v>44772</v>
      </c>
      <c r="C3677" t="s">
        <v>24</v>
      </c>
      <c r="D3677" t="s">
        <v>56</v>
      </c>
      <c r="E3677" t="s">
        <v>44</v>
      </c>
      <c r="F3677" t="s">
        <v>27</v>
      </c>
      <c r="G3677">
        <v>52.301785000000002</v>
      </c>
      <c r="H3677" t="s">
        <v>51</v>
      </c>
      <c r="I3677" t="s">
        <v>470</v>
      </c>
      <c r="J3677">
        <v>-8.7387000000000006E-2</v>
      </c>
      <c r="K3677">
        <v>3</v>
      </c>
      <c r="L3677">
        <v>3</v>
      </c>
      <c r="M3677" t="s">
        <v>149</v>
      </c>
      <c r="N3677" t="s">
        <v>31</v>
      </c>
      <c r="O3677" t="s">
        <v>58</v>
      </c>
      <c r="P3677">
        <v>70</v>
      </c>
      <c r="Q3677" t="s">
        <v>3395</v>
      </c>
      <c r="R3677" t="s">
        <v>49</v>
      </c>
      <c r="S3677" t="s">
        <v>35</v>
      </c>
      <c r="T3677" t="s">
        <v>36</v>
      </c>
      <c r="U3677">
        <f>YEAR(Table1[[#This Row],[Accident Date]])</f>
        <v>2022</v>
      </c>
      <c r="V3677" t="str">
        <f>TEXT(Table1[[#This Row],[Accident Date]],"mmm")</f>
        <v>Jul</v>
      </c>
      <c r="W3677" t="str">
        <f>TEXT(Table1[[#This Row],[Time]],"h")</f>
        <v>17</v>
      </c>
    </row>
    <row r="3678" spans="1:23" x14ac:dyDescent="0.2">
      <c r="A3678" t="s">
        <v>3599</v>
      </c>
      <c r="B3678" s="4">
        <v>44512</v>
      </c>
      <c r="C3678" t="s">
        <v>67</v>
      </c>
      <c r="D3678" t="s">
        <v>73</v>
      </c>
      <c r="E3678" t="s">
        <v>39</v>
      </c>
      <c r="F3678" t="s">
        <v>27</v>
      </c>
      <c r="G3678">
        <v>51.877502999999997</v>
      </c>
      <c r="H3678" t="s">
        <v>444</v>
      </c>
      <c r="I3678" t="s">
        <v>1151</v>
      </c>
      <c r="J3678">
        <v>-0.417518</v>
      </c>
      <c r="K3678">
        <v>1</v>
      </c>
      <c r="L3678">
        <v>1</v>
      </c>
      <c r="M3678" t="s">
        <v>53</v>
      </c>
      <c r="N3678" t="s">
        <v>31</v>
      </c>
      <c r="O3678" t="s">
        <v>32</v>
      </c>
      <c r="P3678">
        <v>30</v>
      </c>
      <c r="Q3678" t="s">
        <v>3359</v>
      </c>
      <c r="R3678" t="s">
        <v>34</v>
      </c>
      <c r="S3678" t="s">
        <v>35</v>
      </c>
      <c r="T3678" t="s">
        <v>36</v>
      </c>
      <c r="U3678">
        <f>YEAR(Table1[[#This Row],[Accident Date]])</f>
        <v>2021</v>
      </c>
      <c r="V3678" t="str">
        <f>TEXT(Table1[[#This Row],[Accident Date]],"mmm")</f>
        <v>Nov</v>
      </c>
      <c r="W3678" t="str">
        <f>TEXT(Table1[[#This Row],[Time]],"h")</f>
        <v>17</v>
      </c>
    </row>
    <row r="3679" spans="1:23" x14ac:dyDescent="0.2">
      <c r="A3679">
        <v>2010000000000</v>
      </c>
      <c r="B3679" s="4">
        <v>44833</v>
      </c>
      <c r="C3679" t="s">
        <v>92</v>
      </c>
      <c r="D3679" t="s">
        <v>44</v>
      </c>
      <c r="E3679" t="s">
        <v>44</v>
      </c>
      <c r="F3679" t="s">
        <v>45</v>
      </c>
      <c r="G3679">
        <v>51.738146</v>
      </c>
      <c r="H3679" t="s">
        <v>51</v>
      </c>
      <c r="I3679" t="s">
        <v>1185</v>
      </c>
      <c r="J3679">
        <v>-2.2633969999999999</v>
      </c>
      <c r="K3679">
        <v>3</v>
      </c>
      <c r="L3679">
        <v>1</v>
      </c>
      <c r="M3679" t="s">
        <v>336</v>
      </c>
      <c r="N3679" t="s">
        <v>42</v>
      </c>
      <c r="O3679" t="s">
        <v>32</v>
      </c>
      <c r="P3679">
        <v>60</v>
      </c>
      <c r="Q3679" t="s">
        <v>3355</v>
      </c>
      <c r="R3679" t="s">
        <v>49</v>
      </c>
      <c r="S3679" t="s">
        <v>35</v>
      </c>
      <c r="T3679" t="s">
        <v>36</v>
      </c>
      <c r="U3679">
        <f>YEAR(Table1[[#This Row],[Accident Date]])</f>
        <v>2022</v>
      </c>
      <c r="V3679" t="str">
        <f>TEXT(Table1[[#This Row],[Accident Date]],"mmm")</f>
        <v>Sep</v>
      </c>
      <c r="W3679" t="str">
        <f>TEXT(Table1[[#This Row],[Time]],"h")</f>
        <v>17</v>
      </c>
    </row>
    <row r="3680" spans="1:23" x14ac:dyDescent="0.2">
      <c r="A3680">
        <v>2010000000000</v>
      </c>
      <c r="B3680" s="4">
        <v>44704</v>
      </c>
      <c r="C3680" t="s">
        <v>38</v>
      </c>
      <c r="D3680" t="s">
        <v>73</v>
      </c>
      <c r="E3680" t="s">
        <v>39</v>
      </c>
      <c r="F3680" t="s">
        <v>27</v>
      </c>
      <c r="G3680">
        <v>54.919547000000001</v>
      </c>
      <c r="H3680" t="s">
        <v>51</v>
      </c>
      <c r="I3680" t="s">
        <v>189</v>
      </c>
      <c r="J3680">
        <v>-1.398374</v>
      </c>
      <c r="K3680">
        <v>1</v>
      </c>
      <c r="L3680">
        <v>2</v>
      </c>
      <c r="M3680" t="s">
        <v>190</v>
      </c>
      <c r="N3680" t="s">
        <v>31</v>
      </c>
      <c r="O3680" t="s">
        <v>32</v>
      </c>
      <c r="P3680">
        <v>30</v>
      </c>
      <c r="Q3680" t="s">
        <v>3378</v>
      </c>
      <c r="R3680" t="s">
        <v>34</v>
      </c>
      <c r="S3680" t="s">
        <v>35</v>
      </c>
      <c r="T3680" t="s">
        <v>183</v>
      </c>
      <c r="U3680">
        <f>YEAR(Table1[[#This Row],[Accident Date]])</f>
        <v>2022</v>
      </c>
      <c r="V3680" t="str">
        <f>TEXT(Table1[[#This Row],[Accident Date]],"mmm")</f>
        <v>May</v>
      </c>
      <c r="W3680" t="str">
        <f>TEXT(Table1[[#This Row],[Time]],"h")</f>
        <v>17</v>
      </c>
    </row>
    <row r="3681" spans="1:23" x14ac:dyDescent="0.2">
      <c r="A3681" t="s">
        <v>3600</v>
      </c>
      <c r="B3681" s="4">
        <v>44870</v>
      </c>
      <c r="C3681" t="s">
        <v>24</v>
      </c>
      <c r="D3681" t="s">
        <v>56</v>
      </c>
      <c r="E3681" t="s">
        <v>44</v>
      </c>
      <c r="F3681" t="s">
        <v>27</v>
      </c>
      <c r="G3681">
        <v>51.466382000000003</v>
      </c>
      <c r="H3681" t="s">
        <v>28</v>
      </c>
      <c r="I3681" t="s">
        <v>647</v>
      </c>
      <c r="J3681">
        <v>5.2259E-2</v>
      </c>
      <c r="K3681">
        <v>1</v>
      </c>
      <c r="L3681">
        <v>1</v>
      </c>
      <c r="M3681" t="s">
        <v>30</v>
      </c>
      <c r="N3681" t="s">
        <v>42</v>
      </c>
      <c r="O3681" t="s">
        <v>32</v>
      </c>
      <c r="P3681">
        <v>30</v>
      </c>
      <c r="Q3681" t="s">
        <v>3360</v>
      </c>
      <c r="R3681" t="s">
        <v>34</v>
      </c>
      <c r="S3681" t="s">
        <v>311</v>
      </c>
      <c r="T3681" t="s">
        <v>36</v>
      </c>
      <c r="U3681">
        <f>YEAR(Table1[[#This Row],[Accident Date]])</f>
        <v>2022</v>
      </c>
      <c r="V3681" t="str">
        <f>TEXT(Table1[[#This Row],[Accident Date]],"mmm")</f>
        <v>Nov</v>
      </c>
      <c r="W3681" t="str">
        <f>TEXT(Table1[[#This Row],[Time]],"h")</f>
        <v>17</v>
      </c>
    </row>
    <row r="3682" spans="1:23" x14ac:dyDescent="0.2">
      <c r="A3682" t="s">
        <v>3601</v>
      </c>
      <c r="B3682" s="4">
        <v>44245</v>
      </c>
      <c r="C3682" t="s">
        <v>92</v>
      </c>
      <c r="D3682" t="s">
        <v>56</v>
      </c>
      <c r="E3682" t="s">
        <v>44</v>
      </c>
      <c r="F3682" t="s">
        <v>27</v>
      </c>
      <c r="G3682">
        <v>53.472478000000002</v>
      </c>
      <c r="H3682" t="s">
        <v>51</v>
      </c>
      <c r="I3682" t="s">
        <v>230</v>
      </c>
      <c r="J3682">
        <v>-2.998383</v>
      </c>
      <c r="K3682">
        <v>1</v>
      </c>
      <c r="L3682">
        <v>2</v>
      </c>
      <c r="M3682" t="s">
        <v>231</v>
      </c>
      <c r="N3682" t="s">
        <v>31</v>
      </c>
      <c r="O3682" t="s">
        <v>32</v>
      </c>
      <c r="P3682">
        <v>30</v>
      </c>
      <c r="Q3682" t="s">
        <v>3382</v>
      </c>
      <c r="R3682" t="s">
        <v>34</v>
      </c>
      <c r="S3682" t="s">
        <v>35</v>
      </c>
      <c r="T3682" t="s">
        <v>36</v>
      </c>
      <c r="U3682">
        <f>YEAR(Table1[[#This Row],[Accident Date]])</f>
        <v>2021</v>
      </c>
      <c r="V3682" t="str">
        <f>TEXT(Table1[[#This Row],[Accident Date]],"mmm")</f>
        <v>Feb</v>
      </c>
      <c r="W3682" t="str">
        <f>TEXT(Table1[[#This Row],[Time]],"h")</f>
        <v>17</v>
      </c>
    </row>
    <row r="3683" spans="1:23" x14ac:dyDescent="0.2">
      <c r="A3683">
        <v>2010000000000</v>
      </c>
      <c r="B3683" s="4">
        <v>44345</v>
      </c>
      <c r="C3683" t="s">
        <v>24</v>
      </c>
      <c r="D3683" t="s">
        <v>56</v>
      </c>
      <c r="E3683" t="s">
        <v>44</v>
      </c>
      <c r="F3683" t="s">
        <v>27</v>
      </c>
      <c r="G3683">
        <v>53.815874000000001</v>
      </c>
      <c r="H3683" t="s">
        <v>51</v>
      </c>
      <c r="I3683" t="s">
        <v>68</v>
      </c>
      <c r="J3683">
        <v>-1.5140830000000001</v>
      </c>
      <c r="K3683">
        <v>3</v>
      </c>
      <c r="L3683">
        <v>2</v>
      </c>
      <c r="M3683" t="s">
        <v>69</v>
      </c>
      <c r="N3683" t="s">
        <v>31</v>
      </c>
      <c r="O3683" t="s">
        <v>32</v>
      </c>
      <c r="P3683">
        <v>30</v>
      </c>
      <c r="Q3683" t="s">
        <v>3360</v>
      </c>
      <c r="R3683" t="s">
        <v>34</v>
      </c>
      <c r="S3683" t="s">
        <v>35</v>
      </c>
      <c r="T3683" t="s">
        <v>36</v>
      </c>
      <c r="U3683">
        <f>YEAR(Table1[[#This Row],[Accident Date]])</f>
        <v>2021</v>
      </c>
      <c r="V3683" t="str">
        <f>TEXT(Table1[[#This Row],[Accident Date]],"mmm")</f>
        <v>May</v>
      </c>
      <c r="W3683" t="str">
        <f>TEXT(Table1[[#This Row],[Time]],"h")</f>
        <v>17</v>
      </c>
    </row>
    <row r="3684" spans="1:23" x14ac:dyDescent="0.2">
      <c r="A3684">
        <v>2010000000000</v>
      </c>
      <c r="B3684" s="4">
        <v>44706</v>
      </c>
      <c r="C3684" t="s">
        <v>123</v>
      </c>
      <c r="D3684" t="s">
        <v>56</v>
      </c>
      <c r="E3684" t="s">
        <v>44</v>
      </c>
      <c r="F3684" t="s">
        <v>27</v>
      </c>
      <c r="G3684">
        <v>51.429878000000002</v>
      </c>
      <c r="H3684" t="s">
        <v>51</v>
      </c>
      <c r="I3684" t="s">
        <v>1216</v>
      </c>
      <c r="J3684">
        <v>0.32166899999999998</v>
      </c>
      <c r="K3684">
        <v>1</v>
      </c>
      <c r="L3684">
        <v>1</v>
      </c>
      <c r="M3684" t="s">
        <v>131</v>
      </c>
      <c r="N3684" t="s">
        <v>31</v>
      </c>
      <c r="O3684" t="s">
        <v>58</v>
      </c>
      <c r="P3684">
        <v>70</v>
      </c>
      <c r="Q3684" t="s">
        <v>3355</v>
      </c>
      <c r="R3684" t="s">
        <v>49</v>
      </c>
      <c r="S3684" t="s">
        <v>35</v>
      </c>
      <c r="T3684" t="s">
        <v>36</v>
      </c>
      <c r="U3684">
        <f>YEAR(Table1[[#This Row],[Accident Date]])</f>
        <v>2022</v>
      </c>
      <c r="V3684" t="str">
        <f>TEXT(Table1[[#This Row],[Accident Date]],"mmm")</f>
        <v>May</v>
      </c>
      <c r="W3684" t="str">
        <f>TEXT(Table1[[#This Row],[Time]],"h")</f>
        <v>17</v>
      </c>
    </row>
    <row r="3685" spans="1:23" x14ac:dyDescent="0.2">
      <c r="A3685" t="s">
        <v>3602</v>
      </c>
      <c r="B3685" s="4">
        <v>44758</v>
      </c>
      <c r="C3685" t="s">
        <v>24</v>
      </c>
      <c r="D3685" t="s">
        <v>73</v>
      </c>
      <c r="E3685" t="s">
        <v>26</v>
      </c>
      <c r="F3685" t="s">
        <v>27</v>
      </c>
      <c r="G3685">
        <v>51.857045999999997</v>
      </c>
      <c r="H3685" t="s">
        <v>51</v>
      </c>
      <c r="I3685" t="s">
        <v>357</v>
      </c>
      <c r="J3685">
        <v>-4.7281199999999997</v>
      </c>
      <c r="K3685">
        <v>2</v>
      </c>
      <c r="L3685">
        <v>2</v>
      </c>
      <c r="M3685" t="s">
        <v>358</v>
      </c>
      <c r="N3685" t="s">
        <v>31</v>
      </c>
      <c r="O3685" t="s">
        <v>32</v>
      </c>
      <c r="P3685">
        <v>30</v>
      </c>
      <c r="Q3685" t="s">
        <v>3378</v>
      </c>
      <c r="R3685" t="s">
        <v>49</v>
      </c>
      <c r="S3685" t="s">
        <v>35</v>
      </c>
      <c r="T3685" t="s">
        <v>36</v>
      </c>
      <c r="U3685">
        <f>YEAR(Table1[[#This Row],[Accident Date]])</f>
        <v>2022</v>
      </c>
      <c r="V3685" t="str">
        <f>TEXT(Table1[[#This Row],[Accident Date]],"mmm")</f>
        <v>Jul</v>
      </c>
      <c r="W3685" t="str">
        <f>TEXT(Table1[[#This Row],[Time]],"h")</f>
        <v>17</v>
      </c>
    </row>
    <row r="3686" spans="1:23" x14ac:dyDescent="0.2">
      <c r="A3686">
        <v>2010000000000</v>
      </c>
      <c r="B3686" s="4">
        <v>44355</v>
      </c>
      <c r="C3686" t="s">
        <v>72</v>
      </c>
      <c r="D3686" t="s">
        <v>56</v>
      </c>
      <c r="E3686" t="s">
        <v>44</v>
      </c>
      <c r="F3686" t="s">
        <v>27</v>
      </c>
      <c r="G3686">
        <v>51.133448999999999</v>
      </c>
      <c r="H3686" t="s">
        <v>51</v>
      </c>
      <c r="I3686" t="s">
        <v>773</v>
      </c>
      <c r="J3686">
        <v>-2.8114789999999998</v>
      </c>
      <c r="K3686">
        <v>1</v>
      </c>
      <c r="L3686">
        <v>2</v>
      </c>
      <c r="M3686" t="s">
        <v>175</v>
      </c>
      <c r="N3686" t="s">
        <v>31</v>
      </c>
      <c r="O3686" t="s">
        <v>32</v>
      </c>
      <c r="P3686">
        <v>60</v>
      </c>
      <c r="Q3686" t="s">
        <v>3355</v>
      </c>
      <c r="R3686" t="s">
        <v>49</v>
      </c>
      <c r="S3686" t="s">
        <v>35</v>
      </c>
      <c r="T3686" t="s">
        <v>36</v>
      </c>
      <c r="U3686">
        <f>YEAR(Table1[[#This Row],[Accident Date]])</f>
        <v>2021</v>
      </c>
      <c r="V3686" t="str">
        <f>TEXT(Table1[[#This Row],[Accident Date]],"mmm")</f>
        <v>Jun</v>
      </c>
      <c r="W3686" t="str">
        <f>TEXT(Table1[[#This Row],[Time]],"h")</f>
        <v>17</v>
      </c>
    </row>
    <row r="3687" spans="1:23" x14ac:dyDescent="0.2">
      <c r="A3687" t="s">
        <v>3603</v>
      </c>
      <c r="B3687" s="4">
        <v>44911</v>
      </c>
      <c r="C3687" t="s">
        <v>67</v>
      </c>
      <c r="D3687" t="s">
        <v>44</v>
      </c>
      <c r="E3687" t="s">
        <v>44</v>
      </c>
      <c r="F3687" t="s">
        <v>27</v>
      </c>
      <c r="G3687">
        <v>51.972839</v>
      </c>
      <c r="H3687" t="s">
        <v>28</v>
      </c>
      <c r="I3687" t="s">
        <v>935</v>
      </c>
      <c r="J3687">
        <v>-0.22372800000000001</v>
      </c>
      <c r="K3687">
        <v>1</v>
      </c>
      <c r="L3687">
        <v>2</v>
      </c>
      <c r="M3687" t="s">
        <v>182</v>
      </c>
      <c r="N3687" t="s">
        <v>42</v>
      </c>
      <c r="O3687" t="s">
        <v>32</v>
      </c>
      <c r="P3687">
        <v>30</v>
      </c>
      <c r="Q3687" t="s">
        <v>3352</v>
      </c>
      <c r="R3687" t="s">
        <v>34</v>
      </c>
      <c r="S3687" t="s">
        <v>35</v>
      </c>
      <c r="T3687" t="s">
        <v>36</v>
      </c>
      <c r="U3687">
        <f>YEAR(Table1[[#This Row],[Accident Date]])</f>
        <v>2022</v>
      </c>
      <c r="V3687" t="str">
        <f>TEXT(Table1[[#This Row],[Accident Date]],"mmm")</f>
        <v>Dec</v>
      </c>
      <c r="W3687" t="str">
        <f>TEXT(Table1[[#This Row],[Time]],"h")</f>
        <v>17</v>
      </c>
    </row>
    <row r="3688" spans="1:23" x14ac:dyDescent="0.2">
      <c r="A3688" t="s">
        <v>3604</v>
      </c>
      <c r="B3688" s="4">
        <v>44330</v>
      </c>
      <c r="C3688" t="s">
        <v>67</v>
      </c>
      <c r="D3688" t="s">
        <v>73</v>
      </c>
      <c r="E3688" t="s">
        <v>111</v>
      </c>
      <c r="F3688" t="s">
        <v>27</v>
      </c>
      <c r="G3688">
        <v>50.723291000000003</v>
      </c>
      <c r="H3688" t="s">
        <v>51</v>
      </c>
      <c r="I3688" t="s">
        <v>1052</v>
      </c>
      <c r="J3688">
        <v>-1.9088750000000001</v>
      </c>
      <c r="K3688">
        <v>1</v>
      </c>
      <c r="L3688">
        <v>2</v>
      </c>
      <c r="M3688" t="s">
        <v>420</v>
      </c>
      <c r="N3688" t="s">
        <v>31</v>
      </c>
      <c r="O3688" t="s">
        <v>111</v>
      </c>
      <c r="P3688">
        <v>30</v>
      </c>
      <c r="Q3688" t="s">
        <v>3352</v>
      </c>
      <c r="R3688" t="s">
        <v>34</v>
      </c>
      <c r="S3688" t="s">
        <v>35</v>
      </c>
      <c r="T3688" t="s">
        <v>36</v>
      </c>
      <c r="U3688">
        <f>YEAR(Table1[[#This Row],[Accident Date]])</f>
        <v>2021</v>
      </c>
      <c r="V3688" t="str">
        <f>TEXT(Table1[[#This Row],[Accident Date]],"mmm")</f>
        <v>May</v>
      </c>
      <c r="W3688" t="str">
        <f>TEXT(Table1[[#This Row],[Time]],"h")</f>
        <v>17</v>
      </c>
    </row>
    <row r="3689" spans="1:23" x14ac:dyDescent="0.2">
      <c r="A3689" t="s">
        <v>3605</v>
      </c>
      <c r="B3689" s="4">
        <v>44469</v>
      </c>
      <c r="C3689" t="s">
        <v>92</v>
      </c>
      <c r="D3689" t="s">
        <v>44</v>
      </c>
      <c r="E3689" t="s">
        <v>44</v>
      </c>
      <c r="F3689" t="s">
        <v>27</v>
      </c>
      <c r="G3689">
        <v>53.376950000000001</v>
      </c>
      <c r="H3689" t="s">
        <v>51</v>
      </c>
      <c r="I3689" t="s">
        <v>168</v>
      </c>
      <c r="J3689">
        <v>-2.26017</v>
      </c>
      <c r="K3689">
        <v>1</v>
      </c>
      <c r="L3689">
        <v>2</v>
      </c>
      <c r="M3689" t="s">
        <v>169</v>
      </c>
      <c r="N3689" t="s">
        <v>42</v>
      </c>
      <c r="O3689" t="s">
        <v>32</v>
      </c>
      <c r="P3689">
        <v>30</v>
      </c>
      <c r="Q3689" t="s">
        <v>3373</v>
      </c>
      <c r="R3689" t="s">
        <v>34</v>
      </c>
      <c r="S3689" t="s">
        <v>85</v>
      </c>
      <c r="T3689" t="s">
        <v>36</v>
      </c>
      <c r="U3689">
        <f>YEAR(Table1[[#This Row],[Accident Date]])</f>
        <v>2021</v>
      </c>
      <c r="V3689" t="str">
        <f>TEXT(Table1[[#This Row],[Accident Date]],"mmm")</f>
        <v>Sep</v>
      </c>
      <c r="W3689" t="str">
        <f>TEXT(Table1[[#This Row],[Time]],"h")</f>
        <v>17</v>
      </c>
    </row>
    <row r="3690" spans="1:23" x14ac:dyDescent="0.2">
      <c r="A3690" t="s">
        <v>3606</v>
      </c>
      <c r="B3690" s="4">
        <v>44203</v>
      </c>
      <c r="C3690" t="s">
        <v>92</v>
      </c>
      <c r="D3690" t="s">
        <v>73</v>
      </c>
      <c r="E3690" t="s">
        <v>39</v>
      </c>
      <c r="F3690" t="s">
        <v>27</v>
      </c>
      <c r="G3690">
        <v>53.389077</v>
      </c>
      <c r="H3690" t="s">
        <v>28</v>
      </c>
      <c r="I3690" t="s">
        <v>417</v>
      </c>
      <c r="J3690">
        <v>-2.940795</v>
      </c>
      <c r="K3690">
        <v>3</v>
      </c>
      <c r="L3690">
        <v>2</v>
      </c>
      <c r="M3690" t="s">
        <v>231</v>
      </c>
      <c r="N3690" t="s">
        <v>31</v>
      </c>
      <c r="O3690" t="s">
        <v>32</v>
      </c>
      <c r="P3690">
        <v>30</v>
      </c>
      <c r="Q3690" t="s">
        <v>3373</v>
      </c>
      <c r="R3690" t="s">
        <v>34</v>
      </c>
      <c r="S3690" t="s">
        <v>35</v>
      </c>
      <c r="T3690" t="s">
        <v>36</v>
      </c>
      <c r="U3690">
        <f>YEAR(Table1[[#This Row],[Accident Date]])</f>
        <v>2021</v>
      </c>
      <c r="V3690" t="str">
        <f>TEXT(Table1[[#This Row],[Accident Date]],"mmm")</f>
        <v>Jan</v>
      </c>
      <c r="W3690" t="str">
        <f>TEXT(Table1[[#This Row],[Time]],"h")</f>
        <v>17</v>
      </c>
    </row>
    <row r="3691" spans="1:23" x14ac:dyDescent="0.2">
      <c r="A3691">
        <v>2010000000000</v>
      </c>
      <c r="B3691" s="4">
        <v>44429</v>
      </c>
      <c r="C3691" t="s">
        <v>24</v>
      </c>
      <c r="D3691" t="s">
        <v>73</v>
      </c>
      <c r="E3691" t="s">
        <v>111</v>
      </c>
      <c r="F3691" t="s">
        <v>27</v>
      </c>
      <c r="G3691">
        <v>51.352393999999997</v>
      </c>
      <c r="H3691" t="s">
        <v>51</v>
      </c>
      <c r="I3691" t="s">
        <v>832</v>
      </c>
      <c r="J3691">
        <v>0.709144</v>
      </c>
      <c r="K3691">
        <v>1</v>
      </c>
      <c r="L3691">
        <v>2</v>
      </c>
      <c r="M3691" t="s">
        <v>131</v>
      </c>
      <c r="N3691" t="s">
        <v>31</v>
      </c>
      <c r="O3691" t="s">
        <v>111</v>
      </c>
      <c r="P3691">
        <v>60</v>
      </c>
      <c r="Q3691" t="s">
        <v>3391</v>
      </c>
      <c r="R3691" t="s">
        <v>49</v>
      </c>
      <c r="S3691" t="s">
        <v>35</v>
      </c>
      <c r="T3691" t="s">
        <v>36</v>
      </c>
      <c r="U3691">
        <f>YEAR(Table1[[#This Row],[Accident Date]])</f>
        <v>2021</v>
      </c>
      <c r="V3691" t="str">
        <f>TEXT(Table1[[#This Row],[Accident Date]],"mmm")</f>
        <v>Aug</v>
      </c>
      <c r="W3691" t="str">
        <f>TEXT(Table1[[#This Row],[Time]],"h")</f>
        <v>17</v>
      </c>
    </row>
    <row r="3692" spans="1:23" x14ac:dyDescent="0.2">
      <c r="A3692" t="s">
        <v>3607</v>
      </c>
      <c r="B3692" s="4">
        <v>44701</v>
      </c>
      <c r="C3692" t="s">
        <v>67</v>
      </c>
      <c r="D3692" t="s">
        <v>73</v>
      </c>
      <c r="E3692" t="s">
        <v>39</v>
      </c>
      <c r="F3692" t="s">
        <v>27</v>
      </c>
      <c r="G3692">
        <v>53.394312999999997</v>
      </c>
      <c r="H3692" t="s">
        <v>51</v>
      </c>
      <c r="I3692" t="s">
        <v>1624</v>
      </c>
      <c r="J3692">
        <v>-0.56454099999999996</v>
      </c>
      <c r="K3692">
        <v>2</v>
      </c>
      <c r="L3692">
        <v>2</v>
      </c>
      <c r="M3692" t="s">
        <v>523</v>
      </c>
      <c r="N3692" t="s">
        <v>31</v>
      </c>
      <c r="O3692" t="s">
        <v>32</v>
      </c>
      <c r="P3692">
        <v>60</v>
      </c>
      <c r="Q3692" t="s">
        <v>3557</v>
      </c>
      <c r="R3692" t="s">
        <v>49</v>
      </c>
      <c r="S3692" t="s">
        <v>35</v>
      </c>
      <c r="T3692" t="s">
        <v>36</v>
      </c>
      <c r="U3692">
        <f>YEAR(Table1[[#This Row],[Accident Date]])</f>
        <v>2022</v>
      </c>
      <c r="V3692" t="str">
        <f>TEXT(Table1[[#This Row],[Accident Date]],"mmm")</f>
        <v>May</v>
      </c>
      <c r="W3692" t="str">
        <f>TEXT(Table1[[#This Row],[Time]],"h")</f>
        <v>17</v>
      </c>
    </row>
    <row r="3693" spans="1:23" x14ac:dyDescent="0.2">
      <c r="A3693">
        <v>2010000000000</v>
      </c>
      <c r="B3693" s="4">
        <v>44585</v>
      </c>
      <c r="C3693" t="s">
        <v>38</v>
      </c>
      <c r="D3693" t="s">
        <v>73</v>
      </c>
      <c r="E3693" t="s">
        <v>39</v>
      </c>
      <c r="F3693" t="s">
        <v>27</v>
      </c>
      <c r="G3693">
        <v>51.372540999999998</v>
      </c>
      <c r="H3693" t="s">
        <v>444</v>
      </c>
      <c r="I3693" t="s">
        <v>870</v>
      </c>
      <c r="J3693">
        <v>-2.3664559999999999</v>
      </c>
      <c r="K3693">
        <v>1</v>
      </c>
      <c r="L3693">
        <v>2</v>
      </c>
      <c r="M3693" t="s">
        <v>175</v>
      </c>
      <c r="N3693" t="s">
        <v>31</v>
      </c>
      <c r="O3693" t="s">
        <v>32</v>
      </c>
      <c r="P3693">
        <v>30</v>
      </c>
      <c r="Q3693" t="s">
        <v>3391</v>
      </c>
      <c r="R3693" t="s">
        <v>34</v>
      </c>
      <c r="S3693" t="s">
        <v>35</v>
      </c>
      <c r="T3693" t="s">
        <v>36</v>
      </c>
      <c r="U3693">
        <f>YEAR(Table1[[#This Row],[Accident Date]])</f>
        <v>2022</v>
      </c>
      <c r="V3693" t="str">
        <f>TEXT(Table1[[#This Row],[Accident Date]],"mmm")</f>
        <v>Jan</v>
      </c>
      <c r="W3693" t="str">
        <f>TEXT(Table1[[#This Row],[Time]],"h")</f>
        <v>17</v>
      </c>
    </row>
    <row r="3694" spans="1:23" x14ac:dyDescent="0.2">
      <c r="A3694" t="s">
        <v>3608</v>
      </c>
      <c r="B3694" s="4">
        <v>44707</v>
      </c>
      <c r="C3694" t="s">
        <v>92</v>
      </c>
      <c r="D3694" t="s">
        <v>73</v>
      </c>
      <c r="E3694" t="s">
        <v>111</v>
      </c>
      <c r="F3694" t="s">
        <v>27</v>
      </c>
      <c r="G3694">
        <v>51.498479000000003</v>
      </c>
      <c r="H3694" t="s">
        <v>51</v>
      </c>
      <c r="I3694" t="s">
        <v>74</v>
      </c>
      <c r="J3694">
        <v>0.31348300000000001</v>
      </c>
      <c r="K3694">
        <v>2</v>
      </c>
      <c r="L3694">
        <v>2</v>
      </c>
      <c r="M3694" t="s">
        <v>75</v>
      </c>
      <c r="N3694" t="s">
        <v>31</v>
      </c>
      <c r="O3694" t="s">
        <v>111</v>
      </c>
      <c r="P3694">
        <v>70</v>
      </c>
      <c r="Q3694" t="s">
        <v>3355</v>
      </c>
      <c r="R3694" t="s">
        <v>49</v>
      </c>
      <c r="S3694" t="s">
        <v>35</v>
      </c>
      <c r="T3694" t="s">
        <v>36</v>
      </c>
      <c r="U3694">
        <f>YEAR(Table1[[#This Row],[Accident Date]])</f>
        <v>2022</v>
      </c>
      <c r="V3694" t="str">
        <f>TEXT(Table1[[#This Row],[Accident Date]],"mmm")</f>
        <v>May</v>
      </c>
      <c r="W3694" t="str">
        <f>TEXT(Table1[[#This Row],[Time]],"h")</f>
        <v>17</v>
      </c>
    </row>
    <row r="3695" spans="1:23" x14ac:dyDescent="0.2">
      <c r="A3695">
        <v>2010000000000</v>
      </c>
      <c r="B3695" s="4">
        <v>44256</v>
      </c>
      <c r="C3695" t="s">
        <v>38</v>
      </c>
      <c r="D3695" t="s">
        <v>56</v>
      </c>
      <c r="E3695" t="s">
        <v>44</v>
      </c>
      <c r="F3695" t="s">
        <v>27</v>
      </c>
      <c r="G3695">
        <v>52.401276000000003</v>
      </c>
      <c r="H3695" t="s">
        <v>51</v>
      </c>
      <c r="I3695" t="s">
        <v>1550</v>
      </c>
      <c r="J3695">
        <v>-1.167308</v>
      </c>
      <c r="K3695">
        <v>1</v>
      </c>
      <c r="L3695">
        <v>1</v>
      </c>
      <c r="M3695" t="s">
        <v>320</v>
      </c>
      <c r="N3695" t="s">
        <v>31</v>
      </c>
      <c r="O3695" t="s">
        <v>58</v>
      </c>
      <c r="P3695">
        <v>70</v>
      </c>
      <c r="Q3695" t="s">
        <v>3354</v>
      </c>
      <c r="R3695" t="s">
        <v>49</v>
      </c>
      <c r="S3695" t="s">
        <v>35</v>
      </c>
      <c r="T3695" t="s">
        <v>36</v>
      </c>
      <c r="U3695">
        <f>YEAR(Table1[[#This Row],[Accident Date]])</f>
        <v>2021</v>
      </c>
      <c r="V3695" t="str">
        <f>TEXT(Table1[[#This Row],[Accident Date]],"mmm")</f>
        <v>Mar</v>
      </c>
      <c r="W3695" t="str">
        <f>TEXT(Table1[[#This Row],[Time]],"h")</f>
        <v>17</v>
      </c>
    </row>
    <row r="3696" spans="1:23" x14ac:dyDescent="0.2">
      <c r="A3696" t="s">
        <v>3609</v>
      </c>
      <c r="B3696" s="4">
        <v>44921</v>
      </c>
      <c r="C3696" t="s">
        <v>38</v>
      </c>
      <c r="D3696" t="s">
        <v>73</v>
      </c>
      <c r="E3696" t="s">
        <v>111</v>
      </c>
      <c r="F3696" t="s">
        <v>27</v>
      </c>
      <c r="G3696">
        <v>51.525678999999997</v>
      </c>
      <c r="H3696" t="s">
        <v>28</v>
      </c>
      <c r="I3696" t="s">
        <v>222</v>
      </c>
      <c r="J3696">
        <v>-8.8085999999999998E-2</v>
      </c>
      <c r="K3696">
        <v>1</v>
      </c>
      <c r="L3696">
        <v>2</v>
      </c>
      <c r="M3696" t="s">
        <v>30</v>
      </c>
      <c r="N3696" t="s">
        <v>42</v>
      </c>
      <c r="O3696" t="s">
        <v>111</v>
      </c>
      <c r="P3696">
        <v>30</v>
      </c>
      <c r="Q3696" t="s">
        <v>3354</v>
      </c>
      <c r="R3696" t="s">
        <v>34</v>
      </c>
      <c r="S3696" t="s">
        <v>35</v>
      </c>
      <c r="T3696" t="s">
        <v>36</v>
      </c>
      <c r="U3696">
        <f>YEAR(Table1[[#This Row],[Accident Date]])</f>
        <v>2022</v>
      </c>
      <c r="V3696" t="str">
        <f>TEXT(Table1[[#This Row],[Accident Date]],"mmm")</f>
        <v>Dec</v>
      </c>
      <c r="W3696" t="str">
        <f>TEXT(Table1[[#This Row],[Time]],"h")</f>
        <v>17</v>
      </c>
    </row>
    <row r="3697" spans="1:23" x14ac:dyDescent="0.2">
      <c r="A3697" t="s">
        <v>3610</v>
      </c>
      <c r="B3697" s="4">
        <v>44497</v>
      </c>
      <c r="C3697" t="s">
        <v>92</v>
      </c>
      <c r="D3697" t="s">
        <v>56</v>
      </c>
      <c r="E3697" t="s">
        <v>44</v>
      </c>
      <c r="F3697" t="s">
        <v>27</v>
      </c>
      <c r="G3697">
        <v>51.595326</v>
      </c>
      <c r="H3697" t="s">
        <v>28</v>
      </c>
      <c r="I3697" t="s">
        <v>80</v>
      </c>
      <c r="J3697">
        <v>2.1971000000000001E-2</v>
      </c>
      <c r="K3697">
        <v>1</v>
      </c>
      <c r="L3697">
        <v>2</v>
      </c>
      <c r="M3697" t="s">
        <v>30</v>
      </c>
      <c r="N3697" t="s">
        <v>31</v>
      </c>
      <c r="O3697" t="s">
        <v>32</v>
      </c>
      <c r="P3697">
        <v>30</v>
      </c>
      <c r="Q3697" t="s">
        <v>3400</v>
      </c>
      <c r="R3697" t="s">
        <v>34</v>
      </c>
      <c r="S3697" t="s">
        <v>35</v>
      </c>
      <c r="T3697" t="s">
        <v>36</v>
      </c>
      <c r="U3697">
        <f>YEAR(Table1[[#This Row],[Accident Date]])</f>
        <v>2021</v>
      </c>
      <c r="V3697" t="str">
        <f>TEXT(Table1[[#This Row],[Accident Date]],"mmm")</f>
        <v>Oct</v>
      </c>
      <c r="W3697" t="str">
        <f>TEXT(Table1[[#This Row],[Time]],"h")</f>
        <v>17</v>
      </c>
    </row>
    <row r="3698" spans="1:23" x14ac:dyDescent="0.2">
      <c r="A3698">
        <v>2010000000000</v>
      </c>
      <c r="B3698" s="4">
        <v>44628</v>
      </c>
      <c r="C3698" t="s">
        <v>72</v>
      </c>
      <c r="D3698" t="s">
        <v>56</v>
      </c>
      <c r="E3698" t="s">
        <v>44</v>
      </c>
      <c r="F3698" t="s">
        <v>27</v>
      </c>
      <c r="G3698">
        <v>50.611555000000003</v>
      </c>
      <c r="H3698" t="s">
        <v>51</v>
      </c>
      <c r="I3698" t="s">
        <v>1481</v>
      </c>
      <c r="J3698">
        <v>-1.3544940000000001</v>
      </c>
      <c r="K3698">
        <v>1</v>
      </c>
      <c r="L3698">
        <v>1</v>
      </c>
      <c r="M3698" t="s">
        <v>407</v>
      </c>
      <c r="N3698" t="s">
        <v>31</v>
      </c>
      <c r="O3698" t="s">
        <v>32</v>
      </c>
      <c r="P3698">
        <v>60</v>
      </c>
      <c r="Q3698" t="s">
        <v>3611</v>
      </c>
      <c r="R3698" t="s">
        <v>49</v>
      </c>
      <c r="S3698" t="s">
        <v>35</v>
      </c>
      <c r="T3698" t="s">
        <v>36</v>
      </c>
      <c r="U3698">
        <f>YEAR(Table1[[#This Row],[Accident Date]])</f>
        <v>2022</v>
      </c>
      <c r="V3698" t="str">
        <f>TEXT(Table1[[#This Row],[Accident Date]],"mmm")</f>
        <v>Mar</v>
      </c>
      <c r="W3698" t="str">
        <f>TEXT(Table1[[#This Row],[Time]],"h")</f>
        <v>17</v>
      </c>
    </row>
    <row r="3699" spans="1:23" x14ac:dyDescent="0.2">
      <c r="A3699" t="s">
        <v>3612</v>
      </c>
      <c r="B3699" s="4">
        <v>44268</v>
      </c>
      <c r="C3699" t="s">
        <v>24</v>
      </c>
      <c r="D3699" t="s">
        <v>44</v>
      </c>
      <c r="E3699" t="s">
        <v>44</v>
      </c>
      <c r="F3699" t="s">
        <v>63</v>
      </c>
      <c r="G3699">
        <v>53.496150999999998</v>
      </c>
      <c r="H3699" t="s">
        <v>51</v>
      </c>
      <c r="I3699" t="s">
        <v>1080</v>
      </c>
      <c r="J3699">
        <v>-2.6223779999999999</v>
      </c>
      <c r="K3699">
        <v>1</v>
      </c>
      <c r="L3699">
        <v>1</v>
      </c>
      <c r="M3699" t="s">
        <v>169</v>
      </c>
      <c r="N3699" t="s">
        <v>31</v>
      </c>
      <c r="O3699" t="s">
        <v>32</v>
      </c>
      <c r="P3699">
        <v>30</v>
      </c>
      <c r="Q3699" t="s">
        <v>3357</v>
      </c>
      <c r="R3699" t="s">
        <v>34</v>
      </c>
      <c r="S3699" t="s">
        <v>35</v>
      </c>
      <c r="T3699" t="s">
        <v>360</v>
      </c>
      <c r="U3699">
        <f>YEAR(Table1[[#This Row],[Accident Date]])</f>
        <v>2021</v>
      </c>
      <c r="V3699" t="str">
        <f>TEXT(Table1[[#This Row],[Accident Date]],"mmm")</f>
        <v>Mar</v>
      </c>
      <c r="W3699" t="str">
        <f>TEXT(Table1[[#This Row],[Time]],"h")</f>
        <v>17</v>
      </c>
    </row>
    <row r="3700" spans="1:23" x14ac:dyDescent="0.2">
      <c r="A3700" t="s">
        <v>3613</v>
      </c>
      <c r="B3700" s="4">
        <v>44846</v>
      </c>
      <c r="C3700" t="s">
        <v>123</v>
      </c>
      <c r="D3700" t="s">
        <v>25</v>
      </c>
      <c r="E3700" t="s">
        <v>39</v>
      </c>
      <c r="F3700" t="s">
        <v>27</v>
      </c>
      <c r="G3700">
        <v>51.510387999999999</v>
      </c>
      <c r="H3700" t="s">
        <v>28</v>
      </c>
      <c r="I3700" t="s">
        <v>57</v>
      </c>
      <c r="J3700">
        <v>-0.115676</v>
      </c>
      <c r="K3700">
        <v>1</v>
      </c>
      <c r="L3700">
        <v>2</v>
      </c>
      <c r="M3700" t="s">
        <v>30</v>
      </c>
      <c r="N3700" t="s">
        <v>31</v>
      </c>
      <c r="O3700" t="s">
        <v>58</v>
      </c>
      <c r="P3700">
        <v>30</v>
      </c>
      <c r="Q3700" t="s">
        <v>3382</v>
      </c>
      <c r="R3700" t="s">
        <v>34</v>
      </c>
      <c r="S3700" t="s">
        <v>35</v>
      </c>
      <c r="T3700" t="s">
        <v>36</v>
      </c>
      <c r="U3700">
        <f>YEAR(Table1[[#This Row],[Accident Date]])</f>
        <v>2022</v>
      </c>
      <c r="V3700" t="str">
        <f>TEXT(Table1[[#This Row],[Accident Date]],"mmm")</f>
        <v>Oct</v>
      </c>
      <c r="W3700" t="str">
        <f>TEXT(Table1[[#This Row],[Time]],"h")</f>
        <v>17</v>
      </c>
    </row>
    <row r="3701" spans="1:23" x14ac:dyDescent="0.2">
      <c r="A3701">
        <v>2010000000000</v>
      </c>
      <c r="B3701" s="4">
        <v>44898</v>
      </c>
      <c r="C3701" t="s">
        <v>24</v>
      </c>
      <c r="D3701" t="s">
        <v>73</v>
      </c>
      <c r="E3701" t="s">
        <v>109</v>
      </c>
      <c r="F3701" t="s">
        <v>27</v>
      </c>
      <c r="G3701">
        <v>51.621707000000001</v>
      </c>
      <c r="H3701" t="s">
        <v>28</v>
      </c>
      <c r="I3701" t="s">
        <v>888</v>
      </c>
      <c r="J3701">
        <v>-3.9832070000000002</v>
      </c>
      <c r="K3701">
        <v>1</v>
      </c>
      <c r="L3701">
        <v>2</v>
      </c>
      <c r="M3701" t="s">
        <v>245</v>
      </c>
      <c r="N3701" t="s">
        <v>42</v>
      </c>
      <c r="O3701" t="s">
        <v>111</v>
      </c>
      <c r="P3701">
        <v>30</v>
      </c>
      <c r="Q3701" t="s">
        <v>3368</v>
      </c>
      <c r="R3701" t="s">
        <v>34</v>
      </c>
      <c r="S3701" t="s">
        <v>85</v>
      </c>
      <c r="T3701" t="s">
        <v>36</v>
      </c>
      <c r="U3701">
        <f>YEAR(Table1[[#This Row],[Accident Date]])</f>
        <v>2022</v>
      </c>
      <c r="V3701" t="str">
        <f>TEXT(Table1[[#This Row],[Accident Date]],"mmm")</f>
        <v>Dec</v>
      </c>
      <c r="W3701" t="str">
        <f>TEXT(Table1[[#This Row],[Time]],"h")</f>
        <v>17</v>
      </c>
    </row>
    <row r="3702" spans="1:23" x14ac:dyDescent="0.2">
      <c r="A3702">
        <v>2010000000000</v>
      </c>
      <c r="B3702" s="4">
        <v>44373</v>
      </c>
      <c r="C3702" t="s">
        <v>24</v>
      </c>
      <c r="D3702" t="s">
        <v>73</v>
      </c>
      <c r="E3702" t="s">
        <v>26</v>
      </c>
      <c r="F3702" t="s">
        <v>27</v>
      </c>
      <c r="G3702">
        <v>52.639646999999997</v>
      </c>
      <c r="H3702" t="s">
        <v>51</v>
      </c>
      <c r="I3702" t="s">
        <v>319</v>
      </c>
      <c r="J3702">
        <v>-1.0987979999999999</v>
      </c>
      <c r="K3702">
        <v>3</v>
      </c>
      <c r="L3702">
        <v>2</v>
      </c>
      <c r="M3702" t="s">
        <v>320</v>
      </c>
      <c r="N3702" t="s">
        <v>42</v>
      </c>
      <c r="O3702" t="s">
        <v>32</v>
      </c>
      <c r="P3702">
        <v>30</v>
      </c>
      <c r="Q3702" t="s">
        <v>3391</v>
      </c>
      <c r="R3702" t="s">
        <v>34</v>
      </c>
      <c r="S3702" t="s">
        <v>35</v>
      </c>
      <c r="T3702" t="s">
        <v>36</v>
      </c>
      <c r="U3702">
        <f>YEAR(Table1[[#This Row],[Accident Date]])</f>
        <v>2021</v>
      </c>
      <c r="V3702" t="str">
        <f>TEXT(Table1[[#This Row],[Accident Date]],"mmm")</f>
        <v>Jun</v>
      </c>
      <c r="W3702" t="str">
        <f>TEXT(Table1[[#This Row],[Time]],"h")</f>
        <v>17</v>
      </c>
    </row>
    <row r="3703" spans="1:23" x14ac:dyDescent="0.2">
      <c r="A3703" t="s">
        <v>3614</v>
      </c>
      <c r="B3703" s="4">
        <v>44624</v>
      </c>
      <c r="C3703" t="s">
        <v>67</v>
      </c>
      <c r="D3703" t="s">
        <v>56</v>
      </c>
      <c r="E3703" t="s">
        <v>44</v>
      </c>
      <c r="F3703" t="s">
        <v>27</v>
      </c>
      <c r="G3703">
        <v>52.548672000000003</v>
      </c>
      <c r="H3703" t="s">
        <v>51</v>
      </c>
      <c r="I3703" t="s">
        <v>802</v>
      </c>
      <c r="J3703">
        <v>-1.958232</v>
      </c>
      <c r="K3703">
        <v>1</v>
      </c>
      <c r="L3703">
        <v>2</v>
      </c>
      <c r="M3703" t="s">
        <v>172</v>
      </c>
      <c r="N3703" t="s">
        <v>31</v>
      </c>
      <c r="O3703" t="s">
        <v>58</v>
      </c>
      <c r="P3703">
        <v>70</v>
      </c>
      <c r="Q3703" t="s">
        <v>3357</v>
      </c>
      <c r="R3703" t="s">
        <v>34</v>
      </c>
      <c r="S3703" t="s">
        <v>35</v>
      </c>
      <c r="T3703" t="s">
        <v>36</v>
      </c>
      <c r="U3703">
        <f>YEAR(Table1[[#This Row],[Accident Date]])</f>
        <v>2022</v>
      </c>
      <c r="V3703" t="str">
        <f>TEXT(Table1[[#This Row],[Accident Date]],"mmm")</f>
        <v>Mar</v>
      </c>
      <c r="W3703" t="str">
        <f>TEXT(Table1[[#This Row],[Time]],"h")</f>
        <v>17</v>
      </c>
    </row>
    <row r="3704" spans="1:23" x14ac:dyDescent="0.2">
      <c r="A3704" t="s">
        <v>3615</v>
      </c>
      <c r="B3704" s="4">
        <v>44543</v>
      </c>
      <c r="C3704" t="s">
        <v>38</v>
      </c>
      <c r="D3704" t="s">
        <v>73</v>
      </c>
      <c r="E3704" t="s">
        <v>39</v>
      </c>
      <c r="F3704" t="s">
        <v>27</v>
      </c>
      <c r="G3704">
        <v>51.406993999999997</v>
      </c>
      <c r="H3704" t="s">
        <v>28</v>
      </c>
      <c r="I3704" t="s">
        <v>488</v>
      </c>
      <c r="J3704">
        <v>1.7964000000000001E-2</v>
      </c>
      <c r="K3704">
        <v>1</v>
      </c>
      <c r="L3704">
        <v>2</v>
      </c>
      <c r="M3704" t="s">
        <v>30</v>
      </c>
      <c r="N3704" t="s">
        <v>42</v>
      </c>
      <c r="O3704" t="s">
        <v>32</v>
      </c>
      <c r="P3704">
        <v>30</v>
      </c>
      <c r="Q3704" t="s">
        <v>3571</v>
      </c>
      <c r="R3704" t="s">
        <v>34</v>
      </c>
      <c r="S3704" t="s">
        <v>35</v>
      </c>
      <c r="T3704" t="s">
        <v>36</v>
      </c>
      <c r="U3704">
        <f>YEAR(Table1[[#This Row],[Accident Date]])</f>
        <v>2021</v>
      </c>
      <c r="V3704" t="str">
        <f>TEXT(Table1[[#This Row],[Accident Date]],"mmm")</f>
        <v>Dec</v>
      </c>
      <c r="W3704" t="str">
        <f>TEXT(Table1[[#This Row],[Time]],"h")</f>
        <v>17</v>
      </c>
    </row>
    <row r="3705" spans="1:23" x14ac:dyDescent="0.2">
      <c r="A3705" t="s">
        <v>3616</v>
      </c>
      <c r="B3705" s="4">
        <v>44785</v>
      </c>
      <c r="C3705" t="s">
        <v>67</v>
      </c>
      <c r="D3705" t="s">
        <v>73</v>
      </c>
      <c r="E3705" t="s">
        <v>155</v>
      </c>
      <c r="F3705" t="s">
        <v>27</v>
      </c>
      <c r="G3705">
        <v>51.470430999999998</v>
      </c>
      <c r="H3705" t="s">
        <v>51</v>
      </c>
      <c r="I3705" t="s">
        <v>233</v>
      </c>
      <c r="J3705">
        <v>-0.955731</v>
      </c>
      <c r="K3705">
        <v>1</v>
      </c>
      <c r="L3705">
        <v>2</v>
      </c>
      <c r="M3705" t="s">
        <v>99</v>
      </c>
      <c r="N3705" t="s">
        <v>31</v>
      </c>
      <c r="O3705" t="s">
        <v>32</v>
      </c>
      <c r="P3705">
        <v>30</v>
      </c>
      <c r="Q3705" t="s">
        <v>3359</v>
      </c>
      <c r="R3705" t="s">
        <v>34</v>
      </c>
      <c r="S3705" t="s">
        <v>35</v>
      </c>
      <c r="T3705" t="s">
        <v>36</v>
      </c>
      <c r="U3705">
        <f>YEAR(Table1[[#This Row],[Accident Date]])</f>
        <v>2022</v>
      </c>
      <c r="V3705" t="str">
        <f>TEXT(Table1[[#This Row],[Accident Date]],"mmm")</f>
        <v>Aug</v>
      </c>
      <c r="W3705" t="str">
        <f>TEXT(Table1[[#This Row],[Time]],"h")</f>
        <v>17</v>
      </c>
    </row>
    <row r="3706" spans="1:23" x14ac:dyDescent="0.2">
      <c r="A3706">
        <v>2010000000000</v>
      </c>
      <c r="B3706" s="4">
        <v>44847</v>
      </c>
      <c r="C3706" t="s">
        <v>92</v>
      </c>
      <c r="D3706" t="s">
        <v>73</v>
      </c>
      <c r="E3706" t="s">
        <v>39</v>
      </c>
      <c r="F3706" t="s">
        <v>27</v>
      </c>
      <c r="G3706">
        <v>52.739882000000001</v>
      </c>
      <c r="H3706" t="s">
        <v>51</v>
      </c>
      <c r="I3706" t="s">
        <v>712</v>
      </c>
      <c r="J3706">
        <v>-1.2678130000000001</v>
      </c>
      <c r="K3706">
        <v>1</v>
      </c>
      <c r="L3706">
        <v>2</v>
      </c>
      <c r="M3706" t="s">
        <v>320</v>
      </c>
      <c r="N3706" t="s">
        <v>31</v>
      </c>
      <c r="O3706" t="s">
        <v>32</v>
      </c>
      <c r="P3706">
        <v>60</v>
      </c>
      <c r="Q3706" t="s">
        <v>3357</v>
      </c>
      <c r="R3706" t="s">
        <v>49</v>
      </c>
      <c r="S3706" t="s">
        <v>35</v>
      </c>
      <c r="T3706" t="s">
        <v>36</v>
      </c>
      <c r="U3706">
        <f>YEAR(Table1[[#This Row],[Accident Date]])</f>
        <v>2022</v>
      </c>
      <c r="V3706" t="str">
        <f>TEXT(Table1[[#This Row],[Accident Date]],"mmm")</f>
        <v>Oct</v>
      </c>
      <c r="W3706" t="str">
        <f>TEXT(Table1[[#This Row],[Time]],"h")</f>
        <v>17</v>
      </c>
    </row>
    <row r="3707" spans="1:23" x14ac:dyDescent="0.2">
      <c r="A3707" t="s">
        <v>3617</v>
      </c>
      <c r="B3707" s="4">
        <v>44245</v>
      </c>
      <c r="C3707" t="s">
        <v>92</v>
      </c>
      <c r="D3707" t="s">
        <v>56</v>
      </c>
      <c r="E3707" t="s">
        <v>44</v>
      </c>
      <c r="F3707" t="s">
        <v>27</v>
      </c>
      <c r="G3707">
        <v>51.838838000000003</v>
      </c>
      <c r="H3707" t="s">
        <v>46</v>
      </c>
      <c r="I3707" t="s">
        <v>367</v>
      </c>
      <c r="J3707">
        <v>-1.6044510000000001</v>
      </c>
      <c r="K3707">
        <v>1</v>
      </c>
      <c r="L3707">
        <v>1</v>
      </c>
      <c r="M3707" t="s">
        <v>99</v>
      </c>
      <c r="N3707" t="s">
        <v>31</v>
      </c>
      <c r="O3707" t="s">
        <v>32</v>
      </c>
      <c r="P3707">
        <v>60</v>
      </c>
      <c r="Q3707" t="s">
        <v>3355</v>
      </c>
      <c r="R3707" t="s">
        <v>49</v>
      </c>
      <c r="S3707" t="s">
        <v>35</v>
      </c>
      <c r="T3707" t="s">
        <v>36</v>
      </c>
      <c r="U3707">
        <f>YEAR(Table1[[#This Row],[Accident Date]])</f>
        <v>2021</v>
      </c>
      <c r="V3707" t="str">
        <f>TEXT(Table1[[#This Row],[Accident Date]],"mmm")</f>
        <v>Feb</v>
      </c>
      <c r="W3707" t="str">
        <f>TEXT(Table1[[#This Row],[Time]],"h")</f>
        <v>17</v>
      </c>
    </row>
    <row r="3708" spans="1:23" x14ac:dyDescent="0.2">
      <c r="A3708" t="s">
        <v>3618</v>
      </c>
      <c r="B3708" s="4">
        <v>44846</v>
      </c>
      <c r="C3708" t="s">
        <v>123</v>
      </c>
      <c r="D3708" t="s">
        <v>73</v>
      </c>
      <c r="E3708" t="s">
        <v>39</v>
      </c>
      <c r="F3708" t="s">
        <v>27</v>
      </c>
      <c r="G3708">
        <v>51.585787000000003</v>
      </c>
      <c r="H3708" t="s">
        <v>28</v>
      </c>
      <c r="I3708" t="s">
        <v>294</v>
      </c>
      <c r="J3708">
        <v>-0.112557</v>
      </c>
      <c r="K3708">
        <v>1</v>
      </c>
      <c r="L3708">
        <v>2</v>
      </c>
      <c r="M3708" t="s">
        <v>30</v>
      </c>
      <c r="N3708" t="s">
        <v>31</v>
      </c>
      <c r="O3708" t="s">
        <v>32</v>
      </c>
      <c r="P3708">
        <v>30</v>
      </c>
      <c r="Q3708" t="s">
        <v>3373</v>
      </c>
      <c r="R3708" t="s">
        <v>34</v>
      </c>
      <c r="S3708" t="s">
        <v>35</v>
      </c>
      <c r="T3708" t="s">
        <v>36</v>
      </c>
      <c r="U3708">
        <f>YEAR(Table1[[#This Row],[Accident Date]])</f>
        <v>2022</v>
      </c>
      <c r="V3708" t="str">
        <f>TEXT(Table1[[#This Row],[Accident Date]],"mmm")</f>
        <v>Oct</v>
      </c>
      <c r="W3708" t="str">
        <f>TEXT(Table1[[#This Row],[Time]],"h")</f>
        <v>17</v>
      </c>
    </row>
    <row r="3709" spans="1:23" x14ac:dyDescent="0.2">
      <c r="A3709" t="s">
        <v>3619</v>
      </c>
      <c r="B3709" s="4">
        <v>44371</v>
      </c>
      <c r="C3709" t="s">
        <v>92</v>
      </c>
      <c r="D3709" t="s">
        <v>56</v>
      </c>
      <c r="E3709" t="s">
        <v>44</v>
      </c>
      <c r="F3709" t="s">
        <v>27</v>
      </c>
      <c r="G3709">
        <v>51.607748000000001</v>
      </c>
      <c r="H3709" t="s">
        <v>51</v>
      </c>
      <c r="I3709" t="s">
        <v>93</v>
      </c>
      <c r="J3709">
        <v>-0.235127</v>
      </c>
      <c r="K3709">
        <v>2</v>
      </c>
      <c r="L3709">
        <v>2</v>
      </c>
      <c r="M3709" t="s">
        <v>30</v>
      </c>
      <c r="N3709" t="s">
        <v>31</v>
      </c>
      <c r="O3709" t="s">
        <v>32</v>
      </c>
      <c r="P3709">
        <v>30</v>
      </c>
      <c r="Q3709" t="s">
        <v>3359</v>
      </c>
      <c r="R3709" t="s">
        <v>34</v>
      </c>
      <c r="S3709" t="s">
        <v>35</v>
      </c>
      <c r="T3709" t="s">
        <v>36</v>
      </c>
      <c r="U3709">
        <f>YEAR(Table1[[#This Row],[Accident Date]])</f>
        <v>2021</v>
      </c>
      <c r="V3709" t="str">
        <f>TEXT(Table1[[#This Row],[Accident Date]],"mmm")</f>
        <v>Jun</v>
      </c>
      <c r="W3709" t="str">
        <f>TEXT(Table1[[#This Row],[Time]],"h")</f>
        <v>17</v>
      </c>
    </row>
    <row r="3710" spans="1:23" x14ac:dyDescent="0.2">
      <c r="A3710" t="s">
        <v>3620</v>
      </c>
      <c r="B3710" s="4">
        <v>44588</v>
      </c>
      <c r="C3710" t="s">
        <v>92</v>
      </c>
      <c r="D3710" t="s">
        <v>73</v>
      </c>
      <c r="E3710" t="s">
        <v>39</v>
      </c>
      <c r="F3710" t="s">
        <v>63</v>
      </c>
      <c r="G3710">
        <v>52.477088000000002</v>
      </c>
      <c r="H3710" t="s">
        <v>28</v>
      </c>
      <c r="I3710" t="s">
        <v>171</v>
      </c>
      <c r="J3710">
        <v>-1.9144239999999999</v>
      </c>
      <c r="K3710">
        <v>1</v>
      </c>
      <c r="L3710">
        <v>1</v>
      </c>
      <c r="M3710" t="s">
        <v>172</v>
      </c>
      <c r="N3710" t="s">
        <v>42</v>
      </c>
      <c r="O3710" t="s">
        <v>32</v>
      </c>
      <c r="P3710">
        <v>30</v>
      </c>
      <c r="Q3710" t="s">
        <v>3360</v>
      </c>
      <c r="R3710" t="s">
        <v>34</v>
      </c>
      <c r="S3710" t="s">
        <v>85</v>
      </c>
      <c r="T3710" t="s">
        <v>36</v>
      </c>
      <c r="U3710">
        <f>YEAR(Table1[[#This Row],[Accident Date]])</f>
        <v>2022</v>
      </c>
      <c r="V3710" t="str">
        <f>TEXT(Table1[[#This Row],[Accident Date]],"mmm")</f>
        <v>Jan</v>
      </c>
      <c r="W3710" t="str">
        <f>TEXT(Table1[[#This Row],[Time]],"h")</f>
        <v>17</v>
      </c>
    </row>
    <row r="3711" spans="1:23" x14ac:dyDescent="0.2">
      <c r="A3711">
        <v>2010000000000</v>
      </c>
      <c r="B3711" s="4">
        <v>44211</v>
      </c>
      <c r="C3711" t="s">
        <v>67</v>
      </c>
      <c r="D3711" t="s">
        <v>73</v>
      </c>
      <c r="E3711" t="s">
        <v>39</v>
      </c>
      <c r="F3711" t="s">
        <v>27</v>
      </c>
      <c r="G3711">
        <v>53.254022999999997</v>
      </c>
      <c r="H3711" t="s">
        <v>46</v>
      </c>
      <c r="I3711" t="s">
        <v>3621</v>
      </c>
      <c r="J3711">
        <v>-2.5419640000000001</v>
      </c>
      <c r="K3711">
        <v>2</v>
      </c>
      <c r="L3711">
        <v>3</v>
      </c>
      <c r="M3711" t="s">
        <v>261</v>
      </c>
      <c r="N3711" t="s">
        <v>42</v>
      </c>
      <c r="O3711" t="s">
        <v>32</v>
      </c>
      <c r="P3711">
        <v>30</v>
      </c>
      <c r="Q3711" t="s">
        <v>3359</v>
      </c>
      <c r="R3711" t="s">
        <v>49</v>
      </c>
      <c r="S3711" t="s">
        <v>85</v>
      </c>
      <c r="T3711" t="s">
        <v>36</v>
      </c>
      <c r="U3711">
        <f>YEAR(Table1[[#This Row],[Accident Date]])</f>
        <v>2021</v>
      </c>
      <c r="V3711" t="str">
        <f>TEXT(Table1[[#This Row],[Accident Date]],"mmm")</f>
        <v>Jan</v>
      </c>
      <c r="W3711" t="str">
        <f>TEXT(Table1[[#This Row],[Time]],"h")</f>
        <v>17</v>
      </c>
    </row>
    <row r="3712" spans="1:23" x14ac:dyDescent="0.2">
      <c r="A3712">
        <v>2010000000000</v>
      </c>
      <c r="B3712" s="4">
        <v>44412</v>
      </c>
      <c r="C3712" t="s">
        <v>123</v>
      </c>
      <c r="D3712" t="s">
        <v>56</v>
      </c>
      <c r="E3712" t="s">
        <v>44</v>
      </c>
      <c r="F3712" t="s">
        <v>27</v>
      </c>
      <c r="G3712">
        <v>53.311292999999999</v>
      </c>
      <c r="H3712" t="s">
        <v>51</v>
      </c>
      <c r="I3712" t="s">
        <v>577</v>
      </c>
      <c r="J3712">
        <v>-3.3626580000000001</v>
      </c>
      <c r="K3712">
        <v>1</v>
      </c>
      <c r="L3712">
        <v>2</v>
      </c>
      <c r="M3712" t="s">
        <v>117</v>
      </c>
      <c r="N3712" t="s">
        <v>31</v>
      </c>
      <c r="O3712" t="s">
        <v>32</v>
      </c>
      <c r="P3712">
        <v>60</v>
      </c>
      <c r="Q3712" t="s">
        <v>3352</v>
      </c>
      <c r="R3712" t="s">
        <v>49</v>
      </c>
      <c r="S3712" t="s">
        <v>35</v>
      </c>
      <c r="T3712" t="s">
        <v>36</v>
      </c>
      <c r="U3712">
        <f>YEAR(Table1[[#This Row],[Accident Date]])</f>
        <v>2021</v>
      </c>
      <c r="V3712" t="str">
        <f>TEXT(Table1[[#This Row],[Accident Date]],"mmm")</f>
        <v>Aug</v>
      </c>
      <c r="W3712" t="str">
        <f>TEXT(Table1[[#This Row],[Time]],"h")</f>
        <v>17</v>
      </c>
    </row>
    <row r="3713" spans="1:23" x14ac:dyDescent="0.2">
      <c r="A3713">
        <v>2010000000000</v>
      </c>
      <c r="B3713" s="4">
        <v>44495</v>
      </c>
      <c r="C3713" t="s">
        <v>72</v>
      </c>
      <c r="D3713" t="s">
        <v>44</v>
      </c>
      <c r="E3713" t="s">
        <v>44</v>
      </c>
      <c r="F3713" t="s">
        <v>63</v>
      </c>
      <c r="G3713">
        <v>50.844377000000001</v>
      </c>
      <c r="H3713" t="s">
        <v>28</v>
      </c>
      <c r="I3713" t="s">
        <v>101</v>
      </c>
      <c r="J3713">
        <v>0.50457099999999999</v>
      </c>
      <c r="K3713">
        <v>1</v>
      </c>
      <c r="L3713">
        <v>2</v>
      </c>
      <c r="M3713" t="s">
        <v>102</v>
      </c>
      <c r="N3713" t="s">
        <v>31</v>
      </c>
      <c r="O3713" t="s">
        <v>32</v>
      </c>
      <c r="P3713">
        <v>30</v>
      </c>
      <c r="Q3713" t="s">
        <v>3557</v>
      </c>
      <c r="R3713" t="s">
        <v>34</v>
      </c>
      <c r="S3713" t="s">
        <v>35</v>
      </c>
      <c r="T3713" t="s">
        <v>183</v>
      </c>
      <c r="U3713">
        <f>YEAR(Table1[[#This Row],[Accident Date]])</f>
        <v>2021</v>
      </c>
      <c r="V3713" t="str">
        <f>TEXT(Table1[[#This Row],[Accident Date]],"mmm")</f>
        <v>Oct</v>
      </c>
      <c r="W3713" t="str">
        <f>TEXT(Table1[[#This Row],[Time]],"h")</f>
        <v>17</v>
      </c>
    </row>
    <row r="3714" spans="1:23" x14ac:dyDescent="0.2">
      <c r="A3714" t="s">
        <v>3622</v>
      </c>
      <c r="B3714" s="4">
        <v>44492</v>
      </c>
      <c r="C3714" t="s">
        <v>24</v>
      </c>
      <c r="D3714" t="s">
        <v>56</v>
      </c>
      <c r="E3714" t="s">
        <v>44</v>
      </c>
      <c r="F3714" t="s">
        <v>27</v>
      </c>
      <c r="G3714">
        <v>53.621687000000001</v>
      </c>
      <c r="H3714" t="s">
        <v>51</v>
      </c>
      <c r="I3714" t="s">
        <v>985</v>
      </c>
      <c r="J3714">
        <v>-2.6626259999999999</v>
      </c>
      <c r="K3714">
        <v>1</v>
      </c>
      <c r="L3714">
        <v>1</v>
      </c>
      <c r="M3714" t="s">
        <v>41</v>
      </c>
      <c r="N3714" t="s">
        <v>31</v>
      </c>
      <c r="O3714" t="s">
        <v>32</v>
      </c>
      <c r="P3714">
        <v>30</v>
      </c>
      <c r="Q3714" t="s">
        <v>3355</v>
      </c>
      <c r="R3714" t="s">
        <v>49</v>
      </c>
      <c r="S3714" t="s">
        <v>35</v>
      </c>
      <c r="T3714" t="s">
        <v>36</v>
      </c>
      <c r="U3714">
        <f>YEAR(Table1[[#This Row],[Accident Date]])</f>
        <v>2021</v>
      </c>
      <c r="V3714" t="str">
        <f>TEXT(Table1[[#This Row],[Accident Date]],"mmm")</f>
        <v>Oct</v>
      </c>
      <c r="W3714" t="str">
        <f>TEXT(Table1[[#This Row],[Time]],"h")</f>
        <v>17</v>
      </c>
    </row>
    <row r="3715" spans="1:23" x14ac:dyDescent="0.2">
      <c r="A3715" t="s">
        <v>3623</v>
      </c>
      <c r="B3715" s="4">
        <v>44397</v>
      </c>
      <c r="C3715" t="s">
        <v>72</v>
      </c>
      <c r="D3715" t="s">
        <v>73</v>
      </c>
      <c r="E3715" t="s">
        <v>39</v>
      </c>
      <c r="F3715" t="s">
        <v>63</v>
      </c>
      <c r="G3715">
        <v>51.553035999999999</v>
      </c>
      <c r="H3715" t="s">
        <v>51</v>
      </c>
      <c r="I3715" t="s">
        <v>119</v>
      </c>
      <c r="J3715">
        <v>5.4427000000000003E-2</v>
      </c>
      <c r="K3715">
        <v>1</v>
      </c>
      <c r="L3715">
        <v>1</v>
      </c>
      <c r="M3715" t="s">
        <v>30</v>
      </c>
      <c r="N3715" t="s">
        <v>31</v>
      </c>
      <c r="O3715" t="s">
        <v>32</v>
      </c>
      <c r="P3715">
        <v>30</v>
      </c>
      <c r="Q3715" t="s">
        <v>3352</v>
      </c>
      <c r="R3715" t="s">
        <v>34</v>
      </c>
      <c r="S3715" t="s">
        <v>35</v>
      </c>
      <c r="T3715" t="s">
        <v>36</v>
      </c>
      <c r="U3715">
        <f>YEAR(Table1[[#This Row],[Accident Date]])</f>
        <v>2021</v>
      </c>
      <c r="V3715" t="str">
        <f>TEXT(Table1[[#This Row],[Accident Date]],"mmm")</f>
        <v>Jul</v>
      </c>
      <c r="W3715" t="str">
        <f>TEXT(Table1[[#This Row],[Time]],"h")</f>
        <v>17</v>
      </c>
    </row>
    <row r="3716" spans="1:23" x14ac:dyDescent="0.2">
      <c r="A3716" t="s">
        <v>3624</v>
      </c>
      <c r="B3716" s="4">
        <v>44509</v>
      </c>
      <c r="C3716" t="s">
        <v>72</v>
      </c>
      <c r="D3716" t="s">
        <v>73</v>
      </c>
      <c r="E3716" t="s">
        <v>39</v>
      </c>
      <c r="F3716" t="s">
        <v>27</v>
      </c>
      <c r="G3716">
        <v>51.530000999999999</v>
      </c>
      <c r="H3716" t="s">
        <v>28</v>
      </c>
      <c r="I3716" t="s">
        <v>757</v>
      </c>
      <c r="J3716">
        <v>-7.7380000000000004E-2</v>
      </c>
      <c r="K3716">
        <v>1</v>
      </c>
      <c r="L3716">
        <v>2</v>
      </c>
      <c r="M3716" t="s">
        <v>30</v>
      </c>
      <c r="N3716" t="s">
        <v>31</v>
      </c>
      <c r="O3716" t="s">
        <v>32</v>
      </c>
      <c r="P3716">
        <v>30</v>
      </c>
      <c r="Q3716" t="s">
        <v>3360</v>
      </c>
      <c r="R3716" t="s">
        <v>34</v>
      </c>
      <c r="S3716" t="s">
        <v>35</v>
      </c>
      <c r="T3716" t="s">
        <v>36</v>
      </c>
      <c r="U3716">
        <f>YEAR(Table1[[#This Row],[Accident Date]])</f>
        <v>2021</v>
      </c>
      <c r="V3716" t="str">
        <f>TEXT(Table1[[#This Row],[Accident Date]],"mmm")</f>
        <v>Nov</v>
      </c>
      <c r="W3716" t="str">
        <f>TEXT(Table1[[#This Row],[Time]],"h")</f>
        <v>17</v>
      </c>
    </row>
    <row r="3717" spans="1:23" x14ac:dyDescent="0.2">
      <c r="A3717" t="s">
        <v>3625</v>
      </c>
      <c r="B3717" s="4">
        <v>44646</v>
      </c>
      <c r="C3717" t="s">
        <v>24</v>
      </c>
      <c r="D3717" t="s">
        <v>73</v>
      </c>
      <c r="E3717" t="s">
        <v>26</v>
      </c>
      <c r="F3717" t="s">
        <v>27</v>
      </c>
      <c r="G3717">
        <v>53.760562999999998</v>
      </c>
      <c r="H3717" t="s">
        <v>51</v>
      </c>
      <c r="I3717" t="s">
        <v>1045</v>
      </c>
      <c r="J3717">
        <v>-2.6936309999999999</v>
      </c>
      <c r="K3717">
        <v>1</v>
      </c>
      <c r="L3717">
        <v>2</v>
      </c>
      <c r="M3717" t="s">
        <v>41</v>
      </c>
      <c r="N3717" t="s">
        <v>42</v>
      </c>
      <c r="O3717" t="s">
        <v>32</v>
      </c>
      <c r="P3717">
        <v>30</v>
      </c>
      <c r="Q3717" t="s">
        <v>3354</v>
      </c>
      <c r="R3717" t="s">
        <v>34</v>
      </c>
      <c r="S3717" t="s">
        <v>85</v>
      </c>
      <c r="T3717" t="s">
        <v>36</v>
      </c>
      <c r="U3717">
        <f>YEAR(Table1[[#This Row],[Accident Date]])</f>
        <v>2022</v>
      </c>
      <c r="V3717" t="str">
        <f>TEXT(Table1[[#This Row],[Accident Date]],"mmm")</f>
        <v>Mar</v>
      </c>
      <c r="W3717" t="str">
        <f>TEXT(Table1[[#This Row],[Time]],"h")</f>
        <v>17</v>
      </c>
    </row>
    <row r="3718" spans="1:23" x14ac:dyDescent="0.2">
      <c r="A3718" t="s">
        <v>3626</v>
      </c>
      <c r="B3718" s="4">
        <v>44526</v>
      </c>
      <c r="C3718" t="s">
        <v>67</v>
      </c>
      <c r="D3718" t="s">
        <v>73</v>
      </c>
      <c r="E3718" t="s">
        <v>39</v>
      </c>
      <c r="F3718" t="s">
        <v>27</v>
      </c>
      <c r="G3718">
        <v>51.783240999999997</v>
      </c>
      <c r="H3718" t="s">
        <v>28</v>
      </c>
      <c r="I3718" t="s">
        <v>2226</v>
      </c>
      <c r="J3718">
        <v>0.12069100000000001</v>
      </c>
      <c r="K3718">
        <v>1</v>
      </c>
      <c r="L3718">
        <v>2</v>
      </c>
      <c r="M3718" t="s">
        <v>75</v>
      </c>
      <c r="N3718" t="s">
        <v>31</v>
      </c>
      <c r="O3718" t="s">
        <v>32</v>
      </c>
      <c r="P3718">
        <v>30</v>
      </c>
      <c r="Q3718" t="s">
        <v>3357</v>
      </c>
      <c r="R3718" t="s">
        <v>34</v>
      </c>
      <c r="S3718" t="s">
        <v>35</v>
      </c>
      <c r="T3718" t="s">
        <v>36</v>
      </c>
      <c r="U3718">
        <f>YEAR(Table1[[#This Row],[Accident Date]])</f>
        <v>2021</v>
      </c>
      <c r="V3718" t="str">
        <f>TEXT(Table1[[#This Row],[Accident Date]],"mmm")</f>
        <v>Nov</v>
      </c>
      <c r="W3718" t="str">
        <f>TEXT(Table1[[#This Row],[Time]],"h")</f>
        <v>17</v>
      </c>
    </row>
    <row r="3719" spans="1:23" x14ac:dyDescent="0.2">
      <c r="A3719" t="s">
        <v>3627</v>
      </c>
      <c r="B3719" s="4">
        <v>44805</v>
      </c>
      <c r="C3719" t="s">
        <v>92</v>
      </c>
      <c r="D3719" t="s">
        <v>73</v>
      </c>
      <c r="E3719" t="s">
        <v>155</v>
      </c>
      <c r="F3719" t="s">
        <v>27</v>
      </c>
      <c r="G3719">
        <v>50.744616999999998</v>
      </c>
      <c r="H3719" t="s">
        <v>51</v>
      </c>
      <c r="I3719" t="s">
        <v>1197</v>
      </c>
      <c r="J3719">
        <v>-1.738469</v>
      </c>
      <c r="K3719">
        <v>1</v>
      </c>
      <c r="L3719">
        <v>2</v>
      </c>
      <c r="M3719" t="s">
        <v>420</v>
      </c>
      <c r="N3719" t="s">
        <v>31</v>
      </c>
      <c r="O3719" t="s">
        <v>32</v>
      </c>
      <c r="P3719">
        <v>60</v>
      </c>
      <c r="Q3719" t="s">
        <v>3628</v>
      </c>
      <c r="R3719" t="s">
        <v>34</v>
      </c>
      <c r="S3719" t="s">
        <v>35</v>
      </c>
      <c r="T3719" t="s">
        <v>36</v>
      </c>
      <c r="U3719">
        <f>YEAR(Table1[[#This Row],[Accident Date]])</f>
        <v>2022</v>
      </c>
      <c r="V3719" t="str">
        <f>TEXT(Table1[[#This Row],[Accident Date]],"mmm")</f>
        <v>Sep</v>
      </c>
      <c r="W3719" t="str">
        <f>TEXT(Table1[[#This Row],[Time]],"h")</f>
        <v>17</v>
      </c>
    </row>
    <row r="3720" spans="1:23" x14ac:dyDescent="0.2">
      <c r="A3720" t="s">
        <v>3629</v>
      </c>
      <c r="B3720" s="4">
        <v>44769</v>
      </c>
      <c r="C3720" t="s">
        <v>123</v>
      </c>
      <c r="D3720" t="s">
        <v>73</v>
      </c>
      <c r="E3720" t="s">
        <v>39</v>
      </c>
      <c r="F3720" t="s">
        <v>27</v>
      </c>
      <c r="G3720">
        <v>51.515957999999998</v>
      </c>
      <c r="H3720" t="s">
        <v>51</v>
      </c>
      <c r="I3720" t="s">
        <v>110</v>
      </c>
      <c r="J3720">
        <v>-0.12654399999999999</v>
      </c>
      <c r="K3720">
        <v>1</v>
      </c>
      <c r="L3720">
        <v>2</v>
      </c>
      <c r="M3720" t="s">
        <v>30</v>
      </c>
      <c r="N3720" t="s">
        <v>42</v>
      </c>
      <c r="O3720" t="s">
        <v>76</v>
      </c>
      <c r="P3720">
        <v>30</v>
      </c>
      <c r="Q3720" t="s">
        <v>3470</v>
      </c>
      <c r="R3720" t="s">
        <v>34</v>
      </c>
      <c r="S3720" t="s">
        <v>35</v>
      </c>
      <c r="T3720" t="s">
        <v>36</v>
      </c>
      <c r="U3720">
        <f>YEAR(Table1[[#This Row],[Accident Date]])</f>
        <v>2022</v>
      </c>
      <c r="V3720" t="str">
        <f>TEXT(Table1[[#This Row],[Accident Date]],"mmm")</f>
        <v>Jul</v>
      </c>
      <c r="W3720" t="str">
        <f>TEXT(Table1[[#This Row],[Time]],"h")</f>
        <v>17</v>
      </c>
    </row>
    <row r="3721" spans="1:23" x14ac:dyDescent="0.2">
      <c r="A3721">
        <v>2010000000000</v>
      </c>
      <c r="B3721" s="4">
        <v>44869</v>
      </c>
      <c r="C3721" t="s">
        <v>67</v>
      </c>
      <c r="D3721" t="s">
        <v>73</v>
      </c>
      <c r="E3721" t="s">
        <v>39</v>
      </c>
      <c r="F3721" t="s">
        <v>27</v>
      </c>
      <c r="G3721">
        <v>53.739237000000003</v>
      </c>
      <c r="H3721" t="s">
        <v>28</v>
      </c>
      <c r="I3721" t="s">
        <v>544</v>
      </c>
      <c r="J3721">
        <v>-1.6527810000000001</v>
      </c>
      <c r="K3721">
        <v>1</v>
      </c>
      <c r="L3721">
        <v>1</v>
      </c>
      <c r="M3721" t="s">
        <v>69</v>
      </c>
      <c r="N3721" t="s">
        <v>42</v>
      </c>
      <c r="O3721" t="s">
        <v>32</v>
      </c>
      <c r="P3721">
        <v>30</v>
      </c>
      <c r="Q3721" t="s">
        <v>3357</v>
      </c>
      <c r="R3721" t="s">
        <v>34</v>
      </c>
      <c r="S3721" t="s">
        <v>85</v>
      </c>
      <c r="T3721" t="s">
        <v>36</v>
      </c>
      <c r="U3721">
        <f>YEAR(Table1[[#This Row],[Accident Date]])</f>
        <v>2022</v>
      </c>
      <c r="V3721" t="str">
        <f>TEXT(Table1[[#This Row],[Accident Date]],"mmm")</f>
        <v>Nov</v>
      </c>
      <c r="W3721" t="str">
        <f>TEXT(Table1[[#This Row],[Time]],"h")</f>
        <v>17</v>
      </c>
    </row>
    <row r="3722" spans="1:23" x14ac:dyDescent="0.2">
      <c r="A3722" t="s">
        <v>3630</v>
      </c>
      <c r="B3722" s="4">
        <v>44365</v>
      </c>
      <c r="C3722" t="s">
        <v>67</v>
      </c>
      <c r="D3722" t="s">
        <v>44</v>
      </c>
      <c r="E3722" t="s">
        <v>44</v>
      </c>
      <c r="F3722" t="s">
        <v>27</v>
      </c>
      <c r="G3722">
        <v>53.554124999999999</v>
      </c>
      <c r="H3722" t="s">
        <v>51</v>
      </c>
      <c r="I3722" t="s">
        <v>1304</v>
      </c>
      <c r="J3722">
        <v>-1.1442410000000001</v>
      </c>
      <c r="K3722">
        <v>1</v>
      </c>
      <c r="L3722">
        <v>1</v>
      </c>
      <c r="M3722" t="s">
        <v>166</v>
      </c>
      <c r="N3722" t="s">
        <v>31</v>
      </c>
      <c r="O3722" t="s">
        <v>32</v>
      </c>
      <c r="P3722">
        <v>20</v>
      </c>
      <c r="Q3722" t="s">
        <v>3354</v>
      </c>
      <c r="R3722" t="s">
        <v>34</v>
      </c>
      <c r="S3722" t="s">
        <v>35</v>
      </c>
      <c r="T3722" t="s">
        <v>36</v>
      </c>
      <c r="U3722">
        <f>YEAR(Table1[[#This Row],[Accident Date]])</f>
        <v>2021</v>
      </c>
      <c r="V3722" t="str">
        <f>TEXT(Table1[[#This Row],[Accident Date]],"mmm")</f>
        <v>Jun</v>
      </c>
      <c r="W3722" t="str">
        <f>TEXT(Table1[[#This Row],[Time]],"h")</f>
        <v>17</v>
      </c>
    </row>
    <row r="3723" spans="1:23" x14ac:dyDescent="0.2">
      <c r="A3723" t="s">
        <v>3631</v>
      </c>
      <c r="B3723" s="4">
        <v>44583</v>
      </c>
      <c r="C3723" t="s">
        <v>24</v>
      </c>
      <c r="D3723" t="s">
        <v>25</v>
      </c>
      <c r="E3723" t="s">
        <v>26</v>
      </c>
      <c r="F3723" t="s">
        <v>27</v>
      </c>
      <c r="G3723">
        <v>51.501038999999999</v>
      </c>
      <c r="H3723" t="s">
        <v>28</v>
      </c>
      <c r="I3723" t="s">
        <v>253</v>
      </c>
      <c r="J3723">
        <v>-0.10467899999999999</v>
      </c>
      <c r="K3723">
        <v>1</v>
      </c>
      <c r="L3723">
        <v>1</v>
      </c>
      <c r="M3723" t="s">
        <v>30</v>
      </c>
      <c r="N3723" t="s">
        <v>42</v>
      </c>
      <c r="O3723" t="s">
        <v>32</v>
      </c>
      <c r="P3723">
        <v>30</v>
      </c>
      <c r="Q3723" t="s">
        <v>3352</v>
      </c>
      <c r="R3723" t="s">
        <v>34</v>
      </c>
      <c r="S3723" t="s">
        <v>85</v>
      </c>
      <c r="T3723" t="s">
        <v>121</v>
      </c>
      <c r="U3723">
        <f>YEAR(Table1[[#This Row],[Accident Date]])</f>
        <v>2022</v>
      </c>
      <c r="V3723" t="str">
        <f>TEXT(Table1[[#This Row],[Accident Date]],"mmm")</f>
        <v>Jan</v>
      </c>
      <c r="W3723" t="str">
        <f>TEXT(Table1[[#This Row],[Time]],"h")</f>
        <v>17</v>
      </c>
    </row>
    <row r="3724" spans="1:23" x14ac:dyDescent="0.2">
      <c r="A3724">
        <v>2010000000000</v>
      </c>
      <c r="B3724" s="4">
        <v>44293</v>
      </c>
      <c r="C3724" t="s">
        <v>123</v>
      </c>
      <c r="D3724" t="s">
        <v>56</v>
      </c>
      <c r="E3724" t="s">
        <v>44</v>
      </c>
      <c r="F3724" t="s">
        <v>27</v>
      </c>
      <c r="G3724">
        <v>51.058781000000003</v>
      </c>
      <c r="H3724" t="s">
        <v>51</v>
      </c>
      <c r="I3724" t="s">
        <v>474</v>
      </c>
      <c r="J3724">
        <v>-2.4013589999999998</v>
      </c>
      <c r="K3724">
        <v>1</v>
      </c>
      <c r="L3724">
        <v>1</v>
      </c>
      <c r="M3724" t="s">
        <v>175</v>
      </c>
      <c r="N3724" t="s">
        <v>31</v>
      </c>
      <c r="O3724" t="s">
        <v>32</v>
      </c>
      <c r="P3724">
        <v>30</v>
      </c>
      <c r="Q3724" t="s">
        <v>3360</v>
      </c>
      <c r="R3724" t="s">
        <v>49</v>
      </c>
      <c r="S3724" t="s">
        <v>35</v>
      </c>
      <c r="T3724" t="s">
        <v>121</v>
      </c>
      <c r="U3724">
        <f>YEAR(Table1[[#This Row],[Accident Date]])</f>
        <v>2021</v>
      </c>
      <c r="V3724" t="str">
        <f>TEXT(Table1[[#This Row],[Accident Date]],"mmm")</f>
        <v>Apr</v>
      </c>
      <c r="W3724" t="str">
        <f>TEXT(Table1[[#This Row],[Time]],"h")</f>
        <v>17</v>
      </c>
    </row>
    <row r="3725" spans="1:23" x14ac:dyDescent="0.2">
      <c r="A3725">
        <v>2010000000000</v>
      </c>
      <c r="B3725" s="4">
        <v>44511</v>
      </c>
      <c r="C3725" t="s">
        <v>92</v>
      </c>
      <c r="D3725" t="s">
        <v>56</v>
      </c>
      <c r="E3725" t="s">
        <v>44</v>
      </c>
      <c r="F3725" t="s">
        <v>27</v>
      </c>
      <c r="G3725">
        <v>54.848838000000001</v>
      </c>
      <c r="H3725" t="s">
        <v>28</v>
      </c>
      <c r="I3725" t="s">
        <v>189</v>
      </c>
      <c r="J3725">
        <v>-1.4796339999999999</v>
      </c>
      <c r="K3725">
        <v>1</v>
      </c>
      <c r="L3725">
        <v>1</v>
      </c>
      <c r="M3725" t="s">
        <v>190</v>
      </c>
      <c r="N3725" t="s">
        <v>31</v>
      </c>
      <c r="O3725" t="s">
        <v>32</v>
      </c>
      <c r="P3725">
        <v>30</v>
      </c>
      <c r="Q3725" t="s">
        <v>3359</v>
      </c>
      <c r="R3725" t="s">
        <v>34</v>
      </c>
      <c r="S3725" t="s">
        <v>35</v>
      </c>
      <c r="T3725" t="s">
        <v>36</v>
      </c>
      <c r="U3725">
        <f>YEAR(Table1[[#This Row],[Accident Date]])</f>
        <v>2021</v>
      </c>
      <c r="V3725" t="str">
        <f>TEXT(Table1[[#This Row],[Accident Date]],"mmm")</f>
        <v>Nov</v>
      </c>
      <c r="W3725" t="str">
        <f>TEXT(Table1[[#This Row],[Time]],"h")</f>
        <v>17</v>
      </c>
    </row>
    <row r="3726" spans="1:23" x14ac:dyDescent="0.2">
      <c r="A3726">
        <v>2010000000000</v>
      </c>
      <c r="B3726" s="4">
        <v>44372</v>
      </c>
      <c r="C3726" t="s">
        <v>67</v>
      </c>
      <c r="D3726" t="s">
        <v>73</v>
      </c>
      <c r="E3726" t="s">
        <v>39</v>
      </c>
      <c r="F3726" t="s">
        <v>27</v>
      </c>
      <c r="G3726">
        <v>50.932073000000003</v>
      </c>
      <c r="H3726" t="s">
        <v>51</v>
      </c>
      <c r="I3726" t="s">
        <v>601</v>
      </c>
      <c r="J3726">
        <v>-0.17430000000000001</v>
      </c>
      <c r="K3726">
        <v>1</v>
      </c>
      <c r="L3726">
        <v>2</v>
      </c>
      <c r="M3726" t="s">
        <v>102</v>
      </c>
      <c r="N3726" t="s">
        <v>31</v>
      </c>
      <c r="O3726" t="s">
        <v>32</v>
      </c>
      <c r="P3726">
        <v>30</v>
      </c>
      <c r="Q3726" t="s">
        <v>3357</v>
      </c>
      <c r="R3726" t="s">
        <v>34</v>
      </c>
      <c r="S3726" t="s">
        <v>35</v>
      </c>
      <c r="T3726" t="s">
        <v>36</v>
      </c>
      <c r="U3726">
        <f>YEAR(Table1[[#This Row],[Accident Date]])</f>
        <v>2021</v>
      </c>
      <c r="V3726" t="str">
        <f>TEXT(Table1[[#This Row],[Accident Date]],"mmm")</f>
        <v>Jun</v>
      </c>
      <c r="W3726" t="str">
        <f>TEXT(Table1[[#This Row],[Time]],"h")</f>
        <v>17</v>
      </c>
    </row>
    <row r="3727" spans="1:23" x14ac:dyDescent="0.2">
      <c r="A3727" t="s">
        <v>3632</v>
      </c>
      <c r="B3727" s="4">
        <v>44792</v>
      </c>
      <c r="C3727" t="s">
        <v>67</v>
      </c>
      <c r="D3727" t="s">
        <v>56</v>
      </c>
      <c r="E3727" t="s">
        <v>44</v>
      </c>
      <c r="F3727" t="s">
        <v>27</v>
      </c>
      <c r="G3727">
        <v>53.672837000000001</v>
      </c>
      <c r="H3727" t="s">
        <v>51</v>
      </c>
      <c r="I3727" t="s">
        <v>930</v>
      </c>
      <c r="J3727">
        <v>-0.99046000000000001</v>
      </c>
      <c r="K3727">
        <v>3</v>
      </c>
      <c r="L3727">
        <v>1</v>
      </c>
      <c r="M3727" t="s">
        <v>157</v>
      </c>
      <c r="N3727" t="s">
        <v>31</v>
      </c>
      <c r="O3727" t="s">
        <v>32</v>
      </c>
      <c r="P3727">
        <v>60</v>
      </c>
      <c r="Q3727" t="s">
        <v>3633</v>
      </c>
      <c r="R3727" t="s">
        <v>49</v>
      </c>
      <c r="S3727" t="s">
        <v>35</v>
      </c>
      <c r="T3727" t="s">
        <v>36</v>
      </c>
      <c r="U3727">
        <f>YEAR(Table1[[#This Row],[Accident Date]])</f>
        <v>2022</v>
      </c>
      <c r="V3727" t="str">
        <f>TEXT(Table1[[#This Row],[Accident Date]],"mmm")</f>
        <v>Aug</v>
      </c>
      <c r="W3727" t="str">
        <f>TEXT(Table1[[#This Row],[Time]],"h")</f>
        <v>17</v>
      </c>
    </row>
    <row r="3728" spans="1:23" x14ac:dyDescent="0.2">
      <c r="A3728" t="s">
        <v>3634</v>
      </c>
      <c r="B3728" s="4">
        <v>44824</v>
      </c>
      <c r="C3728" t="s">
        <v>72</v>
      </c>
      <c r="D3728" t="s">
        <v>56</v>
      </c>
      <c r="E3728" t="s">
        <v>44</v>
      </c>
      <c r="F3728" t="s">
        <v>27</v>
      </c>
      <c r="G3728">
        <v>53.647131000000002</v>
      </c>
      <c r="H3728" t="s">
        <v>51</v>
      </c>
      <c r="I3728" t="s">
        <v>985</v>
      </c>
      <c r="J3728">
        <v>-2.6448710000000002</v>
      </c>
      <c r="K3728">
        <v>1</v>
      </c>
      <c r="L3728">
        <v>1</v>
      </c>
      <c r="M3728" t="s">
        <v>41</v>
      </c>
      <c r="N3728" t="s">
        <v>42</v>
      </c>
      <c r="O3728" t="s">
        <v>32</v>
      </c>
      <c r="P3728">
        <v>30</v>
      </c>
      <c r="Q3728" t="s">
        <v>3352</v>
      </c>
      <c r="R3728" t="s">
        <v>34</v>
      </c>
      <c r="S3728" t="s">
        <v>35</v>
      </c>
      <c r="T3728" t="s">
        <v>36</v>
      </c>
      <c r="U3728">
        <f>YEAR(Table1[[#This Row],[Accident Date]])</f>
        <v>2022</v>
      </c>
      <c r="V3728" t="str">
        <f>TEXT(Table1[[#This Row],[Accident Date]],"mmm")</f>
        <v>Sep</v>
      </c>
      <c r="W3728" t="str">
        <f>TEXT(Table1[[#This Row],[Time]],"h")</f>
        <v>17</v>
      </c>
    </row>
    <row r="3729" spans="1:23" x14ac:dyDescent="0.2">
      <c r="A3729" t="s">
        <v>3635</v>
      </c>
      <c r="B3729" s="4">
        <v>44519</v>
      </c>
      <c r="C3729" t="s">
        <v>67</v>
      </c>
      <c r="D3729" t="s">
        <v>73</v>
      </c>
      <c r="E3729" t="s">
        <v>39</v>
      </c>
      <c r="F3729" t="s">
        <v>27</v>
      </c>
      <c r="G3729">
        <v>51.740124999999999</v>
      </c>
      <c r="H3729" t="s">
        <v>28</v>
      </c>
      <c r="I3729" t="s">
        <v>1057</v>
      </c>
      <c r="J3729">
        <v>-1.2270209999999999</v>
      </c>
      <c r="K3729">
        <v>1</v>
      </c>
      <c r="L3729">
        <v>2</v>
      </c>
      <c r="M3729" t="s">
        <v>99</v>
      </c>
      <c r="N3729" t="s">
        <v>31</v>
      </c>
      <c r="O3729" t="s">
        <v>32</v>
      </c>
      <c r="P3729">
        <v>20</v>
      </c>
      <c r="Q3729" t="s">
        <v>3562</v>
      </c>
      <c r="R3729" t="s">
        <v>34</v>
      </c>
      <c r="S3729" t="s">
        <v>35</v>
      </c>
      <c r="T3729" t="s">
        <v>36</v>
      </c>
      <c r="U3729">
        <f>YEAR(Table1[[#This Row],[Accident Date]])</f>
        <v>2021</v>
      </c>
      <c r="V3729" t="str">
        <f>TEXT(Table1[[#This Row],[Accident Date]],"mmm")</f>
        <v>Nov</v>
      </c>
      <c r="W3729" t="str">
        <f>TEXT(Table1[[#This Row],[Time]],"h")</f>
        <v>17</v>
      </c>
    </row>
    <row r="3730" spans="1:23" x14ac:dyDescent="0.2">
      <c r="A3730">
        <v>2010000000000</v>
      </c>
      <c r="B3730" s="4">
        <v>44488</v>
      </c>
      <c r="C3730" t="s">
        <v>72</v>
      </c>
      <c r="D3730" t="s">
        <v>73</v>
      </c>
      <c r="E3730" t="s">
        <v>39</v>
      </c>
      <c r="F3730" t="s">
        <v>27</v>
      </c>
      <c r="G3730">
        <v>50.93994</v>
      </c>
      <c r="H3730" t="s">
        <v>28</v>
      </c>
      <c r="I3730" t="s">
        <v>474</v>
      </c>
      <c r="J3730">
        <v>-2.6356030000000001</v>
      </c>
      <c r="K3730">
        <v>1</v>
      </c>
      <c r="L3730">
        <v>2</v>
      </c>
      <c r="M3730" t="s">
        <v>175</v>
      </c>
      <c r="N3730" t="s">
        <v>31</v>
      </c>
      <c r="O3730" t="s">
        <v>32</v>
      </c>
      <c r="P3730">
        <v>30</v>
      </c>
      <c r="Q3730" t="s">
        <v>3532</v>
      </c>
      <c r="R3730" t="s">
        <v>34</v>
      </c>
      <c r="S3730" t="s">
        <v>35</v>
      </c>
      <c r="T3730" t="s">
        <v>36</v>
      </c>
      <c r="U3730">
        <f>YEAR(Table1[[#This Row],[Accident Date]])</f>
        <v>2021</v>
      </c>
      <c r="V3730" t="str">
        <f>TEXT(Table1[[#This Row],[Accident Date]],"mmm")</f>
        <v>Oct</v>
      </c>
      <c r="W3730" t="str">
        <f>TEXT(Table1[[#This Row],[Time]],"h")</f>
        <v>17</v>
      </c>
    </row>
    <row r="3731" spans="1:23" x14ac:dyDescent="0.2">
      <c r="A3731" t="s">
        <v>3636</v>
      </c>
      <c r="B3731" s="4">
        <v>44729</v>
      </c>
      <c r="C3731" t="s">
        <v>67</v>
      </c>
      <c r="D3731" t="s">
        <v>73</v>
      </c>
      <c r="E3731" t="s">
        <v>39</v>
      </c>
      <c r="F3731" t="s">
        <v>27</v>
      </c>
      <c r="G3731">
        <v>52.862214000000002</v>
      </c>
      <c r="H3731" t="s">
        <v>51</v>
      </c>
      <c r="I3731" t="s">
        <v>193</v>
      </c>
      <c r="J3731">
        <v>-2.7208100000000002</v>
      </c>
      <c r="K3731">
        <v>3</v>
      </c>
      <c r="L3731">
        <v>2</v>
      </c>
      <c r="M3731" t="s">
        <v>65</v>
      </c>
      <c r="N3731" t="s">
        <v>31</v>
      </c>
      <c r="O3731" t="s">
        <v>32</v>
      </c>
      <c r="P3731">
        <v>30</v>
      </c>
      <c r="Q3731" t="s">
        <v>3519</v>
      </c>
      <c r="R3731" t="s">
        <v>49</v>
      </c>
      <c r="S3731" t="s">
        <v>35</v>
      </c>
      <c r="T3731" t="s">
        <v>36</v>
      </c>
      <c r="U3731">
        <f>YEAR(Table1[[#This Row],[Accident Date]])</f>
        <v>2022</v>
      </c>
      <c r="V3731" t="str">
        <f>TEXT(Table1[[#This Row],[Accident Date]],"mmm")</f>
        <v>Jun</v>
      </c>
      <c r="W3731" t="str">
        <f>TEXT(Table1[[#This Row],[Time]],"h")</f>
        <v>17</v>
      </c>
    </row>
    <row r="3732" spans="1:23" x14ac:dyDescent="0.2">
      <c r="A3732" t="s">
        <v>3637</v>
      </c>
      <c r="B3732" s="4">
        <v>44673</v>
      </c>
      <c r="C3732" t="s">
        <v>67</v>
      </c>
      <c r="D3732" t="s">
        <v>73</v>
      </c>
      <c r="E3732" t="s">
        <v>39</v>
      </c>
      <c r="F3732" t="s">
        <v>27</v>
      </c>
      <c r="G3732">
        <v>51.409083000000003</v>
      </c>
      <c r="H3732" t="s">
        <v>51</v>
      </c>
      <c r="I3732" t="s">
        <v>749</v>
      </c>
      <c r="J3732">
        <v>-1.259935</v>
      </c>
      <c r="K3732">
        <v>1</v>
      </c>
      <c r="L3732">
        <v>2</v>
      </c>
      <c r="M3732" t="s">
        <v>99</v>
      </c>
      <c r="N3732" t="s">
        <v>31</v>
      </c>
      <c r="O3732" t="s">
        <v>32</v>
      </c>
      <c r="P3732">
        <v>30</v>
      </c>
      <c r="Q3732" t="s">
        <v>3581</v>
      </c>
      <c r="R3732" t="s">
        <v>34</v>
      </c>
      <c r="S3732" t="s">
        <v>35</v>
      </c>
      <c r="T3732" t="s">
        <v>114</v>
      </c>
      <c r="U3732">
        <f>YEAR(Table1[[#This Row],[Accident Date]])</f>
        <v>2022</v>
      </c>
      <c r="V3732" t="str">
        <f>TEXT(Table1[[#This Row],[Accident Date]],"mmm")</f>
        <v>Apr</v>
      </c>
      <c r="W3732" t="str">
        <f>TEXT(Table1[[#This Row],[Time]],"h")</f>
        <v>17</v>
      </c>
    </row>
    <row r="3733" spans="1:23" x14ac:dyDescent="0.2">
      <c r="A3733" t="s">
        <v>3638</v>
      </c>
      <c r="B3733" s="4">
        <v>44921</v>
      </c>
      <c r="C3733" t="s">
        <v>38</v>
      </c>
      <c r="D3733" t="s">
        <v>25</v>
      </c>
      <c r="E3733" t="s">
        <v>26</v>
      </c>
      <c r="F3733" t="s">
        <v>27</v>
      </c>
      <c r="G3733">
        <v>51.519672</v>
      </c>
      <c r="H3733" t="s">
        <v>28</v>
      </c>
      <c r="I3733" t="s">
        <v>655</v>
      </c>
      <c r="J3733">
        <v>-5.6336999999999998E-2</v>
      </c>
      <c r="K3733">
        <v>1</v>
      </c>
      <c r="L3733">
        <v>2</v>
      </c>
      <c r="M3733" t="s">
        <v>30</v>
      </c>
      <c r="N3733" t="s">
        <v>31</v>
      </c>
      <c r="O3733" t="s">
        <v>32</v>
      </c>
      <c r="P3733">
        <v>30</v>
      </c>
      <c r="Q3733" t="s">
        <v>3445</v>
      </c>
      <c r="R3733" t="s">
        <v>34</v>
      </c>
      <c r="S3733" t="s">
        <v>35</v>
      </c>
      <c r="T3733" t="s">
        <v>114</v>
      </c>
      <c r="U3733">
        <f>YEAR(Table1[[#This Row],[Accident Date]])</f>
        <v>2022</v>
      </c>
      <c r="V3733" t="str">
        <f>TEXT(Table1[[#This Row],[Accident Date]],"mmm")</f>
        <v>Dec</v>
      </c>
      <c r="W3733" t="str">
        <f>TEXT(Table1[[#This Row],[Time]],"h")</f>
        <v>17</v>
      </c>
    </row>
    <row r="3734" spans="1:23" x14ac:dyDescent="0.2">
      <c r="A3734" t="s">
        <v>3639</v>
      </c>
      <c r="B3734" s="4">
        <v>44759</v>
      </c>
      <c r="C3734" t="s">
        <v>79</v>
      </c>
      <c r="D3734" t="s">
        <v>56</v>
      </c>
      <c r="E3734" t="s">
        <v>44</v>
      </c>
      <c r="F3734" t="s">
        <v>63</v>
      </c>
      <c r="G3734">
        <v>52.864423000000002</v>
      </c>
      <c r="H3734" t="s">
        <v>51</v>
      </c>
      <c r="I3734" t="s">
        <v>193</v>
      </c>
      <c r="J3734">
        <v>-3.051215</v>
      </c>
      <c r="K3734">
        <v>1</v>
      </c>
      <c r="L3734">
        <v>2</v>
      </c>
      <c r="M3734" t="s">
        <v>65</v>
      </c>
      <c r="N3734" t="s">
        <v>31</v>
      </c>
      <c r="O3734" t="s">
        <v>32</v>
      </c>
      <c r="P3734">
        <v>30</v>
      </c>
      <c r="Q3734" t="s">
        <v>3352</v>
      </c>
      <c r="R3734" t="s">
        <v>34</v>
      </c>
      <c r="S3734" t="s">
        <v>35</v>
      </c>
      <c r="T3734" t="s">
        <v>36</v>
      </c>
      <c r="U3734">
        <f>YEAR(Table1[[#This Row],[Accident Date]])</f>
        <v>2022</v>
      </c>
      <c r="V3734" t="str">
        <f>TEXT(Table1[[#This Row],[Accident Date]],"mmm")</f>
        <v>Jul</v>
      </c>
      <c r="W3734" t="str">
        <f>TEXT(Table1[[#This Row],[Time]],"h")</f>
        <v>17</v>
      </c>
    </row>
    <row r="3735" spans="1:23" x14ac:dyDescent="0.2">
      <c r="A3735" t="s">
        <v>3640</v>
      </c>
      <c r="B3735" s="4">
        <v>44894</v>
      </c>
      <c r="C3735" t="s">
        <v>72</v>
      </c>
      <c r="D3735" t="s">
        <v>56</v>
      </c>
      <c r="E3735" t="s">
        <v>44</v>
      </c>
      <c r="F3735" t="s">
        <v>27</v>
      </c>
      <c r="G3735">
        <v>51.125121999999998</v>
      </c>
      <c r="H3735" t="s">
        <v>28</v>
      </c>
      <c r="I3735" t="s">
        <v>1292</v>
      </c>
      <c r="J3735">
        <v>-4.1553649999999998</v>
      </c>
      <c r="K3735">
        <v>1</v>
      </c>
      <c r="L3735">
        <v>2</v>
      </c>
      <c r="M3735" t="s">
        <v>136</v>
      </c>
      <c r="N3735" t="s">
        <v>31</v>
      </c>
      <c r="O3735" t="s">
        <v>32</v>
      </c>
      <c r="P3735">
        <v>30</v>
      </c>
      <c r="Q3735" t="s">
        <v>3510</v>
      </c>
      <c r="R3735" t="s">
        <v>49</v>
      </c>
      <c r="S3735" t="s">
        <v>35</v>
      </c>
      <c r="T3735" t="s">
        <v>36</v>
      </c>
      <c r="U3735">
        <f>YEAR(Table1[[#This Row],[Accident Date]])</f>
        <v>2022</v>
      </c>
      <c r="V3735" t="str">
        <f>TEXT(Table1[[#This Row],[Accident Date]],"mmm")</f>
        <v>Nov</v>
      </c>
      <c r="W3735" t="str">
        <f>TEXT(Table1[[#This Row],[Time]],"h")</f>
        <v>17</v>
      </c>
    </row>
    <row r="3736" spans="1:23" x14ac:dyDescent="0.2">
      <c r="A3736" t="s">
        <v>3641</v>
      </c>
      <c r="B3736" s="4">
        <v>44513</v>
      </c>
      <c r="C3736" t="s">
        <v>24</v>
      </c>
      <c r="D3736" t="s">
        <v>56</v>
      </c>
      <c r="E3736" t="s">
        <v>44</v>
      </c>
      <c r="F3736" t="s">
        <v>27</v>
      </c>
      <c r="G3736">
        <v>51.463971000000001</v>
      </c>
      <c r="H3736" t="s">
        <v>51</v>
      </c>
      <c r="I3736" t="s">
        <v>29</v>
      </c>
      <c r="J3736">
        <v>-1.1339E-2</v>
      </c>
      <c r="K3736">
        <v>1</v>
      </c>
      <c r="L3736">
        <v>2</v>
      </c>
      <c r="M3736" t="s">
        <v>30</v>
      </c>
      <c r="N3736" t="s">
        <v>42</v>
      </c>
      <c r="O3736" t="s">
        <v>32</v>
      </c>
      <c r="P3736">
        <v>30</v>
      </c>
      <c r="Q3736" t="s">
        <v>3352</v>
      </c>
      <c r="R3736" t="s">
        <v>34</v>
      </c>
      <c r="S3736" t="s">
        <v>85</v>
      </c>
      <c r="T3736" t="s">
        <v>121</v>
      </c>
      <c r="U3736">
        <f>YEAR(Table1[[#This Row],[Accident Date]])</f>
        <v>2021</v>
      </c>
      <c r="V3736" t="str">
        <f>TEXT(Table1[[#This Row],[Accident Date]],"mmm")</f>
        <v>Nov</v>
      </c>
      <c r="W3736" t="str">
        <f>TEXT(Table1[[#This Row],[Time]],"h")</f>
        <v>17</v>
      </c>
    </row>
    <row r="3737" spans="1:23" x14ac:dyDescent="0.2">
      <c r="A3737" t="s">
        <v>3642</v>
      </c>
      <c r="B3737" s="4">
        <v>44541</v>
      </c>
      <c r="C3737" t="s">
        <v>24</v>
      </c>
      <c r="D3737" t="s">
        <v>73</v>
      </c>
      <c r="E3737" t="s">
        <v>111</v>
      </c>
      <c r="F3737" t="s">
        <v>27</v>
      </c>
      <c r="G3737">
        <v>51.785966999999999</v>
      </c>
      <c r="H3737" t="s">
        <v>28</v>
      </c>
      <c r="I3737" t="s">
        <v>1897</v>
      </c>
      <c r="J3737">
        <v>-1.4751E-2</v>
      </c>
      <c r="K3737">
        <v>1</v>
      </c>
      <c r="L3737">
        <v>2</v>
      </c>
      <c r="M3737" t="s">
        <v>182</v>
      </c>
      <c r="N3737" t="s">
        <v>42</v>
      </c>
      <c r="O3737" t="s">
        <v>58</v>
      </c>
      <c r="P3737">
        <v>70</v>
      </c>
      <c r="Q3737" t="s">
        <v>3382</v>
      </c>
      <c r="R3737" t="s">
        <v>49</v>
      </c>
      <c r="S3737" t="s">
        <v>35</v>
      </c>
      <c r="T3737" t="s">
        <v>36</v>
      </c>
      <c r="U3737">
        <f>YEAR(Table1[[#This Row],[Accident Date]])</f>
        <v>2021</v>
      </c>
      <c r="V3737" t="str">
        <f>TEXT(Table1[[#This Row],[Accident Date]],"mmm")</f>
        <v>Dec</v>
      </c>
      <c r="W3737" t="str">
        <f>TEXT(Table1[[#This Row],[Time]],"h")</f>
        <v>17</v>
      </c>
    </row>
    <row r="3738" spans="1:23" x14ac:dyDescent="0.2">
      <c r="A3738">
        <v>2010000000000</v>
      </c>
      <c r="B3738" s="4">
        <v>44810</v>
      </c>
      <c r="C3738" t="s">
        <v>72</v>
      </c>
      <c r="D3738" t="s">
        <v>56</v>
      </c>
      <c r="E3738" t="s">
        <v>44</v>
      </c>
      <c r="F3738" t="s">
        <v>27</v>
      </c>
      <c r="G3738">
        <v>52.792881999999999</v>
      </c>
      <c r="H3738" t="s">
        <v>51</v>
      </c>
      <c r="I3738" t="s">
        <v>178</v>
      </c>
      <c r="J3738">
        <v>0.95582</v>
      </c>
      <c r="K3738">
        <v>1</v>
      </c>
      <c r="L3738">
        <v>1</v>
      </c>
      <c r="M3738" t="s">
        <v>179</v>
      </c>
      <c r="N3738" t="s">
        <v>31</v>
      </c>
      <c r="O3738" t="s">
        <v>32</v>
      </c>
      <c r="P3738">
        <v>60</v>
      </c>
      <c r="Q3738" t="s">
        <v>3555</v>
      </c>
      <c r="R3738" t="s">
        <v>49</v>
      </c>
      <c r="S3738" t="s">
        <v>35</v>
      </c>
      <c r="T3738" t="s">
        <v>36</v>
      </c>
      <c r="U3738">
        <f>YEAR(Table1[[#This Row],[Accident Date]])</f>
        <v>2022</v>
      </c>
      <c r="V3738" t="str">
        <f>TEXT(Table1[[#This Row],[Accident Date]],"mmm")</f>
        <v>Sep</v>
      </c>
      <c r="W3738" t="str">
        <f>TEXT(Table1[[#This Row],[Time]],"h")</f>
        <v>17</v>
      </c>
    </row>
    <row r="3739" spans="1:23" x14ac:dyDescent="0.2">
      <c r="A3739" t="s">
        <v>3643</v>
      </c>
      <c r="B3739" s="4">
        <v>44726</v>
      </c>
      <c r="C3739" t="s">
        <v>72</v>
      </c>
      <c r="D3739" t="s">
        <v>56</v>
      </c>
      <c r="E3739" t="s">
        <v>44</v>
      </c>
      <c r="F3739" t="s">
        <v>27</v>
      </c>
      <c r="G3739">
        <v>52.944643999999997</v>
      </c>
      <c r="H3739" t="s">
        <v>51</v>
      </c>
      <c r="I3739" t="s">
        <v>494</v>
      </c>
      <c r="J3739">
        <v>-1.1811700000000001</v>
      </c>
      <c r="K3739">
        <v>1</v>
      </c>
      <c r="L3739">
        <v>2</v>
      </c>
      <c r="M3739" t="s">
        <v>288</v>
      </c>
      <c r="N3739" t="s">
        <v>31</v>
      </c>
      <c r="O3739" t="s">
        <v>32</v>
      </c>
      <c r="P3739">
        <v>30</v>
      </c>
      <c r="Q3739" t="s">
        <v>3391</v>
      </c>
      <c r="R3739" t="s">
        <v>34</v>
      </c>
      <c r="S3739" t="s">
        <v>35</v>
      </c>
      <c r="T3739" t="s">
        <v>36</v>
      </c>
      <c r="U3739">
        <f>YEAR(Table1[[#This Row],[Accident Date]])</f>
        <v>2022</v>
      </c>
      <c r="V3739" t="str">
        <f>TEXT(Table1[[#This Row],[Accident Date]],"mmm")</f>
        <v>Jun</v>
      </c>
      <c r="W3739" t="str">
        <f>TEXT(Table1[[#This Row],[Time]],"h")</f>
        <v>17</v>
      </c>
    </row>
    <row r="3740" spans="1:23" x14ac:dyDescent="0.2">
      <c r="A3740" t="s">
        <v>3644</v>
      </c>
      <c r="B3740" s="4">
        <v>44202</v>
      </c>
      <c r="C3740" t="s">
        <v>123</v>
      </c>
      <c r="D3740" t="s">
        <v>56</v>
      </c>
      <c r="E3740" t="s">
        <v>44</v>
      </c>
      <c r="F3740" t="s">
        <v>27</v>
      </c>
      <c r="G3740">
        <v>51.224474999999998</v>
      </c>
      <c r="H3740" t="s">
        <v>28</v>
      </c>
      <c r="I3740" t="s">
        <v>1325</v>
      </c>
      <c r="J3740">
        <v>-0.333038</v>
      </c>
      <c r="K3740">
        <v>1</v>
      </c>
      <c r="L3740">
        <v>2</v>
      </c>
      <c r="M3740" t="s">
        <v>147</v>
      </c>
      <c r="N3740" t="s">
        <v>127</v>
      </c>
      <c r="O3740" t="s">
        <v>32</v>
      </c>
      <c r="P3740">
        <v>30</v>
      </c>
      <c r="Q3740" t="s">
        <v>3357</v>
      </c>
      <c r="R3740" t="s">
        <v>34</v>
      </c>
      <c r="S3740" t="s">
        <v>280</v>
      </c>
      <c r="T3740" t="s">
        <v>209</v>
      </c>
      <c r="U3740">
        <f>YEAR(Table1[[#This Row],[Accident Date]])</f>
        <v>2021</v>
      </c>
      <c r="V3740" t="str">
        <f>TEXT(Table1[[#This Row],[Accident Date]],"mmm")</f>
        <v>Jan</v>
      </c>
      <c r="W3740" t="str">
        <f>TEXT(Table1[[#This Row],[Time]],"h")</f>
        <v>17</v>
      </c>
    </row>
    <row r="3741" spans="1:23" x14ac:dyDescent="0.2">
      <c r="A3741">
        <v>2010000000000</v>
      </c>
      <c r="B3741" s="4">
        <v>44512</v>
      </c>
      <c r="C3741" t="s">
        <v>67</v>
      </c>
      <c r="D3741" t="s">
        <v>44</v>
      </c>
      <c r="E3741" t="s">
        <v>44</v>
      </c>
      <c r="F3741" t="s">
        <v>27</v>
      </c>
      <c r="G3741">
        <v>53.384217</v>
      </c>
      <c r="H3741" t="s">
        <v>28</v>
      </c>
      <c r="I3741" t="s">
        <v>345</v>
      </c>
      <c r="J3741">
        <v>-2.591577</v>
      </c>
      <c r="K3741">
        <v>1</v>
      </c>
      <c r="L3741">
        <v>2</v>
      </c>
      <c r="M3741" t="s">
        <v>261</v>
      </c>
      <c r="N3741" t="s">
        <v>42</v>
      </c>
      <c r="O3741" t="s">
        <v>58</v>
      </c>
      <c r="P3741">
        <v>30</v>
      </c>
      <c r="Q3741" t="s">
        <v>3357</v>
      </c>
      <c r="R3741" t="s">
        <v>34</v>
      </c>
      <c r="S3741" t="s">
        <v>85</v>
      </c>
      <c r="T3741" t="s">
        <v>36</v>
      </c>
      <c r="U3741">
        <f>YEAR(Table1[[#This Row],[Accident Date]])</f>
        <v>2021</v>
      </c>
      <c r="V3741" t="str">
        <f>TEXT(Table1[[#This Row],[Accident Date]],"mmm")</f>
        <v>Nov</v>
      </c>
      <c r="W3741" t="str">
        <f>TEXT(Table1[[#This Row],[Time]],"h")</f>
        <v>17</v>
      </c>
    </row>
    <row r="3742" spans="1:23" x14ac:dyDescent="0.2">
      <c r="A3742">
        <v>2010000000000</v>
      </c>
      <c r="B3742" s="4">
        <v>44434</v>
      </c>
      <c r="C3742" t="s">
        <v>92</v>
      </c>
      <c r="D3742" t="s">
        <v>25</v>
      </c>
      <c r="E3742" t="s">
        <v>111</v>
      </c>
      <c r="F3742" t="s">
        <v>63</v>
      </c>
      <c r="G3742">
        <v>51.450395</v>
      </c>
      <c r="H3742" t="s">
        <v>51</v>
      </c>
      <c r="I3742" t="s">
        <v>174</v>
      </c>
      <c r="J3742">
        <v>-2.6081270000000001</v>
      </c>
      <c r="K3742">
        <v>1</v>
      </c>
      <c r="L3742">
        <v>2</v>
      </c>
      <c r="M3742" t="s">
        <v>175</v>
      </c>
      <c r="N3742" t="s">
        <v>42</v>
      </c>
      <c r="O3742" t="s">
        <v>111</v>
      </c>
      <c r="P3742">
        <v>30</v>
      </c>
      <c r="Q3742" t="s">
        <v>3359</v>
      </c>
      <c r="R3742" t="s">
        <v>34</v>
      </c>
      <c r="S3742" t="s">
        <v>85</v>
      </c>
      <c r="T3742" t="s">
        <v>36</v>
      </c>
      <c r="U3742">
        <f>YEAR(Table1[[#This Row],[Accident Date]])</f>
        <v>2021</v>
      </c>
      <c r="V3742" t="str">
        <f>TEXT(Table1[[#This Row],[Accident Date]],"mmm")</f>
        <v>Aug</v>
      </c>
      <c r="W3742" t="str">
        <f>TEXT(Table1[[#This Row],[Time]],"h")</f>
        <v>17</v>
      </c>
    </row>
    <row r="3743" spans="1:23" x14ac:dyDescent="0.2">
      <c r="A3743">
        <v>2010000000000</v>
      </c>
      <c r="B3743" s="4">
        <v>44515</v>
      </c>
      <c r="C3743" t="s">
        <v>38</v>
      </c>
      <c r="D3743" t="s">
        <v>56</v>
      </c>
      <c r="E3743" t="s">
        <v>44</v>
      </c>
      <c r="F3743" t="s">
        <v>27</v>
      </c>
      <c r="G3743">
        <v>56.736365999999997</v>
      </c>
      <c r="H3743" t="s">
        <v>46</v>
      </c>
      <c r="I3743" t="s">
        <v>1285</v>
      </c>
      <c r="J3743">
        <v>-2.4553630000000002</v>
      </c>
      <c r="K3743">
        <v>1</v>
      </c>
      <c r="L3743">
        <v>2</v>
      </c>
      <c r="M3743" t="s">
        <v>1286</v>
      </c>
      <c r="N3743" t="s">
        <v>42</v>
      </c>
      <c r="O3743" t="s">
        <v>32</v>
      </c>
      <c r="P3743">
        <v>60</v>
      </c>
      <c r="Q3743" t="s">
        <v>3373</v>
      </c>
      <c r="R3743" t="s">
        <v>49</v>
      </c>
      <c r="S3743" t="s">
        <v>35</v>
      </c>
      <c r="T3743" t="s">
        <v>36</v>
      </c>
      <c r="U3743">
        <f>YEAR(Table1[[#This Row],[Accident Date]])</f>
        <v>2021</v>
      </c>
      <c r="V3743" t="str">
        <f>TEXT(Table1[[#This Row],[Accident Date]],"mmm")</f>
        <v>Nov</v>
      </c>
      <c r="W3743" t="str">
        <f>TEXT(Table1[[#This Row],[Time]],"h")</f>
        <v>17</v>
      </c>
    </row>
    <row r="3744" spans="1:23" x14ac:dyDescent="0.2">
      <c r="A3744" t="s">
        <v>3645</v>
      </c>
      <c r="B3744" s="4">
        <v>44203</v>
      </c>
      <c r="C3744" t="s">
        <v>92</v>
      </c>
      <c r="D3744" t="s">
        <v>56</v>
      </c>
      <c r="E3744" t="s">
        <v>44</v>
      </c>
      <c r="F3744" t="s">
        <v>27</v>
      </c>
      <c r="G3744">
        <v>53.814452000000003</v>
      </c>
      <c r="H3744" t="s">
        <v>28</v>
      </c>
      <c r="I3744" t="s">
        <v>40</v>
      </c>
      <c r="J3744">
        <v>-3.0359600000000002</v>
      </c>
      <c r="K3744">
        <v>1</v>
      </c>
      <c r="L3744">
        <v>2</v>
      </c>
      <c r="M3744" t="s">
        <v>41</v>
      </c>
      <c r="N3744" t="s">
        <v>42</v>
      </c>
      <c r="O3744" t="s">
        <v>32</v>
      </c>
      <c r="P3744">
        <v>30</v>
      </c>
      <c r="Q3744" t="s">
        <v>3400</v>
      </c>
      <c r="R3744" t="s">
        <v>34</v>
      </c>
      <c r="S3744" t="s">
        <v>85</v>
      </c>
      <c r="T3744" t="s">
        <v>36</v>
      </c>
      <c r="U3744">
        <f>YEAR(Table1[[#This Row],[Accident Date]])</f>
        <v>2021</v>
      </c>
      <c r="V3744" t="str">
        <f>TEXT(Table1[[#This Row],[Accident Date]],"mmm")</f>
        <v>Jan</v>
      </c>
      <c r="W3744" t="str">
        <f>TEXT(Table1[[#This Row],[Time]],"h")</f>
        <v>17</v>
      </c>
    </row>
    <row r="3745" spans="1:23" x14ac:dyDescent="0.2">
      <c r="A3745" t="s">
        <v>3646</v>
      </c>
      <c r="B3745" s="4">
        <v>44840</v>
      </c>
      <c r="C3745" t="s">
        <v>92</v>
      </c>
      <c r="D3745" t="s">
        <v>73</v>
      </c>
      <c r="E3745" t="s">
        <v>226</v>
      </c>
      <c r="F3745" t="s">
        <v>27</v>
      </c>
      <c r="G3745">
        <v>51.920873</v>
      </c>
      <c r="H3745" t="s">
        <v>51</v>
      </c>
      <c r="I3745" t="s">
        <v>446</v>
      </c>
      <c r="J3745">
        <v>0.92026600000000003</v>
      </c>
      <c r="K3745">
        <v>1</v>
      </c>
      <c r="L3745">
        <v>2</v>
      </c>
      <c r="M3745" t="s">
        <v>75</v>
      </c>
      <c r="N3745" t="s">
        <v>31</v>
      </c>
      <c r="O3745" t="s">
        <v>32</v>
      </c>
      <c r="P3745">
        <v>30</v>
      </c>
      <c r="Q3745" t="s">
        <v>3400</v>
      </c>
      <c r="R3745" t="s">
        <v>34</v>
      </c>
      <c r="S3745" t="s">
        <v>35</v>
      </c>
      <c r="T3745" t="s">
        <v>36</v>
      </c>
      <c r="U3745">
        <f>YEAR(Table1[[#This Row],[Accident Date]])</f>
        <v>2022</v>
      </c>
      <c r="V3745" t="str">
        <f>TEXT(Table1[[#This Row],[Accident Date]],"mmm")</f>
        <v>Oct</v>
      </c>
      <c r="W3745" t="str">
        <f>TEXT(Table1[[#This Row],[Time]],"h")</f>
        <v>17</v>
      </c>
    </row>
    <row r="3746" spans="1:23" x14ac:dyDescent="0.2">
      <c r="A3746" t="s">
        <v>3647</v>
      </c>
      <c r="B3746" s="4">
        <v>44759</v>
      </c>
      <c r="C3746" t="s">
        <v>79</v>
      </c>
      <c r="D3746" t="s">
        <v>73</v>
      </c>
      <c r="E3746" t="s">
        <v>39</v>
      </c>
      <c r="F3746" t="s">
        <v>27</v>
      </c>
      <c r="G3746">
        <v>52.049681999999997</v>
      </c>
      <c r="H3746" t="s">
        <v>51</v>
      </c>
      <c r="I3746" t="s">
        <v>658</v>
      </c>
      <c r="J3746">
        <v>1.3769499999999999</v>
      </c>
      <c r="K3746">
        <v>1</v>
      </c>
      <c r="L3746">
        <v>2</v>
      </c>
      <c r="M3746" t="s">
        <v>237</v>
      </c>
      <c r="N3746" t="s">
        <v>31</v>
      </c>
      <c r="O3746" t="s">
        <v>32</v>
      </c>
      <c r="P3746">
        <v>60</v>
      </c>
      <c r="Q3746" t="s">
        <v>3368</v>
      </c>
      <c r="R3746" t="s">
        <v>49</v>
      </c>
      <c r="S3746" t="s">
        <v>35</v>
      </c>
      <c r="T3746" t="s">
        <v>36</v>
      </c>
      <c r="U3746">
        <f>YEAR(Table1[[#This Row],[Accident Date]])</f>
        <v>2022</v>
      </c>
      <c r="V3746" t="str">
        <f>TEXT(Table1[[#This Row],[Accident Date]],"mmm")</f>
        <v>Jul</v>
      </c>
      <c r="W3746" t="str">
        <f>TEXT(Table1[[#This Row],[Time]],"h")</f>
        <v>17</v>
      </c>
    </row>
    <row r="3747" spans="1:23" x14ac:dyDescent="0.2">
      <c r="A3747" t="s">
        <v>3648</v>
      </c>
      <c r="B3747" s="4">
        <v>44786</v>
      </c>
      <c r="C3747" t="s">
        <v>24</v>
      </c>
      <c r="D3747" t="s">
        <v>25</v>
      </c>
      <c r="E3747" t="s">
        <v>39</v>
      </c>
      <c r="F3747" t="s">
        <v>27</v>
      </c>
      <c r="G3747">
        <v>53.599637999999999</v>
      </c>
      <c r="H3747" t="s">
        <v>51</v>
      </c>
      <c r="I3747" t="s">
        <v>195</v>
      </c>
      <c r="J3747">
        <v>-2.4328940000000001</v>
      </c>
      <c r="K3747">
        <v>1</v>
      </c>
      <c r="L3747">
        <v>2</v>
      </c>
      <c r="M3747" t="s">
        <v>169</v>
      </c>
      <c r="N3747" t="s">
        <v>42</v>
      </c>
      <c r="O3747" t="s">
        <v>32</v>
      </c>
      <c r="P3747">
        <v>30</v>
      </c>
      <c r="Q3747" t="s">
        <v>3352</v>
      </c>
      <c r="R3747" t="s">
        <v>34</v>
      </c>
      <c r="S3747" t="s">
        <v>85</v>
      </c>
      <c r="T3747" t="s">
        <v>36</v>
      </c>
      <c r="U3747">
        <f>YEAR(Table1[[#This Row],[Accident Date]])</f>
        <v>2022</v>
      </c>
      <c r="V3747" t="str">
        <f>TEXT(Table1[[#This Row],[Accident Date]],"mmm")</f>
        <v>Aug</v>
      </c>
      <c r="W3747" t="str">
        <f>TEXT(Table1[[#This Row],[Time]],"h")</f>
        <v>17</v>
      </c>
    </row>
    <row r="3748" spans="1:23" x14ac:dyDescent="0.2">
      <c r="A3748">
        <v>2010000000000</v>
      </c>
      <c r="B3748" s="4">
        <v>44862</v>
      </c>
      <c r="C3748" t="s">
        <v>67</v>
      </c>
      <c r="D3748" t="s">
        <v>56</v>
      </c>
      <c r="E3748" t="s">
        <v>44</v>
      </c>
      <c r="F3748" t="s">
        <v>27</v>
      </c>
      <c r="G3748">
        <v>52.663480999999997</v>
      </c>
      <c r="H3748" t="s">
        <v>51</v>
      </c>
      <c r="I3748" t="s">
        <v>1046</v>
      </c>
      <c r="J3748">
        <v>-1.853734</v>
      </c>
      <c r="K3748">
        <v>1</v>
      </c>
      <c r="L3748">
        <v>2</v>
      </c>
      <c r="M3748" t="s">
        <v>143</v>
      </c>
      <c r="N3748" t="s">
        <v>31</v>
      </c>
      <c r="O3748" t="s">
        <v>32</v>
      </c>
      <c r="P3748">
        <v>60</v>
      </c>
      <c r="Q3748" t="s">
        <v>3352</v>
      </c>
      <c r="R3748" t="s">
        <v>49</v>
      </c>
      <c r="S3748" t="s">
        <v>35</v>
      </c>
      <c r="T3748" t="s">
        <v>36</v>
      </c>
      <c r="U3748">
        <f>YEAR(Table1[[#This Row],[Accident Date]])</f>
        <v>2022</v>
      </c>
      <c r="V3748" t="str">
        <f>TEXT(Table1[[#This Row],[Accident Date]],"mmm")</f>
        <v>Oct</v>
      </c>
      <c r="W3748" t="str">
        <f>TEXT(Table1[[#This Row],[Time]],"h")</f>
        <v>17</v>
      </c>
    </row>
    <row r="3749" spans="1:23" x14ac:dyDescent="0.2">
      <c r="A3749">
        <v>2010000000000</v>
      </c>
      <c r="B3749" s="4">
        <v>44208</v>
      </c>
      <c r="C3749" t="s">
        <v>72</v>
      </c>
      <c r="D3749" t="s">
        <v>73</v>
      </c>
      <c r="E3749" t="s">
        <v>111</v>
      </c>
      <c r="F3749" t="s">
        <v>27</v>
      </c>
      <c r="G3749">
        <v>51.292408999999999</v>
      </c>
      <c r="H3749" t="s">
        <v>28</v>
      </c>
      <c r="I3749" t="s">
        <v>870</v>
      </c>
      <c r="J3749">
        <v>-2.447994</v>
      </c>
      <c r="K3749">
        <v>1</v>
      </c>
      <c r="L3749">
        <v>2</v>
      </c>
      <c r="M3749" t="s">
        <v>175</v>
      </c>
      <c r="N3749" t="s">
        <v>42</v>
      </c>
      <c r="O3749" t="s">
        <v>111</v>
      </c>
      <c r="P3749">
        <v>30</v>
      </c>
      <c r="Q3749" t="s">
        <v>3382</v>
      </c>
      <c r="R3749" t="s">
        <v>34</v>
      </c>
      <c r="S3749" t="s">
        <v>35</v>
      </c>
      <c r="T3749" t="s">
        <v>36</v>
      </c>
      <c r="U3749">
        <f>YEAR(Table1[[#This Row],[Accident Date]])</f>
        <v>2021</v>
      </c>
      <c r="V3749" t="str">
        <f>TEXT(Table1[[#This Row],[Accident Date]],"mmm")</f>
        <v>Jan</v>
      </c>
      <c r="W3749" t="str">
        <f>TEXT(Table1[[#This Row],[Time]],"h")</f>
        <v>17</v>
      </c>
    </row>
    <row r="3750" spans="1:23" x14ac:dyDescent="0.2">
      <c r="A3750" t="s">
        <v>3649</v>
      </c>
      <c r="B3750" s="4">
        <v>44879</v>
      </c>
      <c r="C3750" t="s">
        <v>38</v>
      </c>
      <c r="D3750" t="s">
        <v>56</v>
      </c>
      <c r="E3750" t="s">
        <v>44</v>
      </c>
      <c r="F3750" t="s">
        <v>27</v>
      </c>
      <c r="G3750">
        <v>52.644278</v>
      </c>
      <c r="H3750" t="s">
        <v>46</v>
      </c>
      <c r="I3750" t="s">
        <v>2365</v>
      </c>
      <c r="J3750">
        <v>-3.7122410000000001</v>
      </c>
      <c r="K3750">
        <v>1</v>
      </c>
      <c r="L3750">
        <v>2</v>
      </c>
      <c r="M3750" t="s">
        <v>358</v>
      </c>
      <c r="N3750" t="s">
        <v>42</v>
      </c>
      <c r="O3750" t="s">
        <v>58</v>
      </c>
      <c r="P3750">
        <v>60</v>
      </c>
      <c r="Q3750" t="s">
        <v>3359</v>
      </c>
      <c r="R3750" t="s">
        <v>49</v>
      </c>
      <c r="S3750" t="s">
        <v>280</v>
      </c>
      <c r="T3750" t="s">
        <v>36</v>
      </c>
      <c r="U3750">
        <f>YEAR(Table1[[#This Row],[Accident Date]])</f>
        <v>2022</v>
      </c>
      <c r="V3750" t="str">
        <f>TEXT(Table1[[#This Row],[Accident Date]],"mmm")</f>
        <v>Nov</v>
      </c>
      <c r="W3750" t="str">
        <f>TEXT(Table1[[#This Row],[Time]],"h")</f>
        <v>17</v>
      </c>
    </row>
    <row r="3751" spans="1:23" x14ac:dyDescent="0.2">
      <c r="A3751" t="s">
        <v>3650</v>
      </c>
      <c r="B3751" s="4">
        <v>44262</v>
      </c>
      <c r="C3751" t="s">
        <v>79</v>
      </c>
      <c r="D3751" t="s">
        <v>56</v>
      </c>
      <c r="E3751" t="s">
        <v>44</v>
      </c>
      <c r="F3751" t="s">
        <v>27</v>
      </c>
      <c r="G3751">
        <v>51.508642000000002</v>
      </c>
      <c r="H3751" t="s">
        <v>28</v>
      </c>
      <c r="I3751" t="s">
        <v>119</v>
      </c>
      <c r="J3751">
        <v>5.7761E-2</v>
      </c>
      <c r="K3751">
        <v>2</v>
      </c>
      <c r="L3751">
        <v>2</v>
      </c>
      <c r="M3751" t="s">
        <v>30</v>
      </c>
      <c r="N3751" t="s">
        <v>31</v>
      </c>
      <c r="O3751" t="s">
        <v>58</v>
      </c>
      <c r="P3751">
        <v>40</v>
      </c>
      <c r="Q3751" t="s">
        <v>3435</v>
      </c>
      <c r="R3751" t="s">
        <v>34</v>
      </c>
      <c r="S3751" t="s">
        <v>35</v>
      </c>
      <c r="T3751" t="s">
        <v>36</v>
      </c>
      <c r="U3751">
        <f>YEAR(Table1[[#This Row],[Accident Date]])</f>
        <v>2021</v>
      </c>
      <c r="V3751" t="str">
        <f>TEXT(Table1[[#This Row],[Accident Date]],"mmm")</f>
        <v>Mar</v>
      </c>
      <c r="W3751" t="str">
        <f>TEXT(Table1[[#This Row],[Time]],"h")</f>
        <v>17</v>
      </c>
    </row>
    <row r="3752" spans="1:23" x14ac:dyDescent="0.2">
      <c r="A3752" t="s">
        <v>3651</v>
      </c>
      <c r="B3752" s="4">
        <v>44665</v>
      </c>
      <c r="C3752" t="s">
        <v>92</v>
      </c>
      <c r="D3752" t="s">
        <v>56</v>
      </c>
      <c r="E3752" t="s">
        <v>44</v>
      </c>
      <c r="F3752" t="s">
        <v>27</v>
      </c>
      <c r="G3752">
        <v>54.561973000000002</v>
      </c>
      <c r="H3752" t="s">
        <v>51</v>
      </c>
      <c r="I3752" t="s">
        <v>891</v>
      </c>
      <c r="J3752">
        <v>-1.1594580000000001</v>
      </c>
      <c r="K3752">
        <v>1</v>
      </c>
      <c r="L3752">
        <v>1</v>
      </c>
      <c r="M3752" t="s">
        <v>89</v>
      </c>
      <c r="N3752" t="s">
        <v>31</v>
      </c>
      <c r="O3752" t="s">
        <v>32</v>
      </c>
      <c r="P3752">
        <v>30</v>
      </c>
      <c r="Q3752" t="s">
        <v>3400</v>
      </c>
      <c r="R3752" t="s">
        <v>34</v>
      </c>
      <c r="S3752" t="s">
        <v>35</v>
      </c>
      <c r="T3752" t="s">
        <v>36</v>
      </c>
      <c r="U3752">
        <f>YEAR(Table1[[#This Row],[Accident Date]])</f>
        <v>2022</v>
      </c>
      <c r="V3752" t="str">
        <f>TEXT(Table1[[#This Row],[Accident Date]],"mmm")</f>
        <v>Apr</v>
      </c>
      <c r="W3752" t="str">
        <f>TEXT(Table1[[#This Row],[Time]],"h")</f>
        <v>17</v>
      </c>
    </row>
    <row r="3753" spans="1:23" x14ac:dyDescent="0.2">
      <c r="A3753" t="s">
        <v>3652</v>
      </c>
      <c r="B3753" s="4">
        <v>44687</v>
      </c>
      <c r="C3753" t="s">
        <v>67</v>
      </c>
      <c r="D3753" t="s">
        <v>73</v>
      </c>
      <c r="E3753" t="s">
        <v>111</v>
      </c>
      <c r="F3753" t="s">
        <v>27</v>
      </c>
      <c r="G3753">
        <v>51.875152</v>
      </c>
      <c r="H3753" t="s">
        <v>51</v>
      </c>
      <c r="I3753" t="s">
        <v>1151</v>
      </c>
      <c r="J3753">
        <v>-0.40321800000000002</v>
      </c>
      <c r="K3753">
        <v>1</v>
      </c>
      <c r="L3753">
        <v>3</v>
      </c>
      <c r="M3753" t="s">
        <v>53</v>
      </c>
      <c r="N3753" t="s">
        <v>31</v>
      </c>
      <c r="O3753" t="s">
        <v>111</v>
      </c>
      <c r="P3753">
        <v>30</v>
      </c>
      <c r="Q3753" t="s">
        <v>3352</v>
      </c>
      <c r="R3753" t="s">
        <v>34</v>
      </c>
      <c r="S3753" t="s">
        <v>35</v>
      </c>
      <c r="T3753" t="s">
        <v>36</v>
      </c>
      <c r="U3753">
        <f>YEAR(Table1[[#This Row],[Accident Date]])</f>
        <v>2022</v>
      </c>
      <c r="V3753" t="str">
        <f>TEXT(Table1[[#This Row],[Accident Date]],"mmm")</f>
        <v>May</v>
      </c>
      <c r="W3753" t="str">
        <f>TEXT(Table1[[#This Row],[Time]],"h")</f>
        <v>17</v>
      </c>
    </row>
    <row r="3754" spans="1:23" x14ac:dyDescent="0.2">
      <c r="A3754" t="s">
        <v>3653</v>
      </c>
      <c r="B3754" s="4">
        <v>44762</v>
      </c>
      <c r="C3754" t="s">
        <v>123</v>
      </c>
      <c r="D3754" t="s">
        <v>73</v>
      </c>
      <c r="E3754" t="s">
        <v>39</v>
      </c>
      <c r="F3754" t="s">
        <v>27</v>
      </c>
      <c r="G3754">
        <v>53.743519999999997</v>
      </c>
      <c r="H3754" t="s">
        <v>51</v>
      </c>
      <c r="I3754" t="s">
        <v>2985</v>
      </c>
      <c r="J3754">
        <v>-2.4856210000000001</v>
      </c>
      <c r="K3754">
        <v>1</v>
      </c>
      <c r="L3754">
        <v>2</v>
      </c>
      <c r="M3754" t="s">
        <v>41</v>
      </c>
      <c r="N3754" t="s">
        <v>42</v>
      </c>
      <c r="O3754" t="s">
        <v>58</v>
      </c>
      <c r="P3754">
        <v>30</v>
      </c>
      <c r="Q3754" t="s">
        <v>3359</v>
      </c>
      <c r="R3754" t="s">
        <v>34</v>
      </c>
      <c r="S3754" t="s">
        <v>85</v>
      </c>
      <c r="T3754" t="s">
        <v>36</v>
      </c>
      <c r="U3754">
        <f>YEAR(Table1[[#This Row],[Accident Date]])</f>
        <v>2022</v>
      </c>
      <c r="V3754" t="str">
        <f>TEXT(Table1[[#This Row],[Accident Date]],"mmm")</f>
        <v>Jul</v>
      </c>
      <c r="W3754" t="str">
        <f>TEXT(Table1[[#This Row],[Time]],"h")</f>
        <v>17</v>
      </c>
    </row>
    <row r="3755" spans="1:23" x14ac:dyDescent="0.2">
      <c r="A3755" t="s">
        <v>3654</v>
      </c>
      <c r="B3755" s="4">
        <v>44909</v>
      </c>
      <c r="C3755" t="s">
        <v>123</v>
      </c>
      <c r="D3755" t="s">
        <v>25</v>
      </c>
      <c r="E3755" t="s">
        <v>204</v>
      </c>
      <c r="F3755" t="s">
        <v>27</v>
      </c>
      <c r="G3755">
        <v>53.481071999999998</v>
      </c>
      <c r="H3755" t="s">
        <v>28</v>
      </c>
      <c r="I3755" t="s">
        <v>168</v>
      </c>
      <c r="J3755">
        <v>-2.2448329999999999</v>
      </c>
      <c r="K3755">
        <v>1</v>
      </c>
      <c r="L3755">
        <v>2</v>
      </c>
      <c r="M3755" t="s">
        <v>169</v>
      </c>
      <c r="N3755" t="s">
        <v>31</v>
      </c>
      <c r="O3755" t="s">
        <v>32</v>
      </c>
      <c r="P3755">
        <v>20</v>
      </c>
      <c r="Q3755" t="s">
        <v>3352</v>
      </c>
      <c r="R3755" t="s">
        <v>34</v>
      </c>
      <c r="S3755" t="s">
        <v>35</v>
      </c>
      <c r="T3755" t="s">
        <v>36</v>
      </c>
      <c r="U3755">
        <f>YEAR(Table1[[#This Row],[Accident Date]])</f>
        <v>2022</v>
      </c>
      <c r="V3755" t="str">
        <f>TEXT(Table1[[#This Row],[Accident Date]],"mmm")</f>
        <v>Dec</v>
      </c>
      <c r="W3755" t="str">
        <f>TEXT(Table1[[#This Row],[Time]],"h")</f>
        <v>17</v>
      </c>
    </row>
    <row r="3756" spans="1:23" x14ac:dyDescent="0.2">
      <c r="A3756" t="s">
        <v>3655</v>
      </c>
      <c r="B3756" s="4">
        <v>44256</v>
      </c>
      <c r="C3756" t="s">
        <v>38</v>
      </c>
      <c r="D3756" t="s">
        <v>44</v>
      </c>
      <c r="E3756" t="s">
        <v>44</v>
      </c>
      <c r="F3756" t="s">
        <v>63</v>
      </c>
      <c r="G3756">
        <v>53.457929</v>
      </c>
      <c r="H3756" t="s">
        <v>51</v>
      </c>
      <c r="I3756" t="s">
        <v>185</v>
      </c>
      <c r="J3756">
        <v>-1.5540229999999999</v>
      </c>
      <c r="K3756">
        <v>2</v>
      </c>
      <c r="L3756">
        <v>2</v>
      </c>
      <c r="M3756" t="s">
        <v>166</v>
      </c>
      <c r="N3756" t="s">
        <v>31</v>
      </c>
      <c r="O3756" t="s">
        <v>58</v>
      </c>
      <c r="P3756">
        <v>60</v>
      </c>
      <c r="Q3756" t="s">
        <v>3368</v>
      </c>
      <c r="R3756" t="s">
        <v>49</v>
      </c>
      <c r="S3756" t="s">
        <v>35</v>
      </c>
      <c r="T3756" t="s">
        <v>36</v>
      </c>
      <c r="U3756">
        <f>YEAR(Table1[[#This Row],[Accident Date]])</f>
        <v>2021</v>
      </c>
      <c r="V3756" t="str">
        <f>TEXT(Table1[[#This Row],[Accident Date]],"mmm")</f>
        <v>Mar</v>
      </c>
      <c r="W3756" t="str">
        <f>TEXT(Table1[[#This Row],[Time]],"h")</f>
        <v>17</v>
      </c>
    </row>
    <row r="3757" spans="1:23" x14ac:dyDescent="0.2">
      <c r="A3757" t="s">
        <v>3656</v>
      </c>
      <c r="B3757" s="4">
        <v>44725</v>
      </c>
      <c r="C3757" t="s">
        <v>38</v>
      </c>
      <c r="D3757" t="s">
        <v>73</v>
      </c>
      <c r="E3757" t="s">
        <v>111</v>
      </c>
      <c r="F3757" t="s">
        <v>27</v>
      </c>
      <c r="G3757">
        <v>51.536391000000002</v>
      </c>
      <c r="H3757" t="s">
        <v>51</v>
      </c>
      <c r="I3757" t="s">
        <v>113</v>
      </c>
      <c r="J3757">
        <v>-0.21424099999999999</v>
      </c>
      <c r="K3757">
        <v>1</v>
      </c>
      <c r="L3757">
        <v>2</v>
      </c>
      <c r="M3757" t="s">
        <v>30</v>
      </c>
      <c r="N3757" t="s">
        <v>31</v>
      </c>
      <c r="O3757" t="s">
        <v>111</v>
      </c>
      <c r="P3757">
        <v>30</v>
      </c>
      <c r="Q3757" t="s">
        <v>3375</v>
      </c>
      <c r="R3757" t="s">
        <v>34</v>
      </c>
      <c r="S3757" t="s">
        <v>35</v>
      </c>
      <c r="T3757" t="s">
        <v>121</v>
      </c>
      <c r="U3757">
        <f>YEAR(Table1[[#This Row],[Accident Date]])</f>
        <v>2022</v>
      </c>
      <c r="V3757" t="str">
        <f>TEXT(Table1[[#This Row],[Accident Date]],"mmm")</f>
        <v>Jun</v>
      </c>
      <c r="W3757" t="str">
        <f>TEXT(Table1[[#This Row],[Time]],"h")</f>
        <v>17</v>
      </c>
    </row>
    <row r="3758" spans="1:23" x14ac:dyDescent="0.2">
      <c r="A3758">
        <v>2010000000000</v>
      </c>
      <c r="B3758" s="4">
        <v>44807</v>
      </c>
      <c r="C3758" t="s">
        <v>24</v>
      </c>
      <c r="D3758" t="s">
        <v>25</v>
      </c>
      <c r="E3758" t="s">
        <v>111</v>
      </c>
      <c r="F3758" t="s">
        <v>27</v>
      </c>
      <c r="G3758">
        <v>54.914794000000001</v>
      </c>
      <c r="H3758" t="s">
        <v>51</v>
      </c>
      <c r="I3758" t="s">
        <v>189</v>
      </c>
      <c r="J3758">
        <v>-1.382377</v>
      </c>
      <c r="K3758">
        <v>1</v>
      </c>
      <c r="L3758">
        <v>1</v>
      </c>
      <c r="M3758" t="s">
        <v>190</v>
      </c>
      <c r="N3758" t="s">
        <v>31</v>
      </c>
      <c r="O3758" t="s">
        <v>111</v>
      </c>
      <c r="P3758">
        <v>30</v>
      </c>
      <c r="Q3758" t="s">
        <v>3400</v>
      </c>
      <c r="R3758" t="s">
        <v>34</v>
      </c>
      <c r="S3758" t="s">
        <v>35</v>
      </c>
      <c r="T3758" t="s">
        <v>36</v>
      </c>
      <c r="U3758">
        <f>YEAR(Table1[[#This Row],[Accident Date]])</f>
        <v>2022</v>
      </c>
      <c r="V3758" t="str">
        <f>TEXT(Table1[[#This Row],[Accident Date]],"mmm")</f>
        <v>Sep</v>
      </c>
      <c r="W3758" t="str">
        <f>TEXT(Table1[[#This Row],[Time]],"h")</f>
        <v>17</v>
      </c>
    </row>
    <row r="3759" spans="1:23" x14ac:dyDescent="0.2">
      <c r="A3759" t="s">
        <v>3657</v>
      </c>
      <c r="B3759" s="4">
        <v>44276</v>
      </c>
      <c r="C3759" t="s">
        <v>79</v>
      </c>
      <c r="D3759" t="s">
        <v>56</v>
      </c>
      <c r="E3759" t="s">
        <v>44</v>
      </c>
      <c r="F3759" t="s">
        <v>27</v>
      </c>
      <c r="G3759">
        <v>53.795259999999999</v>
      </c>
      <c r="H3759" t="s">
        <v>51</v>
      </c>
      <c r="I3759" t="s">
        <v>40</v>
      </c>
      <c r="J3759">
        <v>-3.0412560000000002</v>
      </c>
      <c r="K3759">
        <v>1</v>
      </c>
      <c r="L3759">
        <v>2</v>
      </c>
      <c r="M3759" t="s">
        <v>41</v>
      </c>
      <c r="N3759" t="s">
        <v>31</v>
      </c>
      <c r="O3759" t="s">
        <v>32</v>
      </c>
      <c r="P3759">
        <v>30</v>
      </c>
      <c r="Q3759" t="s">
        <v>3391</v>
      </c>
      <c r="R3759" t="s">
        <v>34</v>
      </c>
      <c r="S3759" t="s">
        <v>35</v>
      </c>
      <c r="T3759" t="s">
        <v>36</v>
      </c>
      <c r="U3759">
        <f>YEAR(Table1[[#This Row],[Accident Date]])</f>
        <v>2021</v>
      </c>
      <c r="V3759" t="str">
        <f>TEXT(Table1[[#This Row],[Accident Date]],"mmm")</f>
        <v>Mar</v>
      </c>
      <c r="W3759" t="str">
        <f>TEXT(Table1[[#This Row],[Time]],"h")</f>
        <v>17</v>
      </c>
    </row>
    <row r="3760" spans="1:23" x14ac:dyDescent="0.2">
      <c r="A3760" t="s">
        <v>3658</v>
      </c>
      <c r="B3760" s="4">
        <v>44532</v>
      </c>
      <c r="C3760" t="s">
        <v>92</v>
      </c>
      <c r="D3760" t="s">
        <v>25</v>
      </c>
      <c r="E3760" t="s">
        <v>39</v>
      </c>
      <c r="F3760" t="s">
        <v>63</v>
      </c>
      <c r="G3760">
        <v>52.039234</v>
      </c>
      <c r="H3760" t="s">
        <v>28</v>
      </c>
      <c r="I3760" t="s">
        <v>64</v>
      </c>
      <c r="J3760">
        <v>-2.7210570000000001</v>
      </c>
      <c r="K3760">
        <v>1</v>
      </c>
      <c r="L3760">
        <v>1</v>
      </c>
      <c r="M3760" t="s">
        <v>65</v>
      </c>
      <c r="N3760" t="s">
        <v>31</v>
      </c>
      <c r="O3760" t="s">
        <v>32</v>
      </c>
      <c r="P3760">
        <v>30</v>
      </c>
      <c r="Q3760" t="s">
        <v>3400</v>
      </c>
      <c r="R3760" t="s">
        <v>34</v>
      </c>
      <c r="S3760" t="s">
        <v>35</v>
      </c>
      <c r="T3760" t="s">
        <v>36</v>
      </c>
      <c r="U3760">
        <f>YEAR(Table1[[#This Row],[Accident Date]])</f>
        <v>2021</v>
      </c>
      <c r="V3760" t="str">
        <f>TEXT(Table1[[#This Row],[Accident Date]],"mmm")</f>
        <v>Dec</v>
      </c>
      <c r="W3760" t="str">
        <f>TEXT(Table1[[#This Row],[Time]],"h")</f>
        <v>17</v>
      </c>
    </row>
    <row r="3761" spans="1:23" x14ac:dyDescent="0.2">
      <c r="A3761">
        <v>2010000000000</v>
      </c>
      <c r="B3761" s="4">
        <v>44324</v>
      </c>
      <c r="C3761" t="s">
        <v>24</v>
      </c>
      <c r="D3761" t="s">
        <v>73</v>
      </c>
      <c r="E3761" t="s">
        <v>39</v>
      </c>
      <c r="F3761" t="s">
        <v>27</v>
      </c>
      <c r="G3761">
        <v>56.529314999999997</v>
      </c>
      <c r="H3761" t="s">
        <v>51</v>
      </c>
      <c r="I3761" t="s">
        <v>1285</v>
      </c>
      <c r="J3761">
        <v>-2.9443299999999999</v>
      </c>
      <c r="K3761">
        <v>1</v>
      </c>
      <c r="L3761">
        <v>3</v>
      </c>
      <c r="M3761" t="s">
        <v>1286</v>
      </c>
      <c r="N3761" t="s">
        <v>31</v>
      </c>
      <c r="O3761" t="s">
        <v>58</v>
      </c>
      <c r="P3761">
        <v>70</v>
      </c>
      <c r="Q3761" t="s">
        <v>3359</v>
      </c>
      <c r="R3761" t="s">
        <v>49</v>
      </c>
      <c r="S3761" t="s">
        <v>35</v>
      </c>
      <c r="T3761" t="s">
        <v>200</v>
      </c>
      <c r="U3761">
        <f>YEAR(Table1[[#This Row],[Accident Date]])</f>
        <v>2021</v>
      </c>
      <c r="V3761" t="str">
        <f>TEXT(Table1[[#This Row],[Accident Date]],"mmm")</f>
        <v>May</v>
      </c>
      <c r="W3761" t="str">
        <f>TEXT(Table1[[#This Row],[Time]],"h")</f>
        <v>17</v>
      </c>
    </row>
    <row r="3762" spans="1:23" x14ac:dyDescent="0.2">
      <c r="A3762">
        <v>2010000000000</v>
      </c>
      <c r="B3762" s="4">
        <v>44245</v>
      </c>
      <c r="C3762" t="s">
        <v>92</v>
      </c>
      <c r="D3762" t="s">
        <v>73</v>
      </c>
      <c r="E3762" t="s">
        <v>39</v>
      </c>
      <c r="F3762" t="s">
        <v>63</v>
      </c>
      <c r="G3762">
        <v>54.979773999999999</v>
      </c>
      <c r="H3762" t="s">
        <v>28</v>
      </c>
      <c r="I3762" t="s">
        <v>2640</v>
      </c>
      <c r="J3762">
        <v>-1.439505</v>
      </c>
      <c r="K3762">
        <v>1</v>
      </c>
      <c r="L3762">
        <v>2</v>
      </c>
      <c r="M3762" t="s">
        <v>190</v>
      </c>
      <c r="N3762" t="s">
        <v>42</v>
      </c>
      <c r="O3762" t="s">
        <v>32</v>
      </c>
      <c r="P3762">
        <v>30</v>
      </c>
      <c r="Q3762" t="s">
        <v>3424</v>
      </c>
      <c r="R3762" t="s">
        <v>34</v>
      </c>
      <c r="S3762" t="s">
        <v>35</v>
      </c>
      <c r="T3762" t="s">
        <v>36</v>
      </c>
      <c r="U3762">
        <f>YEAR(Table1[[#This Row],[Accident Date]])</f>
        <v>2021</v>
      </c>
      <c r="V3762" t="str">
        <f>TEXT(Table1[[#This Row],[Accident Date]],"mmm")</f>
        <v>Feb</v>
      </c>
      <c r="W3762" t="str">
        <f>TEXT(Table1[[#This Row],[Time]],"h")</f>
        <v>17</v>
      </c>
    </row>
    <row r="3763" spans="1:23" x14ac:dyDescent="0.2">
      <c r="A3763">
        <v>2010000000000</v>
      </c>
      <c r="B3763" s="4">
        <v>44867</v>
      </c>
      <c r="C3763" t="s">
        <v>123</v>
      </c>
      <c r="D3763" t="s">
        <v>73</v>
      </c>
      <c r="E3763" t="s">
        <v>111</v>
      </c>
      <c r="F3763" t="s">
        <v>63</v>
      </c>
      <c r="G3763">
        <v>54.244022999999999</v>
      </c>
      <c r="H3763" t="s">
        <v>28</v>
      </c>
      <c r="I3763" t="s">
        <v>594</v>
      </c>
      <c r="J3763">
        <v>-0.77476100000000003</v>
      </c>
      <c r="K3763">
        <v>1</v>
      </c>
      <c r="L3763">
        <v>1</v>
      </c>
      <c r="M3763" t="s">
        <v>48</v>
      </c>
      <c r="N3763" t="s">
        <v>42</v>
      </c>
      <c r="O3763" t="s">
        <v>32</v>
      </c>
      <c r="P3763">
        <v>30</v>
      </c>
      <c r="Q3763" t="s">
        <v>3359</v>
      </c>
      <c r="R3763" t="s">
        <v>49</v>
      </c>
      <c r="S3763" t="s">
        <v>85</v>
      </c>
      <c r="T3763" t="s">
        <v>36</v>
      </c>
      <c r="U3763">
        <f>YEAR(Table1[[#This Row],[Accident Date]])</f>
        <v>2022</v>
      </c>
      <c r="V3763" t="str">
        <f>TEXT(Table1[[#This Row],[Accident Date]],"mmm")</f>
        <v>Nov</v>
      </c>
      <c r="W3763" t="str">
        <f>TEXT(Table1[[#This Row],[Time]],"h")</f>
        <v>17</v>
      </c>
    </row>
    <row r="3764" spans="1:23" x14ac:dyDescent="0.2">
      <c r="A3764" t="s">
        <v>3659</v>
      </c>
      <c r="B3764" s="4">
        <v>44535</v>
      </c>
      <c r="C3764" t="s">
        <v>79</v>
      </c>
      <c r="D3764" t="s">
        <v>73</v>
      </c>
      <c r="E3764" t="s">
        <v>111</v>
      </c>
      <c r="F3764" t="s">
        <v>27</v>
      </c>
      <c r="G3764">
        <v>51.479270999999997</v>
      </c>
      <c r="H3764" t="s">
        <v>28</v>
      </c>
      <c r="I3764" t="s">
        <v>240</v>
      </c>
      <c r="J3764">
        <v>-0.49499399999999999</v>
      </c>
      <c r="K3764">
        <v>1</v>
      </c>
      <c r="L3764">
        <v>2</v>
      </c>
      <c r="M3764" t="s">
        <v>30</v>
      </c>
      <c r="N3764" t="s">
        <v>42</v>
      </c>
      <c r="O3764" t="s">
        <v>111</v>
      </c>
      <c r="P3764">
        <v>40</v>
      </c>
      <c r="Q3764" t="s">
        <v>3355</v>
      </c>
      <c r="R3764" t="s">
        <v>49</v>
      </c>
      <c r="S3764" t="s">
        <v>85</v>
      </c>
      <c r="T3764" t="s">
        <v>36</v>
      </c>
      <c r="U3764">
        <f>YEAR(Table1[[#This Row],[Accident Date]])</f>
        <v>2021</v>
      </c>
      <c r="V3764" t="str">
        <f>TEXT(Table1[[#This Row],[Accident Date]],"mmm")</f>
        <v>Dec</v>
      </c>
      <c r="W3764" t="str">
        <f>TEXT(Table1[[#This Row],[Time]],"h")</f>
        <v>17</v>
      </c>
    </row>
    <row r="3765" spans="1:23" x14ac:dyDescent="0.2">
      <c r="A3765" t="s">
        <v>3660</v>
      </c>
      <c r="B3765" s="4">
        <v>44739</v>
      </c>
      <c r="C3765" t="s">
        <v>38</v>
      </c>
      <c r="D3765" t="s">
        <v>25</v>
      </c>
      <c r="E3765" t="s">
        <v>26</v>
      </c>
      <c r="F3765" t="s">
        <v>63</v>
      </c>
      <c r="G3765">
        <v>53.476615000000002</v>
      </c>
      <c r="H3765" t="s">
        <v>51</v>
      </c>
      <c r="I3765" t="s">
        <v>1330</v>
      </c>
      <c r="J3765">
        <v>-2.2692169999999998</v>
      </c>
      <c r="K3765">
        <v>4</v>
      </c>
      <c r="L3765">
        <v>3</v>
      </c>
      <c r="M3765" t="s">
        <v>169</v>
      </c>
      <c r="N3765" t="s">
        <v>31</v>
      </c>
      <c r="O3765" t="s">
        <v>58</v>
      </c>
      <c r="P3765">
        <v>40</v>
      </c>
      <c r="Q3765" t="s">
        <v>3359</v>
      </c>
      <c r="R3765" t="s">
        <v>34</v>
      </c>
      <c r="S3765" t="s">
        <v>35</v>
      </c>
      <c r="T3765" t="s">
        <v>254</v>
      </c>
      <c r="U3765">
        <f>YEAR(Table1[[#This Row],[Accident Date]])</f>
        <v>2022</v>
      </c>
      <c r="V3765" t="str">
        <f>TEXT(Table1[[#This Row],[Accident Date]],"mmm")</f>
        <v>Jun</v>
      </c>
      <c r="W3765" t="str">
        <f>TEXT(Table1[[#This Row],[Time]],"h")</f>
        <v>17</v>
      </c>
    </row>
    <row r="3766" spans="1:23" x14ac:dyDescent="0.2">
      <c r="A3766" t="s">
        <v>3661</v>
      </c>
      <c r="B3766" s="4">
        <v>44377</v>
      </c>
      <c r="C3766" t="s">
        <v>123</v>
      </c>
      <c r="D3766" t="s">
        <v>73</v>
      </c>
      <c r="E3766" t="s">
        <v>109</v>
      </c>
      <c r="F3766" t="s">
        <v>27</v>
      </c>
      <c r="G3766">
        <v>51.458905000000001</v>
      </c>
      <c r="H3766" t="s">
        <v>51</v>
      </c>
      <c r="I3766" t="s">
        <v>279</v>
      </c>
      <c r="J3766">
        <v>-2.1375700000000002</v>
      </c>
      <c r="K3766">
        <v>2</v>
      </c>
      <c r="L3766">
        <v>2</v>
      </c>
      <c r="M3766" t="s">
        <v>279</v>
      </c>
      <c r="N3766" t="s">
        <v>31</v>
      </c>
      <c r="O3766" t="s">
        <v>111</v>
      </c>
      <c r="P3766">
        <v>30</v>
      </c>
      <c r="Q3766" t="s">
        <v>3378</v>
      </c>
      <c r="R3766" t="s">
        <v>34</v>
      </c>
      <c r="S3766" t="s">
        <v>35</v>
      </c>
      <c r="T3766" t="s">
        <v>114</v>
      </c>
      <c r="U3766">
        <f>YEAR(Table1[[#This Row],[Accident Date]])</f>
        <v>2021</v>
      </c>
      <c r="V3766" t="str">
        <f>TEXT(Table1[[#This Row],[Accident Date]],"mmm")</f>
        <v>Jun</v>
      </c>
      <c r="W3766" t="str">
        <f>TEXT(Table1[[#This Row],[Time]],"h")</f>
        <v>17</v>
      </c>
    </row>
    <row r="3767" spans="1:23" x14ac:dyDescent="0.2">
      <c r="A3767">
        <v>2010000000000</v>
      </c>
      <c r="B3767" s="4">
        <v>44464</v>
      </c>
      <c r="C3767" t="s">
        <v>24</v>
      </c>
      <c r="D3767" t="s">
        <v>73</v>
      </c>
      <c r="E3767" t="s">
        <v>111</v>
      </c>
      <c r="F3767" t="s">
        <v>27</v>
      </c>
      <c r="G3767">
        <v>52.674790999999999</v>
      </c>
      <c r="H3767" t="s">
        <v>51</v>
      </c>
      <c r="I3767" t="s">
        <v>762</v>
      </c>
      <c r="J3767">
        <v>1.4112420000000001</v>
      </c>
      <c r="K3767">
        <v>1</v>
      </c>
      <c r="L3767">
        <v>2</v>
      </c>
      <c r="M3767" t="s">
        <v>179</v>
      </c>
      <c r="N3767" t="s">
        <v>31</v>
      </c>
      <c r="O3767" t="s">
        <v>111</v>
      </c>
      <c r="P3767">
        <v>40</v>
      </c>
      <c r="Q3767" t="s">
        <v>3373</v>
      </c>
      <c r="R3767" t="s">
        <v>49</v>
      </c>
      <c r="S3767" t="s">
        <v>35</v>
      </c>
      <c r="T3767" t="s">
        <v>36</v>
      </c>
      <c r="U3767">
        <f>YEAR(Table1[[#This Row],[Accident Date]])</f>
        <v>2021</v>
      </c>
      <c r="V3767" t="str">
        <f>TEXT(Table1[[#This Row],[Accident Date]],"mmm")</f>
        <v>Sep</v>
      </c>
      <c r="W3767" t="str">
        <f>TEXT(Table1[[#This Row],[Time]],"h")</f>
        <v>17</v>
      </c>
    </row>
    <row r="3768" spans="1:23" x14ac:dyDescent="0.2">
      <c r="A3768">
        <v>2010000000000</v>
      </c>
      <c r="B3768" s="4">
        <v>44422</v>
      </c>
      <c r="C3768" t="s">
        <v>24</v>
      </c>
      <c r="D3768" t="s">
        <v>73</v>
      </c>
      <c r="E3768" t="s">
        <v>39</v>
      </c>
      <c r="F3768" t="s">
        <v>27</v>
      </c>
      <c r="G3768">
        <v>51.424760999999997</v>
      </c>
      <c r="H3768" t="s">
        <v>51</v>
      </c>
      <c r="I3768" t="s">
        <v>174</v>
      </c>
      <c r="J3768">
        <v>-2.5738430000000001</v>
      </c>
      <c r="K3768">
        <v>2</v>
      </c>
      <c r="L3768">
        <v>2</v>
      </c>
      <c r="M3768" t="s">
        <v>175</v>
      </c>
      <c r="N3768" t="s">
        <v>31</v>
      </c>
      <c r="O3768" t="s">
        <v>32</v>
      </c>
      <c r="P3768">
        <v>30</v>
      </c>
      <c r="Q3768" t="s">
        <v>3490</v>
      </c>
      <c r="R3768" t="s">
        <v>34</v>
      </c>
      <c r="S3768" t="s">
        <v>35</v>
      </c>
      <c r="T3768" t="s">
        <v>200</v>
      </c>
      <c r="U3768">
        <f>YEAR(Table1[[#This Row],[Accident Date]])</f>
        <v>2021</v>
      </c>
      <c r="V3768" t="str">
        <f>TEXT(Table1[[#This Row],[Accident Date]],"mmm")</f>
        <v>Aug</v>
      </c>
      <c r="W3768" t="str">
        <f>TEXT(Table1[[#This Row],[Time]],"h")</f>
        <v>17</v>
      </c>
    </row>
    <row r="3769" spans="1:23" x14ac:dyDescent="0.2">
      <c r="A3769">
        <v>2010000000000</v>
      </c>
      <c r="B3769" s="4">
        <v>44301</v>
      </c>
      <c r="C3769" t="s">
        <v>92</v>
      </c>
      <c r="D3769" t="s">
        <v>56</v>
      </c>
      <c r="E3769" t="s">
        <v>44</v>
      </c>
      <c r="F3769" t="s">
        <v>27</v>
      </c>
      <c r="G3769">
        <v>50.906091000000004</v>
      </c>
      <c r="H3769" t="s">
        <v>51</v>
      </c>
      <c r="I3769" t="s">
        <v>778</v>
      </c>
      <c r="J3769">
        <v>-1.408884</v>
      </c>
      <c r="K3769">
        <v>1</v>
      </c>
      <c r="L3769">
        <v>2</v>
      </c>
      <c r="M3769" t="s">
        <v>407</v>
      </c>
      <c r="N3769" t="s">
        <v>31</v>
      </c>
      <c r="O3769" t="s">
        <v>32</v>
      </c>
      <c r="P3769">
        <v>30</v>
      </c>
      <c r="Q3769" t="s">
        <v>3359</v>
      </c>
      <c r="R3769" t="s">
        <v>34</v>
      </c>
      <c r="S3769" t="s">
        <v>35</v>
      </c>
      <c r="T3769" t="s">
        <v>163</v>
      </c>
      <c r="U3769">
        <f>YEAR(Table1[[#This Row],[Accident Date]])</f>
        <v>2021</v>
      </c>
      <c r="V3769" t="str">
        <f>TEXT(Table1[[#This Row],[Accident Date]],"mmm")</f>
        <v>Apr</v>
      </c>
      <c r="W3769" t="str">
        <f>TEXT(Table1[[#This Row],[Time]],"h")</f>
        <v>17</v>
      </c>
    </row>
    <row r="3770" spans="1:23" x14ac:dyDescent="0.2">
      <c r="A3770" t="s">
        <v>3662</v>
      </c>
      <c r="B3770" s="4">
        <v>44256</v>
      </c>
      <c r="C3770" t="s">
        <v>38</v>
      </c>
      <c r="D3770" t="s">
        <v>73</v>
      </c>
      <c r="E3770" t="s">
        <v>111</v>
      </c>
      <c r="F3770" t="s">
        <v>27</v>
      </c>
      <c r="G3770">
        <v>53.544117</v>
      </c>
      <c r="H3770" t="s">
        <v>51</v>
      </c>
      <c r="I3770" t="s">
        <v>195</v>
      </c>
      <c r="J3770">
        <v>-2.449532</v>
      </c>
      <c r="K3770">
        <v>2</v>
      </c>
      <c r="L3770">
        <v>2</v>
      </c>
      <c r="M3770" t="s">
        <v>169</v>
      </c>
      <c r="N3770" t="s">
        <v>31</v>
      </c>
      <c r="O3770" t="s">
        <v>111</v>
      </c>
      <c r="P3770">
        <v>60</v>
      </c>
      <c r="Q3770" t="s">
        <v>3352</v>
      </c>
      <c r="R3770" t="s">
        <v>34</v>
      </c>
      <c r="S3770" t="s">
        <v>35</v>
      </c>
      <c r="T3770" t="s">
        <v>36</v>
      </c>
      <c r="U3770">
        <f>YEAR(Table1[[#This Row],[Accident Date]])</f>
        <v>2021</v>
      </c>
      <c r="V3770" t="str">
        <f>TEXT(Table1[[#This Row],[Accident Date]],"mmm")</f>
        <v>Mar</v>
      </c>
      <c r="W3770" t="str">
        <f>TEXT(Table1[[#This Row],[Time]],"h")</f>
        <v>17</v>
      </c>
    </row>
    <row r="3771" spans="1:23" x14ac:dyDescent="0.2">
      <c r="A3771" t="s">
        <v>3663</v>
      </c>
      <c r="B3771" s="4">
        <v>44370</v>
      </c>
      <c r="C3771" t="s">
        <v>123</v>
      </c>
      <c r="D3771" t="s">
        <v>56</v>
      </c>
      <c r="E3771" t="s">
        <v>44</v>
      </c>
      <c r="F3771" t="s">
        <v>27</v>
      </c>
      <c r="G3771">
        <v>51.577528999999998</v>
      </c>
      <c r="H3771" t="s">
        <v>51</v>
      </c>
      <c r="I3771" t="s">
        <v>294</v>
      </c>
      <c r="J3771">
        <v>-0.124734</v>
      </c>
      <c r="K3771">
        <v>1</v>
      </c>
      <c r="L3771">
        <v>2</v>
      </c>
      <c r="M3771" t="s">
        <v>30</v>
      </c>
      <c r="N3771" t="s">
        <v>31</v>
      </c>
      <c r="O3771" t="s">
        <v>32</v>
      </c>
      <c r="P3771">
        <v>30</v>
      </c>
      <c r="Q3771" t="s">
        <v>3360</v>
      </c>
      <c r="R3771" t="s">
        <v>34</v>
      </c>
      <c r="S3771" t="s">
        <v>280</v>
      </c>
      <c r="T3771" t="s">
        <v>200</v>
      </c>
      <c r="U3771">
        <f>YEAR(Table1[[#This Row],[Accident Date]])</f>
        <v>2021</v>
      </c>
      <c r="V3771" t="str">
        <f>TEXT(Table1[[#This Row],[Accident Date]],"mmm")</f>
        <v>Jun</v>
      </c>
      <c r="W3771" t="str">
        <f>TEXT(Table1[[#This Row],[Time]],"h")</f>
        <v>17</v>
      </c>
    </row>
    <row r="3772" spans="1:23" x14ac:dyDescent="0.2">
      <c r="A3772" t="s">
        <v>3664</v>
      </c>
      <c r="B3772" s="4">
        <v>44884</v>
      </c>
      <c r="C3772" t="s">
        <v>24</v>
      </c>
      <c r="D3772" t="s">
        <v>73</v>
      </c>
      <c r="E3772" t="s">
        <v>39</v>
      </c>
      <c r="F3772" t="s">
        <v>27</v>
      </c>
      <c r="G3772">
        <v>53.359355000000001</v>
      </c>
      <c r="H3772" t="s">
        <v>28</v>
      </c>
      <c r="I3772" t="s">
        <v>417</v>
      </c>
      <c r="J3772">
        <v>-2.889802</v>
      </c>
      <c r="K3772">
        <v>2</v>
      </c>
      <c r="L3772">
        <v>2</v>
      </c>
      <c r="M3772" t="s">
        <v>231</v>
      </c>
      <c r="N3772" t="s">
        <v>42</v>
      </c>
      <c r="O3772" t="s">
        <v>32</v>
      </c>
      <c r="P3772">
        <v>30</v>
      </c>
      <c r="Q3772" t="s">
        <v>3407</v>
      </c>
      <c r="R3772" t="s">
        <v>34</v>
      </c>
      <c r="S3772" t="s">
        <v>129</v>
      </c>
      <c r="T3772" t="s">
        <v>36</v>
      </c>
      <c r="U3772">
        <f>YEAR(Table1[[#This Row],[Accident Date]])</f>
        <v>2022</v>
      </c>
      <c r="V3772" t="str">
        <f>TEXT(Table1[[#This Row],[Accident Date]],"mmm")</f>
        <v>Nov</v>
      </c>
      <c r="W3772" t="str">
        <f>TEXT(Table1[[#This Row],[Time]],"h")</f>
        <v>17</v>
      </c>
    </row>
    <row r="3773" spans="1:23" x14ac:dyDescent="0.2">
      <c r="A3773">
        <v>2010000000000</v>
      </c>
      <c r="B3773" s="4">
        <v>44277</v>
      </c>
      <c r="C3773" t="s">
        <v>38</v>
      </c>
      <c r="D3773" t="s">
        <v>73</v>
      </c>
      <c r="E3773" t="s">
        <v>109</v>
      </c>
      <c r="F3773" t="s">
        <v>27</v>
      </c>
      <c r="G3773">
        <v>53.712806</v>
      </c>
      <c r="H3773" t="s">
        <v>51</v>
      </c>
      <c r="I3773" t="s">
        <v>160</v>
      </c>
      <c r="J3773">
        <v>-1.8811789999999999</v>
      </c>
      <c r="K3773">
        <v>2</v>
      </c>
      <c r="L3773">
        <v>2</v>
      </c>
      <c r="M3773" t="s">
        <v>69</v>
      </c>
      <c r="N3773" t="s">
        <v>31</v>
      </c>
      <c r="O3773" t="s">
        <v>32</v>
      </c>
      <c r="P3773">
        <v>30</v>
      </c>
      <c r="Q3773" t="s">
        <v>3368</v>
      </c>
      <c r="R3773" t="s">
        <v>34</v>
      </c>
      <c r="S3773" t="s">
        <v>35</v>
      </c>
      <c r="T3773" t="s">
        <v>121</v>
      </c>
      <c r="U3773">
        <f>YEAR(Table1[[#This Row],[Accident Date]])</f>
        <v>2021</v>
      </c>
      <c r="V3773" t="str">
        <f>TEXT(Table1[[#This Row],[Accident Date]],"mmm")</f>
        <v>Mar</v>
      </c>
      <c r="W3773" t="str">
        <f>TEXT(Table1[[#This Row],[Time]],"h")</f>
        <v>17</v>
      </c>
    </row>
    <row r="3774" spans="1:23" x14ac:dyDescent="0.2">
      <c r="A3774">
        <v>2010000000000</v>
      </c>
      <c r="B3774" s="4">
        <v>44201</v>
      </c>
      <c r="C3774" t="s">
        <v>72</v>
      </c>
      <c r="D3774" t="s">
        <v>73</v>
      </c>
      <c r="E3774" t="s">
        <v>26</v>
      </c>
      <c r="F3774" t="s">
        <v>27</v>
      </c>
      <c r="G3774">
        <v>53.706722999999997</v>
      </c>
      <c r="H3774" t="s">
        <v>28</v>
      </c>
      <c r="I3774" t="s">
        <v>160</v>
      </c>
      <c r="J3774">
        <v>-1.9152819999999999</v>
      </c>
      <c r="K3774">
        <v>2</v>
      </c>
      <c r="L3774">
        <v>2</v>
      </c>
      <c r="M3774" t="s">
        <v>69</v>
      </c>
      <c r="N3774" t="s">
        <v>31</v>
      </c>
      <c r="O3774" t="s">
        <v>32</v>
      </c>
      <c r="P3774">
        <v>30</v>
      </c>
      <c r="Q3774" t="s">
        <v>3413</v>
      </c>
      <c r="R3774" t="s">
        <v>34</v>
      </c>
      <c r="S3774" t="s">
        <v>35</v>
      </c>
      <c r="T3774" t="s">
        <v>36</v>
      </c>
      <c r="U3774">
        <f>YEAR(Table1[[#This Row],[Accident Date]])</f>
        <v>2021</v>
      </c>
      <c r="V3774" t="str">
        <f>TEXT(Table1[[#This Row],[Accident Date]],"mmm")</f>
        <v>Jan</v>
      </c>
      <c r="W3774" t="str">
        <f>TEXT(Table1[[#This Row],[Time]],"h")</f>
        <v>17</v>
      </c>
    </row>
    <row r="3775" spans="1:23" x14ac:dyDescent="0.2">
      <c r="A3775" t="s">
        <v>3665</v>
      </c>
      <c r="B3775" s="4">
        <v>44357</v>
      </c>
      <c r="C3775" t="s">
        <v>92</v>
      </c>
      <c r="D3775" t="s">
        <v>56</v>
      </c>
      <c r="E3775" t="s">
        <v>44</v>
      </c>
      <c r="F3775" t="s">
        <v>27</v>
      </c>
      <c r="G3775">
        <v>52.313878000000003</v>
      </c>
      <c r="H3775" t="s">
        <v>51</v>
      </c>
      <c r="I3775" t="s">
        <v>236</v>
      </c>
      <c r="J3775">
        <v>0.49341000000000002</v>
      </c>
      <c r="K3775">
        <v>2</v>
      </c>
      <c r="L3775">
        <v>2</v>
      </c>
      <c r="M3775" t="s">
        <v>237</v>
      </c>
      <c r="N3775" t="s">
        <v>42</v>
      </c>
      <c r="O3775" t="s">
        <v>32</v>
      </c>
      <c r="P3775">
        <v>60</v>
      </c>
      <c r="Q3775" t="s">
        <v>3392</v>
      </c>
      <c r="R3775" t="s">
        <v>49</v>
      </c>
      <c r="S3775" t="s">
        <v>35</v>
      </c>
      <c r="T3775" t="s">
        <v>36</v>
      </c>
      <c r="U3775">
        <f>YEAR(Table1[[#This Row],[Accident Date]])</f>
        <v>2021</v>
      </c>
      <c r="V3775" t="str">
        <f>TEXT(Table1[[#This Row],[Accident Date]],"mmm")</f>
        <v>Jun</v>
      </c>
      <c r="W3775" t="str">
        <f>TEXT(Table1[[#This Row],[Time]],"h")</f>
        <v>17</v>
      </c>
    </row>
    <row r="3776" spans="1:23" x14ac:dyDescent="0.2">
      <c r="A3776">
        <v>2010000000000</v>
      </c>
      <c r="B3776" s="4">
        <v>44768</v>
      </c>
      <c r="C3776" t="s">
        <v>72</v>
      </c>
      <c r="D3776" t="s">
        <v>73</v>
      </c>
      <c r="E3776" t="s">
        <v>39</v>
      </c>
      <c r="F3776" t="s">
        <v>27</v>
      </c>
      <c r="G3776">
        <v>53.453395</v>
      </c>
      <c r="H3776" t="s">
        <v>51</v>
      </c>
      <c r="I3776" t="s">
        <v>345</v>
      </c>
      <c r="J3776">
        <v>-2.5223629999999999</v>
      </c>
      <c r="K3776">
        <v>2</v>
      </c>
      <c r="L3776">
        <v>1</v>
      </c>
      <c r="M3776" t="s">
        <v>261</v>
      </c>
      <c r="N3776" t="s">
        <v>31</v>
      </c>
      <c r="O3776" t="s">
        <v>32</v>
      </c>
      <c r="P3776">
        <v>30</v>
      </c>
      <c r="Q3776" t="s">
        <v>3395</v>
      </c>
      <c r="R3776" t="s">
        <v>49</v>
      </c>
      <c r="S3776" t="s">
        <v>35</v>
      </c>
      <c r="T3776" t="s">
        <v>36</v>
      </c>
      <c r="U3776">
        <f>YEAR(Table1[[#This Row],[Accident Date]])</f>
        <v>2022</v>
      </c>
      <c r="V3776" t="str">
        <f>TEXT(Table1[[#This Row],[Accident Date]],"mmm")</f>
        <v>Jul</v>
      </c>
      <c r="W3776" t="str">
        <f>TEXT(Table1[[#This Row],[Time]],"h")</f>
        <v>17</v>
      </c>
    </row>
    <row r="3777" spans="1:23" x14ac:dyDescent="0.2">
      <c r="A3777" t="s">
        <v>3666</v>
      </c>
      <c r="B3777" s="4">
        <v>44490</v>
      </c>
      <c r="C3777" t="s">
        <v>92</v>
      </c>
      <c r="D3777" t="s">
        <v>56</v>
      </c>
      <c r="E3777" t="s">
        <v>44</v>
      </c>
      <c r="F3777" t="s">
        <v>27</v>
      </c>
      <c r="G3777">
        <v>51.432855000000004</v>
      </c>
      <c r="H3777" t="s">
        <v>51</v>
      </c>
      <c r="I3777" t="s">
        <v>29</v>
      </c>
      <c r="J3777">
        <v>-3.8011999999999997E-2</v>
      </c>
      <c r="K3777">
        <v>1</v>
      </c>
      <c r="L3777">
        <v>1</v>
      </c>
      <c r="M3777" t="s">
        <v>30</v>
      </c>
      <c r="N3777" t="s">
        <v>42</v>
      </c>
      <c r="O3777" t="s">
        <v>32</v>
      </c>
      <c r="P3777">
        <v>30</v>
      </c>
      <c r="Q3777" t="s">
        <v>3383</v>
      </c>
      <c r="R3777" t="s">
        <v>34</v>
      </c>
      <c r="S3777" t="s">
        <v>35</v>
      </c>
      <c r="T3777" t="s">
        <v>36</v>
      </c>
      <c r="U3777">
        <f>YEAR(Table1[[#This Row],[Accident Date]])</f>
        <v>2021</v>
      </c>
      <c r="V3777" t="str">
        <f>TEXT(Table1[[#This Row],[Accident Date]],"mmm")</f>
        <v>Oct</v>
      </c>
      <c r="W3777" t="str">
        <f>TEXT(Table1[[#This Row],[Time]],"h")</f>
        <v>17</v>
      </c>
    </row>
    <row r="3778" spans="1:23" x14ac:dyDescent="0.2">
      <c r="A3778">
        <v>2010000000000</v>
      </c>
      <c r="B3778" s="4">
        <v>44340</v>
      </c>
      <c r="C3778" t="s">
        <v>38</v>
      </c>
      <c r="D3778" t="s">
        <v>73</v>
      </c>
      <c r="E3778" t="s">
        <v>39</v>
      </c>
      <c r="F3778" t="s">
        <v>27</v>
      </c>
      <c r="G3778">
        <v>52.997804000000002</v>
      </c>
      <c r="H3778" t="s">
        <v>51</v>
      </c>
      <c r="I3778" t="s">
        <v>1234</v>
      </c>
      <c r="J3778">
        <v>-1.9858119999999999</v>
      </c>
      <c r="K3778">
        <v>1</v>
      </c>
      <c r="L3778">
        <v>2</v>
      </c>
      <c r="M3778" t="s">
        <v>143</v>
      </c>
      <c r="N3778" t="s">
        <v>31</v>
      </c>
      <c r="O3778" t="s">
        <v>32</v>
      </c>
      <c r="P3778">
        <v>30</v>
      </c>
      <c r="Q3778" t="s">
        <v>3359</v>
      </c>
      <c r="R3778" t="s">
        <v>34</v>
      </c>
      <c r="S3778" t="s">
        <v>35</v>
      </c>
      <c r="T3778" t="s">
        <v>36</v>
      </c>
      <c r="U3778">
        <f>YEAR(Table1[[#This Row],[Accident Date]])</f>
        <v>2021</v>
      </c>
      <c r="V3778" t="str">
        <f>TEXT(Table1[[#This Row],[Accident Date]],"mmm")</f>
        <v>May</v>
      </c>
      <c r="W3778" t="str">
        <f>TEXT(Table1[[#This Row],[Time]],"h")</f>
        <v>17</v>
      </c>
    </row>
    <row r="3779" spans="1:23" x14ac:dyDescent="0.2">
      <c r="A3779" t="s">
        <v>3667</v>
      </c>
      <c r="B3779" s="4">
        <v>44398</v>
      </c>
      <c r="C3779" t="s">
        <v>123</v>
      </c>
      <c r="D3779" t="s">
        <v>73</v>
      </c>
      <c r="E3779" t="s">
        <v>39</v>
      </c>
      <c r="F3779" t="s">
        <v>27</v>
      </c>
      <c r="G3779">
        <v>51.498252000000001</v>
      </c>
      <c r="H3779" t="s">
        <v>51</v>
      </c>
      <c r="I3779" t="s">
        <v>57</v>
      </c>
      <c r="J3779">
        <v>-0.132745</v>
      </c>
      <c r="K3779">
        <v>1</v>
      </c>
      <c r="L3779">
        <v>2</v>
      </c>
      <c r="M3779" t="s">
        <v>30</v>
      </c>
      <c r="N3779" t="s">
        <v>42</v>
      </c>
      <c r="O3779" t="s">
        <v>32</v>
      </c>
      <c r="P3779">
        <v>30</v>
      </c>
      <c r="Q3779" t="s">
        <v>3668</v>
      </c>
      <c r="R3779" t="s">
        <v>34</v>
      </c>
      <c r="S3779" t="s">
        <v>35</v>
      </c>
      <c r="T3779" t="s">
        <v>36</v>
      </c>
      <c r="U3779">
        <f>YEAR(Table1[[#This Row],[Accident Date]])</f>
        <v>2021</v>
      </c>
      <c r="V3779" t="str">
        <f>TEXT(Table1[[#This Row],[Accident Date]],"mmm")</f>
        <v>Jul</v>
      </c>
      <c r="W3779" t="str">
        <f>TEXT(Table1[[#This Row],[Time]],"h")</f>
        <v>17</v>
      </c>
    </row>
    <row r="3780" spans="1:23" x14ac:dyDescent="0.2">
      <c r="A3780">
        <v>2010000000000</v>
      </c>
      <c r="B3780" s="4">
        <v>44807</v>
      </c>
      <c r="C3780" t="s">
        <v>24</v>
      </c>
      <c r="D3780" t="s">
        <v>25</v>
      </c>
      <c r="E3780" t="s">
        <v>26</v>
      </c>
      <c r="F3780" t="s">
        <v>27</v>
      </c>
      <c r="G3780">
        <v>52.199630999999997</v>
      </c>
      <c r="H3780" t="s">
        <v>51</v>
      </c>
      <c r="I3780" t="s">
        <v>290</v>
      </c>
      <c r="J3780">
        <v>0.138267</v>
      </c>
      <c r="K3780">
        <v>1</v>
      </c>
      <c r="L3780">
        <v>2</v>
      </c>
      <c r="M3780" t="s">
        <v>149</v>
      </c>
      <c r="N3780" t="s">
        <v>31</v>
      </c>
      <c r="O3780" t="s">
        <v>32</v>
      </c>
      <c r="P3780">
        <v>30</v>
      </c>
      <c r="Q3780" t="s">
        <v>3368</v>
      </c>
      <c r="R3780" t="s">
        <v>34</v>
      </c>
      <c r="S3780" t="s">
        <v>35</v>
      </c>
      <c r="T3780" t="s">
        <v>86</v>
      </c>
      <c r="U3780">
        <f>YEAR(Table1[[#This Row],[Accident Date]])</f>
        <v>2022</v>
      </c>
      <c r="V3780" t="str">
        <f>TEXT(Table1[[#This Row],[Accident Date]],"mmm")</f>
        <v>Sep</v>
      </c>
      <c r="W3780" t="str">
        <f>TEXT(Table1[[#This Row],[Time]],"h")</f>
        <v>17</v>
      </c>
    </row>
    <row r="3781" spans="1:23" x14ac:dyDescent="0.2">
      <c r="A3781">
        <v>2010000000000</v>
      </c>
      <c r="B3781" s="4">
        <v>44306</v>
      </c>
      <c r="C3781" t="s">
        <v>72</v>
      </c>
      <c r="D3781" t="s">
        <v>25</v>
      </c>
      <c r="E3781" t="s">
        <v>26</v>
      </c>
      <c r="F3781" t="s">
        <v>27</v>
      </c>
      <c r="G3781">
        <v>50.790905000000002</v>
      </c>
      <c r="H3781" t="s">
        <v>51</v>
      </c>
      <c r="I3781" t="s">
        <v>425</v>
      </c>
      <c r="J3781">
        <v>-0.68406500000000003</v>
      </c>
      <c r="K3781">
        <v>1</v>
      </c>
      <c r="L3781">
        <v>2</v>
      </c>
      <c r="M3781" t="s">
        <v>102</v>
      </c>
      <c r="N3781" t="s">
        <v>31</v>
      </c>
      <c r="O3781" t="s">
        <v>32</v>
      </c>
      <c r="P3781">
        <v>30</v>
      </c>
      <c r="Q3781" t="s">
        <v>3357</v>
      </c>
      <c r="R3781" t="s">
        <v>34</v>
      </c>
      <c r="S3781" t="s">
        <v>35</v>
      </c>
      <c r="T3781" t="s">
        <v>36</v>
      </c>
      <c r="U3781">
        <f>YEAR(Table1[[#This Row],[Accident Date]])</f>
        <v>2021</v>
      </c>
      <c r="V3781" t="str">
        <f>TEXT(Table1[[#This Row],[Accident Date]],"mmm")</f>
        <v>Apr</v>
      </c>
      <c r="W3781" t="str">
        <f>TEXT(Table1[[#This Row],[Time]],"h")</f>
        <v>17</v>
      </c>
    </row>
    <row r="3782" spans="1:23" x14ac:dyDescent="0.2">
      <c r="A3782" t="s">
        <v>3669</v>
      </c>
      <c r="B3782" s="4">
        <v>44391</v>
      </c>
      <c r="C3782" t="s">
        <v>123</v>
      </c>
      <c r="D3782" t="s">
        <v>56</v>
      </c>
      <c r="E3782" t="s">
        <v>44</v>
      </c>
      <c r="F3782" t="s">
        <v>63</v>
      </c>
      <c r="G3782">
        <v>52.817186999999997</v>
      </c>
      <c r="H3782" t="s">
        <v>51</v>
      </c>
      <c r="I3782" t="s">
        <v>605</v>
      </c>
      <c r="J3782">
        <v>-1.145581</v>
      </c>
      <c r="K3782">
        <v>1</v>
      </c>
      <c r="L3782">
        <v>1</v>
      </c>
      <c r="M3782" t="s">
        <v>288</v>
      </c>
      <c r="N3782" t="s">
        <v>42</v>
      </c>
      <c r="O3782" t="s">
        <v>32</v>
      </c>
      <c r="P3782">
        <v>50</v>
      </c>
      <c r="Q3782" t="s">
        <v>3551</v>
      </c>
      <c r="R3782" t="s">
        <v>49</v>
      </c>
      <c r="S3782" t="s">
        <v>85</v>
      </c>
      <c r="T3782" t="s">
        <v>360</v>
      </c>
      <c r="U3782">
        <f>YEAR(Table1[[#This Row],[Accident Date]])</f>
        <v>2021</v>
      </c>
      <c r="V3782" t="str">
        <f>TEXT(Table1[[#This Row],[Accident Date]],"mmm")</f>
        <v>Jul</v>
      </c>
      <c r="W3782" t="str">
        <f>TEXT(Table1[[#This Row],[Time]],"h")</f>
        <v>17</v>
      </c>
    </row>
    <row r="3783" spans="1:23" x14ac:dyDescent="0.2">
      <c r="A3783" t="s">
        <v>3670</v>
      </c>
      <c r="B3783" s="4">
        <v>44701</v>
      </c>
      <c r="C3783" t="s">
        <v>67</v>
      </c>
      <c r="D3783" t="s">
        <v>73</v>
      </c>
      <c r="E3783" t="s">
        <v>39</v>
      </c>
      <c r="F3783" t="s">
        <v>27</v>
      </c>
      <c r="G3783">
        <v>53.015340999999999</v>
      </c>
      <c r="H3783" t="s">
        <v>51</v>
      </c>
      <c r="I3783" t="s">
        <v>856</v>
      </c>
      <c r="J3783">
        <v>-1.099486</v>
      </c>
      <c r="K3783">
        <v>3</v>
      </c>
      <c r="L3783">
        <v>2</v>
      </c>
      <c r="M3783" t="s">
        <v>288</v>
      </c>
      <c r="N3783" t="s">
        <v>31</v>
      </c>
      <c r="O3783" t="s">
        <v>32</v>
      </c>
      <c r="P3783">
        <v>60</v>
      </c>
      <c r="Q3783" t="s">
        <v>3404</v>
      </c>
      <c r="R3783" t="s">
        <v>49</v>
      </c>
      <c r="S3783" t="s">
        <v>35</v>
      </c>
      <c r="T3783" t="s">
        <v>121</v>
      </c>
      <c r="U3783">
        <f>YEAR(Table1[[#This Row],[Accident Date]])</f>
        <v>2022</v>
      </c>
      <c r="V3783" t="str">
        <f>TEXT(Table1[[#This Row],[Accident Date]],"mmm")</f>
        <v>May</v>
      </c>
      <c r="W3783" t="str">
        <f>TEXT(Table1[[#This Row],[Time]],"h")</f>
        <v>17</v>
      </c>
    </row>
    <row r="3784" spans="1:23" x14ac:dyDescent="0.2">
      <c r="A3784">
        <v>2010000000000</v>
      </c>
      <c r="B3784" s="4">
        <v>44400</v>
      </c>
      <c r="C3784" t="s">
        <v>67</v>
      </c>
      <c r="D3784" t="s">
        <v>73</v>
      </c>
      <c r="E3784" t="s">
        <v>39</v>
      </c>
      <c r="F3784" t="s">
        <v>27</v>
      </c>
      <c r="G3784">
        <v>53.306476000000004</v>
      </c>
      <c r="H3784" t="s">
        <v>51</v>
      </c>
      <c r="I3784" t="s">
        <v>555</v>
      </c>
      <c r="J3784">
        <v>-2.3638910000000002</v>
      </c>
      <c r="K3784">
        <v>1</v>
      </c>
      <c r="L3784">
        <v>3</v>
      </c>
      <c r="M3784" t="s">
        <v>261</v>
      </c>
      <c r="N3784" t="s">
        <v>31</v>
      </c>
      <c r="O3784" t="s">
        <v>32</v>
      </c>
      <c r="P3784">
        <v>30</v>
      </c>
      <c r="Q3784" t="s">
        <v>3352</v>
      </c>
      <c r="R3784" t="s">
        <v>34</v>
      </c>
      <c r="S3784" t="s">
        <v>35</v>
      </c>
      <c r="T3784" t="s">
        <v>36</v>
      </c>
      <c r="U3784">
        <f>YEAR(Table1[[#This Row],[Accident Date]])</f>
        <v>2021</v>
      </c>
      <c r="V3784" t="str">
        <f>TEXT(Table1[[#This Row],[Accident Date]],"mmm")</f>
        <v>Jul</v>
      </c>
      <c r="W3784" t="str">
        <f>TEXT(Table1[[#This Row],[Time]],"h")</f>
        <v>17</v>
      </c>
    </row>
    <row r="3785" spans="1:23" x14ac:dyDescent="0.2">
      <c r="A3785" t="s">
        <v>3671</v>
      </c>
      <c r="B3785" s="4">
        <v>44701</v>
      </c>
      <c r="C3785" t="s">
        <v>67</v>
      </c>
      <c r="D3785" t="s">
        <v>56</v>
      </c>
      <c r="E3785" t="s">
        <v>44</v>
      </c>
      <c r="F3785" t="s">
        <v>27</v>
      </c>
      <c r="G3785">
        <v>53.454622000000001</v>
      </c>
      <c r="H3785" t="s">
        <v>51</v>
      </c>
      <c r="I3785" t="s">
        <v>2145</v>
      </c>
      <c r="J3785">
        <v>-2.031139</v>
      </c>
      <c r="K3785">
        <v>1</v>
      </c>
      <c r="L3785">
        <v>2</v>
      </c>
      <c r="M3785" t="s">
        <v>169</v>
      </c>
      <c r="N3785" t="s">
        <v>31</v>
      </c>
      <c r="O3785" t="s">
        <v>58</v>
      </c>
      <c r="P3785">
        <v>70</v>
      </c>
      <c r="Q3785" t="s">
        <v>3382</v>
      </c>
      <c r="R3785" t="s">
        <v>49</v>
      </c>
      <c r="S3785" t="s">
        <v>35</v>
      </c>
      <c r="T3785" t="s">
        <v>209</v>
      </c>
      <c r="U3785">
        <f>YEAR(Table1[[#This Row],[Accident Date]])</f>
        <v>2022</v>
      </c>
      <c r="V3785" t="str">
        <f>TEXT(Table1[[#This Row],[Accident Date]],"mmm")</f>
        <v>May</v>
      </c>
      <c r="W3785" t="str">
        <f>TEXT(Table1[[#This Row],[Time]],"h")</f>
        <v>17</v>
      </c>
    </row>
    <row r="3786" spans="1:23" x14ac:dyDescent="0.2">
      <c r="A3786" t="s">
        <v>3672</v>
      </c>
      <c r="B3786" s="4">
        <v>44210</v>
      </c>
      <c r="C3786" t="s">
        <v>92</v>
      </c>
      <c r="D3786" t="s">
        <v>73</v>
      </c>
      <c r="E3786" t="s">
        <v>111</v>
      </c>
      <c r="F3786" t="s">
        <v>27</v>
      </c>
      <c r="G3786">
        <v>54.508411000000002</v>
      </c>
      <c r="H3786" t="s">
        <v>28</v>
      </c>
      <c r="I3786" t="s">
        <v>859</v>
      </c>
      <c r="J3786">
        <v>-1.570767</v>
      </c>
      <c r="K3786">
        <v>2</v>
      </c>
      <c r="L3786">
        <v>2</v>
      </c>
      <c r="M3786" t="s">
        <v>352</v>
      </c>
      <c r="N3786" t="s">
        <v>31</v>
      </c>
      <c r="O3786" t="s">
        <v>32</v>
      </c>
      <c r="P3786">
        <v>30</v>
      </c>
      <c r="Q3786" t="s">
        <v>3382</v>
      </c>
      <c r="R3786" t="s">
        <v>49</v>
      </c>
      <c r="S3786" t="s">
        <v>35</v>
      </c>
      <c r="T3786" t="s">
        <v>36</v>
      </c>
      <c r="U3786">
        <f>YEAR(Table1[[#This Row],[Accident Date]])</f>
        <v>2021</v>
      </c>
      <c r="V3786" t="str">
        <f>TEXT(Table1[[#This Row],[Accident Date]],"mmm")</f>
        <v>Jan</v>
      </c>
      <c r="W3786" t="str">
        <f>TEXT(Table1[[#This Row],[Time]],"h")</f>
        <v>17</v>
      </c>
    </row>
    <row r="3787" spans="1:23" x14ac:dyDescent="0.2">
      <c r="A3787" t="s">
        <v>3673</v>
      </c>
      <c r="B3787" s="4">
        <v>44852</v>
      </c>
      <c r="C3787" t="s">
        <v>72</v>
      </c>
      <c r="D3787" t="s">
        <v>73</v>
      </c>
      <c r="E3787" t="s">
        <v>39</v>
      </c>
      <c r="F3787" t="s">
        <v>27</v>
      </c>
      <c r="G3787">
        <v>51.796033000000001</v>
      </c>
      <c r="H3787" t="s">
        <v>51</v>
      </c>
      <c r="I3787" t="s">
        <v>995</v>
      </c>
      <c r="J3787">
        <v>-3.9695290000000001</v>
      </c>
      <c r="K3787">
        <v>2</v>
      </c>
      <c r="L3787">
        <v>3</v>
      </c>
      <c r="M3787" t="s">
        <v>358</v>
      </c>
      <c r="N3787" t="s">
        <v>31</v>
      </c>
      <c r="O3787" t="s">
        <v>32</v>
      </c>
      <c r="P3787">
        <v>30</v>
      </c>
      <c r="Q3787" t="s">
        <v>3557</v>
      </c>
      <c r="R3787" t="s">
        <v>34</v>
      </c>
      <c r="S3787" t="s">
        <v>35</v>
      </c>
      <c r="T3787" t="s">
        <v>183</v>
      </c>
      <c r="U3787">
        <f>YEAR(Table1[[#This Row],[Accident Date]])</f>
        <v>2022</v>
      </c>
      <c r="V3787" t="str">
        <f>TEXT(Table1[[#This Row],[Accident Date]],"mmm")</f>
        <v>Oct</v>
      </c>
      <c r="W3787" t="str">
        <f>TEXT(Table1[[#This Row],[Time]],"h")</f>
        <v>17</v>
      </c>
    </row>
    <row r="3788" spans="1:23" x14ac:dyDescent="0.2">
      <c r="A3788" t="s">
        <v>3674</v>
      </c>
      <c r="B3788" s="4">
        <v>44322</v>
      </c>
      <c r="C3788" t="s">
        <v>92</v>
      </c>
      <c r="D3788" t="s">
        <v>73</v>
      </c>
      <c r="E3788" t="s">
        <v>39</v>
      </c>
      <c r="F3788" t="s">
        <v>63</v>
      </c>
      <c r="G3788">
        <v>52.608356999999998</v>
      </c>
      <c r="H3788" t="s">
        <v>51</v>
      </c>
      <c r="I3788" t="s">
        <v>1181</v>
      </c>
      <c r="J3788">
        <v>-2.158569</v>
      </c>
      <c r="K3788">
        <v>1</v>
      </c>
      <c r="L3788">
        <v>2</v>
      </c>
      <c r="M3788" t="s">
        <v>172</v>
      </c>
      <c r="N3788" t="s">
        <v>31</v>
      </c>
      <c r="O3788" t="s">
        <v>32</v>
      </c>
      <c r="P3788">
        <v>30</v>
      </c>
      <c r="Q3788" t="s">
        <v>3391</v>
      </c>
      <c r="R3788" t="s">
        <v>34</v>
      </c>
      <c r="S3788" t="s">
        <v>35</v>
      </c>
      <c r="T3788" t="s">
        <v>36</v>
      </c>
      <c r="U3788">
        <f>YEAR(Table1[[#This Row],[Accident Date]])</f>
        <v>2021</v>
      </c>
      <c r="V3788" t="str">
        <f>TEXT(Table1[[#This Row],[Accident Date]],"mmm")</f>
        <v>May</v>
      </c>
      <c r="W3788" t="str">
        <f>TEXT(Table1[[#This Row],[Time]],"h")</f>
        <v>17</v>
      </c>
    </row>
    <row r="3789" spans="1:23" x14ac:dyDescent="0.2">
      <c r="A3789" t="s">
        <v>3675</v>
      </c>
      <c r="B3789" s="4">
        <v>44706</v>
      </c>
      <c r="C3789" t="s">
        <v>123</v>
      </c>
      <c r="D3789" t="s">
        <v>73</v>
      </c>
      <c r="E3789" t="s">
        <v>39</v>
      </c>
      <c r="F3789" t="s">
        <v>27</v>
      </c>
      <c r="G3789">
        <v>52.104132</v>
      </c>
      <c r="H3789" t="s">
        <v>51</v>
      </c>
      <c r="I3789" t="s">
        <v>658</v>
      </c>
      <c r="J3789">
        <v>1.3347629999999999</v>
      </c>
      <c r="K3789">
        <v>3</v>
      </c>
      <c r="L3789">
        <v>3</v>
      </c>
      <c r="M3789" t="s">
        <v>237</v>
      </c>
      <c r="N3789" t="s">
        <v>31</v>
      </c>
      <c r="O3789" t="s">
        <v>32</v>
      </c>
      <c r="P3789">
        <v>30</v>
      </c>
      <c r="Q3789" t="s">
        <v>3391</v>
      </c>
      <c r="R3789" t="s">
        <v>34</v>
      </c>
      <c r="S3789" t="s">
        <v>35</v>
      </c>
      <c r="T3789" t="s">
        <v>36</v>
      </c>
      <c r="U3789">
        <f>YEAR(Table1[[#This Row],[Accident Date]])</f>
        <v>2022</v>
      </c>
      <c r="V3789" t="str">
        <f>TEXT(Table1[[#This Row],[Accident Date]],"mmm")</f>
        <v>May</v>
      </c>
      <c r="W3789" t="str">
        <f>TEXT(Table1[[#This Row],[Time]],"h")</f>
        <v>17</v>
      </c>
    </row>
    <row r="3790" spans="1:23" x14ac:dyDescent="0.2">
      <c r="A3790" t="s">
        <v>3676</v>
      </c>
      <c r="B3790" s="4">
        <v>44874</v>
      </c>
      <c r="C3790" t="s">
        <v>123</v>
      </c>
      <c r="D3790" t="s">
        <v>73</v>
      </c>
      <c r="E3790" t="s">
        <v>39</v>
      </c>
      <c r="F3790" t="s">
        <v>27</v>
      </c>
      <c r="G3790">
        <v>51.218375999999999</v>
      </c>
      <c r="H3790" t="s">
        <v>28</v>
      </c>
      <c r="I3790" t="s">
        <v>540</v>
      </c>
      <c r="J3790">
        <v>-0.16586000000000001</v>
      </c>
      <c r="K3790">
        <v>1</v>
      </c>
      <c r="L3790">
        <v>1</v>
      </c>
      <c r="M3790" t="s">
        <v>147</v>
      </c>
      <c r="N3790" t="s">
        <v>42</v>
      </c>
      <c r="O3790" t="s">
        <v>32</v>
      </c>
      <c r="P3790">
        <v>30</v>
      </c>
      <c r="Q3790" t="s">
        <v>3400</v>
      </c>
      <c r="R3790" t="s">
        <v>49</v>
      </c>
      <c r="S3790" t="s">
        <v>35</v>
      </c>
      <c r="T3790" t="s">
        <v>36</v>
      </c>
      <c r="U3790">
        <f>YEAR(Table1[[#This Row],[Accident Date]])</f>
        <v>2022</v>
      </c>
      <c r="V3790" t="str">
        <f>TEXT(Table1[[#This Row],[Accident Date]],"mmm")</f>
        <v>Nov</v>
      </c>
      <c r="W3790" t="str">
        <f>TEXT(Table1[[#This Row],[Time]],"h")</f>
        <v>17</v>
      </c>
    </row>
    <row r="3791" spans="1:23" x14ac:dyDescent="0.2">
      <c r="A3791" t="s">
        <v>3677</v>
      </c>
      <c r="B3791" s="4">
        <v>44560</v>
      </c>
      <c r="C3791" t="s">
        <v>92</v>
      </c>
      <c r="D3791" t="s">
        <v>44</v>
      </c>
      <c r="E3791" t="s">
        <v>44</v>
      </c>
      <c r="F3791" t="s">
        <v>63</v>
      </c>
      <c r="G3791">
        <v>51.671129999999998</v>
      </c>
      <c r="H3791" t="s">
        <v>28</v>
      </c>
      <c r="I3791" t="s">
        <v>680</v>
      </c>
      <c r="J3791">
        <v>-0.37106699999999998</v>
      </c>
      <c r="K3791">
        <v>2</v>
      </c>
      <c r="L3791">
        <v>1</v>
      </c>
      <c r="M3791" t="s">
        <v>182</v>
      </c>
      <c r="N3791" t="s">
        <v>42</v>
      </c>
      <c r="O3791" t="s">
        <v>58</v>
      </c>
      <c r="P3791">
        <v>70</v>
      </c>
      <c r="Q3791" t="s">
        <v>3538</v>
      </c>
      <c r="R3791" t="s">
        <v>49</v>
      </c>
      <c r="S3791" t="s">
        <v>85</v>
      </c>
      <c r="T3791" t="s">
        <v>1161</v>
      </c>
      <c r="U3791">
        <f>YEAR(Table1[[#This Row],[Accident Date]])</f>
        <v>2021</v>
      </c>
      <c r="V3791" t="str">
        <f>TEXT(Table1[[#This Row],[Accident Date]],"mmm")</f>
        <v>Dec</v>
      </c>
      <c r="W3791" t="str">
        <f>TEXT(Table1[[#This Row],[Time]],"h")</f>
        <v>17</v>
      </c>
    </row>
    <row r="3792" spans="1:23" x14ac:dyDescent="0.2">
      <c r="A3792" t="s">
        <v>3678</v>
      </c>
      <c r="B3792" s="4">
        <v>44316</v>
      </c>
      <c r="C3792" t="s">
        <v>67</v>
      </c>
      <c r="D3792" t="s">
        <v>73</v>
      </c>
      <c r="E3792" t="s">
        <v>39</v>
      </c>
      <c r="F3792" t="s">
        <v>27</v>
      </c>
      <c r="G3792">
        <v>51.552182999999999</v>
      </c>
      <c r="H3792" t="s">
        <v>51</v>
      </c>
      <c r="I3792" t="s">
        <v>113</v>
      </c>
      <c r="J3792">
        <v>-0.30276599999999998</v>
      </c>
      <c r="K3792">
        <v>1</v>
      </c>
      <c r="L3792">
        <v>2</v>
      </c>
      <c r="M3792" t="s">
        <v>30</v>
      </c>
      <c r="N3792" t="s">
        <v>31</v>
      </c>
      <c r="O3792" t="s">
        <v>32</v>
      </c>
      <c r="P3792">
        <v>30</v>
      </c>
      <c r="Q3792" t="s">
        <v>3445</v>
      </c>
      <c r="R3792" t="s">
        <v>34</v>
      </c>
      <c r="S3792" t="s">
        <v>35</v>
      </c>
      <c r="T3792" t="s">
        <v>360</v>
      </c>
      <c r="U3792">
        <f>YEAR(Table1[[#This Row],[Accident Date]])</f>
        <v>2021</v>
      </c>
      <c r="V3792" t="str">
        <f>TEXT(Table1[[#This Row],[Accident Date]],"mmm")</f>
        <v>Apr</v>
      </c>
      <c r="W3792" t="str">
        <f>TEXT(Table1[[#This Row],[Time]],"h")</f>
        <v>17</v>
      </c>
    </row>
    <row r="3793" spans="1:23" x14ac:dyDescent="0.2">
      <c r="A3793" t="s">
        <v>3679</v>
      </c>
      <c r="B3793" s="4">
        <v>44537</v>
      </c>
      <c r="C3793" t="s">
        <v>72</v>
      </c>
      <c r="D3793" t="s">
        <v>73</v>
      </c>
      <c r="E3793" t="s">
        <v>39</v>
      </c>
      <c r="F3793" t="s">
        <v>27</v>
      </c>
      <c r="G3793">
        <v>51.469974999999998</v>
      </c>
      <c r="H3793" t="s">
        <v>28</v>
      </c>
      <c r="I3793" t="s">
        <v>187</v>
      </c>
      <c r="J3793">
        <v>-0.16442499999999999</v>
      </c>
      <c r="K3793">
        <v>1</v>
      </c>
      <c r="L3793">
        <v>2</v>
      </c>
      <c r="M3793" t="s">
        <v>30</v>
      </c>
      <c r="N3793" t="s">
        <v>31</v>
      </c>
      <c r="O3793" t="s">
        <v>32</v>
      </c>
      <c r="P3793">
        <v>30</v>
      </c>
      <c r="Q3793" t="s">
        <v>3470</v>
      </c>
      <c r="R3793" t="s">
        <v>34</v>
      </c>
      <c r="S3793" t="s">
        <v>35</v>
      </c>
      <c r="T3793" t="s">
        <v>36</v>
      </c>
      <c r="U3793">
        <f>YEAR(Table1[[#This Row],[Accident Date]])</f>
        <v>2021</v>
      </c>
      <c r="V3793" t="str">
        <f>TEXT(Table1[[#This Row],[Accident Date]],"mmm")</f>
        <v>Dec</v>
      </c>
      <c r="W3793" t="str">
        <f>TEXT(Table1[[#This Row],[Time]],"h")</f>
        <v>17</v>
      </c>
    </row>
    <row r="3794" spans="1:23" x14ac:dyDescent="0.2">
      <c r="A3794" t="s">
        <v>3680</v>
      </c>
      <c r="B3794" s="4">
        <v>44577</v>
      </c>
      <c r="C3794" t="s">
        <v>79</v>
      </c>
      <c r="D3794" t="s">
        <v>73</v>
      </c>
      <c r="E3794" t="s">
        <v>26</v>
      </c>
      <c r="F3794" t="s">
        <v>27</v>
      </c>
      <c r="G3794">
        <v>52.768922000000003</v>
      </c>
      <c r="H3794" t="s">
        <v>28</v>
      </c>
      <c r="I3794" t="s">
        <v>354</v>
      </c>
      <c r="J3794">
        <v>-1.5593170000000001</v>
      </c>
      <c r="K3794">
        <v>1</v>
      </c>
      <c r="L3794">
        <v>2</v>
      </c>
      <c r="M3794" t="s">
        <v>84</v>
      </c>
      <c r="N3794" t="s">
        <v>42</v>
      </c>
      <c r="O3794" t="s">
        <v>32</v>
      </c>
      <c r="P3794">
        <v>30</v>
      </c>
      <c r="Q3794" t="s">
        <v>3383</v>
      </c>
      <c r="R3794" t="s">
        <v>34</v>
      </c>
      <c r="S3794" t="s">
        <v>85</v>
      </c>
      <c r="T3794" t="s">
        <v>121</v>
      </c>
      <c r="U3794">
        <f>YEAR(Table1[[#This Row],[Accident Date]])</f>
        <v>2022</v>
      </c>
      <c r="V3794" t="str">
        <f>TEXT(Table1[[#This Row],[Accident Date]],"mmm")</f>
        <v>Jan</v>
      </c>
      <c r="W3794" t="str">
        <f>TEXT(Table1[[#This Row],[Time]],"h")</f>
        <v>17</v>
      </c>
    </row>
    <row r="3795" spans="1:23" x14ac:dyDescent="0.2">
      <c r="A3795">
        <v>2010000000000</v>
      </c>
      <c r="B3795" s="4">
        <v>44250</v>
      </c>
      <c r="C3795" t="s">
        <v>72</v>
      </c>
      <c r="D3795" t="s">
        <v>56</v>
      </c>
      <c r="E3795" t="s">
        <v>44</v>
      </c>
      <c r="F3795" t="s">
        <v>63</v>
      </c>
      <c r="G3795">
        <v>54.928362</v>
      </c>
      <c r="H3795" t="s">
        <v>51</v>
      </c>
      <c r="I3795" t="s">
        <v>189</v>
      </c>
      <c r="J3795">
        <v>-1.437567</v>
      </c>
      <c r="K3795">
        <v>1</v>
      </c>
      <c r="L3795">
        <v>1</v>
      </c>
      <c r="M3795" t="s">
        <v>190</v>
      </c>
      <c r="N3795" t="s">
        <v>31</v>
      </c>
      <c r="O3795" t="s">
        <v>32</v>
      </c>
      <c r="P3795">
        <v>30</v>
      </c>
      <c r="Q3795" t="s">
        <v>3407</v>
      </c>
      <c r="R3795" t="s">
        <v>34</v>
      </c>
      <c r="S3795" t="s">
        <v>35</v>
      </c>
      <c r="T3795" t="s">
        <v>36</v>
      </c>
      <c r="U3795">
        <f>YEAR(Table1[[#This Row],[Accident Date]])</f>
        <v>2021</v>
      </c>
      <c r="V3795" t="str">
        <f>TEXT(Table1[[#This Row],[Accident Date]],"mmm")</f>
        <v>Feb</v>
      </c>
      <c r="W3795" t="str">
        <f>TEXT(Table1[[#This Row],[Time]],"h")</f>
        <v>17</v>
      </c>
    </row>
    <row r="3796" spans="1:23" x14ac:dyDescent="0.2">
      <c r="A3796" t="s">
        <v>3681</v>
      </c>
      <c r="B3796" s="4">
        <v>44689</v>
      </c>
      <c r="C3796" t="s">
        <v>79</v>
      </c>
      <c r="D3796" t="s">
        <v>1231</v>
      </c>
      <c r="E3796" t="s">
        <v>39</v>
      </c>
      <c r="F3796" t="s">
        <v>27</v>
      </c>
      <c r="G3796">
        <v>52.913196999999997</v>
      </c>
      <c r="H3796" t="s">
        <v>51</v>
      </c>
      <c r="I3796" t="s">
        <v>2502</v>
      </c>
      <c r="J3796">
        <v>-0.64311300000000005</v>
      </c>
      <c r="K3796">
        <v>1</v>
      </c>
      <c r="L3796">
        <v>1</v>
      </c>
      <c r="M3796" t="s">
        <v>523</v>
      </c>
      <c r="N3796" t="s">
        <v>31</v>
      </c>
      <c r="O3796" t="s">
        <v>32</v>
      </c>
      <c r="P3796">
        <v>30</v>
      </c>
      <c r="Q3796" t="s">
        <v>3368</v>
      </c>
      <c r="R3796" t="s">
        <v>34</v>
      </c>
      <c r="S3796" t="s">
        <v>35</v>
      </c>
      <c r="T3796" t="s">
        <v>36</v>
      </c>
      <c r="U3796">
        <f>YEAR(Table1[[#This Row],[Accident Date]])</f>
        <v>2022</v>
      </c>
      <c r="V3796" t="str">
        <f>TEXT(Table1[[#This Row],[Accident Date]],"mmm")</f>
        <v>May</v>
      </c>
      <c r="W3796" t="str">
        <f>TEXT(Table1[[#This Row],[Time]],"h")</f>
        <v>17</v>
      </c>
    </row>
    <row r="3797" spans="1:23" x14ac:dyDescent="0.2">
      <c r="A3797">
        <v>2010000000000</v>
      </c>
      <c r="B3797" s="4">
        <v>44406</v>
      </c>
      <c r="C3797" t="s">
        <v>92</v>
      </c>
      <c r="D3797" t="s">
        <v>73</v>
      </c>
      <c r="E3797" t="s">
        <v>26</v>
      </c>
      <c r="F3797" t="s">
        <v>63</v>
      </c>
      <c r="G3797">
        <v>54.706536999999997</v>
      </c>
      <c r="H3797" t="s">
        <v>51</v>
      </c>
      <c r="I3797" t="s">
        <v>1784</v>
      </c>
      <c r="J3797">
        <v>-2.641235</v>
      </c>
      <c r="K3797">
        <v>3</v>
      </c>
      <c r="L3797">
        <v>2</v>
      </c>
      <c r="M3797" t="s">
        <v>60</v>
      </c>
      <c r="N3797" t="s">
        <v>31</v>
      </c>
      <c r="O3797" t="s">
        <v>32</v>
      </c>
      <c r="P3797">
        <v>60</v>
      </c>
      <c r="Q3797" t="s">
        <v>3413</v>
      </c>
      <c r="R3797" t="s">
        <v>49</v>
      </c>
      <c r="S3797" t="s">
        <v>35</v>
      </c>
      <c r="T3797" t="s">
        <v>36</v>
      </c>
      <c r="U3797">
        <f>YEAR(Table1[[#This Row],[Accident Date]])</f>
        <v>2021</v>
      </c>
      <c r="V3797" t="str">
        <f>TEXT(Table1[[#This Row],[Accident Date]],"mmm")</f>
        <v>Jul</v>
      </c>
      <c r="W3797" t="str">
        <f>TEXT(Table1[[#This Row],[Time]],"h")</f>
        <v>17</v>
      </c>
    </row>
    <row r="3798" spans="1:23" x14ac:dyDescent="0.2">
      <c r="A3798" t="s">
        <v>3682</v>
      </c>
      <c r="B3798" s="4">
        <v>44769</v>
      </c>
      <c r="C3798" t="s">
        <v>123</v>
      </c>
      <c r="D3798" t="s">
        <v>73</v>
      </c>
      <c r="E3798" t="s">
        <v>155</v>
      </c>
      <c r="F3798" t="s">
        <v>27</v>
      </c>
      <c r="G3798">
        <v>52.929906000000003</v>
      </c>
      <c r="H3798" t="s">
        <v>51</v>
      </c>
      <c r="I3798" t="s">
        <v>605</v>
      </c>
      <c r="J3798">
        <v>-1.1070629999999999</v>
      </c>
      <c r="K3798">
        <v>1</v>
      </c>
      <c r="L3798">
        <v>2</v>
      </c>
      <c r="M3798" t="s">
        <v>288</v>
      </c>
      <c r="N3798" t="s">
        <v>31</v>
      </c>
      <c r="O3798" t="s">
        <v>32</v>
      </c>
      <c r="P3798">
        <v>30</v>
      </c>
      <c r="Q3798" t="s">
        <v>3422</v>
      </c>
      <c r="R3798" t="s">
        <v>34</v>
      </c>
      <c r="S3798" t="s">
        <v>35</v>
      </c>
      <c r="T3798" t="s">
        <v>36</v>
      </c>
      <c r="U3798">
        <f>YEAR(Table1[[#This Row],[Accident Date]])</f>
        <v>2022</v>
      </c>
      <c r="V3798" t="str">
        <f>TEXT(Table1[[#This Row],[Accident Date]],"mmm")</f>
        <v>Jul</v>
      </c>
      <c r="W3798" t="str">
        <f>TEXT(Table1[[#This Row],[Time]],"h")</f>
        <v>17</v>
      </c>
    </row>
    <row r="3799" spans="1:23" x14ac:dyDescent="0.2">
      <c r="A3799">
        <v>2010000000000</v>
      </c>
      <c r="B3799" s="4">
        <v>44532</v>
      </c>
      <c r="C3799" t="s">
        <v>92</v>
      </c>
      <c r="D3799" t="s">
        <v>73</v>
      </c>
      <c r="E3799" t="s">
        <v>39</v>
      </c>
      <c r="F3799" t="s">
        <v>63</v>
      </c>
      <c r="G3799">
        <v>51.356718999999998</v>
      </c>
      <c r="H3799" t="s">
        <v>28</v>
      </c>
      <c r="I3799" t="s">
        <v>557</v>
      </c>
      <c r="J3799">
        <v>1.3983909999999999</v>
      </c>
      <c r="K3799">
        <v>1</v>
      </c>
      <c r="L3799">
        <v>2</v>
      </c>
      <c r="M3799" t="s">
        <v>131</v>
      </c>
      <c r="N3799" t="s">
        <v>31</v>
      </c>
      <c r="O3799" t="s">
        <v>32</v>
      </c>
      <c r="P3799">
        <v>40</v>
      </c>
      <c r="Q3799" t="s">
        <v>3359</v>
      </c>
      <c r="R3799" t="s">
        <v>34</v>
      </c>
      <c r="S3799" t="s">
        <v>35</v>
      </c>
      <c r="T3799" t="s">
        <v>36</v>
      </c>
      <c r="U3799">
        <f>YEAR(Table1[[#This Row],[Accident Date]])</f>
        <v>2021</v>
      </c>
      <c r="V3799" t="str">
        <f>TEXT(Table1[[#This Row],[Accident Date]],"mmm")</f>
        <v>Dec</v>
      </c>
      <c r="W3799" t="str">
        <f>TEXT(Table1[[#This Row],[Time]],"h")</f>
        <v>17</v>
      </c>
    </row>
    <row r="3800" spans="1:23" x14ac:dyDescent="0.2">
      <c r="A3800" t="s">
        <v>3683</v>
      </c>
      <c r="B3800" s="4">
        <v>44603</v>
      </c>
      <c r="C3800" t="s">
        <v>67</v>
      </c>
      <c r="D3800" t="s">
        <v>44</v>
      </c>
      <c r="E3800" t="s">
        <v>44</v>
      </c>
      <c r="F3800" t="s">
        <v>63</v>
      </c>
      <c r="G3800">
        <v>51.608956999999997</v>
      </c>
      <c r="H3800" t="s">
        <v>28</v>
      </c>
      <c r="I3800" t="s">
        <v>2686</v>
      </c>
      <c r="J3800">
        <v>0.49155599999999999</v>
      </c>
      <c r="K3800">
        <v>1</v>
      </c>
      <c r="L3800">
        <v>1</v>
      </c>
      <c r="M3800" t="s">
        <v>75</v>
      </c>
      <c r="N3800" t="s">
        <v>31</v>
      </c>
      <c r="O3800" t="s">
        <v>32</v>
      </c>
      <c r="P3800">
        <v>30</v>
      </c>
      <c r="Q3800" t="s">
        <v>3354</v>
      </c>
      <c r="R3800" t="s">
        <v>34</v>
      </c>
      <c r="S3800" t="s">
        <v>35</v>
      </c>
      <c r="T3800" t="s">
        <v>200</v>
      </c>
      <c r="U3800">
        <f>YEAR(Table1[[#This Row],[Accident Date]])</f>
        <v>2022</v>
      </c>
      <c r="V3800" t="str">
        <f>TEXT(Table1[[#This Row],[Accident Date]],"mmm")</f>
        <v>Feb</v>
      </c>
      <c r="W3800" t="str">
        <f>TEXT(Table1[[#This Row],[Time]],"h")</f>
        <v>17</v>
      </c>
    </row>
    <row r="3801" spans="1:23" x14ac:dyDescent="0.2">
      <c r="A3801" t="s">
        <v>3684</v>
      </c>
      <c r="B3801" s="4">
        <v>44716</v>
      </c>
      <c r="C3801" t="s">
        <v>24</v>
      </c>
      <c r="D3801" t="s">
        <v>73</v>
      </c>
      <c r="E3801" t="s">
        <v>39</v>
      </c>
      <c r="F3801" t="s">
        <v>27</v>
      </c>
      <c r="G3801">
        <v>53.260548</v>
      </c>
      <c r="H3801" t="s">
        <v>51</v>
      </c>
      <c r="I3801" t="s">
        <v>584</v>
      </c>
      <c r="J3801">
        <v>-1.376933</v>
      </c>
      <c r="K3801">
        <v>1</v>
      </c>
      <c r="L3801">
        <v>3</v>
      </c>
      <c r="M3801" t="s">
        <v>84</v>
      </c>
      <c r="N3801" t="s">
        <v>31</v>
      </c>
      <c r="O3801" t="s">
        <v>32</v>
      </c>
      <c r="P3801">
        <v>30</v>
      </c>
      <c r="Q3801" t="s">
        <v>3527</v>
      </c>
      <c r="R3801" t="s">
        <v>49</v>
      </c>
      <c r="S3801" t="s">
        <v>35</v>
      </c>
      <c r="T3801" t="s">
        <v>36</v>
      </c>
      <c r="U3801">
        <f>YEAR(Table1[[#This Row],[Accident Date]])</f>
        <v>2022</v>
      </c>
      <c r="V3801" t="str">
        <f>TEXT(Table1[[#This Row],[Accident Date]],"mmm")</f>
        <v>Jun</v>
      </c>
      <c r="W3801" t="str">
        <f>TEXT(Table1[[#This Row],[Time]],"h")</f>
        <v>17</v>
      </c>
    </row>
    <row r="3802" spans="1:23" x14ac:dyDescent="0.2">
      <c r="A3802">
        <v>2010000000000</v>
      </c>
      <c r="B3802" s="4">
        <v>44595</v>
      </c>
      <c r="C3802" t="s">
        <v>92</v>
      </c>
      <c r="D3802" t="s">
        <v>73</v>
      </c>
      <c r="E3802" t="s">
        <v>39</v>
      </c>
      <c r="F3802" t="s">
        <v>27</v>
      </c>
      <c r="G3802">
        <v>51.458365000000001</v>
      </c>
      <c r="H3802" t="s">
        <v>28</v>
      </c>
      <c r="I3802" t="s">
        <v>174</v>
      </c>
      <c r="J3802">
        <v>-2.5791580000000001</v>
      </c>
      <c r="K3802">
        <v>1</v>
      </c>
      <c r="L3802">
        <v>1</v>
      </c>
      <c r="M3802" t="s">
        <v>175</v>
      </c>
      <c r="N3802" t="s">
        <v>42</v>
      </c>
      <c r="O3802" t="s">
        <v>32</v>
      </c>
      <c r="P3802">
        <v>30</v>
      </c>
      <c r="Q3802" t="s">
        <v>3685</v>
      </c>
      <c r="R3802" t="s">
        <v>34</v>
      </c>
      <c r="S3802" t="s">
        <v>85</v>
      </c>
      <c r="T3802" t="s">
        <v>36</v>
      </c>
      <c r="U3802">
        <f>YEAR(Table1[[#This Row],[Accident Date]])</f>
        <v>2022</v>
      </c>
      <c r="V3802" t="str">
        <f>TEXT(Table1[[#This Row],[Accident Date]],"mmm")</f>
        <v>Feb</v>
      </c>
      <c r="W3802" t="str">
        <f>TEXT(Table1[[#This Row],[Time]],"h")</f>
        <v>18</v>
      </c>
    </row>
    <row r="3803" spans="1:23" x14ac:dyDescent="0.2">
      <c r="A3803" t="s">
        <v>3686</v>
      </c>
      <c r="B3803" s="4">
        <v>44682</v>
      </c>
      <c r="C3803" t="s">
        <v>79</v>
      </c>
      <c r="D3803" t="s">
        <v>56</v>
      </c>
      <c r="E3803" t="s">
        <v>44</v>
      </c>
      <c r="F3803" t="s">
        <v>27</v>
      </c>
      <c r="G3803">
        <v>53.904263999999998</v>
      </c>
      <c r="H3803" t="s">
        <v>51</v>
      </c>
      <c r="I3803" t="s">
        <v>863</v>
      </c>
      <c r="J3803">
        <v>-2.3129019999999998</v>
      </c>
      <c r="K3803">
        <v>1</v>
      </c>
      <c r="L3803">
        <v>1</v>
      </c>
      <c r="M3803" t="s">
        <v>41</v>
      </c>
      <c r="N3803" t="s">
        <v>42</v>
      </c>
      <c r="O3803" t="s">
        <v>32</v>
      </c>
      <c r="P3803">
        <v>60</v>
      </c>
      <c r="Q3803" t="s">
        <v>3687</v>
      </c>
      <c r="R3803" t="s">
        <v>49</v>
      </c>
      <c r="S3803" t="s">
        <v>85</v>
      </c>
      <c r="T3803" t="s">
        <v>36</v>
      </c>
      <c r="U3803">
        <f>YEAR(Table1[[#This Row],[Accident Date]])</f>
        <v>2022</v>
      </c>
      <c r="V3803" t="str">
        <f>TEXT(Table1[[#This Row],[Accident Date]],"mmm")</f>
        <v>May</v>
      </c>
      <c r="W3803" t="str">
        <f>TEXT(Table1[[#This Row],[Time]],"h")</f>
        <v>18</v>
      </c>
    </row>
    <row r="3804" spans="1:23" x14ac:dyDescent="0.2">
      <c r="A3804" t="s">
        <v>3688</v>
      </c>
      <c r="B3804" s="4">
        <v>44525</v>
      </c>
      <c r="C3804" t="s">
        <v>92</v>
      </c>
      <c r="D3804" t="s">
        <v>56</v>
      </c>
      <c r="E3804" t="s">
        <v>44</v>
      </c>
      <c r="F3804" t="s">
        <v>27</v>
      </c>
      <c r="G3804">
        <v>51.546487999999997</v>
      </c>
      <c r="H3804" t="s">
        <v>28</v>
      </c>
      <c r="I3804" t="s">
        <v>222</v>
      </c>
      <c r="J3804">
        <v>-7.9281000000000004E-2</v>
      </c>
      <c r="K3804">
        <v>1</v>
      </c>
      <c r="L3804">
        <v>2</v>
      </c>
      <c r="M3804" t="s">
        <v>30</v>
      </c>
      <c r="N3804" t="s">
        <v>31</v>
      </c>
      <c r="O3804" t="s">
        <v>32</v>
      </c>
      <c r="P3804">
        <v>30</v>
      </c>
      <c r="Q3804" t="s">
        <v>3689</v>
      </c>
      <c r="R3804" t="s">
        <v>34</v>
      </c>
      <c r="S3804" t="s">
        <v>35</v>
      </c>
      <c r="T3804" t="s">
        <v>36</v>
      </c>
      <c r="U3804">
        <f>YEAR(Table1[[#This Row],[Accident Date]])</f>
        <v>2021</v>
      </c>
      <c r="V3804" t="str">
        <f>TEXT(Table1[[#This Row],[Accident Date]],"mmm")</f>
        <v>Nov</v>
      </c>
      <c r="W3804" t="str">
        <f>TEXT(Table1[[#This Row],[Time]],"h")</f>
        <v>18</v>
      </c>
    </row>
    <row r="3805" spans="1:23" x14ac:dyDescent="0.2">
      <c r="A3805">
        <v>2010000000000</v>
      </c>
      <c r="B3805" s="4">
        <v>44827</v>
      </c>
      <c r="C3805" t="s">
        <v>67</v>
      </c>
      <c r="D3805" t="s">
        <v>44</v>
      </c>
      <c r="E3805" t="s">
        <v>44</v>
      </c>
      <c r="F3805" t="s">
        <v>27</v>
      </c>
      <c r="G3805">
        <v>53.282418999999997</v>
      </c>
      <c r="H3805" t="s">
        <v>51</v>
      </c>
      <c r="I3805" t="s">
        <v>260</v>
      </c>
      <c r="J3805">
        <v>-2.9237510000000002</v>
      </c>
      <c r="K3805">
        <v>1</v>
      </c>
      <c r="L3805">
        <v>2</v>
      </c>
      <c r="M3805" t="s">
        <v>261</v>
      </c>
      <c r="N3805" t="s">
        <v>42</v>
      </c>
      <c r="O3805" t="s">
        <v>32</v>
      </c>
      <c r="P3805">
        <v>30</v>
      </c>
      <c r="Q3805" t="s">
        <v>3690</v>
      </c>
      <c r="R3805" t="s">
        <v>34</v>
      </c>
      <c r="S3805" t="s">
        <v>85</v>
      </c>
      <c r="T3805" t="s">
        <v>36</v>
      </c>
      <c r="U3805">
        <f>YEAR(Table1[[#This Row],[Accident Date]])</f>
        <v>2022</v>
      </c>
      <c r="V3805" t="str">
        <f>TEXT(Table1[[#This Row],[Accident Date]],"mmm")</f>
        <v>Sep</v>
      </c>
      <c r="W3805" t="str">
        <f>TEXT(Table1[[#This Row],[Time]],"h")</f>
        <v>18</v>
      </c>
    </row>
    <row r="3806" spans="1:23" x14ac:dyDescent="0.2">
      <c r="A3806">
        <v>2010000000000</v>
      </c>
      <c r="B3806" s="4">
        <v>44343</v>
      </c>
      <c r="C3806" t="s">
        <v>92</v>
      </c>
      <c r="D3806" t="s">
        <v>44</v>
      </c>
      <c r="E3806" t="s">
        <v>44</v>
      </c>
      <c r="F3806" t="s">
        <v>63</v>
      </c>
      <c r="G3806">
        <v>51.944876000000001</v>
      </c>
      <c r="H3806" t="s">
        <v>51</v>
      </c>
      <c r="I3806" t="s">
        <v>1265</v>
      </c>
      <c r="J3806">
        <v>-2.0184440000000001</v>
      </c>
      <c r="K3806">
        <v>3</v>
      </c>
      <c r="L3806">
        <v>1</v>
      </c>
      <c r="M3806" t="s">
        <v>336</v>
      </c>
      <c r="N3806" t="s">
        <v>42</v>
      </c>
      <c r="O3806" t="s">
        <v>32</v>
      </c>
      <c r="P3806">
        <v>50</v>
      </c>
      <c r="Q3806" t="s">
        <v>3691</v>
      </c>
      <c r="R3806" t="s">
        <v>49</v>
      </c>
      <c r="S3806" t="s">
        <v>35</v>
      </c>
      <c r="T3806" t="s">
        <v>36</v>
      </c>
      <c r="U3806">
        <f>YEAR(Table1[[#This Row],[Accident Date]])</f>
        <v>2021</v>
      </c>
      <c r="V3806" t="str">
        <f>TEXT(Table1[[#This Row],[Accident Date]],"mmm")</f>
        <v>May</v>
      </c>
      <c r="W3806" t="str">
        <f>TEXT(Table1[[#This Row],[Time]],"h")</f>
        <v>18</v>
      </c>
    </row>
    <row r="3807" spans="1:23" x14ac:dyDescent="0.2">
      <c r="A3807">
        <v>2010000000000</v>
      </c>
      <c r="B3807" s="4">
        <v>44476</v>
      </c>
      <c r="C3807" t="s">
        <v>92</v>
      </c>
      <c r="D3807" t="s">
        <v>56</v>
      </c>
      <c r="E3807" t="s">
        <v>44</v>
      </c>
      <c r="F3807" t="s">
        <v>27</v>
      </c>
      <c r="G3807">
        <v>51.195802</v>
      </c>
      <c r="H3807" t="s">
        <v>46</v>
      </c>
      <c r="I3807" t="s">
        <v>784</v>
      </c>
      <c r="J3807">
        <v>-0.84044300000000005</v>
      </c>
      <c r="K3807">
        <v>1</v>
      </c>
      <c r="L3807">
        <v>1</v>
      </c>
      <c r="M3807" t="s">
        <v>407</v>
      </c>
      <c r="N3807" t="s">
        <v>42</v>
      </c>
      <c r="O3807" t="s">
        <v>58</v>
      </c>
      <c r="P3807">
        <v>70</v>
      </c>
      <c r="Q3807" t="s">
        <v>3692</v>
      </c>
      <c r="R3807" t="s">
        <v>49</v>
      </c>
      <c r="S3807" t="s">
        <v>85</v>
      </c>
      <c r="T3807" t="s">
        <v>36</v>
      </c>
      <c r="U3807">
        <f>YEAR(Table1[[#This Row],[Accident Date]])</f>
        <v>2021</v>
      </c>
      <c r="V3807" t="str">
        <f>TEXT(Table1[[#This Row],[Accident Date]],"mmm")</f>
        <v>Oct</v>
      </c>
      <c r="W3807" t="str">
        <f>TEXT(Table1[[#This Row],[Time]],"h")</f>
        <v>18</v>
      </c>
    </row>
    <row r="3808" spans="1:23" x14ac:dyDescent="0.2">
      <c r="A3808">
        <v>2010000000000</v>
      </c>
      <c r="B3808" s="4">
        <v>44434</v>
      </c>
      <c r="C3808" t="s">
        <v>92</v>
      </c>
      <c r="D3808" t="s">
        <v>56</v>
      </c>
      <c r="E3808" t="s">
        <v>44</v>
      </c>
      <c r="F3808" t="s">
        <v>27</v>
      </c>
      <c r="G3808">
        <v>54.531958000000003</v>
      </c>
      <c r="H3808" t="s">
        <v>51</v>
      </c>
      <c r="I3808" t="s">
        <v>1661</v>
      </c>
      <c r="J3808">
        <v>-3.5912470000000001</v>
      </c>
      <c r="K3808">
        <v>1</v>
      </c>
      <c r="L3808">
        <v>1</v>
      </c>
      <c r="M3808" t="s">
        <v>60</v>
      </c>
      <c r="N3808" t="s">
        <v>42</v>
      </c>
      <c r="O3808" t="s">
        <v>32</v>
      </c>
      <c r="P3808">
        <v>30</v>
      </c>
      <c r="Q3808" t="s">
        <v>3689</v>
      </c>
      <c r="R3808" t="s">
        <v>34</v>
      </c>
      <c r="S3808" t="s">
        <v>35</v>
      </c>
      <c r="T3808" t="s">
        <v>36</v>
      </c>
      <c r="U3808">
        <f>YEAR(Table1[[#This Row],[Accident Date]])</f>
        <v>2021</v>
      </c>
      <c r="V3808" t="str">
        <f>TEXT(Table1[[#This Row],[Accident Date]],"mmm")</f>
        <v>Aug</v>
      </c>
      <c r="W3808" t="str">
        <f>TEXT(Table1[[#This Row],[Time]],"h")</f>
        <v>18</v>
      </c>
    </row>
    <row r="3809" spans="1:23" x14ac:dyDescent="0.2">
      <c r="A3809" t="s">
        <v>3693</v>
      </c>
      <c r="B3809" s="4">
        <v>44513</v>
      </c>
      <c r="C3809" t="s">
        <v>24</v>
      </c>
      <c r="D3809" t="s">
        <v>44</v>
      </c>
      <c r="E3809" t="s">
        <v>44</v>
      </c>
      <c r="F3809" t="s">
        <v>63</v>
      </c>
      <c r="G3809">
        <v>53.546574</v>
      </c>
      <c r="H3809" t="s">
        <v>28</v>
      </c>
      <c r="I3809" t="s">
        <v>575</v>
      </c>
      <c r="J3809">
        <v>-1.4501630000000001</v>
      </c>
      <c r="K3809">
        <v>1</v>
      </c>
      <c r="L3809">
        <v>1</v>
      </c>
      <c r="M3809" t="s">
        <v>166</v>
      </c>
      <c r="N3809" t="s">
        <v>42</v>
      </c>
      <c r="O3809" t="s">
        <v>32</v>
      </c>
      <c r="P3809">
        <v>30</v>
      </c>
      <c r="Q3809" t="s">
        <v>3694</v>
      </c>
      <c r="R3809" t="s">
        <v>34</v>
      </c>
      <c r="S3809" t="s">
        <v>85</v>
      </c>
      <c r="T3809" t="s">
        <v>36</v>
      </c>
      <c r="U3809">
        <f>YEAR(Table1[[#This Row],[Accident Date]])</f>
        <v>2021</v>
      </c>
      <c r="V3809" t="str">
        <f>TEXT(Table1[[#This Row],[Accident Date]],"mmm")</f>
        <v>Nov</v>
      </c>
      <c r="W3809" t="str">
        <f>TEXT(Table1[[#This Row],[Time]],"h")</f>
        <v>18</v>
      </c>
    </row>
    <row r="3810" spans="1:23" x14ac:dyDescent="0.2">
      <c r="A3810" t="s">
        <v>3695</v>
      </c>
      <c r="B3810" s="4">
        <v>44715</v>
      </c>
      <c r="C3810" t="s">
        <v>67</v>
      </c>
      <c r="D3810" t="s">
        <v>73</v>
      </c>
      <c r="E3810" t="s">
        <v>39</v>
      </c>
      <c r="F3810" t="s">
        <v>27</v>
      </c>
      <c r="G3810">
        <v>52.712682999999998</v>
      </c>
      <c r="H3810" t="s">
        <v>51</v>
      </c>
      <c r="I3810" t="s">
        <v>2502</v>
      </c>
      <c r="J3810">
        <v>-0.44312499999999999</v>
      </c>
      <c r="K3810">
        <v>1</v>
      </c>
      <c r="L3810">
        <v>3</v>
      </c>
      <c r="M3810" t="s">
        <v>523</v>
      </c>
      <c r="N3810" t="s">
        <v>31</v>
      </c>
      <c r="O3810" t="s">
        <v>32</v>
      </c>
      <c r="P3810">
        <v>60</v>
      </c>
      <c r="Q3810" t="s">
        <v>3696</v>
      </c>
      <c r="R3810" t="s">
        <v>49</v>
      </c>
      <c r="S3810" t="s">
        <v>35</v>
      </c>
      <c r="T3810" t="s">
        <v>36</v>
      </c>
      <c r="U3810">
        <f>YEAR(Table1[[#This Row],[Accident Date]])</f>
        <v>2022</v>
      </c>
      <c r="V3810" t="str">
        <f>TEXT(Table1[[#This Row],[Accident Date]],"mmm")</f>
        <v>Jun</v>
      </c>
      <c r="W3810" t="str">
        <f>TEXT(Table1[[#This Row],[Time]],"h")</f>
        <v>18</v>
      </c>
    </row>
    <row r="3811" spans="1:23" x14ac:dyDescent="0.2">
      <c r="A3811">
        <v>2010000000000</v>
      </c>
      <c r="B3811" s="4">
        <v>44296</v>
      </c>
      <c r="C3811" t="s">
        <v>24</v>
      </c>
      <c r="D3811" t="s">
        <v>44</v>
      </c>
      <c r="E3811" t="s">
        <v>44</v>
      </c>
      <c r="F3811" t="s">
        <v>27</v>
      </c>
      <c r="G3811">
        <v>51.844368000000003</v>
      </c>
      <c r="H3811" t="s">
        <v>51</v>
      </c>
      <c r="I3811" t="s">
        <v>1485</v>
      </c>
      <c r="J3811">
        <v>-2.5797439999999998</v>
      </c>
      <c r="K3811">
        <v>1</v>
      </c>
      <c r="L3811">
        <v>2</v>
      </c>
      <c r="M3811" t="s">
        <v>336</v>
      </c>
      <c r="N3811" t="s">
        <v>31</v>
      </c>
      <c r="O3811" t="s">
        <v>32</v>
      </c>
      <c r="P3811">
        <v>30</v>
      </c>
      <c r="Q3811" t="s">
        <v>3687</v>
      </c>
      <c r="R3811" t="s">
        <v>49</v>
      </c>
      <c r="S3811" t="s">
        <v>35</v>
      </c>
      <c r="T3811" t="s">
        <v>36</v>
      </c>
      <c r="U3811">
        <f>YEAR(Table1[[#This Row],[Accident Date]])</f>
        <v>2021</v>
      </c>
      <c r="V3811" t="str">
        <f>TEXT(Table1[[#This Row],[Accident Date]],"mmm")</f>
        <v>Apr</v>
      </c>
      <c r="W3811" t="str">
        <f>TEXT(Table1[[#This Row],[Time]],"h")</f>
        <v>18</v>
      </c>
    </row>
    <row r="3812" spans="1:23" x14ac:dyDescent="0.2">
      <c r="A3812" t="s">
        <v>3697</v>
      </c>
      <c r="B3812" s="4">
        <v>44769</v>
      </c>
      <c r="C3812" t="s">
        <v>123</v>
      </c>
      <c r="D3812" t="s">
        <v>25</v>
      </c>
      <c r="E3812" t="s">
        <v>431</v>
      </c>
      <c r="F3812" t="s">
        <v>27</v>
      </c>
      <c r="G3812">
        <v>51.501483999999998</v>
      </c>
      <c r="H3812" t="s">
        <v>51</v>
      </c>
      <c r="I3812" t="s">
        <v>57</v>
      </c>
      <c r="J3812">
        <v>-0.160854</v>
      </c>
      <c r="K3812">
        <v>1</v>
      </c>
      <c r="L3812">
        <v>1</v>
      </c>
      <c r="M3812" t="s">
        <v>30</v>
      </c>
      <c r="N3812" t="s">
        <v>31</v>
      </c>
      <c r="O3812" t="s">
        <v>58</v>
      </c>
      <c r="P3812">
        <v>30</v>
      </c>
      <c r="Q3812" t="s">
        <v>3698</v>
      </c>
      <c r="R3812" t="s">
        <v>34</v>
      </c>
      <c r="S3812" t="s">
        <v>35</v>
      </c>
      <c r="T3812" t="s">
        <v>36</v>
      </c>
      <c r="U3812">
        <f>YEAR(Table1[[#This Row],[Accident Date]])</f>
        <v>2022</v>
      </c>
      <c r="V3812" t="str">
        <f>TEXT(Table1[[#This Row],[Accident Date]],"mmm")</f>
        <v>Jul</v>
      </c>
      <c r="W3812" t="str">
        <f>TEXT(Table1[[#This Row],[Time]],"h")</f>
        <v>18</v>
      </c>
    </row>
    <row r="3813" spans="1:23" x14ac:dyDescent="0.2">
      <c r="A3813" t="s">
        <v>3699</v>
      </c>
      <c r="B3813" s="4">
        <v>44347</v>
      </c>
      <c r="C3813" t="s">
        <v>38</v>
      </c>
      <c r="D3813" t="s">
        <v>56</v>
      </c>
      <c r="E3813" t="s">
        <v>44</v>
      </c>
      <c r="F3813" t="s">
        <v>27</v>
      </c>
      <c r="G3813">
        <v>53.060758</v>
      </c>
      <c r="H3813" t="s">
        <v>51</v>
      </c>
      <c r="I3813" t="s">
        <v>968</v>
      </c>
      <c r="J3813">
        <v>0.18739500000000001</v>
      </c>
      <c r="K3813">
        <v>3</v>
      </c>
      <c r="L3813">
        <v>3</v>
      </c>
      <c r="M3813" t="s">
        <v>523</v>
      </c>
      <c r="N3813" t="s">
        <v>31</v>
      </c>
      <c r="O3813" t="s">
        <v>32</v>
      </c>
      <c r="P3813">
        <v>60</v>
      </c>
      <c r="Q3813" t="s">
        <v>3685</v>
      </c>
      <c r="R3813" t="s">
        <v>49</v>
      </c>
      <c r="S3813" t="s">
        <v>35</v>
      </c>
      <c r="T3813" t="s">
        <v>36</v>
      </c>
      <c r="U3813">
        <f>YEAR(Table1[[#This Row],[Accident Date]])</f>
        <v>2021</v>
      </c>
      <c r="V3813" t="str">
        <f>TEXT(Table1[[#This Row],[Accident Date]],"mmm")</f>
        <v>May</v>
      </c>
      <c r="W3813" t="str">
        <f>TEXT(Table1[[#This Row],[Time]],"h")</f>
        <v>18</v>
      </c>
    </row>
    <row r="3814" spans="1:23" x14ac:dyDescent="0.2">
      <c r="A3814">
        <v>2010000000000</v>
      </c>
      <c r="B3814" s="4">
        <v>44764</v>
      </c>
      <c r="C3814" t="s">
        <v>67</v>
      </c>
      <c r="D3814" t="s">
        <v>73</v>
      </c>
      <c r="E3814" t="s">
        <v>39</v>
      </c>
      <c r="F3814" t="s">
        <v>27</v>
      </c>
      <c r="G3814">
        <v>53.091135999999999</v>
      </c>
      <c r="H3814" t="s">
        <v>51</v>
      </c>
      <c r="I3814" t="s">
        <v>555</v>
      </c>
      <c r="J3814">
        <v>-2.2832300000000001</v>
      </c>
      <c r="K3814">
        <v>4</v>
      </c>
      <c r="L3814">
        <v>2</v>
      </c>
      <c r="M3814" t="s">
        <v>261</v>
      </c>
      <c r="N3814" t="s">
        <v>31</v>
      </c>
      <c r="O3814" t="s">
        <v>32</v>
      </c>
      <c r="P3814">
        <v>60</v>
      </c>
      <c r="Q3814" t="s">
        <v>3698</v>
      </c>
      <c r="R3814" t="s">
        <v>34</v>
      </c>
      <c r="S3814" t="s">
        <v>35</v>
      </c>
      <c r="T3814" t="s">
        <v>200</v>
      </c>
      <c r="U3814">
        <f>YEAR(Table1[[#This Row],[Accident Date]])</f>
        <v>2022</v>
      </c>
      <c r="V3814" t="str">
        <f>TEXT(Table1[[#This Row],[Accident Date]],"mmm")</f>
        <v>Jul</v>
      </c>
      <c r="W3814" t="str">
        <f>TEXT(Table1[[#This Row],[Time]],"h")</f>
        <v>18</v>
      </c>
    </row>
    <row r="3815" spans="1:23" x14ac:dyDescent="0.2">
      <c r="A3815">
        <v>2010000000000</v>
      </c>
      <c r="B3815" s="4">
        <v>44880</v>
      </c>
      <c r="C3815" t="s">
        <v>72</v>
      </c>
      <c r="D3815" t="s">
        <v>25</v>
      </c>
      <c r="E3815" t="s">
        <v>111</v>
      </c>
      <c r="F3815" t="s">
        <v>27</v>
      </c>
      <c r="G3815">
        <v>51.629727000000003</v>
      </c>
      <c r="H3815" t="s">
        <v>28</v>
      </c>
      <c r="I3815" t="s">
        <v>1136</v>
      </c>
      <c r="J3815">
        <v>-3.821291</v>
      </c>
      <c r="K3815">
        <v>1</v>
      </c>
      <c r="L3815">
        <v>2</v>
      </c>
      <c r="M3815" t="s">
        <v>245</v>
      </c>
      <c r="N3815" t="s">
        <v>42</v>
      </c>
      <c r="O3815" t="s">
        <v>111</v>
      </c>
      <c r="P3815">
        <v>70</v>
      </c>
      <c r="Q3815" t="s">
        <v>3700</v>
      </c>
      <c r="R3815" t="s">
        <v>34</v>
      </c>
      <c r="S3815" t="s">
        <v>35</v>
      </c>
      <c r="T3815" t="s">
        <v>36</v>
      </c>
      <c r="U3815">
        <f>YEAR(Table1[[#This Row],[Accident Date]])</f>
        <v>2022</v>
      </c>
      <c r="V3815" t="str">
        <f>TEXT(Table1[[#This Row],[Accident Date]],"mmm")</f>
        <v>Nov</v>
      </c>
      <c r="W3815" t="str">
        <f>TEXT(Table1[[#This Row],[Time]],"h")</f>
        <v>18</v>
      </c>
    </row>
    <row r="3816" spans="1:23" x14ac:dyDescent="0.2">
      <c r="A3816" t="s">
        <v>3701</v>
      </c>
      <c r="B3816" s="4">
        <v>44596</v>
      </c>
      <c r="C3816" t="s">
        <v>67</v>
      </c>
      <c r="D3816" t="s">
        <v>56</v>
      </c>
      <c r="E3816" t="s">
        <v>44</v>
      </c>
      <c r="F3816" t="s">
        <v>27</v>
      </c>
      <c r="G3816">
        <v>52.919817999999999</v>
      </c>
      <c r="H3816" t="s">
        <v>28</v>
      </c>
      <c r="I3816" t="s">
        <v>306</v>
      </c>
      <c r="J3816">
        <v>-1.21912</v>
      </c>
      <c r="K3816">
        <v>1</v>
      </c>
      <c r="L3816">
        <v>3</v>
      </c>
      <c r="M3816" t="s">
        <v>288</v>
      </c>
      <c r="N3816" t="s">
        <v>31</v>
      </c>
      <c r="O3816" t="s">
        <v>32</v>
      </c>
      <c r="P3816">
        <v>40</v>
      </c>
      <c r="Q3816" t="s">
        <v>3702</v>
      </c>
      <c r="R3816" t="s">
        <v>34</v>
      </c>
      <c r="S3816" t="s">
        <v>35</v>
      </c>
      <c r="T3816" t="s">
        <v>1161</v>
      </c>
      <c r="U3816">
        <f>YEAR(Table1[[#This Row],[Accident Date]])</f>
        <v>2022</v>
      </c>
      <c r="V3816" t="str">
        <f>TEXT(Table1[[#This Row],[Accident Date]],"mmm")</f>
        <v>Feb</v>
      </c>
      <c r="W3816" t="str">
        <f>TEXT(Table1[[#This Row],[Time]],"h")</f>
        <v>18</v>
      </c>
    </row>
    <row r="3817" spans="1:23" x14ac:dyDescent="0.2">
      <c r="A3817" t="s">
        <v>3703</v>
      </c>
      <c r="B3817" s="4">
        <v>44618</v>
      </c>
      <c r="C3817" t="s">
        <v>24</v>
      </c>
      <c r="D3817" t="s">
        <v>25</v>
      </c>
      <c r="E3817" t="s">
        <v>39</v>
      </c>
      <c r="F3817" t="s">
        <v>27</v>
      </c>
      <c r="G3817">
        <v>51.380243999999998</v>
      </c>
      <c r="H3817" t="s">
        <v>28</v>
      </c>
      <c r="I3817" t="s">
        <v>95</v>
      </c>
      <c r="J3817">
        <v>-8.6823999999999998E-2</v>
      </c>
      <c r="K3817">
        <v>2</v>
      </c>
      <c r="L3817">
        <v>2</v>
      </c>
      <c r="M3817" t="s">
        <v>30</v>
      </c>
      <c r="N3817" t="s">
        <v>31</v>
      </c>
      <c r="O3817" t="s">
        <v>32</v>
      </c>
      <c r="P3817">
        <v>30</v>
      </c>
      <c r="Q3817" t="s">
        <v>3704</v>
      </c>
      <c r="R3817" t="s">
        <v>34</v>
      </c>
      <c r="S3817" t="s">
        <v>35</v>
      </c>
      <c r="T3817" t="s">
        <v>36</v>
      </c>
      <c r="U3817">
        <f>YEAR(Table1[[#This Row],[Accident Date]])</f>
        <v>2022</v>
      </c>
      <c r="V3817" t="str">
        <f>TEXT(Table1[[#This Row],[Accident Date]],"mmm")</f>
        <v>Feb</v>
      </c>
      <c r="W3817" t="str">
        <f>TEXT(Table1[[#This Row],[Time]],"h")</f>
        <v>18</v>
      </c>
    </row>
    <row r="3818" spans="1:23" x14ac:dyDescent="0.2">
      <c r="A3818">
        <v>2010000000000</v>
      </c>
      <c r="B3818" s="4">
        <v>44230</v>
      </c>
      <c r="C3818" t="s">
        <v>123</v>
      </c>
      <c r="D3818" t="s">
        <v>56</v>
      </c>
      <c r="E3818" t="s">
        <v>44</v>
      </c>
      <c r="F3818" t="s">
        <v>27</v>
      </c>
      <c r="G3818">
        <v>53.668061000000002</v>
      </c>
      <c r="H3818" t="s">
        <v>444</v>
      </c>
      <c r="I3818" t="s">
        <v>544</v>
      </c>
      <c r="J3818">
        <v>-1.769455</v>
      </c>
      <c r="K3818">
        <v>1</v>
      </c>
      <c r="L3818">
        <v>2</v>
      </c>
      <c r="M3818" t="s">
        <v>69</v>
      </c>
      <c r="N3818" t="s">
        <v>197</v>
      </c>
      <c r="O3818" t="s">
        <v>32</v>
      </c>
      <c r="P3818">
        <v>30</v>
      </c>
      <c r="Q3818" t="s">
        <v>3698</v>
      </c>
      <c r="R3818" t="s">
        <v>34</v>
      </c>
      <c r="S3818" t="s">
        <v>35</v>
      </c>
      <c r="T3818" t="s">
        <v>36</v>
      </c>
      <c r="U3818">
        <f>YEAR(Table1[[#This Row],[Accident Date]])</f>
        <v>2021</v>
      </c>
      <c r="V3818" t="str">
        <f>TEXT(Table1[[#This Row],[Accident Date]],"mmm")</f>
        <v>Feb</v>
      </c>
      <c r="W3818" t="str">
        <f>TEXT(Table1[[#This Row],[Time]],"h")</f>
        <v>18</v>
      </c>
    </row>
    <row r="3819" spans="1:23" x14ac:dyDescent="0.2">
      <c r="A3819">
        <v>2010000000000</v>
      </c>
      <c r="B3819" s="4">
        <v>44589</v>
      </c>
      <c r="C3819" t="s">
        <v>67</v>
      </c>
      <c r="D3819" t="s">
        <v>73</v>
      </c>
      <c r="E3819" t="s">
        <v>39</v>
      </c>
      <c r="F3819" t="s">
        <v>27</v>
      </c>
      <c r="G3819">
        <v>54.334307000000003</v>
      </c>
      <c r="H3819" t="s">
        <v>46</v>
      </c>
      <c r="I3819" t="s">
        <v>750</v>
      </c>
      <c r="J3819">
        <v>-1.590884</v>
      </c>
      <c r="K3819">
        <v>1</v>
      </c>
      <c r="L3819">
        <v>2</v>
      </c>
      <c r="M3819" t="s">
        <v>48</v>
      </c>
      <c r="N3819" t="s">
        <v>31</v>
      </c>
      <c r="O3819" t="s">
        <v>58</v>
      </c>
      <c r="P3819">
        <v>70</v>
      </c>
      <c r="Q3819" t="s">
        <v>3704</v>
      </c>
      <c r="R3819" t="s">
        <v>49</v>
      </c>
      <c r="S3819" t="s">
        <v>35</v>
      </c>
      <c r="T3819" t="s">
        <v>36</v>
      </c>
      <c r="U3819">
        <f>YEAR(Table1[[#This Row],[Accident Date]])</f>
        <v>2022</v>
      </c>
      <c r="V3819" t="str">
        <f>TEXT(Table1[[#This Row],[Accident Date]],"mmm")</f>
        <v>Jan</v>
      </c>
      <c r="W3819" t="str">
        <f>TEXT(Table1[[#This Row],[Time]],"h")</f>
        <v>18</v>
      </c>
    </row>
    <row r="3820" spans="1:23" x14ac:dyDescent="0.2">
      <c r="A3820" t="s">
        <v>3705</v>
      </c>
      <c r="B3820" s="4">
        <v>44359</v>
      </c>
      <c r="C3820" t="s">
        <v>24</v>
      </c>
      <c r="D3820" t="s">
        <v>73</v>
      </c>
      <c r="E3820" t="s">
        <v>39</v>
      </c>
      <c r="F3820" t="s">
        <v>63</v>
      </c>
      <c r="G3820">
        <v>51.693057000000003</v>
      </c>
      <c r="H3820" t="s">
        <v>51</v>
      </c>
      <c r="I3820" t="s">
        <v>297</v>
      </c>
      <c r="J3820">
        <v>0.115025</v>
      </c>
      <c r="K3820">
        <v>3</v>
      </c>
      <c r="L3820">
        <v>2</v>
      </c>
      <c r="M3820" t="s">
        <v>75</v>
      </c>
      <c r="N3820" t="s">
        <v>31</v>
      </c>
      <c r="O3820" t="s">
        <v>32</v>
      </c>
      <c r="P3820">
        <v>30</v>
      </c>
      <c r="Q3820" t="s">
        <v>3687</v>
      </c>
      <c r="R3820" t="s">
        <v>49</v>
      </c>
      <c r="S3820" t="s">
        <v>35</v>
      </c>
      <c r="T3820" t="s">
        <v>36</v>
      </c>
      <c r="U3820">
        <f>YEAR(Table1[[#This Row],[Accident Date]])</f>
        <v>2021</v>
      </c>
      <c r="V3820" t="str">
        <f>TEXT(Table1[[#This Row],[Accident Date]],"mmm")</f>
        <v>Jun</v>
      </c>
      <c r="W3820" t="str">
        <f>TEXT(Table1[[#This Row],[Time]],"h")</f>
        <v>18</v>
      </c>
    </row>
    <row r="3821" spans="1:23" x14ac:dyDescent="0.2">
      <c r="A3821">
        <v>2010000000000</v>
      </c>
      <c r="B3821" s="4">
        <v>44220</v>
      </c>
      <c r="C3821" t="s">
        <v>79</v>
      </c>
      <c r="D3821" t="s">
        <v>25</v>
      </c>
      <c r="E3821" t="s">
        <v>26</v>
      </c>
      <c r="F3821" t="s">
        <v>27</v>
      </c>
      <c r="G3821">
        <v>51.624704000000001</v>
      </c>
      <c r="H3821" t="s">
        <v>444</v>
      </c>
      <c r="I3821" t="s">
        <v>888</v>
      </c>
      <c r="J3821">
        <v>-3.9384049999999999</v>
      </c>
      <c r="K3821">
        <v>3</v>
      </c>
      <c r="L3821">
        <v>2</v>
      </c>
      <c r="M3821" t="s">
        <v>245</v>
      </c>
      <c r="N3821" t="s">
        <v>31</v>
      </c>
      <c r="O3821" t="s">
        <v>58</v>
      </c>
      <c r="P3821">
        <v>30</v>
      </c>
      <c r="Q3821" t="s">
        <v>3690</v>
      </c>
      <c r="R3821" t="s">
        <v>34</v>
      </c>
      <c r="S3821" t="s">
        <v>35</v>
      </c>
      <c r="T3821" t="s">
        <v>36</v>
      </c>
      <c r="U3821">
        <f>YEAR(Table1[[#This Row],[Accident Date]])</f>
        <v>2021</v>
      </c>
      <c r="V3821" t="str">
        <f>TEXT(Table1[[#This Row],[Accident Date]],"mmm")</f>
        <v>Jan</v>
      </c>
      <c r="W3821" t="str">
        <f>TEXT(Table1[[#This Row],[Time]],"h")</f>
        <v>18</v>
      </c>
    </row>
    <row r="3822" spans="1:23" x14ac:dyDescent="0.2">
      <c r="A3822">
        <v>2010000000000</v>
      </c>
      <c r="B3822" s="4">
        <v>44925</v>
      </c>
      <c r="C3822" t="s">
        <v>67</v>
      </c>
      <c r="D3822" t="s">
        <v>73</v>
      </c>
      <c r="E3822" t="s">
        <v>26</v>
      </c>
      <c r="F3822" t="s">
        <v>27</v>
      </c>
      <c r="G3822">
        <v>50.792136999999997</v>
      </c>
      <c r="H3822" t="s">
        <v>28</v>
      </c>
      <c r="I3822" t="s">
        <v>817</v>
      </c>
      <c r="J3822">
        <v>-1.145149</v>
      </c>
      <c r="K3822">
        <v>1</v>
      </c>
      <c r="L3822">
        <v>2</v>
      </c>
      <c r="M3822" t="s">
        <v>407</v>
      </c>
      <c r="N3822" t="s">
        <v>42</v>
      </c>
      <c r="O3822" t="s">
        <v>32</v>
      </c>
      <c r="P3822">
        <v>30</v>
      </c>
      <c r="Q3822" t="s">
        <v>3689</v>
      </c>
      <c r="R3822" t="s">
        <v>34</v>
      </c>
      <c r="S3822" t="s">
        <v>85</v>
      </c>
      <c r="T3822" t="s">
        <v>36</v>
      </c>
      <c r="U3822">
        <f>YEAR(Table1[[#This Row],[Accident Date]])</f>
        <v>2022</v>
      </c>
      <c r="V3822" t="str">
        <f>TEXT(Table1[[#This Row],[Accident Date]],"mmm")</f>
        <v>Dec</v>
      </c>
      <c r="W3822" t="str">
        <f>TEXT(Table1[[#This Row],[Time]],"h")</f>
        <v>18</v>
      </c>
    </row>
    <row r="3823" spans="1:23" x14ac:dyDescent="0.2">
      <c r="A3823" t="s">
        <v>3706</v>
      </c>
      <c r="B3823" s="4">
        <v>44841</v>
      </c>
      <c r="C3823" t="s">
        <v>67</v>
      </c>
      <c r="D3823" t="s">
        <v>73</v>
      </c>
      <c r="E3823" t="s">
        <v>26</v>
      </c>
      <c r="F3823" t="s">
        <v>27</v>
      </c>
      <c r="G3823">
        <v>54.859887000000001</v>
      </c>
      <c r="H3823" t="s">
        <v>51</v>
      </c>
      <c r="I3823" t="s">
        <v>351</v>
      </c>
      <c r="J3823">
        <v>-1.7254750000000001</v>
      </c>
      <c r="K3823">
        <v>1</v>
      </c>
      <c r="L3823">
        <v>2</v>
      </c>
      <c r="M3823" t="s">
        <v>352</v>
      </c>
      <c r="N3823" t="s">
        <v>31</v>
      </c>
      <c r="O3823" t="s">
        <v>32</v>
      </c>
      <c r="P3823">
        <v>30</v>
      </c>
      <c r="Q3823" t="s">
        <v>3707</v>
      </c>
      <c r="R3823" t="s">
        <v>34</v>
      </c>
      <c r="S3823" t="s">
        <v>35</v>
      </c>
      <c r="T3823" t="s">
        <v>36</v>
      </c>
      <c r="U3823">
        <f>YEAR(Table1[[#This Row],[Accident Date]])</f>
        <v>2022</v>
      </c>
      <c r="V3823" t="str">
        <f>TEXT(Table1[[#This Row],[Accident Date]],"mmm")</f>
        <v>Oct</v>
      </c>
      <c r="W3823" t="str">
        <f>TEXT(Table1[[#This Row],[Time]],"h")</f>
        <v>18</v>
      </c>
    </row>
    <row r="3824" spans="1:23" x14ac:dyDescent="0.2">
      <c r="A3824">
        <v>2010000000000</v>
      </c>
      <c r="B3824" s="4">
        <v>44541</v>
      </c>
      <c r="C3824" t="s">
        <v>24</v>
      </c>
      <c r="D3824" t="s">
        <v>73</v>
      </c>
      <c r="E3824" t="s">
        <v>111</v>
      </c>
      <c r="F3824" t="s">
        <v>27</v>
      </c>
      <c r="G3824">
        <v>50.661701000000001</v>
      </c>
      <c r="H3824" t="s">
        <v>28</v>
      </c>
      <c r="I3824" t="s">
        <v>1481</v>
      </c>
      <c r="J3824">
        <v>-1.1523300000000001</v>
      </c>
      <c r="K3824">
        <v>1</v>
      </c>
      <c r="L3824">
        <v>1</v>
      </c>
      <c r="M3824" t="s">
        <v>407</v>
      </c>
      <c r="N3824" t="s">
        <v>31</v>
      </c>
      <c r="O3824" t="s">
        <v>111</v>
      </c>
      <c r="P3824">
        <v>30</v>
      </c>
      <c r="Q3824" t="s">
        <v>3702</v>
      </c>
      <c r="R3824" t="s">
        <v>34</v>
      </c>
      <c r="S3824" t="s">
        <v>35</v>
      </c>
      <c r="T3824" t="s">
        <v>36</v>
      </c>
      <c r="U3824">
        <f>YEAR(Table1[[#This Row],[Accident Date]])</f>
        <v>2021</v>
      </c>
      <c r="V3824" t="str">
        <f>TEXT(Table1[[#This Row],[Accident Date]],"mmm")</f>
        <v>Dec</v>
      </c>
      <c r="W3824" t="str">
        <f>TEXT(Table1[[#This Row],[Time]],"h")</f>
        <v>18</v>
      </c>
    </row>
    <row r="3825" spans="1:23" x14ac:dyDescent="0.2">
      <c r="A3825">
        <v>2010000000000</v>
      </c>
      <c r="B3825" s="4">
        <v>44441</v>
      </c>
      <c r="C3825" t="s">
        <v>92</v>
      </c>
      <c r="D3825" t="s">
        <v>56</v>
      </c>
      <c r="E3825" t="s">
        <v>44</v>
      </c>
      <c r="F3825" t="s">
        <v>27</v>
      </c>
      <c r="G3825">
        <v>56.019162999999999</v>
      </c>
      <c r="H3825" t="s">
        <v>51</v>
      </c>
      <c r="I3825" t="s">
        <v>596</v>
      </c>
      <c r="J3825">
        <v>-3.842152</v>
      </c>
      <c r="K3825">
        <v>1</v>
      </c>
      <c r="L3825">
        <v>1</v>
      </c>
      <c r="M3825" t="s">
        <v>597</v>
      </c>
      <c r="N3825" t="s">
        <v>31</v>
      </c>
      <c r="O3825" t="s">
        <v>32</v>
      </c>
      <c r="P3825">
        <v>20</v>
      </c>
      <c r="Q3825" t="s">
        <v>3707</v>
      </c>
      <c r="R3825" t="s">
        <v>49</v>
      </c>
      <c r="S3825" t="s">
        <v>35</v>
      </c>
      <c r="T3825" t="s">
        <v>36</v>
      </c>
      <c r="U3825">
        <f>YEAR(Table1[[#This Row],[Accident Date]])</f>
        <v>2021</v>
      </c>
      <c r="V3825" t="str">
        <f>TEXT(Table1[[#This Row],[Accident Date]],"mmm")</f>
        <v>Sep</v>
      </c>
      <c r="W3825" t="str">
        <f>TEXT(Table1[[#This Row],[Time]],"h")</f>
        <v>18</v>
      </c>
    </row>
    <row r="3826" spans="1:23" x14ac:dyDescent="0.2">
      <c r="A3826" t="s">
        <v>3708</v>
      </c>
      <c r="B3826" s="4">
        <v>44407</v>
      </c>
      <c r="C3826" t="s">
        <v>67</v>
      </c>
      <c r="D3826" t="s">
        <v>56</v>
      </c>
      <c r="E3826" t="s">
        <v>44</v>
      </c>
      <c r="F3826" t="s">
        <v>27</v>
      </c>
      <c r="G3826">
        <v>51.487237</v>
      </c>
      <c r="H3826" t="s">
        <v>51</v>
      </c>
      <c r="I3826" t="s">
        <v>205</v>
      </c>
      <c r="J3826">
        <v>-0.25246000000000002</v>
      </c>
      <c r="K3826">
        <v>1</v>
      </c>
      <c r="L3826">
        <v>1</v>
      </c>
      <c r="M3826" t="s">
        <v>30</v>
      </c>
      <c r="N3826" t="s">
        <v>31</v>
      </c>
      <c r="O3826" t="s">
        <v>32</v>
      </c>
      <c r="P3826">
        <v>30</v>
      </c>
      <c r="Q3826" t="s">
        <v>3702</v>
      </c>
      <c r="R3826" t="s">
        <v>34</v>
      </c>
      <c r="S3826" t="s">
        <v>35</v>
      </c>
      <c r="T3826" t="s">
        <v>36</v>
      </c>
      <c r="U3826">
        <f>YEAR(Table1[[#This Row],[Accident Date]])</f>
        <v>2021</v>
      </c>
      <c r="V3826" t="str">
        <f>TEXT(Table1[[#This Row],[Accident Date]],"mmm")</f>
        <v>Jul</v>
      </c>
      <c r="W3826" t="str">
        <f>TEXT(Table1[[#This Row],[Time]],"h")</f>
        <v>18</v>
      </c>
    </row>
    <row r="3827" spans="1:23" x14ac:dyDescent="0.2">
      <c r="A3827" t="s">
        <v>3709</v>
      </c>
      <c r="B3827" s="4">
        <v>44801</v>
      </c>
      <c r="C3827" t="s">
        <v>79</v>
      </c>
      <c r="D3827" t="s">
        <v>73</v>
      </c>
      <c r="E3827" t="s">
        <v>39</v>
      </c>
      <c r="F3827" t="s">
        <v>63</v>
      </c>
      <c r="G3827">
        <v>51.929378999999997</v>
      </c>
      <c r="H3827" t="s">
        <v>51</v>
      </c>
      <c r="I3827" t="s">
        <v>949</v>
      </c>
      <c r="J3827">
        <v>-0.478381</v>
      </c>
      <c r="K3827">
        <v>3</v>
      </c>
      <c r="L3827">
        <v>2</v>
      </c>
      <c r="M3827" t="s">
        <v>53</v>
      </c>
      <c r="N3827" t="s">
        <v>42</v>
      </c>
      <c r="O3827" t="s">
        <v>32</v>
      </c>
      <c r="P3827">
        <v>60</v>
      </c>
      <c r="Q3827" t="s">
        <v>3702</v>
      </c>
      <c r="R3827" t="s">
        <v>49</v>
      </c>
      <c r="S3827" t="s">
        <v>35</v>
      </c>
      <c r="T3827" t="s">
        <v>36</v>
      </c>
      <c r="U3827">
        <f>YEAR(Table1[[#This Row],[Accident Date]])</f>
        <v>2022</v>
      </c>
      <c r="V3827" t="str">
        <f>TEXT(Table1[[#This Row],[Accident Date]],"mmm")</f>
        <v>Aug</v>
      </c>
      <c r="W3827" t="str">
        <f>TEXT(Table1[[#This Row],[Time]],"h")</f>
        <v>18</v>
      </c>
    </row>
    <row r="3828" spans="1:23" x14ac:dyDescent="0.2">
      <c r="A3828" t="s">
        <v>3710</v>
      </c>
      <c r="B3828" s="4">
        <v>44577</v>
      </c>
      <c r="C3828" t="s">
        <v>79</v>
      </c>
      <c r="D3828" t="s">
        <v>73</v>
      </c>
      <c r="E3828" t="s">
        <v>39</v>
      </c>
      <c r="F3828" t="s">
        <v>27</v>
      </c>
      <c r="G3828">
        <v>51.471705</v>
      </c>
      <c r="H3828" t="s">
        <v>28</v>
      </c>
      <c r="I3828" t="s">
        <v>29</v>
      </c>
      <c r="J3828">
        <v>-7.7899999999999996E-4</v>
      </c>
      <c r="K3828">
        <v>1</v>
      </c>
      <c r="L3828">
        <v>2</v>
      </c>
      <c r="M3828" t="s">
        <v>30</v>
      </c>
      <c r="N3828" t="s">
        <v>42</v>
      </c>
      <c r="O3828" t="s">
        <v>32</v>
      </c>
      <c r="P3828">
        <v>30</v>
      </c>
      <c r="Q3828" t="s">
        <v>3711</v>
      </c>
      <c r="R3828" t="s">
        <v>34</v>
      </c>
      <c r="S3828" t="s">
        <v>35</v>
      </c>
      <c r="T3828" t="s">
        <v>36</v>
      </c>
      <c r="U3828">
        <f>YEAR(Table1[[#This Row],[Accident Date]])</f>
        <v>2022</v>
      </c>
      <c r="V3828" t="str">
        <f>TEXT(Table1[[#This Row],[Accident Date]],"mmm")</f>
        <v>Jan</v>
      </c>
      <c r="W3828" t="str">
        <f>TEXT(Table1[[#This Row],[Time]],"h")</f>
        <v>18</v>
      </c>
    </row>
    <row r="3829" spans="1:23" x14ac:dyDescent="0.2">
      <c r="A3829" t="s">
        <v>3712</v>
      </c>
      <c r="B3829" s="4">
        <v>44622</v>
      </c>
      <c r="C3829" t="s">
        <v>123</v>
      </c>
      <c r="D3829" t="s">
        <v>73</v>
      </c>
      <c r="E3829" t="s">
        <v>109</v>
      </c>
      <c r="F3829" t="s">
        <v>27</v>
      </c>
      <c r="G3829">
        <v>53.569650000000003</v>
      </c>
      <c r="H3829" t="s">
        <v>51</v>
      </c>
      <c r="I3829" t="s">
        <v>1055</v>
      </c>
      <c r="J3829">
        <v>-5.8275E-2</v>
      </c>
      <c r="K3829">
        <v>1</v>
      </c>
      <c r="L3829">
        <v>2</v>
      </c>
      <c r="M3829" t="s">
        <v>157</v>
      </c>
      <c r="N3829" t="s">
        <v>42</v>
      </c>
      <c r="O3829" t="s">
        <v>111</v>
      </c>
      <c r="P3829">
        <v>30</v>
      </c>
      <c r="Q3829" t="s">
        <v>3711</v>
      </c>
      <c r="R3829" t="s">
        <v>34</v>
      </c>
      <c r="S3829" t="s">
        <v>35</v>
      </c>
      <c r="T3829" t="s">
        <v>36</v>
      </c>
      <c r="U3829">
        <f>YEAR(Table1[[#This Row],[Accident Date]])</f>
        <v>2022</v>
      </c>
      <c r="V3829" t="str">
        <f>TEXT(Table1[[#This Row],[Accident Date]],"mmm")</f>
        <v>Mar</v>
      </c>
      <c r="W3829" t="str">
        <f>TEXT(Table1[[#This Row],[Time]],"h")</f>
        <v>18</v>
      </c>
    </row>
    <row r="3830" spans="1:23" x14ac:dyDescent="0.2">
      <c r="A3830" t="s">
        <v>3713</v>
      </c>
      <c r="B3830" s="4">
        <v>44919</v>
      </c>
      <c r="C3830" t="s">
        <v>24</v>
      </c>
      <c r="D3830" t="s">
        <v>25</v>
      </c>
      <c r="E3830" t="s">
        <v>26</v>
      </c>
      <c r="F3830" t="s">
        <v>27</v>
      </c>
      <c r="G3830">
        <v>53.458348999999998</v>
      </c>
      <c r="H3830" t="s">
        <v>28</v>
      </c>
      <c r="I3830" t="s">
        <v>417</v>
      </c>
      <c r="J3830">
        <v>-2.9103949999999998</v>
      </c>
      <c r="K3830">
        <v>1</v>
      </c>
      <c r="L3830">
        <v>3</v>
      </c>
      <c r="M3830" t="s">
        <v>231</v>
      </c>
      <c r="N3830" t="s">
        <v>197</v>
      </c>
      <c r="O3830" t="s">
        <v>58</v>
      </c>
      <c r="P3830">
        <v>40</v>
      </c>
      <c r="Q3830" t="s">
        <v>3702</v>
      </c>
      <c r="R3830" t="s">
        <v>34</v>
      </c>
      <c r="S3830" t="s">
        <v>331</v>
      </c>
      <c r="T3830" t="s">
        <v>36</v>
      </c>
      <c r="U3830">
        <f>YEAR(Table1[[#This Row],[Accident Date]])</f>
        <v>2022</v>
      </c>
      <c r="V3830" t="str">
        <f>TEXT(Table1[[#This Row],[Accident Date]],"mmm")</f>
        <v>Dec</v>
      </c>
      <c r="W3830" t="str">
        <f>TEXT(Table1[[#This Row],[Time]],"h")</f>
        <v>18</v>
      </c>
    </row>
    <row r="3831" spans="1:23" x14ac:dyDescent="0.2">
      <c r="A3831">
        <v>2010000000000</v>
      </c>
      <c r="B3831" s="4">
        <v>44911</v>
      </c>
      <c r="C3831" t="s">
        <v>67</v>
      </c>
      <c r="D3831" t="s">
        <v>56</v>
      </c>
      <c r="E3831" t="s">
        <v>44</v>
      </c>
      <c r="F3831" t="s">
        <v>27</v>
      </c>
      <c r="G3831">
        <v>51.510092</v>
      </c>
      <c r="H3831" t="s">
        <v>28</v>
      </c>
      <c r="I3831" t="s">
        <v>1207</v>
      </c>
      <c r="J3831">
        <v>-2.5161229999999999</v>
      </c>
      <c r="K3831">
        <v>1</v>
      </c>
      <c r="L3831">
        <v>2</v>
      </c>
      <c r="M3831" t="s">
        <v>175</v>
      </c>
      <c r="N3831" t="s">
        <v>31</v>
      </c>
      <c r="O3831" t="s">
        <v>58</v>
      </c>
      <c r="P3831">
        <v>70</v>
      </c>
      <c r="Q3831" t="s">
        <v>3714</v>
      </c>
      <c r="R3831" t="s">
        <v>49</v>
      </c>
      <c r="S3831" t="s">
        <v>35</v>
      </c>
      <c r="T3831" t="s">
        <v>36</v>
      </c>
      <c r="U3831">
        <f>YEAR(Table1[[#This Row],[Accident Date]])</f>
        <v>2022</v>
      </c>
      <c r="V3831" t="str">
        <f>TEXT(Table1[[#This Row],[Accident Date]],"mmm")</f>
        <v>Dec</v>
      </c>
      <c r="W3831" t="str">
        <f>TEXT(Table1[[#This Row],[Time]],"h")</f>
        <v>18</v>
      </c>
    </row>
    <row r="3832" spans="1:23" x14ac:dyDescent="0.2">
      <c r="A3832">
        <v>2010000000000</v>
      </c>
      <c r="B3832" s="4">
        <v>44431</v>
      </c>
      <c r="C3832" t="s">
        <v>38</v>
      </c>
      <c r="D3832" t="s">
        <v>73</v>
      </c>
      <c r="E3832" t="s">
        <v>39</v>
      </c>
      <c r="F3832" t="s">
        <v>27</v>
      </c>
      <c r="G3832">
        <v>51.280892999999999</v>
      </c>
      <c r="H3832" t="s">
        <v>51</v>
      </c>
      <c r="I3832" t="s">
        <v>870</v>
      </c>
      <c r="J3832">
        <v>-2.4943369999999998</v>
      </c>
      <c r="K3832">
        <v>1</v>
      </c>
      <c r="L3832">
        <v>3</v>
      </c>
      <c r="M3832" t="s">
        <v>175</v>
      </c>
      <c r="N3832" t="s">
        <v>31</v>
      </c>
      <c r="O3832" t="s">
        <v>32</v>
      </c>
      <c r="P3832">
        <v>30</v>
      </c>
      <c r="Q3832" t="s">
        <v>3685</v>
      </c>
      <c r="R3832" t="s">
        <v>34</v>
      </c>
      <c r="S3832" t="s">
        <v>35</v>
      </c>
      <c r="T3832" t="s">
        <v>36</v>
      </c>
      <c r="U3832">
        <f>YEAR(Table1[[#This Row],[Accident Date]])</f>
        <v>2021</v>
      </c>
      <c r="V3832" t="str">
        <f>TEXT(Table1[[#This Row],[Accident Date]],"mmm")</f>
        <v>Aug</v>
      </c>
      <c r="W3832" t="str">
        <f>TEXT(Table1[[#This Row],[Time]],"h")</f>
        <v>18</v>
      </c>
    </row>
    <row r="3833" spans="1:23" x14ac:dyDescent="0.2">
      <c r="A3833" t="s">
        <v>3715</v>
      </c>
      <c r="B3833" s="4">
        <v>44340</v>
      </c>
      <c r="C3833" t="s">
        <v>38</v>
      </c>
      <c r="D3833" t="s">
        <v>73</v>
      </c>
      <c r="E3833" t="s">
        <v>39</v>
      </c>
      <c r="F3833" t="s">
        <v>27</v>
      </c>
      <c r="G3833">
        <v>52.994034999999997</v>
      </c>
      <c r="H3833" t="s">
        <v>51</v>
      </c>
      <c r="I3833" t="s">
        <v>494</v>
      </c>
      <c r="J3833">
        <v>-1.2134609999999999</v>
      </c>
      <c r="K3833">
        <v>1</v>
      </c>
      <c r="L3833">
        <v>3</v>
      </c>
      <c r="M3833" t="s">
        <v>288</v>
      </c>
      <c r="N3833" t="s">
        <v>31</v>
      </c>
      <c r="O3833" t="s">
        <v>32</v>
      </c>
      <c r="P3833">
        <v>30</v>
      </c>
      <c r="Q3833" t="s">
        <v>3716</v>
      </c>
      <c r="R3833" t="s">
        <v>34</v>
      </c>
      <c r="S3833" t="s">
        <v>35</v>
      </c>
      <c r="T3833" t="s">
        <v>121</v>
      </c>
      <c r="U3833">
        <f>YEAR(Table1[[#This Row],[Accident Date]])</f>
        <v>2021</v>
      </c>
      <c r="V3833" t="str">
        <f>TEXT(Table1[[#This Row],[Accident Date]],"mmm")</f>
        <v>May</v>
      </c>
      <c r="W3833" t="str">
        <f>TEXT(Table1[[#This Row],[Time]],"h")</f>
        <v>18</v>
      </c>
    </row>
    <row r="3834" spans="1:23" x14ac:dyDescent="0.2">
      <c r="A3834">
        <v>2010000000000</v>
      </c>
      <c r="B3834" s="4">
        <v>44388</v>
      </c>
      <c r="C3834" t="s">
        <v>79</v>
      </c>
      <c r="D3834" t="s">
        <v>73</v>
      </c>
      <c r="E3834" t="s">
        <v>39</v>
      </c>
      <c r="F3834" t="s">
        <v>27</v>
      </c>
      <c r="G3834">
        <v>54.884799999999998</v>
      </c>
      <c r="H3834" t="s">
        <v>51</v>
      </c>
      <c r="I3834" t="s">
        <v>189</v>
      </c>
      <c r="J3834">
        <v>-1.3865769999999999</v>
      </c>
      <c r="K3834">
        <v>4</v>
      </c>
      <c r="L3834">
        <v>2</v>
      </c>
      <c r="M3834" t="s">
        <v>190</v>
      </c>
      <c r="N3834" t="s">
        <v>31</v>
      </c>
      <c r="O3834" t="s">
        <v>32</v>
      </c>
      <c r="P3834">
        <v>30</v>
      </c>
      <c r="Q3834" t="s">
        <v>3717</v>
      </c>
      <c r="R3834" t="s">
        <v>34</v>
      </c>
      <c r="S3834" t="s">
        <v>35</v>
      </c>
      <c r="T3834" t="s">
        <v>200</v>
      </c>
      <c r="U3834">
        <f>YEAR(Table1[[#This Row],[Accident Date]])</f>
        <v>2021</v>
      </c>
      <c r="V3834" t="str">
        <f>TEXT(Table1[[#This Row],[Accident Date]],"mmm")</f>
        <v>Jul</v>
      </c>
      <c r="W3834" t="str">
        <f>TEXT(Table1[[#This Row],[Time]],"h")</f>
        <v>18</v>
      </c>
    </row>
    <row r="3835" spans="1:23" x14ac:dyDescent="0.2">
      <c r="A3835" t="s">
        <v>3718</v>
      </c>
      <c r="B3835" s="4">
        <v>44816</v>
      </c>
      <c r="C3835" t="s">
        <v>38</v>
      </c>
      <c r="D3835" t="s">
        <v>56</v>
      </c>
      <c r="E3835" t="s">
        <v>44</v>
      </c>
      <c r="F3835" t="s">
        <v>63</v>
      </c>
      <c r="G3835">
        <v>51.527450999999999</v>
      </c>
      <c r="H3835" t="s">
        <v>51</v>
      </c>
      <c r="I3835" t="s">
        <v>119</v>
      </c>
      <c r="J3835">
        <v>7.2304999999999994E-2</v>
      </c>
      <c r="K3835">
        <v>1</v>
      </c>
      <c r="L3835">
        <v>2</v>
      </c>
      <c r="M3835" t="s">
        <v>30</v>
      </c>
      <c r="N3835" t="s">
        <v>31</v>
      </c>
      <c r="O3835" t="s">
        <v>58</v>
      </c>
      <c r="P3835">
        <v>50</v>
      </c>
      <c r="Q3835" t="s">
        <v>3702</v>
      </c>
      <c r="R3835" t="s">
        <v>34</v>
      </c>
      <c r="S3835" t="s">
        <v>35</v>
      </c>
      <c r="T3835" t="s">
        <v>36</v>
      </c>
      <c r="U3835">
        <f>YEAR(Table1[[#This Row],[Accident Date]])</f>
        <v>2022</v>
      </c>
      <c r="V3835" t="str">
        <f>TEXT(Table1[[#This Row],[Accident Date]],"mmm")</f>
        <v>Sep</v>
      </c>
      <c r="W3835" t="str">
        <f>TEXT(Table1[[#This Row],[Time]],"h")</f>
        <v>18</v>
      </c>
    </row>
    <row r="3836" spans="1:23" x14ac:dyDescent="0.2">
      <c r="A3836" t="s">
        <v>3719</v>
      </c>
      <c r="B3836" s="4">
        <v>44816</v>
      </c>
      <c r="C3836" t="s">
        <v>38</v>
      </c>
      <c r="D3836" t="s">
        <v>56</v>
      </c>
      <c r="E3836" t="s">
        <v>44</v>
      </c>
      <c r="F3836" t="s">
        <v>27</v>
      </c>
      <c r="G3836">
        <v>52.428120999999997</v>
      </c>
      <c r="H3836" t="s">
        <v>51</v>
      </c>
      <c r="I3836" t="s">
        <v>171</v>
      </c>
      <c r="J3836">
        <v>-1.8531899999999999</v>
      </c>
      <c r="K3836">
        <v>2</v>
      </c>
      <c r="L3836">
        <v>2</v>
      </c>
      <c r="M3836" t="s">
        <v>172</v>
      </c>
      <c r="N3836" t="s">
        <v>31</v>
      </c>
      <c r="O3836" t="s">
        <v>32</v>
      </c>
      <c r="P3836">
        <v>30</v>
      </c>
      <c r="Q3836" t="s">
        <v>3720</v>
      </c>
      <c r="R3836" t="s">
        <v>34</v>
      </c>
      <c r="S3836" t="s">
        <v>35</v>
      </c>
      <c r="T3836" t="s">
        <v>36</v>
      </c>
      <c r="U3836">
        <f>YEAR(Table1[[#This Row],[Accident Date]])</f>
        <v>2022</v>
      </c>
      <c r="V3836" t="str">
        <f>TEXT(Table1[[#This Row],[Accident Date]],"mmm")</f>
        <v>Sep</v>
      </c>
      <c r="W3836" t="str">
        <f>TEXT(Table1[[#This Row],[Time]],"h")</f>
        <v>18</v>
      </c>
    </row>
    <row r="3837" spans="1:23" x14ac:dyDescent="0.2">
      <c r="A3837" t="s">
        <v>3721</v>
      </c>
      <c r="B3837" s="4">
        <v>44792</v>
      </c>
      <c r="C3837" t="s">
        <v>67</v>
      </c>
      <c r="D3837" t="s">
        <v>56</v>
      </c>
      <c r="E3837" t="s">
        <v>44</v>
      </c>
      <c r="F3837" t="s">
        <v>63</v>
      </c>
      <c r="G3837">
        <v>51.464697000000001</v>
      </c>
      <c r="H3837" t="s">
        <v>51</v>
      </c>
      <c r="I3837" t="s">
        <v>233</v>
      </c>
      <c r="J3837">
        <v>-0.97846299999999997</v>
      </c>
      <c r="K3837">
        <v>1</v>
      </c>
      <c r="L3837">
        <v>2</v>
      </c>
      <c r="M3837" t="s">
        <v>99</v>
      </c>
      <c r="N3837" t="s">
        <v>31</v>
      </c>
      <c r="O3837" t="s">
        <v>32</v>
      </c>
      <c r="P3837">
        <v>30</v>
      </c>
      <c r="Q3837" t="s">
        <v>3711</v>
      </c>
      <c r="R3837" t="s">
        <v>34</v>
      </c>
      <c r="S3837" t="s">
        <v>35</v>
      </c>
      <c r="T3837" t="s">
        <v>121</v>
      </c>
      <c r="U3837">
        <f>YEAR(Table1[[#This Row],[Accident Date]])</f>
        <v>2022</v>
      </c>
      <c r="V3837" t="str">
        <f>TEXT(Table1[[#This Row],[Accident Date]],"mmm")</f>
        <v>Aug</v>
      </c>
      <c r="W3837" t="str">
        <f>TEXT(Table1[[#This Row],[Time]],"h")</f>
        <v>18</v>
      </c>
    </row>
    <row r="3838" spans="1:23" x14ac:dyDescent="0.2">
      <c r="A3838" t="s">
        <v>3722</v>
      </c>
      <c r="B3838" s="4">
        <v>44619</v>
      </c>
      <c r="C3838" t="s">
        <v>79</v>
      </c>
      <c r="D3838" t="s">
        <v>73</v>
      </c>
      <c r="E3838" t="s">
        <v>39</v>
      </c>
      <c r="F3838" t="s">
        <v>27</v>
      </c>
      <c r="G3838">
        <v>51.519799999999996</v>
      </c>
      <c r="H3838" t="s">
        <v>28</v>
      </c>
      <c r="I3838" t="s">
        <v>240</v>
      </c>
      <c r="J3838">
        <v>-0.41121000000000002</v>
      </c>
      <c r="K3838">
        <v>1</v>
      </c>
      <c r="L3838">
        <v>1</v>
      </c>
      <c r="M3838" t="s">
        <v>30</v>
      </c>
      <c r="N3838" t="s">
        <v>42</v>
      </c>
      <c r="O3838" t="s">
        <v>32</v>
      </c>
      <c r="P3838">
        <v>30</v>
      </c>
      <c r="Q3838" t="s">
        <v>3723</v>
      </c>
      <c r="R3838" t="s">
        <v>34</v>
      </c>
      <c r="S3838" t="s">
        <v>85</v>
      </c>
      <c r="T3838" t="s">
        <v>209</v>
      </c>
      <c r="U3838">
        <f>YEAR(Table1[[#This Row],[Accident Date]])</f>
        <v>2022</v>
      </c>
      <c r="V3838" t="str">
        <f>TEXT(Table1[[#This Row],[Accident Date]],"mmm")</f>
        <v>Feb</v>
      </c>
      <c r="W3838" t="str">
        <f>TEXT(Table1[[#This Row],[Time]],"h")</f>
        <v>18</v>
      </c>
    </row>
    <row r="3839" spans="1:23" x14ac:dyDescent="0.2">
      <c r="A3839">
        <v>2010000000000</v>
      </c>
      <c r="B3839" s="4">
        <v>44237</v>
      </c>
      <c r="C3839" t="s">
        <v>123</v>
      </c>
      <c r="D3839" t="s">
        <v>56</v>
      </c>
      <c r="E3839" t="s">
        <v>44</v>
      </c>
      <c r="F3839" t="s">
        <v>27</v>
      </c>
      <c r="G3839">
        <v>53.043191999999998</v>
      </c>
      <c r="H3839" t="s">
        <v>46</v>
      </c>
      <c r="I3839" t="s">
        <v>450</v>
      </c>
      <c r="J3839">
        <v>-2.3301980000000002</v>
      </c>
      <c r="K3839">
        <v>2</v>
      </c>
      <c r="L3839">
        <v>3</v>
      </c>
      <c r="M3839" t="s">
        <v>143</v>
      </c>
      <c r="N3839" t="s">
        <v>42</v>
      </c>
      <c r="O3839" t="s">
        <v>58</v>
      </c>
      <c r="P3839">
        <v>70</v>
      </c>
      <c r="Q3839" t="s">
        <v>3704</v>
      </c>
      <c r="R3839" t="s">
        <v>49</v>
      </c>
      <c r="S3839" t="s">
        <v>35</v>
      </c>
      <c r="T3839" t="s">
        <v>36</v>
      </c>
      <c r="U3839">
        <f>YEAR(Table1[[#This Row],[Accident Date]])</f>
        <v>2021</v>
      </c>
      <c r="V3839" t="str">
        <f>TEXT(Table1[[#This Row],[Accident Date]],"mmm")</f>
        <v>Feb</v>
      </c>
      <c r="W3839" t="str">
        <f>TEXT(Table1[[#This Row],[Time]],"h")</f>
        <v>18</v>
      </c>
    </row>
    <row r="3840" spans="1:23" x14ac:dyDescent="0.2">
      <c r="A3840" t="s">
        <v>3724</v>
      </c>
      <c r="B3840" s="4">
        <v>44299</v>
      </c>
      <c r="C3840" t="s">
        <v>72</v>
      </c>
      <c r="D3840" t="s">
        <v>56</v>
      </c>
      <c r="E3840" t="s">
        <v>44</v>
      </c>
      <c r="F3840" t="s">
        <v>27</v>
      </c>
      <c r="G3840">
        <v>51.223669999999998</v>
      </c>
      <c r="H3840" t="s">
        <v>51</v>
      </c>
      <c r="I3840" t="s">
        <v>540</v>
      </c>
      <c r="J3840">
        <v>-0.165076</v>
      </c>
      <c r="K3840">
        <v>2</v>
      </c>
      <c r="L3840">
        <v>2</v>
      </c>
      <c r="M3840" t="s">
        <v>147</v>
      </c>
      <c r="N3840" t="s">
        <v>31</v>
      </c>
      <c r="O3840" t="s">
        <v>32</v>
      </c>
      <c r="P3840">
        <v>30</v>
      </c>
      <c r="Q3840" t="s">
        <v>3685</v>
      </c>
      <c r="R3840" t="s">
        <v>34</v>
      </c>
      <c r="S3840" t="s">
        <v>35</v>
      </c>
      <c r="T3840" t="s">
        <v>36</v>
      </c>
      <c r="U3840">
        <f>YEAR(Table1[[#This Row],[Accident Date]])</f>
        <v>2021</v>
      </c>
      <c r="V3840" t="str">
        <f>TEXT(Table1[[#This Row],[Accident Date]],"mmm")</f>
        <v>Apr</v>
      </c>
      <c r="W3840" t="str">
        <f>TEXT(Table1[[#This Row],[Time]],"h")</f>
        <v>18</v>
      </c>
    </row>
    <row r="3841" spans="1:23" x14ac:dyDescent="0.2">
      <c r="A3841">
        <v>2010000000000</v>
      </c>
      <c r="B3841" s="4">
        <v>44353</v>
      </c>
      <c r="C3841" t="s">
        <v>79</v>
      </c>
      <c r="D3841" t="s">
        <v>73</v>
      </c>
      <c r="E3841" t="s">
        <v>26</v>
      </c>
      <c r="F3841" t="s">
        <v>63</v>
      </c>
      <c r="G3841">
        <v>57.115262000000001</v>
      </c>
      <c r="H3841" t="s">
        <v>51</v>
      </c>
      <c r="I3841" t="s">
        <v>895</v>
      </c>
      <c r="J3841">
        <v>-2.113734</v>
      </c>
      <c r="K3841">
        <v>1</v>
      </c>
      <c r="L3841">
        <v>2</v>
      </c>
      <c r="M3841" t="s">
        <v>251</v>
      </c>
      <c r="N3841" t="s">
        <v>31</v>
      </c>
      <c r="O3841" t="s">
        <v>32</v>
      </c>
      <c r="P3841">
        <v>30</v>
      </c>
      <c r="Q3841" t="s">
        <v>3689</v>
      </c>
      <c r="R3841" t="s">
        <v>34</v>
      </c>
      <c r="S3841" t="s">
        <v>35</v>
      </c>
      <c r="T3841" t="s">
        <v>36</v>
      </c>
      <c r="U3841">
        <f>YEAR(Table1[[#This Row],[Accident Date]])</f>
        <v>2021</v>
      </c>
      <c r="V3841" t="str">
        <f>TEXT(Table1[[#This Row],[Accident Date]],"mmm")</f>
        <v>Jun</v>
      </c>
      <c r="W3841" t="str">
        <f>TEXT(Table1[[#This Row],[Time]],"h")</f>
        <v>18</v>
      </c>
    </row>
    <row r="3842" spans="1:23" x14ac:dyDescent="0.2">
      <c r="A3842" t="s">
        <v>3725</v>
      </c>
      <c r="B3842" s="4">
        <v>44371</v>
      </c>
      <c r="C3842" t="s">
        <v>92</v>
      </c>
      <c r="D3842" t="s">
        <v>73</v>
      </c>
      <c r="E3842" t="s">
        <v>26</v>
      </c>
      <c r="F3842" t="s">
        <v>63</v>
      </c>
      <c r="G3842">
        <v>51.535142</v>
      </c>
      <c r="H3842" t="s">
        <v>51</v>
      </c>
      <c r="I3842" t="s">
        <v>240</v>
      </c>
      <c r="J3842">
        <v>-0.462584</v>
      </c>
      <c r="K3842">
        <v>1</v>
      </c>
      <c r="L3842">
        <v>1</v>
      </c>
      <c r="M3842" t="s">
        <v>30</v>
      </c>
      <c r="N3842" t="s">
        <v>31</v>
      </c>
      <c r="O3842" t="s">
        <v>58</v>
      </c>
      <c r="P3842">
        <v>40</v>
      </c>
      <c r="Q3842" t="s">
        <v>3726</v>
      </c>
      <c r="R3842" t="s">
        <v>34</v>
      </c>
      <c r="S3842" t="s">
        <v>35</v>
      </c>
      <c r="T3842" t="s">
        <v>36</v>
      </c>
      <c r="U3842">
        <f>YEAR(Table1[[#This Row],[Accident Date]])</f>
        <v>2021</v>
      </c>
      <c r="V3842" t="str">
        <f>TEXT(Table1[[#This Row],[Accident Date]],"mmm")</f>
        <v>Jun</v>
      </c>
      <c r="W3842" t="str">
        <f>TEXT(Table1[[#This Row],[Time]],"h")</f>
        <v>18</v>
      </c>
    </row>
    <row r="3843" spans="1:23" x14ac:dyDescent="0.2">
      <c r="A3843" t="s">
        <v>3727</v>
      </c>
      <c r="B3843" s="4">
        <v>44396</v>
      </c>
      <c r="C3843" t="s">
        <v>38</v>
      </c>
      <c r="D3843" t="s">
        <v>73</v>
      </c>
      <c r="E3843" t="s">
        <v>39</v>
      </c>
      <c r="F3843" t="s">
        <v>27</v>
      </c>
      <c r="G3843">
        <v>51.559846</v>
      </c>
      <c r="H3843" t="s">
        <v>51</v>
      </c>
      <c r="I3843" t="s">
        <v>2686</v>
      </c>
      <c r="J3843">
        <v>0.42322100000000001</v>
      </c>
      <c r="K3843">
        <v>1</v>
      </c>
      <c r="L3843">
        <v>1</v>
      </c>
      <c r="M3843" t="s">
        <v>75</v>
      </c>
      <c r="N3843" t="s">
        <v>31</v>
      </c>
      <c r="O3843" t="s">
        <v>32</v>
      </c>
      <c r="P3843">
        <v>30</v>
      </c>
      <c r="Q3843" t="s">
        <v>3711</v>
      </c>
      <c r="R3843" t="s">
        <v>34</v>
      </c>
      <c r="S3843" t="s">
        <v>35</v>
      </c>
      <c r="T3843" t="s">
        <v>36</v>
      </c>
      <c r="U3843">
        <f>YEAR(Table1[[#This Row],[Accident Date]])</f>
        <v>2021</v>
      </c>
      <c r="V3843" t="str">
        <f>TEXT(Table1[[#This Row],[Accident Date]],"mmm")</f>
        <v>Jul</v>
      </c>
      <c r="W3843" t="str">
        <f>TEXT(Table1[[#This Row],[Time]],"h")</f>
        <v>18</v>
      </c>
    </row>
    <row r="3844" spans="1:23" x14ac:dyDescent="0.2">
      <c r="A3844" t="s">
        <v>3728</v>
      </c>
      <c r="B3844" s="4">
        <v>44603</v>
      </c>
      <c r="C3844" t="s">
        <v>67</v>
      </c>
      <c r="D3844" t="s">
        <v>56</v>
      </c>
      <c r="E3844" t="s">
        <v>44</v>
      </c>
      <c r="F3844" t="s">
        <v>63</v>
      </c>
      <c r="G3844">
        <v>53.482720999999998</v>
      </c>
      <c r="H3844" t="s">
        <v>28</v>
      </c>
      <c r="I3844" t="s">
        <v>168</v>
      </c>
      <c r="J3844">
        <v>-2.2290199999999998</v>
      </c>
      <c r="K3844">
        <v>1</v>
      </c>
      <c r="L3844">
        <v>1</v>
      </c>
      <c r="M3844" t="s">
        <v>169</v>
      </c>
      <c r="N3844" t="s">
        <v>31</v>
      </c>
      <c r="O3844" t="s">
        <v>58</v>
      </c>
      <c r="P3844">
        <v>30</v>
      </c>
      <c r="Q3844" t="s">
        <v>3689</v>
      </c>
      <c r="R3844" t="s">
        <v>34</v>
      </c>
      <c r="S3844" t="s">
        <v>35</v>
      </c>
      <c r="T3844" t="s">
        <v>360</v>
      </c>
      <c r="U3844">
        <f>YEAR(Table1[[#This Row],[Accident Date]])</f>
        <v>2022</v>
      </c>
      <c r="V3844" t="str">
        <f>TEXT(Table1[[#This Row],[Accident Date]],"mmm")</f>
        <v>Feb</v>
      </c>
      <c r="W3844" t="str">
        <f>TEXT(Table1[[#This Row],[Time]],"h")</f>
        <v>18</v>
      </c>
    </row>
    <row r="3845" spans="1:23" x14ac:dyDescent="0.2">
      <c r="A3845">
        <v>2010000000000</v>
      </c>
      <c r="B3845" s="4">
        <v>44441</v>
      </c>
      <c r="C3845" t="s">
        <v>92</v>
      </c>
      <c r="D3845" t="s">
        <v>73</v>
      </c>
      <c r="E3845" t="s">
        <v>155</v>
      </c>
      <c r="F3845" t="s">
        <v>27</v>
      </c>
      <c r="G3845">
        <v>51.135094000000002</v>
      </c>
      <c r="H3845" t="s">
        <v>51</v>
      </c>
      <c r="I3845" t="s">
        <v>784</v>
      </c>
      <c r="J3845">
        <v>-0.97431900000000005</v>
      </c>
      <c r="K3845">
        <v>1</v>
      </c>
      <c r="L3845">
        <v>2</v>
      </c>
      <c r="M3845" t="s">
        <v>407</v>
      </c>
      <c r="N3845" t="s">
        <v>42</v>
      </c>
      <c r="O3845" t="s">
        <v>32</v>
      </c>
      <c r="P3845">
        <v>60</v>
      </c>
      <c r="Q3845" t="s">
        <v>3726</v>
      </c>
      <c r="R3845" t="s">
        <v>49</v>
      </c>
      <c r="S3845" t="s">
        <v>311</v>
      </c>
      <c r="T3845" t="s">
        <v>36</v>
      </c>
      <c r="U3845">
        <f>YEAR(Table1[[#This Row],[Accident Date]])</f>
        <v>2021</v>
      </c>
      <c r="V3845" t="str">
        <f>TEXT(Table1[[#This Row],[Accident Date]],"mmm")</f>
        <v>Sep</v>
      </c>
      <c r="W3845" t="str">
        <f>TEXT(Table1[[#This Row],[Time]],"h")</f>
        <v>18</v>
      </c>
    </row>
    <row r="3846" spans="1:23" x14ac:dyDescent="0.2">
      <c r="A3846" t="s">
        <v>3729</v>
      </c>
      <c r="B3846" s="4">
        <v>44484</v>
      </c>
      <c r="C3846" t="s">
        <v>67</v>
      </c>
      <c r="D3846" t="s">
        <v>56</v>
      </c>
      <c r="E3846" t="s">
        <v>44</v>
      </c>
      <c r="F3846" t="s">
        <v>27</v>
      </c>
      <c r="G3846">
        <v>51.53145</v>
      </c>
      <c r="H3846" t="s">
        <v>28</v>
      </c>
      <c r="I3846" t="s">
        <v>57</v>
      </c>
      <c r="J3846">
        <v>-0.18531</v>
      </c>
      <c r="K3846">
        <v>1</v>
      </c>
      <c r="L3846">
        <v>4</v>
      </c>
      <c r="M3846" t="s">
        <v>30</v>
      </c>
      <c r="N3846" t="s">
        <v>31</v>
      </c>
      <c r="O3846" t="s">
        <v>32</v>
      </c>
      <c r="P3846">
        <v>30</v>
      </c>
      <c r="Q3846" t="s">
        <v>3730</v>
      </c>
      <c r="R3846" t="s">
        <v>34</v>
      </c>
      <c r="S3846" t="s">
        <v>35</v>
      </c>
      <c r="T3846" t="s">
        <v>36</v>
      </c>
      <c r="U3846">
        <f>YEAR(Table1[[#This Row],[Accident Date]])</f>
        <v>2021</v>
      </c>
      <c r="V3846" t="str">
        <f>TEXT(Table1[[#This Row],[Accident Date]],"mmm")</f>
        <v>Oct</v>
      </c>
      <c r="W3846" t="str">
        <f>TEXT(Table1[[#This Row],[Time]],"h")</f>
        <v>18</v>
      </c>
    </row>
    <row r="3847" spans="1:23" x14ac:dyDescent="0.2">
      <c r="A3847" t="s">
        <v>3731</v>
      </c>
      <c r="B3847" s="4">
        <v>44433</v>
      </c>
      <c r="C3847" t="s">
        <v>123</v>
      </c>
      <c r="D3847" t="s">
        <v>56</v>
      </c>
      <c r="E3847" t="s">
        <v>44</v>
      </c>
      <c r="F3847" t="s">
        <v>27</v>
      </c>
      <c r="G3847">
        <v>52.787160999999998</v>
      </c>
      <c r="H3847" t="s">
        <v>51</v>
      </c>
      <c r="I3847" t="s">
        <v>193</v>
      </c>
      <c r="J3847">
        <v>-2.6568459999999998</v>
      </c>
      <c r="K3847">
        <v>1</v>
      </c>
      <c r="L3847">
        <v>1</v>
      </c>
      <c r="M3847" t="s">
        <v>65</v>
      </c>
      <c r="N3847" t="s">
        <v>31</v>
      </c>
      <c r="O3847" t="s">
        <v>32</v>
      </c>
      <c r="P3847">
        <v>30</v>
      </c>
      <c r="Q3847" t="s">
        <v>3732</v>
      </c>
      <c r="R3847" t="s">
        <v>49</v>
      </c>
      <c r="S3847" t="s">
        <v>35</v>
      </c>
      <c r="T3847" t="s">
        <v>36</v>
      </c>
      <c r="U3847">
        <f>YEAR(Table1[[#This Row],[Accident Date]])</f>
        <v>2021</v>
      </c>
      <c r="V3847" t="str">
        <f>TEXT(Table1[[#This Row],[Accident Date]],"mmm")</f>
        <v>Aug</v>
      </c>
      <c r="W3847" t="str">
        <f>TEXT(Table1[[#This Row],[Time]],"h")</f>
        <v>18</v>
      </c>
    </row>
    <row r="3848" spans="1:23" x14ac:dyDescent="0.2">
      <c r="A3848">
        <v>2010000000000</v>
      </c>
      <c r="B3848" s="4">
        <v>44776</v>
      </c>
      <c r="C3848" t="s">
        <v>123</v>
      </c>
      <c r="D3848" t="s">
        <v>56</v>
      </c>
      <c r="E3848" t="s">
        <v>44</v>
      </c>
      <c r="F3848" t="s">
        <v>63</v>
      </c>
      <c r="G3848">
        <v>51.391927000000003</v>
      </c>
      <c r="H3848" t="s">
        <v>51</v>
      </c>
      <c r="I3848" t="s">
        <v>557</v>
      </c>
      <c r="J3848">
        <v>1.3909370000000001</v>
      </c>
      <c r="K3848">
        <v>1</v>
      </c>
      <c r="L3848">
        <v>1</v>
      </c>
      <c r="M3848" t="s">
        <v>131</v>
      </c>
      <c r="N3848" t="s">
        <v>31</v>
      </c>
      <c r="O3848" t="s">
        <v>32</v>
      </c>
      <c r="P3848">
        <v>30</v>
      </c>
      <c r="Q3848" t="s">
        <v>3685</v>
      </c>
      <c r="R3848" t="s">
        <v>34</v>
      </c>
      <c r="S3848" t="s">
        <v>35</v>
      </c>
      <c r="T3848" t="s">
        <v>121</v>
      </c>
      <c r="U3848">
        <f>YEAR(Table1[[#This Row],[Accident Date]])</f>
        <v>2022</v>
      </c>
      <c r="V3848" t="str">
        <f>TEXT(Table1[[#This Row],[Accident Date]],"mmm")</f>
        <v>Aug</v>
      </c>
      <c r="W3848" t="str">
        <f>TEXT(Table1[[#This Row],[Time]],"h")</f>
        <v>18</v>
      </c>
    </row>
    <row r="3849" spans="1:23" x14ac:dyDescent="0.2">
      <c r="A3849" t="s">
        <v>3733</v>
      </c>
      <c r="B3849" s="4">
        <v>44786</v>
      </c>
      <c r="C3849" t="s">
        <v>24</v>
      </c>
      <c r="D3849" t="s">
        <v>73</v>
      </c>
      <c r="E3849" t="s">
        <v>155</v>
      </c>
      <c r="F3849" t="s">
        <v>27</v>
      </c>
      <c r="G3849">
        <v>51.568936999999998</v>
      </c>
      <c r="H3849" t="s">
        <v>51</v>
      </c>
      <c r="I3849" t="s">
        <v>693</v>
      </c>
      <c r="J3849">
        <v>-1.78542</v>
      </c>
      <c r="K3849">
        <v>2</v>
      </c>
      <c r="L3849">
        <v>1</v>
      </c>
      <c r="M3849" t="s">
        <v>279</v>
      </c>
      <c r="N3849" t="s">
        <v>31</v>
      </c>
      <c r="O3849" t="s">
        <v>58</v>
      </c>
      <c r="P3849">
        <v>40</v>
      </c>
      <c r="Q3849" t="s">
        <v>3734</v>
      </c>
      <c r="R3849" t="s">
        <v>34</v>
      </c>
      <c r="S3849" t="s">
        <v>35</v>
      </c>
      <c r="T3849" t="s">
        <v>36</v>
      </c>
      <c r="U3849">
        <f>YEAR(Table1[[#This Row],[Accident Date]])</f>
        <v>2022</v>
      </c>
      <c r="V3849" t="str">
        <f>TEXT(Table1[[#This Row],[Accident Date]],"mmm")</f>
        <v>Aug</v>
      </c>
      <c r="W3849" t="str">
        <f>TEXT(Table1[[#This Row],[Time]],"h")</f>
        <v>18</v>
      </c>
    </row>
    <row r="3850" spans="1:23" x14ac:dyDescent="0.2">
      <c r="A3850" t="s">
        <v>3735</v>
      </c>
      <c r="B3850" s="4">
        <v>44581</v>
      </c>
      <c r="C3850" t="s">
        <v>92</v>
      </c>
      <c r="D3850" t="s">
        <v>73</v>
      </c>
      <c r="E3850" t="s">
        <v>111</v>
      </c>
      <c r="F3850" t="s">
        <v>27</v>
      </c>
      <c r="G3850">
        <v>53.720089999999999</v>
      </c>
      <c r="H3850" t="s">
        <v>28</v>
      </c>
      <c r="I3850" t="s">
        <v>391</v>
      </c>
      <c r="J3850">
        <v>-2.6823570000000001</v>
      </c>
      <c r="K3850">
        <v>2</v>
      </c>
      <c r="L3850">
        <v>2</v>
      </c>
      <c r="M3850" t="s">
        <v>41</v>
      </c>
      <c r="N3850" t="s">
        <v>31</v>
      </c>
      <c r="O3850" t="s">
        <v>111</v>
      </c>
      <c r="P3850">
        <v>60</v>
      </c>
      <c r="Q3850" t="s">
        <v>3687</v>
      </c>
      <c r="R3850" t="s">
        <v>49</v>
      </c>
      <c r="S3850" t="s">
        <v>35</v>
      </c>
      <c r="T3850" t="s">
        <v>36</v>
      </c>
      <c r="U3850">
        <f>YEAR(Table1[[#This Row],[Accident Date]])</f>
        <v>2022</v>
      </c>
      <c r="V3850" t="str">
        <f>TEXT(Table1[[#This Row],[Accident Date]],"mmm")</f>
        <v>Jan</v>
      </c>
      <c r="W3850" t="str">
        <f>TEXT(Table1[[#This Row],[Time]],"h")</f>
        <v>18</v>
      </c>
    </row>
    <row r="3851" spans="1:23" x14ac:dyDescent="0.2">
      <c r="A3851">
        <v>2010000000000</v>
      </c>
      <c r="B3851" s="4">
        <v>44751</v>
      </c>
      <c r="C3851" t="s">
        <v>24</v>
      </c>
      <c r="D3851" t="s">
        <v>73</v>
      </c>
      <c r="E3851" t="s">
        <v>226</v>
      </c>
      <c r="F3851" t="s">
        <v>27</v>
      </c>
      <c r="G3851">
        <v>53.201613000000002</v>
      </c>
      <c r="H3851" t="s">
        <v>51</v>
      </c>
      <c r="I3851" t="s">
        <v>260</v>
      </c>
      <c r="J3851">
        <v>-2.9227609999999999</v>
      </c>
      <c r="K3851">
        <v>1</v>
      </c>
      <c r="L3851">
        <v>2</v>
      </c>
      <c r="M3851" t="s">
        <v>261</v>
      </c>
      <c r="N3851" t="s">
        <v>31</v>
      </c>
      <c r="O3851" t="s">
        <v>32</v>
      </c>
      <c r="P3851">
        <v>30</v>
      </c>
      <c r="Q3851" t="s">
        <v>3730</v>
      </c>
      <c r="R3851" t="s">
        <v>34</v>
      </c>
      <c r="S3851" t="s">
        <v>35</v>
      </c>
      <c r="T3851" t="s">
        <v>379</v>
      </c>
      <c r="U3851">
        <f>YEAR(Table1[[#This Row],[Accident Date]])</f>
        <v>2022</v>
      </c>
      <c r="V3851" t="str">
        <f>TEXT(Table1[[#This Row],[Accident Date]],"mmm")</f>
        <v>Jul</v>
      </c>
      <c r="W3851" t="str">
        <f>TEXT(Table1[[#This Row],[Time]],"h")</f>
        <v>18</v>
      </c>
    </row>
    <row r="3852" spans="1:23" x14ac:dyDescent="0.2">
      <c r="A3852" t="s">
        <v>3736</v>
      </c>
      <c r="B3852" s="4">
        <v>44870</v>
      </c>
      <c r="C3852" t="s">
        <v>24</v>
      </c>
      <c r="D3852" t="s">
        <v>56</v>
      </c>
      <c r="E3852" t="s">
        <v>44</v>
      </c>
      <c r="F3852" t="s">
        <v>63</v>
      </c>
      <c r="G3852">
        <v>51.528374999999997</v>
      </c>
      <c r="H3852" t="s">
        <v>28</v>
      </c>
      <c r="I3852" t="s">
        <v>57</v>
      </c>
      <c r="J3852">
        <v>-0.172601</v>
      </c>
      <c r="K3852">
        <v>2</v>
      </c>
      <c r="L3852">
        <v>1</v>
      </c>
      <c r="M3852" t="s">
        <v>30</v>
      </c>
      <c r="N3852" t="s">
        <v>42</v>
      </c>
      <c r="O3852" t="s">
        <v>32</v>
      </c>
      <c r="P3852">
        <v>30</v>
      </c>
      <c r="Q3852" t="s">
        <v>3737</v>
      </c>
      <c r="R3852" t="s">
        <v>34</v>
      </c>
      <c r="S3852" t="s">
        <v>85</v>
      </c>
      <c r="T3852" t="s">
        <v>36</v>
      </c>
      <c r="U3852">
        <f>YEAR(Table1[[#This Row],[Accident Date]])</f>
        <v>2022</v>
      </c>
      <c r="V3852" t="str">
        <f>TEXT(Table1[[#This Row],[Accident Date]],"mmm")</f>
        <v>Nov</v>
      </c>
      <c r="W3852" t="str">
        <f>TEXT(Table1[[#This Row],[Time]],"h")</f>
        <v>18</v>
      </c>
    </row>
    <row r="3853" spans="1:23" x14ac:dyDescent="0.2">
      <c r="A3853">
        <v>2010000000000</v>
      </c>
      <c r="B3853" s="4">
        <v>44368</v>
      </c>
      <c r="C3853" t="s">
        <v>38</v>
      </c>
      <c r="D3853" t="s">
        <v>73</v>
      </c>
      <c r="E3853" t="s">
        <v>26</v>
      </c>
      <c r="F3853" t="s">
        <v>27</v>
      </c>
      <c r="G3853">
        <v>53.908057999999997</v>
      </c>
      <c r="H3853" t="s">
        <v>51</v>
      </c>
      <c r="I3853" t="s">
        <v>234</v>
      </c>
      <c r="J3853">
        <v>-1.630528</v>
      </c>
      <c r="K3853">
        <v>1</v>
      </c>
      <c r="L3853">
        <v>2</v>
      </c>
      <c r="M3853" t="s">
        <v>48</v>
      </c>
      <c r="N3853" t="s">
        <v>31</v>
      </c>
      <c r="O3853" t="s">
        <v>32</v>
      </c>
      <c r="P3853">
        <v>60</v>
      </c>
      <c r="Q3853" t="s">
        <v>3702</v>
      </c>
      <c r="R3853" t="s">
        <v>49</v>
      </c>
      <c r="S3853" t="s">
        <v>35</v>
      </c>
      <c r="T3853" t="s">
        <v>183</v>
      </c>
      <c r="U3853">
        <f>YEAR(Table1[[#This Row],[Accident Date]])</f>
        <v>2021</v>
      </c>
      <c r="V3853" t="str">
        <f>TEXT(Table1[[#This Row],[Accident Date]],"mmm")</f>
        <v>Jun</v>
      </c>
      <c r="W3853" t="str">
        <f>TEXT(Table1[[#This Row],[Time]],"h")</f>
        <v>18</v>
      </c>
    </row>
    <row r="3854" spans="1:23" x14ac:dyDescent="0.2">
      <c r="A3854" t="s">
        <v>3738</v>
      </c>
      <c r="B3854" s="4">
        <v>44206</v>
      </c>
      <c r="C3854" t="s">
        <v>79</v>
      </c>
      <c r="D3854" t="s">
        <v>73</v>
      </c>
      <c r="E3854" t="s">
        <v>39</v>
      </c>
      <c r="F3854" t="s">
        <v>27</v>
      </c>
      <c r="G3854">
        <v>51.375655000000002</v>
      </c>
      <c r="H3854" t="s">
        <v>28</v>
      </c>
      <c r="I3854" t="s">
        <v>363</v>
      </c>
      <c r="J3854">
        <v>-0.217774</v>
      </c>
      <c r="K3854">
        <v>1</v>
      </c>
      <c r="L3854">
        <v>1</v>
      </c>
      <c r="M3854" t="s">
        <v>30</v>
      </c>
      <c r="N3854" t="s">
        <v>127</v>
      </c>
      <c r="O3854" t="s">
        <v>32</v>
      </c>
      <c r="P3854">
        <v>30</v>
      </c>
      <c r="Q3854" t="s">
        <v>3730</v>
      </c>
      <c r="R3854" t="s">
        <v>34</v>
      </c>
      <c r="S3854" t="s">
        <v>129</v>
      </c>
      <c r="T3854" t="s">
        <v>36</v>
      </c>
      <c r="U3854">
        <f>YEAR(Table1[[#This Row],[Accident Date]])</f>
        <v>2021</v>
      </c>
      <c r="V3854" t="str">
        <f>TEXT(Table1[[#This Row],[Accident Date]],"mmm")</f>
        <v>Jan</v>
      </c>
      <c r="W3854" t="str">
        <f>TEXT(Table1[[#This Row],[Time]],"h")</f>
        <v>18</v>
      </c>
    </row>
    <row r="3855" spans="1:23" x14ac:dyDescent="0.2">
      <c r="A3855">
        <v>2010000000000</v>
      </c>
      <c r="B3855" s="4">
        <v>44763</v>
      </c>
      <c r="C3855" t="s">
        <v>92</v>
      </c>
      <c r="D3855" t="s">
        <v>25</v>
      </c>
      <c r="E3855" t="s">
        <v>26</v>
      </c>
      <c r="F3855" t="s">
        <v>27</v>
      </c>
      <c r="G3855">
        <v>50.702503</v>
      </c>
      <c r="H3855" t="s">
        <v>51</v>
      </c>
      <c r="I3855" t="s">
        <v>1481</v>
      </c>
      <c r="J3855">
        <v>-1.297169</v>
      </c>
      <c r="K3855">
        <v>8</v>
      </c>
      <c r="L3855">
        <v>2</v>
      </c>
      <c r="M3855" t="s">
        <v>407</v>
      </c>
      <c r="N3855" t="s">
        <v>31</v>
      </c>
      <c r="O3855" t="s">
        <v>32</v>
      </c>
      <c r="P3855">
        <v>30</v>
      </c>
      <c r="Q3855" t="s">
        <v>3711</v>
      </c>
      <c r="R3855" t="s">
        <v>34</v>
      </c>
      <c r="S3855" t="s">
        <v>35</v>
      </c>
      <c r="T3855" t="s">
        <v>36</v>
      </c>
      <c r="U3855">
        <f>YEAR(Table1[[#This Row],[Accident Date]])</f>
        <v>2022</v>
      </c>
      <c r="V3855" t="str">
        <f>TEXT(Table1[[#This Row],[Accident Date]],"mmm")</f>
        <v>Jul</v>
      </c>
      <c r="W3855" t="str">
        <f>TEXT(Table1[[#This Row],[Time]],"h")</f>
        <v>18</v>
      </c>
    </row>
    <row r="3856" spans="1:23" x14ac:dyDescent="0.2">
      <c r="A3856">
        <v>2010000000000</v>
      </c>
      <c r="B3856" s="4">
        <v>44766</v>
      </c>
      <c r="C3856" t="s">
        <v>79</v>
      </c>
      <c r="D3856" t="s">
        <v>56</v>
      </c>
      <c r="E3856" t="s">
        <v>44</v>
      </c>
      <c r="F3856" t="s">
        <v>27</v>
      </c>
      <c r="G3856">
        <v>54.210292000000003</v>
      </c>
      <c r="H3856" t="s">
        <v>51</v>
      </c>
      <c r="I3856" t="s">
        <v>59</v>
      </c>
      <c r="J3856">
        <v>-3.067307</v>
      </c>
      <c r="K3856">
        <v>4</v>
      </c>
      <c r="L3856">
        <v>2</v>
      </c>
      <c r="M3856" t="s">
        <v>60</v>
      </c>
      <c r="N3856" t="s">
        <v>42</v>
      </c>
      <c r="O3856" t="s">
        <v>58</v>
      </c>
      <c r="P3856">
        <v>60</v>
      </c>
      <c r="Q3856" t="s">
        <v>3739</v>
      </c>
      <c r="R3856" t="s">
        <v>49</v>
      </c>
      <c r="S3856" t="s">
        <v>85</v>
      </c>
      <c r="T3856" t="s">
        <v>200</v>
      </c>
      <c r="U3856">
        <f>YEAR(Table1[[#This Row],[Accident Date]])</f>
        <v>2022</v>
      </c>
      <c r="V3856" t="str">
        <f>TEXT(Table1[[#This Row],[Accident Date]],"mmm")</f>
        <v>Jul</v>
      </c>
      <c r="W3856" t="str">
        <f>TEXT(Table1[[#This Row],[Time]],"h")</f>
        <v>18</v>
      </c>
    </row>
    <row r="3857" spans="1:23" x14ac:dyDescent="0.2">
      <c r="A3857">
        <v>2010000000000</v>
      </c>
      <c r="B3857" s="4">
        <v>44457</v>
      </c>
      <c r="C3857" t="s">
        <v>24</v>
      </c>
      <c r="D3857" t="s">
        <v>25</v>
      </c>
      <c r="E3857" t="s">
        <v>26</v>
      </c>
      <c r="F3857" t="s">
        <v>27</v>
      </c>
      <c r="G3857">
        <v>53.725178</v>
      </c>
      <c r="H3857" t="s">
        <v>51</v>
      </c>
      <c r="I3857" t="s">
        <v>68</v>
      </c>
      <c r="J3857">
        <v>-1.584695</v>
      </c>
      <c r="K3857">
        <v>2</v>
      </c>
      <c r="L3857">
        <v>2</v>
      </c>
      <c r="M3857" t="s">
        <v>69</v>
      </c>
      <c r="N3857" t="s">
        <v>31</v>
      </c>
      <c r="O3857" t="s">
        <v>32</v>
      </c>
      <c r="P3857">
        <v>40</v>
      </c>
      <c r="Q3857" t="s">
        <v>3689</v>
      </c>
      <c r="R3857" t="s">
        <v>34</v>
      </c>
      <c r="S3857" t="s">
        <v>35</v>
      </c>
      <c r="T3857" t="s">
        <v>36</v>
      </c>
      <c r="U3857">
        <f>YEAR(Table1[[#This Row],[Accident Date]])</f>
        <v>2021</v>
      </c>
      <c r="V3857" t="str">
        <f>TEXT(Table1[[#This Row],[Accident Date]],"mmm")</f>
        <v>Sep</v>
      </c>
      <c r="W3857" t="str">
        <f>TEXT(Table1[[#This Row],[Time]],"h")</f>
        <v>18</v>
      </c>
    </row>
    <row r="3858" spans="1:23" x14ac:dyDescent="0.2">
      <c r="A3858" t="s">
        <v>3740</v>
      </c>
      <c r="B3858" s="4">
        <v>44785</v>
      </c>
      <c r="C3858" t="s">
        <v>67</v>
      </c>
      <c r="D3858" t="s">
        <v>56</v>
      </c>
      <c r="E3858" t="s">
        <v>44</v>
      </c>
      <c r="F3858" t="s">
        <v>27</v>
      </c>
      <c r="G3858">
        <v>52.502254000000001</v>
      </c>
      <c r="H3858" t="s">
        <v>51</v>
      </c>
      <c r="I3858" t="s">
        <v>687</v>
      </c>
      <c r="J3858">
        <v>-2.0936620000000001</v>
      </c>
      <c r="K3858">
        <v>2</v>
      </c>
      <c r="L3858">
        <v>2</v>
      </c>
      <c r="M3858" t="s">
        <v>172</v>
      </c>
      <c r="N3858" t="s">
        <v>31</v>
      </c>
      <c r="O3858" t="s">
        <v>32</v>
      </c>
      <c r="P3858">
        <v>30</v>
      </c>
      <c r="Q3858" t="s">
        <v>3711</v>
      </c>
      <c r="R3858" t="s">
        <v>34</v>
      </c>
      <c r="S3858" t="s">
        <v>35</v>
      </c>
      <c r="T3858" t="s">
        <v>36</v>
      </c>
      <c r="U3858">
        <f>YEAR(Table1[[#This Row],[Accident Date]])</f>
        <v>2022</v>
      </c>
      <c r="V3858" t="str">
        <f>TEXT(Table1[[#This Row],[Accident Date]],"mmm")</f>
        <v>Aug</v>
      </c>
      <c r="W3858" t="str">
        <f>TEXT(Table1[[#This Row],[Time]],"h")</f>
        <v>18</v>
      </c>
    </row>
    <row r="3859" spans="1:23" x14ac:dyDescent="0.2">
      <c r="A3859" t="s">
        <v>3741</v>
      </c>
      <c r="B3859" s="4">
        <v>44763</v>
      </c>
      <c r="C3859" t="s">
        <v>92</v>
      </c>
      <c r="D3859" t="s">
        <v>56</v>
      </c>
      <c r="E3859" t="s">
        <v>44</v>
      </c>
      <c r="F3859" t="s">
        <v>27</v>
      </c>
      <c r="G3859">
        <v>52.931359</v>
      </c>
      <c r="H3859" t="s">
        <v>51</v>
      </c>
      <c r="I3859" t="s">
        <v>83</v>
      </c>
      <c r="J3859">
        <v>-1.4309149999999999</v>
      </c>
      <c r="K3859">
        <v>1</v>
      </c>
      <c r="L3859">
        <v>3</v>
      </c>
      <c r="M3859" t="s">
        <v>84</v>
      </c>
      <c r="N3859" t="s">
        <v>31</v>
      </c>
      <c r="O3859" t="s">
        <v>32</v>
      </c>
      <c r="P3859">
        <v>30</v>
      </c>
      <c r="Q3859" t="s">
        <v>3698</v>
      </c>
      <c r="R3859" t="s">
        <v>34</v>
      </c>
      <c r="S3859" t="s">
        <v>35</v>
      </c>
      <c r="T3859" t="s">
        <v>36</v>
      </c>
      <c r="U3859">
        <f>YEAR(Table1[[#This Row],[Accident Date]])</f>
        <v>2022</v>
      </c>
      <c r="V3859" t="str">
        <f>TEXT(Table1[[#This Row],[Accident Date]],"mmm")</f>
        <v>Jul</v>
      </c>
      <c r="W3859" t="str">
        <f>TEXT(Table1[[#This Row],[Time]],"h")</f>
        <v>18</v>
      </c>
    </row>
    <row r="3860" spans="1:23" x14ac:dyDescent="0.2">
      <c r="A3860" t="s">
        <v>3742</v>
      </c>
      <c r="B3860" s="4">
        <v>44857</v>
      </c>
      <c r="C3860" t="s">
        <v>79</v>
      </c>
      <c r="D3860" t="s">
        <v>73</v>
      </c>
      <c r="E3860" t="s">
        <v>39</v>
      </c>
      <c r="F3860" t="s">
        <v>27</v>
      </c>
      <c r="G3860">
        <v>51.503003</v>
      </c>
      <c r="H3860" t="s">
        <v>28</v>
      </c>
      <c r="I3860" t="s">
        <v>57</v>
      </c>
      <c r="J3860">
        <v>-0.12621099999999999</v>
      </c>
      <c r="K3860">
        <v>2</v>
      </c>
      <c r="L3860">
        <v>1</v>
      </c>
      <c r="M3860" t="s">
        <v>30</v>
      </c>
      <c r="N3860" t="s">
        <v>31</v>
      </c>
      <c r="O3860" t="s">
        <v>32</v>
      </c>
      <c r="P3860">
        <v>30</v>
      </c>
      <c r="Q3860" t="s">
        <v>3743</v>
      </c>
      <c r="R3860" t="s">
        <v>34</v>
      </c>
      <c r="S3860" t="s">
        <v>35</v>
      </c>
      <c r="T3860" t="s">
        <v>36</v>
      </c>
      <c r="U3860">
        <f>YEAR(Table1[[#This Row],[Accident Date]])</f>
        <v>2022</v>
      </c>
      <c r="V3860" t="str">
        <f>TEXT(Table1[[#This Row],[Accident Date]],"mmm")</f>
        <v>Oct</v>
      </c>
      <c r="W3860" t="str">
        <f>TEXT(Table1[[#This Row],[Time]],"h")</f>
        <v>18</v>
      </c>
    </row>
    <row r="3861" spans="1:23" x14ac:dyDescent="0.2">
      <c r="A3861" t="s">
        <v>3744</v>
      </c>
      <c r="B3861" s="4">
        <v>44334</v>
      </c>
      <c r="C3861" t="s">
        <v>72</v>
      </c>
      <c r="D3861" t="s">
        <v>44</v>
      </c>
      <c r="E3861" t="s">
        <v>44</v>
      </c>
      <c r="F3861" t="s">
        <v>27</v>
      </c>
      <c r="G3861">
        <v>53.522187000000002</v>
      </c>
      <c r="H3861" t="s">
        <v>51</v>
      </c>
      <c r="I3861" t="s">
        <v>1304</v>
      </c>
      <c r="J3861">
        <v>-1.1037060000000001</v>
      </c>
      <c r="K3861">
        <v>1</v>
      </c>
      <c r="L3861">
        <v>2</v>
      </c>
      <c r="M3861" t="s">
        <v>166</v>
      </c>
      <c r="N3861" t="s">
        <v>31</v>
      </c>
      <c r="O3861" t="s">
        <v>58</v>
      </c>
      <c r="P3861">
        <v>40</v>
      </c>
      <c r="Q3861" t="s">
        <v>3730</v>
      </c>
      <c r="R3861" t="s">
        <v>34</v>
      </c>
      <c r="S3861" t="s">
        <v>35</v>
      </c>
      <c r="T3861" t="s">
        <v>36</v>
      </c>
      <c r="U3861">
        <f>YEAR(Table1[[#This Row],[Accident Date]])</f>
        <v>2021</v>
      </c>
      <c r="V3861" t="str">
        <f>TEXT(Table1[[#This Row],[Accident Date]],"mmm")</f>
        <v>May</v>
      </c>
      <c r="W3861" t="str">
        <f>TEXT(Table1[[#This Row],[Time]],"h")</f>
        <v>18</v>
      </c>
    </row>
    <row r="3862" spans="1:23" x14ac:dyDescent="0.2">
      <c r="A3862" t="s">
        <v>3745</v>
      </c>
      <c r="B3862" s="4">
        <v>44379</v>
      </c>
      <c r="C3862" t="s">
        <v>67</v>
      </c>
      <c r="D3862" t="s">
        <v>73</v>
      </c>
      <c r="E3862" t="s">
        <v>39</v>
      </c>
      <c r="F3862" t="s">
        <v>27</v>
      </c>
      <c r="G3862">
        <v>51.517094999999998</v>
      </c>
      <c r="H3862" t="s">
        <v>51</v>
      </c>
      <c r="I3862" t="s">
        <v>655</v>
      </c>
      <c r="J3862">
        <v>-6.3654000000000002E-2</v>
      </c>
      <c r="K3862">
        <v>1</v>
      </c>
      <c r="L3862">
        <v>1</v>
      </c>
      <c r="M3862" t="s">
        <v>30</v>
      </c>
      <c r="N3862" t="s">
        <v>31</v>
      </c>
      <c r="O3862" t="s">
        <v>32</v>
      </c>
      <c r="P3862">
        <v>30</v>
      </c>
      <c r="Q3862" t="s">
        <v>3711</v>
      </c>
      <c r="R3862" t="s">
        <v>34</v>
      </c>
      <c r="S3862" t="s">
        <v>35</v>
      </c>
      <c r="T3862" t="s">
        <v>121</v>
      </c>
      <c r="U3862">
        <f>YEAR(Table1[[#This Row],[Accident Date]])</f>
        <v>2021</v>
      </c>
      <c r="V3862" t="str">
        <f>TEXT(Table1[[#This Row],[Accident Date]],"mmm")</f>
        <v>Jul</v>
      </c>
      <c r="W3862" t="str">
        <f>TEXT(Table1[[#This Row],[Time]],"h")</f>
        <v>18</v>
      </c>
    </row>
    <row r="3863" spans="1:23" x14ac:dyDescent="0.2">
      <c r="A3863" t="s">
        <v>3746</v>
      </c>
      <c r="B3863" s="4">
        <v>44665</v>
      </c>
      <c r="C3863" t="s">
        <v>92</v>
      </c>
      <c r="D3863" t="s">
        <v>73</v>
      </c>
      <c r="E3863" t="s">
        <v>39</v>
      </c>
      <c r="F3863" t="s">
        <v>27</v>
      </c>
      <c r="G3863">
        <v>51.581060999999998</v>
      </c>
      <c r="H3863" t="s">
        <v>51</v>
      </c>
      <c r="I3863" t="s">
        <v>1026</v>
      </c>
      <c r="J3863">
        <v>-0.68965399999999999</v>
      </c>
      <c r="K3863">
        <v>1</v>
      </c>
      <c r="L3863">
        <v>2</v>
      </c>
      <c r="M3863" t="s">
        <v>99</v>
      </c>
      <c r="N3863" t="s">
        <v>31</v>
      </c>
      <c r="O3863" t="s">
        <v>32</v>
      </c>
      <c r="P3863">
        <v>30</v>
      </c>
      <c r="Q3863" t="s">
        <v>3689</v>
      </c>
      <c r="R3863" t="s">
        <v>34</v>
      </c>
      <c r="S3863" t="s">
        <v>35</v>
      </c>
      <c r="T3863" t="s">
        <v>121</v>
      </c>
      <c r="U3863">
        <f>YEAR(Table1[[#This Row],[Accident Date]])</f>
        <v>2022</v>
      </c>
      <c r="V3863" t="str">
        <f>TEXT(Table1[[#This Row],[Accident Date]],"mmm")</f>
        <v>Apr</v>
      </c>
      <c r="W3863" t="str">
        <f>TEXT(Table1[[#This Row],[Time]],"h")</f>
        <v>18</v>
      </c>
    </row>
    <row r="3864" spans="1:23" x14ac:dyDescent="0.2">
      <c r="A3864" t="s">
        <v>3747</v>
      </c>
      <c r="B3864" s="4">
        <v>44803</v>
      </c>
      <c r="C3864" t="s">
        <v>72</v>
      </c>
      <c r="D3864" t="s">
        <v>44</v>
      </c>
      <c r="E3864" t="s">
        <v>44</v>
      </c>
      <c r="F3864" t="s">
        <v>27</v>
      </c>
      <c r="G3864">
        <v>51.416148999999997</v>
      </c>
      <c r="H3864" t="s">
        <v>51</v>
      </c>
      <c r="I3864" t="s">
        <v>279</v>
      </c>
      <c r="J3864">
        <v>-2.2678690000000001</v>
      </c>
      <c r="K3864">
        <v>2</v>
      </c>
      <c r="L3864">
        <v>3</v>
      </c>
      <c r="M3864" t="s">
        <v>279</v>
      </c>
      <c r="N3864" t="s">
        <v>31</v>
      </c>
      <c r="O3864" t="s">
        <v>32</v>
      </c>
      <c r="P3864">
        <v>40</v>
      </c>
      <c r="Q3864" t="s">
        <v>3704</v>
      </c>
      <c r="R3864" t="s">
        <v>49</v>
      </c>
      <c r="S3864" t="s">
        <v>35</v>
      </c>
      <c r="T3864" t="s">
        <v>183</v>
      </c>
      <c r="U3864">
        <f>YEAR(Table1[[#This Row],[Accident Date]])</f>
        <v>2022</v>
      </c>
      <c r="V3864" t="str">
        <f>TEXT(Table1[[#This Row],[Accident Date]],"mmm")</f>
        <v>Aug</v>
      </c>
      <c r="W3864" t="str">
        <f>TEXT(Table1[[#This Row],[Time]],"h")</f>
        <v>18</v>
      </c>
    </row>
    <row r="3865" spans="1:23" x14ac:dyDescent="0.2">
      <c r="A3865" t="s">
        <v>3748</v>
      </c>
      <c r="B3865" s="4">
        <v>44885</v>
      </c>
      <c r="C3865" t="s">
        <v>79</v>
      </c>
      <c r="D3865" t="s">
        <v>25</v>
      </c>
      <c r="E3865" t="s">
        <v>39</v>
      </c>
      <c r="F3865" t="s">
        <v>27</v>
      </c>
      <c r="G3865">
        <v>52.062089999999998</v>
      </c>
      <c r="H3865" t="s">
        <v>28</v>
      </c>
      <c r="I3865" t="s">
        <v>512</v>
      </c>
      <c r="J3865">
        <v>-1.327814</v>
      </c>
      <c r="K3865">
        <v>1</v>
      </c>
      <c r="L3865">
        <v>2</v>
      </c>
      <c r="M3865" t="s">
        <v>99</v>
      </c>
      <c r="N3865" t="s">
        <v>31</v>
      </c>
      <c r="O3865" t="s">
        <v>32</v>
      </c>
      <c r="P3865">
        <v>30</v>
      </c>
      <c r="Q3865" t="s">
        <v>3749</v>
      </c>
      <c r="R3865" t="s">
        <v>34</v>
      </c>
      <c r="S3865" t="s">
        <v>35</v>
      </c>
      <c r="T3865" t="s">
        <v>36</v>
      </c>
      <c r="U3865">
        <f>YEAR(Table1[[#This Row],[Accident Date]])</f>
        <v>2022</v>
      </c>
      <c r="V3865" t="str">
        <f>TEXT(Table1[[#This Row],[Accident Date]],"mmm")</f>
        <v>Nov</v>
      </c>
      <c r="W3865" t="str">
        <f>TEXT(Table1[[#This Row],[Time]],"h")</f>
        <v>18</v>
      </c>
    </row>
    <row r="3866" spans="1:23" x14ac:dyDescent="0.2">
      <c r="A3866">
        <v>2010000000000</v>
      </c>
      <c r="B3866" s="4">
        <v>44840</v>
      </c>
      <c r="C3866" t="s">
        <v>92</v>
      </c>
      <c r="D3866" t="s">
        <v>73</v>
      </c>
      <c r="E3866" t="s">
        <v>26</v>
      </c>
      <c r="F3866" t="s">
        <v>27</v>
      </c>
      <c r="G3866">
        <v>53.739707000000003</v>
      </c>
      <c r="H3866" t="s">
        <v>51</v>
      </c>
      <c r="I3866" t="s">
        <v>160</v>
      </c>
      <c r="J3866">
        <v>-1.8284940000000001</v>
      </c>
      <c r="K3866">
        <v>2</v>
      </c>
      <c r="L3866">
        <v>2</v>
      </c>
      <c r="M3866" t="s">
        <v>69</v>
      </c>
      <c r="N3866" t="s">
        <v>31</v>
      </c>
      <c r="O3866" t="s">
        <v>32</v>
      </c>
      <c r="P3866">
        <v>30</v>
      </c>
      <c r="Q3866" t="s">
        <v>3700</v>
      </c>
      <c r="R3866" t="s">
        <v>49</v>
      </c>
      <c r="S3866" t="s">
        <v>35</v>
      </c>
      <c r="T3866" t="s">
        <v>36</v>
      </c>
      <c r="U3866">
        <f>YEAR(Table1[[#This Row],[Accident Date]])</f>
        <v>2022</v>
      </c>
      <c r="V3866" t="str">
        <f>TEXT(Table1[[#This Row],[Accident Date]],"mmm")</f>
        <v>Oct</v>
      </c>
      <c r="W3866" t="str">
        <f>TEXT(Table1[[#This Row],[Time]],"h")</f>
        <v>18</v>
      </c>
    </row>
    <row r="3867" spans="1:23" x14ac:dyDescent="0.2">
      <c r="A3867" t="s">
        <v>3750</v>
      </c>
      <c r="B3867" s="4">
        <v>44312</v>
      </c>
      <c r="C3867" t="s">
        <v>38</v>
      </c>
      <c r="D3867" t="s">
        <v>73</v>
      </c>
      <c r="E3867" t="s">
        <v>155</v>
      </c>
      <c r="F3867" t="s">
        <v>63</v>
      </c>
      <c r="G3867">
        <v>53.551383000000001</v>
      </c>
      <c r="H3867" t="s">
        <v>51</v>
      </c>
      <c r="I3867" t="s">
        <v>1080</v>
      </c>
      <c r="J3867">
        <v>-2.6316410000000001</v>
      </c>
      <c r="K3867">
        <v>1</v>
      </c>
      <c r="L3867">
        <v>2</v>
      </c>
      <c r="M3867" t="s">
        <v>169</v>
      </c>
      <c r="N3867" t="s">
        <v>31</v>
      </c>
      <c r="O3867" t="s">
        <v>32</v>
      </c>
      <c r="P3867">
        <v>30</v>
      </c>
      <c r="Q3867" t="s">
        <v>3689</v>
      </c>
      <c r="R3867" t="s">
        <v>34</v>
      </c>
      <c r="S3867" t="s">
        <v>35</v>
      </c>
      <c r="T3867" t="s">
        <v>36</v>
      </c>
      <c r="U3867">
        <f>YEAR(Table1[[#This Row],[Accident Date]])</f>
        <v>2021</v>
      </c>
      <c r="V3867" t="str">
        <f>TEXT(Table1[[#This Row],[Accident Date]],"mmm")</f>
        <v>Apr</v>
      </c>
      <c r="W3867" t="str">
        <f>TEXT(Table1[[#This Row],[Time]],"h")</f>
        <v>18</v>
      </c>
    </row>
    <row r="3868" spans="1:23" x14ac:dyDescent="0.2">
      <c r="A3868">
        <v>2010000000000</v>
      </c>
      <c r="B3868" s="4">
        <v>44590</v>
      </c>
      <c r="C3868" t="s">
        <v>24</v>
      </c>
      <c r="D3868" t="s">
        <v>44</v>
      </c>
      <c r="E3868" t="s">
        <v>44</v>
      </c>
      <c r="F3868" t="s">
        <v>27</v>
      </c>
      <c r="G3868">
        <v>53.270981999999997</v>
      </c>
      <c r="H3868" t="s">
        <v>28</v>
      </c>
      <c r="I3868" t="s">
        <v>260</v>
      </c>
      <c r="J3868">
        <v>-2.463905</v>
      </c>
      <c r="K3868">
        <v>1</v>
      </c>
      <c r="L3868">
        <v>2</v>
      </c>
      <c r="M3868" t="s">
        <v>261</v>
      </c>
      <c r="N3868" t="s">
        <v>31</v>
      </c>
      <c r="O3868" t="s">
        <v>32</v>
      </c>
      <c r="P3868">
        <v>30</v>
      </c>
      <c r="Q3868" t="s">
        <v>3720</v>
      </c>
      <c r="R3868" t="s">
        <v>34</v>
      </c>
      <c r="S3868" t="s">
        <v>35</v>
      </c>
      <c r="T3868" t="s">
        <v>36</v>
      </c>
      <c r="U3868">
        <f>YEAR(Table1[[#This Row],[Accident Date]])</f>
        <v>2022</v>
      </c>
      <c r="V3868" t="str">
        <f>TEXT(Table1[[#This Row],[Accident Date]],"mmm")</f>
        <v>Jan</v>
      </c>
      <c r="W3868" t="str">
        <f>TEXT(Table1[[#This Row],[Time]],"h")</f>
        <v>18</v>
      </c>
    </row>
    <row r="3869" spans="1:23" x14ac:dyDescent="0.2">
      <c r="A3869" t="s">
        <v>3751</v>
      </c>
      <c r="B3869" s="4">
        <v>44537</v>
      </c>
      <c r="C3869" t="s">
        <v>72</v>
      </c>
      <c r="D3869" t="s">
        <v>73</v>
      </c>
      <c r="E3869" t="s">
        <v>226</v>
      </c>
      <c r="F3869" t="s">
        <v>27</v>
      </c>
      <c r="G3869">
        <v>52.365541</v>
      </c>
      <c r="H3869" t="s">
        <v>28</v>
      </c>
      <c r="I3869" t="s">
        <v>461</v>
      </c>
      <c r="J3869">
        <v>-2.0457890000000001</v>
      </c>
      <c r="K3869">
        <v>1</v>
      </c>
      <c r="L3869">
        <v>2</v>
      </c>
      <c r="M3869" t="s">
        <v>65</v>
      </c>
      <c r="N3869" t="s">
        <v>42</v>
      </c>
      <c r="O3869" t="s">
        <v>32</v>
      </c>
      <c r="P3869">
        <v>30</v>
      </c>
      <c r="Q3869" t="s">
        <v>3752</v>
      </c>
      <c r="R3869" t="s">
        <v>34</v>
      </c>
      <c r="S3869" t="s">
        <v>85</v>
      </c>
      <c r="T3869" t="s">
        <v>36</v>
      </c>
      <c r="U3869">
        <f>YEAR(Table1[[#This Row],[Accident Date]])</f>
        <v>2021</v>
      </c>
      <c r="V3869" t="str">
        <f>TEXT(Table1[[#This Row],[Accident Date]],"mmm")</f>
        <v>Dec</v>
      </c>
      <c r="W3869" t="str">
        <f>TEXT(Table1[[#This Row],[Time]],"h")</f>
        <v>18</v>
      </c>
    </row>
    <row r="3870" spans="1:23" x14ac:dyDescent="0.2">
      <c r="A3870">
        <v>2010000000000</v>
      </c>
      <c r="B3870" s="4">
        <v>44375</v>
      </c>
      <c r="C3870" t="s">
        <v>38</v>
      </c>
      <c r="D3870" t="s">
        <v>73</v>
      </c>
      <c r="E3870" t="s">
        <v>39</v>
      </c>
      <c r="F3870" t="s">
        <v>27</v>
      </c>
      <c r="G3870">
        <v>50.869183</v>
      </c>
      <c r="H3870" t="s">
        <v>51</v>
      </c>
      <c r="I3870" t="s">
        <v>1431</v>
      </c>
      <c r="J3870">
        <v>-0.96453299999999997</v>
      </c>
      <c r="K3870">
        <v>4</v>
      </c>
      <c r="L3870">
        <v>2</v>
      </c>
      <c r="M3870" t="s">
        <v>407</v>
      </c>
      <c r="N3870" t="s">
        <v>31</v>
      </c>
      <c r="O3870" t="s">
        <v>32</v>
      </c>
      <c r="P3870">
        <v>30</v>
      </c>
      <c r="Q3870" t="s">
        <v>3685</v>
      </c>
      <c r="R3870" t="s">
        <v>34</v>
      </c>
      <c r="S3870" t="s">
        <v>35</v>
      </c>
      <c r="T3870" t="s">
        <v>36</v>
      </c>
      <c r="U3870">
        <f>YEAR(Table1[[#This Row],[Accident Date]])</f>
        <v>2021</v>
      </c>
      <c r="V3870" t="str">
        <f>TEXT(Table1[[#This Row],[Accident Date]],"mmm")</f>
        <v>Jun</v>
      </c>
      <c r="W3870" t="str">
        <f>TEXT(Table1[[#This Row],[Time]],"h")</f>
        <v>18</v>
      </c>
    </row>
    <row r="3871" spans="1:23" x14ac:dyDescent="0.2">
      <c r="A3871" t="s">
        <v>3753</v>
      </c>
      <c r="B3871" s="4">
        <v>44201</v>
      </c>
      <c r="C3871" t="s">
        <v>72</v>
      </c>
      <c r="D3871" t="s">
        <v>73</v>
      </c>
      <c r="E3871" t="s">
        <v>39</v>
      </c>
      <c r="F3871" t="s">
        <v>63</v>
      </c>
      <c r="G3871">
        <v>51.489248000000003</v>
      </c>
      <c r="H3871" t="s">
        <v>28</v>
      </c>
      <c r="I3871" t="s">
        <v>318</v>
      </c>
      <c r="J3871">
        <v>-0.10963299999999999</v>
      </c>
      <c r="K3871">
        <v>1</v>
      </c>
      <c r="L3871">
        <v>2</v>
      </c>
      <c r="M3871" t="s">
        <v>30</v>
      </c>
      <c r="N3871" t="s">
        <v>42</v>
      </c>
      <c r="O3871" t="s">
        <v>32</v>
      </c>
      <c r="P3871">
        <v>30</v>
      </c>
      <c r="Q3871" t="s">
        <v>3704</v>
      </c>
      <c r="R3871" t="s">
        <v>34</v>
      </c>
      <c r="S3871" t="s">
        <v>35</v>
      </c>
      <c r="T3871" t="s">
        <v>36</v>
      </c>
      <c r="U3871">
        <f>YEAR(Table1[[#This Row],[Accident Date]])</f>
        <v>2021</v>
      </c>
      <c r="V3871" t="str">
        <f>TEXT(Table1[[#This Row],[Accident Date]],"mmm")</f>
        <v>Jan</v>
      </c>
      <c r="W3871" t="str">
        <f>TEXT(Table1[[#This Row],[Time]],"h")</f>
        <v>18</v>
      </c>
    </row>
    <row r="3872" spans="1:23" x14ac:dyDescent="0.2">
      <c r="A3872">
        <v>2010000000000</v>
      </c>
      <c r="B3872" s="4">
        <v>44393</v>
      </c>
      <c r="C3872" t="s">
        <v>67</v>
      </c>
      <c r="D3872" t="s">
        <v>73</v>
      </c>
      <c r="E3872" t="s">
        <v>26</v>
      </c>
      <c r="F3872" t="s">
        <v>27</v>
      </c>
      <c r="G3872">
        <v>52.240053000000003</v>
      </c>
      <c r="H3872" t="s">
        <v>51</v>
      </c>
      <c r="I3872" t="s">
        <v>140</v>
      </c>
      <c r="J3872">
        <v>-1.497501</v>
      </c>
      <c r="K3872">
        <v>1</v>
      </c>
      <c r="L3872">
        <v>2</v>
      </c>
      <c r="M3872" t="s">
        <v>141</v>
      </c>
      <c r="N3872" t="s">
        <v>42</v>
      </c>
      <c r="O3872" t="s">
        <v>32</v>
      </c>
      <c r="P3872">
        <v>60</v>
      </c>
      <c r="Q3872" t="s">
        <v>3698</v>
      </c>
      <c r="R3872" t="s">
        <v>49</v>
      </c>
      <c r="S3872" t="s">
        <v>85</v>
      </c>
      <c r="T3872" t="s">
        <v>36</v>
      </c>
      <c r="U3872">
        <f>YEAR(Table1[[#This Row],[Accident Date]])</f>
        <v>2021</v>
      </c>
      <c r="V3872" t="str">
        <f>TEXT(Table1[[#This Row],[Accident Date]],"mmm")</f>
        <v>Jul</v>
      </c>
      <c r="W3872" t="str">
        <f>TEXT(Table1[[#This Row],[Time]],"h")</f>
        <v>18</v>
      </c>
    </row>
    <row r="3873" spans="1:23" x14ac:dyDescent="0.2">
      <c r="A3873" t="s">
        <v>3754</v>
      </c>
      <c r="B3873" s="4">
        <v>44663</v>
      </c>
      <c r="C3873" t="s">
        <v>72</v>
      </c>
      <c r="D3873" t="s">
        <v>73</v>
      </c>
      <c r="E3873" t="s">
        <v>39</v>
      </c>
      <c r="F3873" t="s">
        <v>27</v>
      </c>
      <c r="G3873">
        <v>53.595506999999998</v>
      </c>
      <c r="H3873" t="s">
        <v>51</v>
      </c>
      <c r="I3873" t="s">
        <v>195</v>
      </c>
      <c r="J3873">
        <v>-2.4316430000000002</v>
      </c>
      <c r="K3873">
        <v>1</v>
      </c>
      <c r="L3873">
        <v>1</v>
      </c>
      <c r="M3873" t="s">
        <v>169</v>
      </c>
      <c r="N3873" t="s">
        <v>31</v>
      </c>
      <c r="O3873" t="s">
        <v>32</v>
      </c>
      <c r="P3873">
        <v>30</v>
      </c>
      <c r="Q3873" t="s">
        <v>3702</v>
      </c>
      <c r="R3873" t="s">
        <v>34</v>
      </c>
      <c r="S3873" t="s">
        <v>35</v>
      </c>
      <c r="T3873" t="s">
        <v>36</v>
      </c>
      <c r="U3873">
        <f>YEAR(Table1[[#This Row],[Accident Date]])</f>
        <v>2022</v>
      </c>
      <c r="V3873" t="str">
        <f>TEXT(Table1[[#This Row],[Accident Date]],"mmm")</f>
        <v>Apr</v>
      </c>
      <c r="W3873" t="str">
        <f>TEXT(Table1[[#This Row],[Time]],"h")</f>
        <v>18</v>
      </c>
    </row>
    <row r="3874" spans="1:23" x14ac:dyDescent="0.2">
      <c r="A3874" t="s">
        <v>3755</v>
      </c>
      <c r="B3874" s="4">
        <v>44582</v>
      </c>
      <c r="C3874" t="s">
        <v>67</v>
      </c>
      <c r="D3874" t="s">
        <v>25</v>
      </c>
      <c r="E3874" t="s">
        <v>39</v>
      </c>
      <c r="F3874" t="s">
        <v>63</v>
      </c>
      <c r="G3874">
        <v>53.411572999999997</v>
      </c>
      <c r="H3874" t="s">
        <v>28</v>
      </c>
      <c r="I3874" t="s">
        <v>417</v>
      </c>
      <c r="J3874">
        <v>-2.9826640000000002</v>
      </c>
      <c r="K3874">
        <v>1</v>
      </c>
      <c r="L3874">
        <v>2</v>
      </c>
      <c r="M3874" t="s">
        <v>231</v>
      </c>
      <c r="N3874" t="s">
        <v>42</v>
      </c>
      <c r="O3874" t="s">
        <v>58</v>
      </c>
      <c r="P3874">
        <v>30</v>
      </c>
      <c r="Q3874" t="s">
        <v>3704</v>
      </c>
      <c r="R3874" t="s">
        <v>34</v>
      </c>
      <c r="S3874" t="s">
        <v>85</v>
      </c>
      <c r="T3874" t="s">
        <v>36</v>
      </c>
      <c r="U3874">
        <f>YEAR(Table1[[#This Row],[Accident Date]])</f>
        <v>2022</v>
      </c>
      <c r="V3874" t="str">
        <f>TEXT(Table1[[#This Row],[Accident Date]],"mmm")</f>
        <v>Jan</v>
      </c>
      <c r="W3874" t="str">
        <f>TEXT(Table1[[#This Row],[Time]],"h")</f>
        <v>18</v>
      </c>
    </row>
    <row r="3875" spans="1:23" x14ac:dyDescent="0.2">
      <c r="A3875">
        <v>2010000000000</v>
      </c>
      <c r="B3875" s="4">
        <v>44458</v>
      </c>
      <c r="C3875" t="s">
        <v>79</v>
      </c>
      <c r="D3875" t="s">
        <v>56</v>
      </c>
      <c r="E3875" t="s">
        <v>44</v>
      </c>
      <c r="F3875" t="s">
        <v>27</v>
      </c>
      <c r="G3875">
        <v>54.454563</v>
      </c>
      <c r="H3875" t="s">
        <v>51</v>
      </c>
      <c r="I3875" t="s">
        <v>1784</v>
      </c>
      <c r="J3875">
        <v>-2.5829970000000002</v>
      </c>
      <c r="K3875">
        <v>1</v>
      </c>
      <c r="L3875">
        <v>3</v>
      </c>
      <c r="M3875" t="s">
        <v>60</v>
      </c>
      <c r="N3875" t="s">
        <v>31</v>
      </c>
      <c r="O3875" t="s">
        <v>32</v>
      </c>
      <c r="P3875">
        <v>60</v>
      </c>
      <c r="Q3875" t="s">
        <v>3730</v>
      </c>
      <c r="R3875" t="s">
        <v>49</v>
      </c>
      <c r="S3875" t="s">
        <v>35</v>
      </c>
      <c r="T3875" t="s">
        <v>36</v>
      </c>
      <c r="U3875">
        <f>YEAR(Table1[[#This Row],[Accident Date]])</f>
        <v>2021</v>
      </c>
      <c r="V3875" t="str">
        <f>TEXT(Table1[[#This Row],[Accident Date]],"mmm")</f>
        <v>Sep</v>
      </c>
      <c r="W3875" t="str">
        <f>TEXT(Table1[[#This Row],[Time]],"h")</f>
        <v>18</v>
      </c>
    </row>
    <row r="3876" spans="1:23" x14ac:dyDescent="0.2">
      <c r="A3876" t="s">
        <v>3756</v>
      </c>
      <c r="B3876" s="4">
        <v>44378</v>
      </c>
      <c r="C3876" t="s">
        <v>92</v>
      </c>
      <c r="D3876" t="s">
        <v>44</v>
      </c>
      <c r="E3876" t="s">
        <v>44</v>
      </c>
      <c r="F3876" t="s">
        <v>27</v>
      </c>
      <c r="G3876">
        <v>53.542195</v>
      </c>
      <c r="H3876" t="s">
        <v>51</v>
      </c>
      <c r="I3876" t="s">
        <v>195</v>
      </c>
      <c r="J3876">
        <v>-2.3817550000000001</v>
      </c>
      <c r="K3876">
        <v>1</v>
      </c>
      <c r="L3876">
        <v>2</v>
      </c>
      <c r="M3876" t="s">
        <v>169</v>
      </c>
      <c r="N3876" t="s">
        <v>31</v>
      </c>
      <c r="O3876" t="s">
        <v>32</v>
      </c>
      <c r="P3876">
        <v>30</v>
      </c>
      <c r="Q3876" t="s">
        <v>3689</v>
      </c>
      <c r="R3876" t="s">
        <v>34</v>
      </c>
      <c r="S3876" t="s">
        <v>35</v>
      </c>
      <c r="T3876" t="s">
        <v>36</v>
      </c>
      <c r="U3876">
        <f>YEAR(Table1[[#This Row],[Accident Date]])</f>
        <v>2021</v>
      </c>
      <c r="V3876" t="str">
        <f>TEXT(Table1[[#This Row],[Accident Date]],"mmm")</f>
        <v>Jul</v>
      </c>
      <c r="W3876" t="str">
        <f>TEXT(Table1[[#This Row],[Time]],"h")</f>
        <v>18</v>
      </c>
    </row>
    <row r="3877" spans="1:23" x14ac:dyDescent="0.2">
      <c r="A3877" t="s">
        <v>3757</v>
      </c>
      <c r="B3877" s="4">
        <v>44610</v>
      </c>
      <c r="C3877" t="s">
        <v>67</v>
      </c>
      <c r="D3877" t="s">
        <v>56</v>
      </c>
      <c r="E3877" t="s">
        <v>44</v>
      </c>
      <c r="F3877" t="s">
        <v>27</v>
      </c>
      <c r="G3877">
        <v>52.429524999999998</v>
      </c>
      <c r="H3877" t="s">
        <v>28</v>
      </c>
      <c r="I3877" t="s">
        <v>202</v>
      </c>
      <c r="J3877">
        <v>-1.7743530000000001</v>
      </c>
      <c r="K3877">
        <v>1</v>
      </c>
      <c r="L3877">
        <v>4</v>
      </c>
      <c r="M3877" t="s">
        <v>172</v>
      </c>
      <c r="N3877" t="s">
        <v>197</v>
      </c>
      <c r="O3877" t="s">
        <v>32</v>
      </c>
      <c r="P3877">
        <v>30</v>
      </c>
      <c r="Q3877" t="s">
        <v>3704</v>
      </c>
      <c r="R3877" t="s">
        <v>34</v>
      </c>
      <c r="S3877" t="s">
        <v>331</v>
      </c>
      <c r="T3877" t="s">
        <v>36</v>
      </c>
      <c r="U3877">
        <f>YEAR(Table1[[#This Row],[Accident Date]])</f>
        <v>2022</v>
      </c>
      <c r="V3877" t="str">
        <f>TEXT(Table1[[#This Row],[Accident Date]],"mmm")</f>
        <v>Feb</v>
      </c>
      <c r="W3877" t="str">
        <f>TEXT(Table1[[#This Row],[Time]],"h")</f>
        <v>18</v>
      </c>
    </row>
    <row r="3878" spans="1:23" x14ac:dyDescent="0.2">
      <c r="A3878" t="s">
        <v>3758</v>
      </c>
      <c r="B3878" s="4">
        <v>44394</v>
      </c>
      <c r="C3878" t="s">
        <v>24</v>
      </c>
      <c r="D3878" t="s">
        <v>44</v>
      </c>
      <c r="E3878" t="s">
        <v>44</v>
      </c>
      <c r="F3878" t="s">
        <v>27</v>
      </c>
      <c r="G3878">
        <v>50.390751999999999</v>
      </c>
      <c r="H3878" t="s">
        <v>51</v>
      </c>
      <c r="I3878" t="s">
        <v>640</v>
      </c>
      <c r="J3878">
        <v>-4.1701389999999998</v>
      </c>
      <c r="K3878">
        <v>1</v>
      </c>
      <c r="L3878">
        <v>2</v>
      </c>
      <c r="M3878" t="s">
        <v>136</v>
      </c>
      <c r="N3878" t="s">
        <v>31</v>
      </c>
      <c r="O3878" t="s">
        <v>58</v>
      </c>
      <c r="P3878">
        <v>30</v>
      </c>
      <c r="Q3878" t="s">
        <v>3749</v>
      </c>
      <c r="R3878" t="s">
        <v>34</v>
      </c>
      <c r="S3878" t="s">
        <v>35</v>
      </c>
      <c r="T3878" t="s">
        <v>200</v>
      </c>
      <c r="U3878">
        <f>YEAR(Table1[[#This Row],[Accident Date]])</f>
        <v>2021</v>
      </c>
      <c r="V3878" t="str">
        <f>TEXT(Table1[[#This Row],[Accident Date]],"mmm")</f>
        <v>Jul</v>
      </c>
      <c r="W3878" t="str">
        <f>TEXT(Table1[[#This Row],[Time]],"h")</f>
        <v>18</v>
      </c>
    </row>
    <row r="3879" spans="1:23" x14ac:dyDescent="0.2">
      <c r="A3879">
        <v>2010000000000</v>
      </c>
      <c r="B3879" s="4">
        <v>44892</v>
      </c>
      <c r="C3879" t="s">
        <v>79</v>
      </c>
      <c r="D3879" t="s">
        <v>25</v>
      </c>
      <c r="E3879" t="s">
        <v>39</v>
      </c>
      <c r="F3879" t="s">
        <v>27</v>
      </c>
      <c r="G3879">
        <v>53.641143999999997</v>
      </c>
      <c r="H3879" t="s">
        <v>444</v>
      </c>
      <c r="I3879" t="s">
        <v>544</v>
      </c>
      <c r="J3879">
        <v>-1.7962229999999999</v>
      </c>
      <c r="K3879">
        <v>2</v>
      </c>
      <c r="L3879">
        <v>2</v>
      </c>
      <c r="M3879" t="s">
        <v>69</v>
      </c>
      <c r="N3879" t="s">
        <v>31</v>
      </c>
      <c r="O3879" t="s">
        <v>32</v>
      </c>
      <c r="P3879">
        <v>40</v>
      </c>
      <c r="Q3879" t="s">
        <v>3759</v>
      </c>
      <c r="R3879" t="s">
        <v>34</v>
      </c>
      <c r="S3879" t="s">
        <v>35</v>
      </c>
      <c r="T3879" t="s">
        <v>36</v>
      </c>
      <c r="U3879">
        <f>YEAR(Table1[[#This Row],[Accident Date]])</f>
        <v>2022</v>
      </c>
      <c r="V3879" t="str">
        <f>TEXT(Table1[[#This Row],[Accident Date]],"mmm")</f>
        <v>Nov</v>
      </c>
      <c r="W3879" t="str">
        <f>TEXT(Table1[[#This Row],[Time]],"h")</f>
        <v>18</v>
      </c>
    </row>
    <row r="3880" spans="1:23" x14ac:dyDescent="0.2">
      <c r="A3880" t="s">
        <v>3760</v>
      </c>
      <c r="B3880" s="4">
        <v>44740</v>
      </c>
      <c r="C3880" t="s">
        <v>72</v>
      </c>
      <c r="D3880" t="s">
        <v>73</v>
      </c>
      <c r="E3880" t="s">
        <v>39</v>
      </c>
      <c r="F3880" t="s">
        <v>27</v>
      </c>
      <c r="G3880">
        <v>53.005476999999999</v>
      </c>
      <c r="H3880" t="s">
        <v>51</v>
      </c>
      <c r="I3880" t="s">
        <v>856</v>
      </c>
      <c r="J3880">
        <v>-1.1269640000000001</v>
      </c>
      <c r="K3880">
        <v>1</v>
      </c>
      <c r="L3880">
        <v>1</v>
      </c>
      <c r="M3880" t="s">
        <v>288</v>
      </c>
      <c r="N3880" t="s">
        <v>31</v>
      </c>
      <c r="O3880" t="s">
        <v>76</v>
      </c>
      <c r="P3880">
        <v>30</v>
      </c>
      <c r="Q3880" t="s">
        <v>3689</v>
      </c>
      <c r="R3880" t="s">
        <v>34</v>
      </c>
      <c r="S3880" t="s">
        <v>35</v>
      </c>
      <c r="T3880" t="s">
        <v>36</v>
      </c>
      <c r="U3880">
        <f>YEAR(Table1[[#This Row],[Accident Date]])</f>
        <v>2022</v>
      </c>
      <c r="V3880" t="str">
        <f>TEXT(Table1[[#This Row],[Accident Date]],"mmm")</f>
        <v>Jun</v>
      </c>
      <c r="W3880" t="str">
        <f>TEXT(Table1[[#This Row],[Time]],"h")</f>
        <v>18</v>
      </c>
    </row>
    <row r="3881" spans="1:23" x14ac:dyDescent="0.2">
      <c r="A3881" t="s">
        <v>3761</v>
      </c>
      <c r="B3881" s="4">
        <v>44398</v>
      </c>
      <c r="C3881" t="s">
        <v>123</v>
      </c>
      <c r="D3881" t="s">
        <v>56</v>
      </c>
      <c r="E3881" t="s">
        <v>44</v>
      </c>
      <c r="F3881" t="s">
        <v>63</v>
      </c>
      <c r="G3881">
        <v>51.583883999999998</v>
      </c>
      <c r="H3881" t="s">
        <v>51</v>
      </c>
      <c r="I3881" t="s">
        <v>294</v>
      </c>
      <c r="J3881">
        <v>-7.2940000000000005E-2</v>
      </c>
      <c r="K3881">
        <v>1</v>
      </c>
      <c r="L3881">
        <v>1</v>
      </c>
      <c r="M3881" t="s">
        <v>30</v>
      </c>
      <c r="N3881" t="s">
        <v>31</v>
      </c>
      <c r="O3881" t="s">
        <v>32</v>
      </c>
      <c r="P3881">
        <v>30</v>
      </c>
      <c r="Q3881" t="s">
        <v>3759</v>
      </c>
      <c r="R3881" t="s">
        <v>34</v>
      </c>
      <c r="S3881" t="s">
        <v>35</v>
      </c>
      <c r="T3881" t="s">
        <v>36</v>
      </c>
      <c r="U3881">
        <f>YEAR(Table1[[#This Row],[Accident Date]])</f>
        <v>2021</v>
      </c>
      <c r="V3881" t="str">
        <f>TEXT(Table1[[#This Row],[Accident Date]],"mmm")</f>
        <v>Jul</v>
      </c>
      <c r="W3881" t="str">
        <f>TEXT(Table1[[#This Row],[Time]],"h")</f>
        <v>18</v>
      </c>
    </row>
    <row r="3882" spans="1:23" x14ac:dyDescent="0.2">
      <c r="A3882" t="s">
        <v>3762</v>
      </c>
      <c r="B3882" s="4">
        <v>44535</v>
      </c>
      <c r="C3882" t="s">
        <v>79</v>
      </c>
      <c r="D3882" t="s">
        <v>73</v>
      </c>
      <c r="E3882" t="s">
        <v>39</v>
      </c>
      <c r="F3882" t="s">
        <v>27</v>
      </c>
      <c r="G3882">
        <v>50.735641000000001</v>
      </c>
      <c r="H3882" t="s">
        <v>28</v>
      </c>
      <c r="I3882" t="s">
        <v>1052</v>
      </c>
      <c r="J3882">
        <v>-1.9609989999999999</v>
      </c>
      <c r="K3882">
        <v>1</v>
      </c>
      <c r="L3882">
        <v>2</v>
      </c>
      <c r="M3882" t="s">
        <v>420</v>
      </c>
      <c r="N3882" t="s">
        <v>42</v>
      </c>
      <c r="O3882" t="s">
        <v>32</v>
      </c>
      <c r="P3882">
        <v>30</v>
      </c>
      <c r="Q3882" t="s">
        <v>3689</v>
      </c>
      <c r="R3882" t="s">
        <v>34</v>
      </c>
      <c r="S3882" t="s">
        <v>85</v>
      </c>
      <c r="T3882" t="s">
        <v>36</v>
      </c>
      <c r="U3882">
        <f>YEAR(Table1[[#This Row],[Accident Date]])</f>
        <v>2021</v>
      </c>
      <c r="V3882" t="str">
        <f>TEXT(Table1[[#This Row],[Accident Date]],"mmm")</f>
        <v>Dec</v>
      </c>
      <c r="W3882" t="str">
        <f>TEXT(Table1[[#This Row],[Time]],"h")</f>
        <v>18</v>
      </c>
    </row>
    <row r="3883" spans="1:23" x14ac:dyDescent="0.2">
      <c r="A3883">
        <v>2010000000000</v>
      </c>
      <c r="B3883" s="4">
        <v>44346</v>
      </c>
      <c r="C3883" t="s">
        <v>79</v>
      </c>
      <c r="D3883" t="s">
        <v>73</v>
      </c>
      <c r="E3883" t="s">
        <v>39</v>
      </c>
      <c r="F3883" t="s">
        <v>27</v>
      </c>
      <c r="G3883">
        <v>54.869737000000001</v>
      </c>
      <c r="H3883" t="s">
        <v>51</v>
      </c>
      <c r="I3883" t="s">
        <v>189</v>
      </c>
      <c r="J3883">
        <v>-1.3586009999999999</v>
      </c>
      <c r="K3883">
        <v>2</v>
      </c>
      <c r="L3883">
        <v>2</v>
      </c>
      <c r="M3883" t="s">
        <v>190</v>
      </c>
      <c r="N3883" t="s">
        <v>31</v>
      </c>
      <c r="O3883" t="s">
        <v>32</v>
      </c>
      <c r="P3883">
        <v>30</v>
      </c>
      <c r="Q3883" t="s">
        <v>3702</v>
      </c>
      <c r="R3883" t="s">
        <v>34</v>
      </c>
      <c r="S3883" t="s">
        <v>35</v>
      </c>
      <c r="T3883" t="s">
        <v>36</v>
      </c>
      <c r="U3883">
        <f>YEAR(Table1[[#This Row],[Accident Date]])</f>
        <v>2021</v>
      </c>
      <c r="V3883" t="str">
        <f>TEXT(Table1[[#This Row],[Accident Date]],"mmm")</f>
        <v>May</v>
      </c>
      <c r="W3883" t="str">
        <f>TEXT(Table1[[#This Row],[Time]],"h")</f>
        <v>18</v>
      </c>
    </row>
    <row r="3884" spans="1:23" x14ac:dyDescent="0.2">
      <c r="A3884" t="s">
        <v>3763</v>
      </c>
      <c r="B3884" s="4">
        <v>44853</v>
      </c>
      <c r="C3884" t="s">
        <v>123</v>
      </c>
      <c r="D3884" t="s">
        <v>73</v>
      </c>
      <c r="E3884" t="s">
        <v>39</v>
      </c>
      <c r="F3884" t="s">
        <v>27</v>
      </c>
      <c r="G3884">
        <v>51.515462999999997</v>
      </c>
      <c r="H3884" t="s">
        <v>28</v>
      </c>
      <c r="I3884" t="s">
        <v>110</v>
      </c>
      <c r="J3884">
        <v>-0.123682</v>
      </c>
      <c r="K3884">
        <v>1</v>
      </c>
      <c r="L3884">
        <v>2</v>
      </c>
      <c r="M3884" t="s">
        <v>30</v>
      </c>
      <c r="N3884" t="s">
        <v>42</v>
      </c>
      <c r="O3884" t="s">
        <v>32</v>
      </c>
      <c r="P3884">
        <v>30</v>
      </c>
      <c r="Q3884" t="s">
        <v>3707</v>
      </c>
      <c r="R3884" t="s">
        <v>34</v>
      </c>
      <c r="S3884" t="s">
        <v>85</v>
      </c>
      <c r="T3884" t="s">
        <v>36</v>
      </c>
      <c r="U3884">
        <f>YEAR(Table1[[#This Row],[Accident Date]])</f>
        <v>2022</v>
      </c>
      <c r="V3884" t="str">
        <f>TEXT(Table1[[#This Row],[Accident Date]],"mmm")</f>
        <v>Oct</v>
      </c>
      <c r="W3884" t="str">
        <f>TEXT(Table1[[#This Row],[Time]],"h")</f>
        <v>18</v>
      </c>
    </row>
    <row r="3885" spans="1:23" x14ac:dyDescent="0.2">
      <c r="A3885">
        <v>2010000000000</v>
      </c>
      <c r="B3885" s="4">
        <v>44542</v>
      </c>
      <c r="C3885" t="s">
        <v>79</v>
      </c>
      <c r="D3885" t="s">
        <v>44</v>
      </c>
      <c r="E3885" t="s">
        <v>44</v>
      </c>
      <c r="F3885" t="s">
        <v>27</v>
      </c>
      <c r="G3885">
        <v>51.904747999999998</v>
      </c>
      <c r="H3885" t="s">
        <v>28</v>
      </c>
      <c r="I3885" t="s">
        <v>2312</v>
      </c>
      <c r="J3885">
        <v>-2.0831110000000002</v>
      </c>
      <c r="K3885">
        <v>1</v>
      </c>
      <c r="L3885">
        <v>1</v>
      </c>
      <c r="M3885" t="s">
        <v>336</v>
      </c>
      <c r="N3885" t="s">
        <v>31</v>
      </c>
      <c r="O3885" t="s">
        <v>32</v>
      </c>
      <c r="P3885">
        <v>30</v>
      </c>
      <c r="Q3885" t="s">
        <v>3685</v>
      </c>
      <c r="R3885" t="s">
        <v>34</v>
      </c>
      <c r="S3885" t="s">
        <v>35</v>
      </c>
      <c r="T3885" t="s">
        <v>36</v>
      </c>
      <c r="U3885">
        <f>YEAR(Table1[[#This Row],[Accident Date]])</f>
        <v>2021</v>
      </c>
      <c r="V3885" t="str">
        <f>TEXT(Table1[[#This Row],[Accident Date]],"mmm")</f>
        <v>Dec</v>
      </c>
      <c r="W3885" t="str">
        <f>TEXT(Table1[[#This Row],[Time]],"h")</f>
        <v>18</v>
      </c>
    </row>
    <row r="3886" spans="1:23" x14ac:dyDescent="0.2">
      <c r="A3886" t="s">
        <v>3764</v>
      </c>
      <c r="B3886" s="4">
        <v>44872</v>
      </c>
      <c r="C3886" t="s">
        <v>38</v>
      </c>
      <c r="D3886" t="s">
        <v>25</v>
      </c>
      <c r="E3886" t="s">
        <v>39</v>
      </c>
      <c r="F3886" t="s">
        <v>27</v>
      </c>
      <c r="G3886">
        <v>51.486162999999998</v>
      </c>
      <c r="H3886" t="s">
        <v>28</v>
      </c>
      <c r="I3886" t="s">
        <v>318</v>
      </c>
      <c r="J3886">
        <v>-0.11912300000000001</v>
      </c>
      <c r="K3886">
        <v>1</v>
      </c>
      <c r="L3886">
        <v>2</v>
      </c>
      <c r="M3886" t="s">
        <v>30</v>
      </c>
      <c r="N3886" t="s">
        <v>31</v>
      </c>
      <c r="O3886" t="s">
        <v>32</v>
      </c>
      <c r="P3886">
        <v>30</v>
      </c>
      <c r="Q3886" t="s">
        <v>3704</v>
      </c>
      <c r="R3886" t="s">
        <v>34</v>
      </c>
      <c r="S3886" t="s">
        <v>35</v>
      </c>
      <c r="T3886" t="s">
        <v>36</v>
      </c>
      <c r="U3886">
        <f>YEAR(Table1[[#This Row],[Accident Date]])</f>
        <v>2022</v>
      </c>
      <c r="V3886" t="str">
        <f>TEXT(Table1[[#This Row],[Accident Date]],"mmm")</f>
        <v>Nov</v>
      </c>
      <c r="W3886" t="str">
        <f>TEXT(Table1[[#This Row],[Time]],"h")</f>
        <v>18</v>
      </c>
    </row>
    <row r="3887" spans="1:23" x14ac:dyDescent="0.2">
      <c r="A3887">
        <v>2010000000000</v>
      </c>
      <c r="B3887" s="4">
        <v>44260</v>
      </c>
      <c r="C3887" t="s">
        <v>67</v>
      </c>
      <c r="D3887" t="s">
        <v>73</v>
      </c>
      <c r="E3887" t="s">
        <v>39</v>
      </c>
      <c r="F3887" t="s">
        <v>27</v>
      </c>
      <c r="G3887">
        <v>54.983749000000003</v>
      </c>
      <c r="H3887" t="s">
        <v>28</v>
      </c>
      <c r="I3887" t="s">
        <v>532</v>
      </c>
      <c r="J3887">
        <v>-1.6049329999999999</v>
      </c>
      <c r="K3887">
        <v>1</v>
      </c>
      <c r="L3887">
        <v>2</v>
      </c>
      <c r="M3887" t="s">
        <v>190</v>
      </c>
      <c r="N3887" t="s">
        <v>31</v>
      </c>
      <c r="O3887" t="s">
        <v>32</v>
      </c>
      <c r="P3887">
        <v>30</v>
      </c>
      <c r="Q3887" t="s">
        <v>3711</v>
      </c>
      <c r="R3887" t="s">
        <v>34</v>
      </c>
      <c r="S3887" t="s">
        <v>35</v>
      </c>
      <c r="T3887" t="s">
        <v>36</v>
      </c>
      <c r="U3887">
        <f>YEAR(Table1[[#This Row],[Accident Date]])</f>
        <v>2021</v>
      </c>
      <c r="V3887" t="str">
        <f>TEXT(Table1[[#This Row],[Accident Date]],"mmm")</f>
        <v>Mar</v>
      </c>
      <c r="W3887" t="str">
        <f>TEXT(Table1[[#This Row],[Time]],"h")</f>
        <v>18</v>
      </c>
    </row>
    <row r="3888" spans="1:23" x14ac:dyDescent="0.2">
      <c r="A3888" t="s">
        <v>3765</v>
      </c>
      <c r="B3888" s="4">
        <v>44833</v>
      </c>
      <c r="C3888" t="s">
        <v>92</v>
      </c>
      <c r="D3888" t="s">
        <v>25</v>
      </c>
      <c r="E3888" t="s">
        <v>26</v>
      </c>
      <c r="F3888" t="s">
        <v>27</v>
      </c>
      <c r="G3888">
        <v>51.511133000000001</v>
      </c>
      <c r="H3888" t="s">
        <v>28</v>
      </c>
      <c r="I3888" t="s">
        <v>57</v>
      </c>
      <c r="J3888">
        <v>-0.128471</v>
      </c>
      <c r="K3888">
        <v>1</v>
      </c>
      <c r="L3888">
        <v>3</v>
      </c>
      <c r="M3888" t="s">
        <v>30</v>
      </c>
      <c r="N3888" t="s">
        <v>42</v>
      </c>
      <c r="O3888" t="s">
        <v>32</v>
      </c>
      <c r="P3888">
        <v>30</v>
      </c>
      <c r="Q3888" t="s">
        <v>3704</v>
      </c>
      <c r="R3888" t="s">
        <v>34</v>
      </c>
      <c r="S3888" t="s">
        <v>85</v>
      </c>
      <c r="T3888" t="s">
        <v>36</v>
      </c>
      <c r="U3888">
        <f>YEAR(Table1[[#This Row],[Accident Date]])</f>
        <v>2022</v>
      </c>
      <c r="V3888" t="str">
        <f>TEXT(Table1[[#This Row],[Accident Date]],"mmm")</f>
        <v>Sep</v>
      </c>
      <c r="W3888" t="str">
        <f>TEXT(Table1[[#This Row],[Time]],"h")</f>
        <v>18</v>
      </c>
    </row>
    <row r="3889" spans="1:23" x14ac:dyDescent="0.2">
      <c r="A3889" t="s">
        <v>3766</v>
      </c>
      <c r="B3889" s="4">
        <v>44582</v>
      </c>
      <c r="C3889" t="s">
        <v>67</v>
      </c>
      <c r="D3889" t="s">
        <v>44</v>
      </c>
      <c r="E3889" t="s">
        <v>44</v>
      </c>
      <c r="F3889" t="s">
        <v>27</v>
      </c>
      <c r="G3889">
        <v>53.482151999999999</v>
      </c>
      <c r="H3889" t="s">
        <v>46</v>
      </c>
      <c r="I3889" t="s">
        <v>575</v>
      </c>
      <c r="J3889">
        <v>-1.5189589999999999</v>
      </c>
      <c r="K3889">
        <v>1</v>
      </c>
      <c r="L3889">
        <v>2</v>
      </c>
      <c r="M3889" t="s">
        <v>166</v>
      </c>
      <c r="N3889" t="s">
        <v>31</v>
      </c>
      <c r="O3889" t="s">
        <v>32</v>
      </c>
      <c r="P3889">
        <v>40</v>
      </c>
      <c r="Q3889" t="s">
        <v>3743</v>
      </c>
      <c r="R3889" t="s">
        <v>49</v>
      </c>
      <c r="S3889" t="s">
        <v>35</v>
      </c>
      <c r="T3889" t="s">
        <v>36</v>
      </c>
      <c r="U3889">
        <f>YEAR(Table1[[#This Row],[Accident Date]])</f>
        <v>2022</v>
      </c>
      <c r="V3889" t="str">
        <f>TEXT(Table1[[#This Row],[Accident Date]],"mmm")</f>
        <v>Jan</v>
      </c>
      <c r="W3889" t="str">
        <f>TEXT(Table1[[#This Row],[Time]],"h")</f>
        <v>18</v>
      </c>
    </row>
    <row r="3890" spans="1:23" x14ac:dyDescent="0.2">
      <c r="A3890" t="s">
        <v>3767</v>
      </c>
      <c r="B3890" s="4">
        <v>44805</v>
      </c>
      <c r="C3890" t="s">
        <v>92</v>
      </c>
      <c r="D3890" t="s">
        <v>25</v>
      </c>
      <c r="E3890" t="s">
        <v>26</v>
      </c>
      <c r="F3890" t="s">
        <v>27</v>
      </c>
      <c r="G3890">
        <v>51.537585999999997</v>
      </c>
      <c r="H3890" t="s">
        <v>51</v>
      </c>
      <c r="I3890" t="s">
        <v>264</v>
      </c>
      <c r="J3890">
        <v>-0.90473800000000004</v>
      </c>
      <c r="K3890">
        <v>1</v>
      </c>
      <c r="L3890">
        <v>1</v>
      </c>
      <c r="M3890" t="s">
        <v>99</v>
      </c>
      <c r="N3890" t="s">
        <v>31</v>
      </c>
      <c r="O3890" t="s">
        <v>76</v>
      </c>
      <c r="P3890">
        <v>30</v>
      </c>
      <c r="Q3890" t="s">
        <v>3768</v>
      </c>
      <c r="R3890" t="s">
        <v>34</v>
      </c>
      <c r="S3890" t="s">
        <v>35</v>
      </c>
      <c r="T3890" t="s">
        <v>86</v>
      </c>
      <c r="U3890">
        <f>YEAR(Table1[[#This Row],[Accident Date]])</f>
        <v>2022</v>
      </c>
      <c r="V3890" t="str">
        <f>TEXT(Table1[[#This Row],[Accident Date]],"mmm")</f>
        <v>Sep</v>
      </c>
      <c r="W3890" t="str">
        <f>TEXT(Table1[[#This Row],[Time]],"h")</f>
        <v>18</v>
      </c>
    </row>
    <row r="3891" spans="1:23" x14ac:dyDescent="0.2">
      <c r="A3891" t="s">
        <v>3769</v>
      </c>
      <c r="B3891" s="4">
        <v>44280</v>
      </c>
      <c r="C3891" t="s">
        <v>92</v>
      </c>
      <c r="D3891" t="s">
        <v>73</v>
      </c>
      <c r="E3891" t="s">
        <v>26</v>
      </c>
      <c r="F3891" t="s">
        <v>63</v>
      </c>
      <c r="G3891">
        <v>53.355804999999997</v>
      </c>
      <c r="H3891" t="s">
        <v>51</v>
      </c>
      <c r="I3891" t="s">
        <v>185</v>
      </c>
      <c r="J3891">
        <v>-1.3890670000000001</v>
      </c>
      <c r="K3891">
        <v>1</v>
      </c>
      <c r="L3891">
        <v>1</v>
      </c>
      <c r="M3891" t="s">
        <v>166</v>
      </c>
      <c r="N3891" t="s">
        <v>31</v>
      </c>
      <c r="O3891" t="s">
        <v>32</v>
      </c>
      <c r="P3891">
        <v>50</v>
      </c>
      <c r="Q3891" t="s">
        <v>3689</v>
      </c>
      <c r="R3891" t="s">
        <v>49</v>
      </c>
      <c r="S3891" t="s">
        <v>35</v>
      </c>
      <c r="T3891" t="s">
        <v>36</v>
      </c>
      <c r="U3891">
        <f>YEAR(Table1[[#This Row],[Accident Date]])</f>
        <v>2021</v>
      </c>
      <c r="V3891" t="str">
        <f>TEXT(Table1[[#This Row],[Accident Date]],"mmm")</f>
        <v>Mar</v>
      </c>
      <c r="W3891" t="str">
        <f>TEXT(Table1[[#This Row],[Time]],"h")</f>
        <v>18</v>
      </c>
    </row>
    <row r="3892" spans="1:23" x14ac:dyDescent="0.2">
      <c r="A3892" t="s">
        <v>3770</v>
      </c>
      <c r="B3892" s="4">
        <v>44865</v>
      </c>
      <c r="C3892" t="s">
        <v>38</v>
      </c>
      <c r="D3892" t="s">
        <v>56</v>
      </c>
      <c r="E3892" t="s">
        <v>44</v>
      </c>
      <c r="F3892" t="s">
        <v>27</v>
      </c>
      <c r="G3892">
        <v>53.746892000000003</v>
      </c>
      <c r="H3892" t="s">
        <v>28</v>
      </c>
      <c r="I3892" t="s">
        <v>2985</v>
      </c>
      <c r="J3892">
        <v>-2.4739840000000002</v>
      </c>
      <c r="K3892">
        <v>3</v>
      </c>
      <c r="L3892">
        <v>1</v>
      </c>
      <c r="M3892" t="s">
        <v>41</v>
      </c>
      <c r="N3892" t="s">
        <v>31</v>
      </c>
      <c r="O3892" t="s">
        <v>32</v>
      </c>
      <c r="P3892">
        <v>30</v>
      </c>
      <c r="Q3892" t="s">
        <v>3711</v>
      </c>
      <c r="R3892" t="s">
        <v>34</v>
      </c>
      <c r="S3892" t="s">
        <v>35</v>
      </c>
      <c r="T3892" t="s">
        <v>36</v>
      </c>
      <c r="U3892">
        <f>YEAR(Table1[[#This Row],[Accident Date]])</f>
        <v>2022</v>
      </c>
      <c r="V3892" t="str">
        <f>TEXT(Table1[[#This Row],[Accident Date]],"mmm")</f>
        <v>Oct</v>
      </c>
      <c r="W3892" t="str">
        <f>TEXT(Table1[[#This Row],[Time]],"h")</f>
        <v>18</v>
      </c>
    </row>
    <row r="3893" spans="1:23" x14ac:dyDescent="0.2">
      <c r="A3893" t="s">
        <v>3771</v>
      </c>
      <c r="B3893" s="4">
        <v>44268</v>
      </c>
      <c r="C3893" t="s">
        <v>24</v>
      </c>
      <c r="D3893" t="s">
        <v>73</v>
      </c>
      <c r="E3893" t="s">
        <v>111</v>
      </c>
      <c r="F3893" t="s">
        <v>27</v>
      </c>
      <c r="G3893">
        <v>51.874527</v>
      </c>
      <c r="H3893" t="s">
        <v>346</v>
      </c>
      <c r="I3893" t="s">
        <v>836</v>
      </c>
      <c r="J3893">
        <v>0.13500899999999999</v>
      </c>
      <c r="K3893">
        <v>1</v>
      </c>
      <c r="L3893">
        <v>1</v>
      </c>
      <c r="M3893" t="s">
        <v>182</v>
      </c>
      <c r="N3893" t="s">
        <v>31</v>
      </c>
      <c r="O3893" t="s">
        <v>32</v>
      </c>
      <c r="P3893">
        <v>30</v>
      </c>
      <c r="Q3893" t="s">
        <v>3685</v>
      </c>
      <c r="R3893" t="s">
        <v>34</v>
      </c>
      <c r="S3893" t="s">
        <v>35</v>
      </c>
      <c r="T3893" t="s">
        <v>360</v>
      </c>
      <c r="U3893">
        <f>YEAR(Table1[[#This Row],[Accident Date]])</f>
        <v>2021</v>
      </c>
      <c r="V3893" t="str">
        <f>TEXT(Table1[[#This Row],[Accident Date]],"mmm")</f>
        <v>Mar</v>
      </c>
      <c r="W3893" t="str">
        <f>TEXT(Table1[[#This Row],[Time]],"h")</f>
        <v>18</v>
      </c>
    </row>
    <row r="3894" spans="1:23" x14ac:dyDescent="0.2">
      <c r="A3894" t="s">
        <v>3772</v>
      </c>
      <c r="B3894" s="4">
        <v>44905</v>
      </c>
      <c r="C3894" t="s">
        <v>24</v>
      </c>
      <c r="D3894" t="s">
        <v>73</v>
      </c>
      <c r="E3894" t="s">
        <v>39</v>
      </c>
      <c r="F3894" t="s">
        <v>27</v>
      </c>
      <c r="G3894">
        <v>51.530878000000001</v>
      </c>
      <c r="H3894" t="s">
        <v>28</v>
      </c>
      <c r="I3894" t="s">
        <v>655</v>
      </c>
      <c r="J3894">
        <v>-7.0566000000000004E-2</v>
      </c>
      <c r="K3894">
        <v>1</v>
      </c>
      <c r="L3894">
        <v>2</v>
      </c>
      <c r="M3894" t="s">
        <v>30</v>
      </c>
      <c r="N3894" t="s">
        <v>31</v>
      </c>
      <c r="O3894" t="s">
        <v>32</v>
      </c>
      <c r="P3894">
        <v>30</v>
      </c>
      <c r="Q3894" t="s">
        <v>3773</v>
      </c>
      <c r="R3894" t="s">
        <v>34</v>
      </c>
      <c r="S3894" t="s">
        <v>35</v>
      </c>
      <c r="T3894" t="s">
        <v>36</v>
      </c>
      <c r="U3894">
        <f>YEAR(Table1[[#This Row],[Accident Date]])</f>
        <v>2022</v>
      </c>
      <c r="V3894" t="str">
        <f>TEXT(Table1[[#This Row],[Accident Date]],"mmm")</f>
        <v>Dec</v>
      </c>
      <c r="W3894" t="str">
        <f>TEXT(Table1[[#This Row],[Time]],"h")</f>
        <v>18</v>
      </c>
    </row>
    <row r="3895" spans="1:23" x14ac:dyDescent="0.2">
      <c r="A3895" t="s">
        <v>3774</v>
      </c>
      <c r="B3895" s="4">
        <v>44312</v>
      </c>
      <c r="C3895" t="s">
        <v>38</v>
      </c>
      <c r="D3895" t="s">
        <v>25</v>
      </c>
      <c r="E3895" t="s">
        <v>26</v>
      </c>
      <c r="F3895" t="s">
        <v>27</v>
      </c>
      <c r="G3895">
        <v>51.397536000000002</v>
      </c>
      <c r="H3895" t="s">
        <v>51</v>
      </c>
      <c r="I3895" t="s">
        <v>808</v>
      </c>
      <c r="J3895">
        <v>-0.172933</v>
      </c>
      <c r="K3895">
        <v>1</v>
      </c>
      <c r="L3895">
        <v>2</v>
      </c>
      <c r="M3895" t="s">
        <v>30</v>
      </c>
      <c r="N3895" t="s">
        <v>31</v>
      </c>
      <c r="O3895" t="s">
        <v>58</v>
      </c>
      <c r="P3895">
        <v>30</v>
      </c>
      <c r="Q3895" t="s">
        <v>3696</v>
      </c>
      <c r="R3895" t="s">
        <v>34</v>
      </c>
      <c r="S3895" t="s">
        <v>35</v>
      </c>
      <c r="T3895" t="s">
        <v>36</v>
      </c>
      <c r="U3895">
        <f>YEAR(Table1[[#This Row],[Accident Date]])</f>
        <v>2021</v>
      </c>
      <c r="V3895" t="str">
        <f>TEXT(Table1[[#This Row],[Accident Date]],"mmm")</f>
        <v>Apr</v>
      </c>
      <c r="W3895" t="str">
        <f>TEXT(Table1[[#This Row],[Time]],"h")</f>
        <v>18</v>
      </c>
    </row>
    <row r="3896" spans="1:23" x14ac:dyDescent="0.2">
      <c r="A3896" t="s">
        <v>3775</v>
      </c>
      <c r="B3896" s="4">
        <v>44551</v>
      </c>
      <c r="C3896" t="s">
        <v>72</v>
      </c>
      <c r="D3896" t="s">
        <v>73</v>
      </c>
      <c r="E3896" t="s">
        <v>26</v>
      </c>
      <c r="F3896" t="s">
        <v>27</v>
      </c>
      <c r="G3896">
        <v>53.396507999999997</v>
      </c>
      <c r="H3896" t="s">
        <v>346</v>
      </c>
      <c r="I3896" t="s">
        <v>417</v>
      </c>
      <c r="J3896">
        <v>-2.9559980000000001</v>
      </c>
      <c r="K3896">
        <v>1</v>
      </c>
      <c r="L3896">
        <v>2</v>
      </c>
      <c r="M3896" t="s">
        <v>231</v>
      </c>
      <c r="N3896" t="s">
        <v>127</v>
      </c>
      <c r="O3896" t="s">
        <v>32</v>
      </c>
      <c r="P3896">
        <v>30</v>
      </c>
      <c r="Q3896" t="s">
        <v>3768</v>
      </c>
      <c r="R3896" t="s">
        <v>34</v>
      </c>
      <c r="S3896" t="s">
        <v>280</v>
      </c>
      <c r="T3896" t="s">
        <v>36</v>
      </c>
      <c r="U3896">
        <f>YEAR(Table1[[#This Row],[Accident Date]])</f>
        <v>2021</v>
      </c>
      <c r="V3896" t="str">
        <f>TEXT(Table1[[#This Row],[Accident Date]],"mmm")</f>
        <v>Dec</v>
      </c>
      <c r="W3896" t="str">
        <f>TEXT(Table1[[#This Row],[Time]],"h")</f>
        <v>18</v>
      </c>
    </row>
    <row r="3897" spans="1:23" x14ac:dyDescent="0.2">
      <c r="A3897">
        <v>2010000000000</v>
      </c>
      <c r="B3897" s="4">
        <v>44726</v>
      </c>
      <c r="C3897" t="s">
        <v>72</v>
      </c>
      <c r="D3897" t="s">
        <v>73</v>
      </c>
      <c r="E3897" t="s">
        <v>39</v>
      </c>
      <c r="F3897" t="s">
        <v>27</v>
      </c>
      <c r="G3897">
        <v>52.631256</v>
      </c>
      <c r="H3897" t="s">
        <v>51</v>
      </c>
      <c r="I3897" t="s">
        <v>1550</v>
      </c>
      <c r="J3897">
        <v>-1.048881</v>
      </c>
      <c r="K3897">
        <v>1</v>
      </c>
      <c r="L3897">
        <v>2</v>
      </c>
      <c r="M3897" t="s">
        <v>320</v>
      </c>
      <c r="N3897" t="s">
        <v>31</v>
      </c>
      <c r="O3897" t="s">
        <v>32</v>
      </c>
      <c r="P3897">
        <v>30</v>
      </c>
      <c r="Q3897" t="s">
        <v>3704</v>
      </c>
      <c r="R3897" t="s">
        <v>34</v>
      </c>
      <c r="S3897" t="s">
        <v>35</v>
      </c>
      <c r="T3897" t="s">
        <v>36</v>
      </c>
      <c r="U3897">
        <f>YEAR(Table1[[#This Row],[Accident Date]])</f>
        <v>2022</v>
      </c>
      <c r="V3897" t="str">
        <f>TEXT(Table1[[#This Row],[Accident Date]],"mmm")</f>
        <v>Jun</v>
      </c>
      <c r="W3897" t="str">
        <f>TEXT(Table1[[#This Row],[Time]],"h")</f>
        <v>18</v>
      </c>
    </row>
    <row r="3898" spans="1:23" x14ac:dyDescent="0.2">
      <c r="A3898">
        <v>2010000000000</v>
      </c>
      <c r="B3898" s="4">
        <v>44905</v>
      </c>
      <c r="C3898" t="s">
        <v>24</v>
      </c>
      <c r="D3898" t="s">
        <v>56</v>
      </c>
      <c r="E3898" t="s">
        <v>44</v>
      </c>
      <c r="F3898" t="s">
        <v>27</v>
      </c>
      <c r="G3898">
        <v>52.985759999999999</v>
      </c>
      <c r="H3898" t="s">
        <v>28</v>
      </c>
      <c r="I3898" t="s">
        <v>153</v>
      </c>
      <c r="J3898">
        <v>-2.206572</v>
      </c>
      <c r="K3898">
        <v>1</v>
      </c>
      <c r="L3898">
        <v>2</v>
      </c>
      <c r="M3898" t="s">
        <v>143</v>
      </c>
      <c r="N3898" t="s">
        <v>42</v>
      </c>
      <c r="O3898" t="s">
        <v>32</v>
      </c>
      <c r="P3898">
        <v>30</v>
      </c>
      <c r="Q3898" t="s">
        <v>3776</v>
      </c>
      <c r="R3898" t="s">
        <v>34</v>
      </c>
      <c r="S3898" t="s">
        <v>35</v>
      </c>
      <c r="T3898" t="s">
        <v>36</v>
      </c>
      <c r="U3898">
        <f>YEAR(Table1[[#This Row],[Accident Date]])</f>
        <v>2022</v>
      </c>
      <c r="V3898" t="str">
        <f>TEXT(Table1[[#This Row],[Accident Date]],"mmm")</f>
        <v>Dec</v>
      </c>
      <c r="W3898" t="str">
        <f>TEXT(Table1[[#This Row],[Time]],"h")</f>
        <v>18</v>
      </c>
    </row>
    <row r="3899" spans="1:23" x14ac:dyDescent="0.2">
      <c r="A3899" t="s">
        <v>3777</v>
      </c>
      <c r="B3899" s="4">
        <v>44817</v>
      </c>
      <c r="C3899" t="s">
        <v>72</v>
      </c>
      <c r="D3899" t="s">
        <v>73</v>
      </c>
      <c r="E3899" t="s">
        <v>111</v>
      </c>
      <c r="F3899" t="s">
        <v>27</v>
      </c>
      <c r="G3899">
        <v>51.529226999999999</v>
      </c>
      <c r="H3899" t="s">
        <v>51</v>
      </c>
      <c r="I3899" t="s">
        <v>1043</v>
      </c>
      <c r="J3899">
        <v>-0.62338499999999997</v>
      </c>
      <c r="K3899">
        <v>1</v>
      </c>
      <c r="L3899">
        <v>2</v>
      </c>
      <c r="M3899" t="s">
        <v>99</v>
      </c>
      <c r="N3899" t="s">
        <v>31</v>
      </c>
      <c r="O3899" t="s">
        <v>32</v>
      </c>
      <c r="P3899">
        <v>30</v>
      </c>
      <c r="Q3899" t="s">
        <v>3726</v>
      </c>
      <c r="R3899" t="s">
        <v>34</v>
      </c>
      <c r="S3899" t="s">
        <v>35</v>
      </c>
      <c r="T3899" t="s">
        <v>36</v>
      </c>
      <c r="U3899">
        <f>YEAR(Table1[[#This Row],[Accident Date]])</f>
        <v>2022</v>
      </c>
      <c r="V3899" t="str">
        <f>TEXT(Table1[[#This Row],[Accident Date]],"mmm")</f>
        <v>Sep</v>
      </c>
      <c r="W3899" t="str">
        <f>TEXT(Table1[[#This Row],[Time]],"h")</f>
        <v>18</v>
      </c>
    </row>
    <row r="3900" spans="1:23" x14ac:dyDescent="0.2">
      <c r="A3900" t="s">
        <v>3778</v>
      </c>
      <c r="B3900" s="4">
        <v>44880</v>
      </c>
      <c r="C3900" t="s">
        <v>72</v>
      </c>
      <c r="D3900" t="s">
        <v>73</v>
      </c>
      <c r="E3900" t="s">
        <v>39</v>
      </c>
      <c r="F3900" t="s">
        <v>27</v>
      </c>
      <c r="G3900">
        <v>50.815102000000003</v>
      </c>
      <c r="H3900" t="s">
        <v>51</v>
      </c>
      <c r="I3900" t="s">
        <v>1781</v>
      </c>
      <c r="J3900">
        <v>-3.60955</v>
      </c>
      <c r="K3900">
        <v>1</v>
      </c>
      <c r="L3900">
        <v>2</v>
      </c>
      <c r="M3900" t="s">
        <v>136</v>
      </c>
      <c r="N3900" t="s">
        <v>31</v>
      </c>
      <c r="O3900" t="s">
        <v>32</v>
      </c>
      <c r="P3900">
        <v>30</v>
      </c>
      <c r="Q3900" t="s">
        <v>3711</v>
      </c>
      <c r="R3900" t="s">
        <v>49</v>
      </c>
      <c r="S3900" t="s">
        <v>35</v>
      </c>
      <c r="T3900" t="s">
        <v>36</v>
      </c>
      <c r="U3900">
        <f>YEAR(Table1[[#This Row],[Accident Date]])</f>
        <v>2022</v>
      </c>
      <c r="V3900" t="str">
        <f>TEXT(Table1[[#This Row],[Accident Date]],"mmm")</f>
        <v>Nov</v>
      </c>
      <c r="W3900" t="str">
        <f>TEXT(Table1[[#This Row],[Time]],"h")</f>
        <v>18</v>
      </c>
    </row>
    <row r="3901" spans="1:23" x14ac:dyDescent="0.2">
      <c r="A3901" t="s">
        <v>3779</v>
      </c>
      <c r="B3901" s="4">
        <v>44282</v>
      </c>
      <c r="C3901" t="s">
        <v>24</v>
      </c>
      <c r="D3901" t="s">
        <v>56</v>
      </c>
      <c r="E3901" t="s">
        <v>44</v>
      </c>
      <c r="F3901" t="s">
        <v>27</v>
      </c>
      <c r="G3901">
        <v>51.520719999999997</v>
      </c>
      <c r="H3901" t="s">
        <v>51</v>
      </c>
      <c r="I3901" t="s">
        <v>222</v>
      </c>
      <c r="J3901">
        <v>-8.7284E-2</v>
      </c>
      <c r="K3901">
        <v>1</v>
      </c>
      <c r="L3901">
        <v>2</v>
      </c>
      <c r="M3901" t="s">
        <v>30</v>
      </c>
      <c r="N3901" t="s">
        <v>31</v>
      </c>
      <c r="O3901" t="s">
        <v>32</v>
      </c>
      <c r="P3901">
        <v>30</v>
      </c>
      <c r="Q3901" t="s">
        <v>3780</v>
      </c>
      <c r="R3901" t="s">
        <v>34</v>
      </c>
      <c r="S3901" t="s">
        <v>35</v>
      </c>
      <c r="T3901" t="s">
        <v>36</v>
      </c>
      <c r="U3901">
        <f>YEAR(Table1[[#This Row],[Accident Date]])</f>
        <v>2021</v>
      </c>
      <c r="V3901" t="str">
        <f>TEXT(Table1[[#This Row],[Accident Date]],"mmm")</f>
        <v>Mar</v>
      </c>
      <c r="W3901" t="str">
        <f>TEXT(Table1[[#This Row],[Time]],"h")</f>
        <v>18</v>
      </c>
    </row>
    <row r="3902" spans="1:23" x14ac:dyDescent="0.2">
      <c r="A3902" t="s">
        <v>3781</v>
      </c>
      <c r="B3902" s="4">
        <v>44365</v>
      </c>
      <c r="C3902" t="s">
        <v>67</v>
      </c>
      <c r="D3902" t="s">
        <v>25</v>
      </c>
      <c r="E3902" t="s">
        <v>39</v>
      </c>
      <c r="F3902" t="s">
        <v>27</v>
      </c>
      <c r="G3902">
        <v>55.838380999999998</v>
      </c>
      <c r="H3902" t="s">
        <v>51</v>
      </c>
      <c r="I3902" t="s">
        <v>227</v>
      </c>
      <c r="J3902">
        <v>-4.231109</v>
      </c>
      <c r="K3902">
        <v>1</v>
      </c>
      <c r="L3902">
        <v>2</v>
      </c>
      <c r="M3902" t="s">
        <v>228</v>
      </c>
      <c r="N3902" t="s">
        <v>31</v>
      </c>
      <c r="O3902" t="s">
        <v>58</v>
      </c>
      <c r="P3902">
        <v>30</v>
      </c>
      <c r="Q3902" t="s">
        <v>3689</v>
      </c>
      <c r="R3902" t="s">
        <v>34</v>
      </c>
      <c r="S3902" t="s">
        <v>35</v>
      </c>
      <c r="T3902" t="s">
        <v>36</v>
      </c>
      <c r="U3902">
        <f>YEAR(Table1[[#This Row],[Accident Date]])</f>
        <v>2021</v>
      </c>
      <c r="V3902" t="str">
        <f>TEXT(Table1[[#This Row],[Accident Date]],"mmm")</f>
        <v>Jun</v>
      </c>
      <c r="W3902" t="str">
        <f>TEXT(Table1[[#This Row],[Time]],"h")</f>
        <v>18</v>
      </c>
    </row>
    <row r="3903" spans="1:23" x14ac:dyDescent="0.2">
      <c r="A3903">
        <v>2010000000000</v>
      </c>
      <c r="B3903" s="4">
        <v>44237</v>
      </c>
      <c r="C3903" t="s">
        <v>123</v>
      </c>
      <c r="D3903" t="s">
        <v>56</v>
      </c>
      <c r="E3903" t="s">
        <v>44</v>
      </c>
      <c r="F3903" t="s">
        <v>45</v>
      </c>
      <c r="G3903">
        <v>52.467461</v>
      </c>
      <c r="H3903" t="s">
        <v>444</v>
      </c>
      <c r="I3903" t="s">
        <v>1236</v>
      </c>
      <c r="J3903">
        <v>-1.602668</v>
      </c>
      <c r="K3903">
        <v>3</v>
      </c>
      <c r="L3903">
        <v>3</v>
      </c>
      <c r="M3903" t="s">
        <v>141</v>
      </c>
      <c r="N3903" t="s">
        <v>127</v>
      </c>
      <c r="O3903" t="s">
        <v>32</v>
      </c>
      <c r="P3903">
        <v>60</v>
      </c>
      <c r="Q3903" t="s">
        <v>3734</v>
      </c>
      <c r="R3903" t="s">
        <v>49</v>
      </c>
      <c r="S3903" t="s">
        <v>285</v>
      </c>
      <c r="T3903" t="s">
        <v>36</v>
      </c>
      <c r="U3903">
        <f>YEAR(Table1[[#This Row],[Accident Date]])</f>
        <v>2021</v>
      </c>
      <c r="V3903" t="str">
        <f>TEXT(Table1[[#This Row],[Accident Date]],"mmm")</f>
        <v>Feb</v>
      </c>
      <c r="W3903" t="str">
        <f>TEXT(Table1[[#This Row],[Time]],"h")</f>
        <v>18</v>
      </c>
    </row>
    <row r="3904" spans="1:23" x14ac:dyDescent="0.2">
      <c r="A3904">
        <v>2010000000000</v>
      </c>
      <c r="B3904" s="4">
        <v>44512</v>
      </c>
      <c r="C3904" t="s">
        <v>67</v>
      </c>
      <c r="D3904" t="s">
        <v>73</v>
      </c>
      <c r="E3904" t="s">
        <v>39</v>
      </c>
      <c r="F3904" t="s">
        <v>27</v>
      </c>
      <c r="G3904">
        <v>51.010111999999999</v>
      </c>
      <c r="H3904" t="s">
        <v>51</v>
      </c>
      <c r="I3904" t="s">
        <v>223</v>
      </c>
      <c r="J3904">
        <v>-3.0934189999999999</v>
      </c>
      <c r="K3904">
        <v>1</v>
      </c>
      <c r="L3904">
        <v>2</v>
      </c>
      <c r="M3904" t="s">
        <v>175</v>
      </c>
      <c r="N3904" t="s">
        <v>42</v>
      </c>
      <c r="O3904" t="s">
        <v>32</v>
      </c>
      <c r="P3904">
        <v>30</v>
      </c>
      <c r="Q3904" t="s">
        <v>3689</v>
      </c>
      <c r="R3904" t="s">
        <v>34</v>
      </c>
      <c r="S3904" t="s">
        <v>311</v>
      </c>
      <c r="T3904" t="s">
        <v>36</v>
      </c>
      <c r="U3904">
        <f>YEAR(Table1[[#This Row],[Accident Date]])</f>
        <v>2021</v>
      </c>
      <c r="V3904" t="str">
        <f>TEXT(Table1[[#This Row],[Accident Date]],"mmm")</f>
        <v>Nov</v>
      </c>
      <c r="W3904" t="str">
        <f>TEXT(Table1[[#This Row],[Time]],"h")</f>
        <v>18</v>
      </c>
    </row>
    <row r="3905" spans="1:23" x14ac:dyDescent="0.2">
      <c r="A3905" t="s">
        <v>3782</v>
      </c>
      <c r="B3905" s="4">
        <v>44870</v>
      </c>
      <c r="C3905" t="s">
        <v>24</v>
      </c>
      <c r="D3905" t="s">
        <v>56</v>
      </c>
      <c r="E3905" t="s">
        <v>44</v>
      </c>
      <c r="F3905" t="s">
        <v>27</v>
      </c>
      <c r="G3905">
        <v>51.467590000000001</v>
      </c>
      <c r="H3905" t="s">
        <v>28</v>
      </c>
      <c r="I3905" t="s">
        <v>315</v>
      </c>
      <c r="J3905">
        <v>-0.19029299999999999</v>
      </c>
      <c r="K3905">
        <v>1</v>
      </c>
      <c r="L3905">
        <v>2</v>
      </c>
      <c r="M3905" t="s">
        <v>30</v>
      </c>
      <c r="N3905" t="s">
        <v>31</v>
      </c>
      <c r="O3905" t="s">
        <v>32</v>
      </c>
      <c r="P3905">
        <v>30</v>
      </c>
      <c r="Q3905" t="s">
        <v>3700</v>
      </c>
      <c r="R3905" t="s">
        <v>34</v>
      </c>
      <c r="S3905" t="s">
        <v>35</v>
      </c>
      <c r="T3905" t="s">
        <v>36</v>
      </c>
      <c r="U3905">
        <f>YEAR(Table1[[#This Row],[Accident Date]])</f>
        <v>2022</v>
      </c>
      <c r="V3905" t="str">
        <f>TEXT(Table1[[#This Row],[Accident Date]],"mmm")</f>
        <v>Nov</v>
      </c>
      <c r="W3905" t="str">
        <f>TEXT(Table1[[#This Row],[Time]],"h")</f>
        <v>18</v>
      </c>
    </row>
    <row r="3906" spans="1:23" x14ac:dyDescent="0.2">
      <c r="A3906" t="s">
        <v>3783</v>
      </c>
      <c r="B3906" s="4">
        <v>44690</v>
      </c>
      <c r="C3906" t="s">
        <v>38</v>
      </c>
      <c r="D3906" t="s">
        <v>73</v>
      </c>
      <c r="E3906" t="s">
        <v>39</v>
      </c>
      <c r="F3906" t="s">
        <v>27</v>
      </c>
      <c r="G3906">
        <v>51.510992999999999</v>
      </c>
      <c r="H3906" t="s">
        <v>51</v>
      </c>
      <c r="I3906" t="s">
        <v>214</v>
      </c>
      <c r="J3906">
        <v>-0.199958</v>
      </c>
      <c r="K3906">
        <v>2</v>
      </c>
      <c r="L3906">
        <v>3</v>
      </c>
      <c r="M3906" t="s">
        <v>30</v>
      </c>
      <c r="N3906" t="s">
        <v>31</v>
      </c>
      <c r="O3906" t="s">
        <v>32</v>
      </c>
      <c r="P3906">
        <v>30</v>
      </c>
      <c r="Q3906" t="s">
        <v>3704</v>
      </c>
      <c r="R3906" t="s">
        <v>34</v>
      </c>
      <c r="S3906" t="s">
        <v>35</v>
      </c>
      <c r="T3906" t="s">
        <v>36</v>
      </c>
      <c r="U3906">
        <f>YEAR(Table1[[#This Row],[Accident Date]])</f>
        <v>2022</v>
      </c>
      <c r="V3906" t="str">
        <f>TEXT(Table1[[#This Row],[Accident Date]],"mmm")</f>
        <v>May</v>
      </c>
      <c r="W3906" t="str">
        <f>TEXT(Table1[[#This Row],[Time]],"h")</f>
        <v>18</v>
      </c>
    </row>
    <row r="3907" spans="1:23" x14ac:dyDescent="0.2">
      <c r="A3907" t="s">
        <v>3784</v>
      </c>
      <c r="B3907" s="4">
        <v>44403</v>
      </c>
      <c r="C3907" t="s">
        <v>38</v>
      </c>
      <c r="D3907" t="s">
        <v>73</v>
      </c>
      <c r="E3907" t="s">
        <v>109</v>
      </c>
      <c r="F3907" t="s">
        <v>27</v>
      </c>
      <c r="G3907">
        <v>52.065230999999997</v>
      </c>
      <c r="H3907" t="s">
        <v>51</v>
      </c>
      <c r="I3907" t="s">
        <v>1756</v>
      </c>
      <c r="J3907">
        <v>1.1401060000000001</v>
      </c>
      <c r="K3907">
        <v>2</v>
      </c>
      <c r="L3907">
        <v>2</v>
      </c>
      <c r="M3907" t="s">
        <v>237</v>
      </c>
      <c r="N3907" t="s">
        <v>31</v>
      </c>
      <c r="O3907" t="s">
        <v>111</v>
      </c>
      <c r="P3907">
        <v>30</v>
      </c>
      <c r="Q3907" t="s">
        <v>3689</v>
      </c>
      <c r="R3907" t="s">
        <v>34</v>
      </c>
      <c r="S3907" t="s">
        <v>35</v>
      </c>
      <c r="T3907" t="s">
        <v>36</v>
      </c>
      <c r="U3907">
        <f>YEAR(Table1[[#This Row],[Accident Date]])</f>
        <v>2021</v>
      </c>
      <c r="V3907" t="str">
        <f>TEXT(Table1[[#This Row],[Accident Date]],"mmm")</f>
        <v>Jul</v>
      </c>
      <c r="W3907" t="str">
        <f>TEXT(Table1[[#This Row],[Time]],"h")</f>
        <v>18</v>
      </c>
    </row>
    <row r="3908" spans="1:23" x14ac:dyDescent="0.2">
      <c r="A3908" t="s">
        <v>3785</v>
      </c>
      <c r="B3908" s="4">
        <v>44435</v>
      </c>
      <c r="C3908" t="s">
        <v>67</v>
      </c>
      <c r="D3908" t="s">
        <v>56</v>
      </c>
      <c r="E3908" t="s">
        <v>44</v>
      </c>
      <c r="F3908" t="s">
        <v>63</v>
      </c>
      <c r="G3908">
        <v>55.998652999999997</v>
      </c>
      <c r="H3908" t="s">
        <v>51</v>
      </c>
      <c r="I3908" t="s">
        <v>1352</v>
      </c>
      <c r="J3908">
        <v>-5.6012700000000004</v>
      </c>
      <c r="K3908">
        <v>3</v>
      </c>
      <c r="L3908">
        <v>2</v>
      </c>
      <c r="M3908" t="s">
        <v>228</v>
      </c>
      <c r="N3908" t="s">
        <v>42</v>
      </c>
      <c r="O3908" t="s">
        <v>32</v>
      </c>
      <c r="P3908">
        <v>60</v>
      </c>
      <c r="Q3908" t="s">
        <v>3707</v>
      </c>
      <c r="R3908" t="s">
        <v>49</v>
      </c>
      <c r="S3908" t="s">
        <v>85</v>
      </c>
      <c r="T3908" t="s">
        <v>36</v>
      </c>
      <c r="U3908">
        <f>YEAR(Table1[[#This Row],[Accident Date]])</f>
        <v>2021</v>
      </c>
      <c r="V3908" t="str">
        <f>TEXT(Table1[[#This Row],[Accident Date]],"mmm")</f>
        <v>Aug</v>
      </c>
      <c r="W3908" t="str">
        <f>TEXT(Table1[[#This Row],[Time]],"h")</f>
        <v>18</v>
      </c>
    </row>
    <row r="3909" spans="1:23" x14ac:dyDescent="0.2">
      <c r="A3909">
        <v>2010000000000</v>
      </c>
      <c r="B3909" s="4">
        <v>44540</v>
      </c>
      <c r="C3909" t="s">
        <v>67</v>
      </c>
      <c r="D3909" t="s">
        <v>44</v>
      </c>
      <c r="E3909" t="s">
        <v>44</v>
      </c>
      <c r="F3909" t="s">
        <v>27</v>
      </c>
      <c r="G3909">
        <v>50.863860000000003</v>
      </c>
      <c r="H3909" t="s">
        <v>28</v>
      </c>
      <c r="I3909" t="s">
        <v>101</v>
      </c>
      <c r="J3909">
        <v>0.55180499999999999</v>
      </c>
      <c r="K3909">
        <v>1</v>
      </c>
      <c r="L3909">
        <v>3</v>
      </c>
      <c r="M3909" t="s">
        <v>102</v>
      </c>
      <c r="N3909" t="s">
        <v>31</v>
      </c>
      <c r="O3909" t="s">
        <v>32</v>
      </c>
      <c r="P3909">
        <v>30</v>
      </c>
      <c r="Q3909" t="s">
        <v>3689</v>
      </c>
      <c r="R3909" t="s">
        <v>34</v>
      </c>
      <c r="S3909" t="s">
        <v>35</v>
      </c>
      <c r="T3909" t="s">
        <v>36</v>
      </c>
      <c r="U3909">
        <f>YEAR(Table1[[#This Row],[Accident Date]])</f>
        <v>2021</v>
      </c>
      <c r="V3909" t="str">
        <f>TEXT(Table1[[#This Row],[Accident Date]],"mmm")</f>
        <v>Dec</v>
      </c>
      <c r="W3909" t="str">
        <f>TEXT(Table1[[#This Row],[Time]],"h")</f>
        <v>18</v>
      </c>
    </row>
    <row r="3910" spans="1:23" x14ac:dyDescent="0.2">
      <c r="A3910" t="s">
        <v>3786</v>
      </c>
      <c r="B3910" s="4">
        <v>44517</v>
      </c>
      <c r="C3910" t="s">
        <v>123</v>
      </c>
      <c r="D3910" t="s">
        <v>73</v>
      </c>
      <c r="E3910" t="s">
        <v>39</v>
      </c>
      <c r="F3910" t="s">
        <v>27</v>
      </c>
      <c r="G3910">
        <v>51.510472</v>
      </c>
      <c r="H3910" t="s">
        <v>28</v>
      </c>
      <c r="I3910" t="s">
        <v>57</v>
      </c>
      <c r="J3910">
        <v>-0.183694</v>
      </c>
      <c r="K3910">
        <v>1</v>
      </c>
      <c r="L3910">
        <v>2</v>
      </c>
      <c r="M3910" t="s">
        <v>30</v>
      </c>
      <c r="N3910" t="s">
        <v>42</v>
      </c>
      <c r="O3910" t="s">
        <v>32</v>
      </c>
      <c r="P3910">
        <v>30</v>
      </c>
      <c r="Q3910" t="s">
        <v>3711</v>
      </c>
      <c r="R3910" t="s">
        <v>34</v>
      </c>
      <c r="S3910" t="s">
        <v>35</v>
      </c>
      <c r="T3910" t="s">
        <v>36</v>
      </c>
      <c r="U3910">
        <f>YEAR(Table1[[#This Row],[Accident Date]])</f>
        <v>2021</v>
      </c>
      <c r="V3910" t="str">
        <f>TEXT(Table1[[#This Row],[Accident Date]],"mmm")</f>
        <v>Nov</v>
      </c>
      <c r="W3910" t="str">
        <f>TEXT(Table1[[#This Row],[Time]],"h")</f>
        <v>18</v>
      </c>
    </row>
    <row r="3911" spans="1:23" x14ac:dyDescent="0.2">
      <c r="A3911" t="s">
        <v>3787</v>
      </c>
      <c r="B3911" s="4">
        <v>44507</v>
      </c>
      <c r="C3911" t="s">
        <v>79</v>
      </c>
      <c r="D3911" t="s">
        <v>25</v>
      </c>
      <c r="E3911" t="s">
        <v>26</v>
      </c>
      <c r="F3911" t="s">
        <v>27</v>
      </c>
      <c r="G3911">
        <v>50.731892000000002</v>
      </c>
      <c r="H3911" t="s">
        <v>28</v>
      </c>
      <c r="I3911" t="s">
        <v>787</v>
      </c>
      <c r="J3911">
        <v>-1.8738589999999999</v>
      </c>
      <c r="K3911">
        <v>1</v>
      </c>
      <c r="L3911">
        <v>2</v>
      </c>
      <c r="M3911" t="s">
        <v>420</v>
      </c>
      <c r="N3911" t="s">
        <v>42</v>
      </c>
      <c r="O3911" t="s">
        <v>32</v>
      </c>
      <c r="P3911">
        <v>30</v>
      </c>
      <c r="Q3911" t="s">
        <v>3692</v>
      </c>
      <c r="R3911" t="s">
        <v>34</v>
      </c>
      <c r="S3911" t="s">
        <v>35</v>
      </c>
      <c r="T3911" t="s">
        <v>163</v>
      </c>
      <c r="U3911">
        <f>YEAR(Table1[[#This Row],[Accident Date]])</f>
        <v>2021</v>
      </c>
      <c r="V3911" t="str">
        <f>TEXT(Table1[[#This Row],[Accident Date]],"mmm")</f>
        <v>Nov</v>
      </c>
      <c r="W3911" t="str">
        <f>TEXT(Table1[[#This Row],[Time]],"h")</f>
        <v>18</v>
      </c>
    </row>
    <row r="3912" spans="1:23" x14ac:dyDescent="0.2">
      <c r="A3912">
        <v>2010000000000</v>
      </c>
      <c r="B3912" s="4">
        <v>44753</v>
      </c>
      <c r="C3912" t="s">
        <v>38</v>
      </c>
      <c r="D3912" t="s">
        <v>73</v>
      </c>
      <c r="E3912" t="s">
        <v>39</v>
      </c>
      <c r="F3912" t="s">
        <v>27</v>
      </c>
      <c r="G3912">
        <v>52.643763</v>
      </c>
      <c r="H3912" t="s">
        <v>51</v>
      </c>
      <c r="I3912" t="s">
        <v>704</v>
      </c>
      <c r="J3912">
        <v>2.9495E-2</v>
      </c>
      <c r="K3912">
        <v>1</v>
      </c>
      <c r="L3912">
        <v>2</v>
      </c>
      <c r="M3912" t="s">
        <v>149</v>
      </c>
      <c r="N3912" t="s">
        <v>31</v>
      </c>
      <c r="O3912" t="s">
        <v>32</v>
      </c>
      <c r="P3912">
        <v>30</v>
      </c>
      <c r="Q3912" t="s">
        <v>3788</v>
      </c>
      <c r="R3912" t="s">
        <v>49</v>
      </c>
      <c r="S3912" t="s">
        <v>35</v>
      </c>
      <c r="T3912" t="s">
        <v>36</v>
      </c>
      <c r="U3912">
        <f>YEAR(Table1[[#This Row],[Accident Date]])</f>
        <v>2022</v>
      </c>
      <c r="V3912" t="str">
        <f>TEXT(Table1[[#This Row],[Accident Date]],"mmm")</f>
        <v>Jul</v>
      </c>
      <c r="W3912" t="str">
        <f>TEXT(Table1[[#This Row],[Time]],"h")</f>
        <v>18</v>
      </c>
    </row>
    <row r="3913" spans="1:23" x14ac:dyDescent="0.2">
      <c r="A3913" t="s">
        <v>3789</v>
      </c>
      <c r="B3913" s="4">
        <v>44497</v>
      </c>
      <c r="C3913" t="s">
        <v>92</v>
      </c>
      <c r="D3913" t="s">
        <v>73</v>
      </c>
      <c r="E3913" t="s">
        <v>155</v>
      </c>
      <c r="F3913" t="s">
        <v>27</v>
      </c>
      <c r="G3913">
        <v>52.943444999999997</v>
      </c>
      <c r="H3913" t="s">
        <v>444</v>
      </c>
      <c r="I3913" t="s">
        <v>494</v>
      </c>
      <c r="J3913">
        <v>-1.1899729999999999</v>
      </c>
      <c r="K3913">
        <v>1</v>
      </c>
      <c r="L3913">
        <v>2</v>
      </c>
      <c r="M3913" t="s">
        <v>288</v>
      </c>
      <c r="N3913" t="s">
        <v>31</v>
      </c>
      <c r="O3913" t="s">
        <v>204</v>
      </c>
      <c r="P3913">
        <v>40</v>
      </c>
      <c r="Q3913" t="s">
        <v>3687</v>
      </c>
      <c r="R3913" t="s">
        <v>34</v>
      </c>
      <c r="S3913" t="s">
        <v>35</v>
      </c>
      <c r="T3913" t="s">
        <v>200</v>
      </c>
      <c r="U3913">
        <f>YEAR(Table1[[#This Row],[Accident Date]])</f>
        <v>2021</v>
      </c>
      <c r="V3913" t="str">
        <f>TEXT(Table1[[#This Row],[Accident Date]],"mmm")</f>
        <v>Oct</v>
      </c>
      <c r="W3913" t="str">
        <f>TEXT(Table1[[#This Row],[Time]],"h")</f>
        <v>18</v>
      </c>
    </row>
    <row r="3914" spans="1:23" x14ac:dyDescent="0.2">
      <c r="A3914" t="s">
        <v>3790</v>
      </c>
      <c r="B3914" s="4">
        <v>44392</v>
      </c>
      <c r="C3914" t="s">
        <v>92</v>
      </c>
      <c r="D3914" t="s">
        <v>73</v>
      </c>
      <c r="E3914" t="s">
        <v>26</v>
      </c>
      <c r="F3914" t="s">
        <v>27</v>
      </c>
      <c r="G3914">
        <v>53.557527999999998</v>
      </c>
      <c r="H3914" t="s">
        <v>51</v>
      </c>
      <c r="I3914" t="s">
        <v>1055</v>
      </c>
      <c r="J3914">
        <v>-8.7064000000000002E-2</v>
      </c>
      <c r="K3914">
        <v>2</v>
      </c>
      <c r="L3914">
        <v>2</v>
      </c>
      <c r="M3914" t="s">
        <v>157</v>
      </c>
      <c r="N3914" t="s">
        <v>31</v>
      </c>
      <c r="O3914" t="s">
        <v>32</v>
      </c>
      <c r="P3914">
        <v>30</v>
      </c>
      <c r="Q3914" t="s">
        <v>3687</v>
      </c>
      <c r="R3914" t="s">
        <v>34</v>
      </c>
      <c r="S3914" t="s">
        <v>35</v>
      </c>
      <c r="T3914" t="s">
        <v>36</v>
      </c>
      <c r="U3914">
        <f>YEAR(Table1[[#This Row],[Accident Date]])</f>
        <v>2021</v>
      </c>
      <c r="V3914" t="str">
        <f>TEXT(Table1[[#This Row],[Accident Date]],"mmm")</f>
        <v>Jul</v>
      </c>
      <c r="W3914" t="str">
        <f>TEXT(Table1[[#This Row],[Time]],"h")</f>
        <v>18</v>
      </c>
    </row>
    <row r="3915" spans="1:23" x14ac:dyDescent="0.2">
      <c r="A3915" t="s">
        <v>3791</v>
      </c>
      <c r="B3915" s="4">
        <v>44713</v>
      </c>
      <c r="C3915" t="s">
        <v>123</v>
      </c>
      <c r="D3915" t="s">
        <v>73</v>
      </c>
      <c r="E3915" t="s">
        <v>39</v>
      </c>
      <c r="F3915" t="s">
        <v>63</v>
      </c>
      <c r="G3915">
        <v>51.580702000000002</v>
      </c>
      <c r="H3915" t="s">
        <v>51</v>
      </c>
      <c r="I3915" t="s">
        <v>618</v>
      </c>
      <c r="J3915">
        <v>-3.2948999999999999E-2</v>
      </c>
      <c r="K3915">
        <v>1</v>
      </c>
      <c r="L3915">
        <v>1</v>
      </c>
      <c r="M3915" t="s">
        <v>30</v>
      </c>
      <c r="N3915" t="s">
        <v>31</v>
      </c>
      <c r="O3915" t="s">
        <v>32</v>
      </c>
      <c r="P3915">
        <v>30</v>
      </c>
      <c r="Q3915" t="s">
        <v>3788</v>
      </c>
      <c r="R3915" t="s">
        <v>34</v>
      </c>
      <c r="S3915" t="s">
        <v>35</v>
      </c>
      <c r="T3915" t="s">
        <v>36</v>
      </c>
      <c r="U3915">
        <f>YEAR(Table1[[#This Row],[Accident Date]])</f>
        <v>2022</v>
      </c>
      <c r="V3915" t="str">
        <f>TEXT(Table1[[#This Row],[Accident Date]],"mmm")</f>
        <v>Jun</v>
      </c>
      <c r="W3915" t="str">
        <f>TEXT(Table1[[#This Row],[Time]],"h")</f>
        <v>18</v>
      </c>
    </row>
    <row r="3916" spans="1:23" x14ac:dyDescent="0.2">
      <c r="A3916" t="s">
        <v>3792</v>
      </c>
      <c r="B3916" s="4">
        <v>44527</v>
      </c>
      <c r="C3916" t="s">
        <v>24</v>
      </c>
      <c r="D3916" t="s">
        <v>56</v>
      </c>
      <c r="E3916" t="s">
        <v>44</v>
      </c>
      <c r="F3916" t="s">
        <v>27</v>
      </c>
      <c r="G3916">
        <v>56.891122000000003</v>
      </c>
      <c r="H3916" t="s">
        <v>51</v>
      </c>
      <c r="I3916" t="s">
        <v>1095</v>
      </c>
      <c r="J3916">
        <v>-4.9232139999999998</v>
      </c>
      <c r="K3916">
        <v>1</v>
      </c>
      <c r="L3916">
        <v>1</v>
      </c>
      <c r="M3916" t="s">
        <v>283</v>
      </c>
      <c r="N3916" t="s">
        <v>42</v>
      </c>
      <c r="O3916" t="s">
        <v>32</v>
      </c>
      <c r="P3916">
        <v>60</v>
      </c>
      <c r="Q3916" t="s">
        <v>3711</v>
      </c>
      <c r="R3916" t="s">
        <v>49</v>
      </c>
      <c r="S3916" t="s">
        <v>85</v>
      </c>
      <c r="T3916" t="s">
        <v>36</v>
      </c>
      <c r="U3916">
        <f>YEAR(Table1[[#This Row],[Accident Date]])</f>
        <v>2021</v>
      </c>
      <c r="V3916" t="str">
        <f>TEXT(Table1[[#This Row],[Accident Date]],"mmm")</f>
        <v>Nov</v>
      </c>
      <c r="W3916" t="str">
        <f>TEXT(Table1[[#This Row],[Time]],"h")</f>
        <v>18</v>
      </c>
    </row>
    <row r="3917" spans="1:23" x14ac:dyDescent="0.2">
      <c r="A3917" t="s">
        <v>3793</v>
      </c>
      <c r="B3917" s="4">
        <v>44213</v>
      </c>
      <c r="C3917" t="s">
        <v>79</v>
      </c>
      <c r="D3917" t="s">
        <v>73</v>
      </c>
      <c r="E3917" t="s">
        <v>39</v>
      </c>
      <c r="F3917" t="s">
        <v>27</v>
      </c>
      <c r="G3917">
        <v>53.365037999999998</v>
      </c>
      <c r="H3917" t="s">
        <v>28</v>
      </c>
      <c r="I3917" t="s">
        <v>1114</v>
      </c>
      <c r="J3917">
        <v>-3.000829</v>
      </c>
      <c r="K3917">
        <v>1</v>
      </c>
      <c r="L3917">
        <v>1</v>
      </c>
      <c r="M3917" t="s">
        <v>231</v>
      </c>
      <c r="N3917" t="s">
        <v>42</v>
      </c>
      <c r="O3917" t="s">
        <v>32</v>
      </c>
      <c r="P3917">
        <v>30</v>
      </c>
      <c r="Q3917" t="s">
        <v>3794</v>
      </c>
      <c r="R3917" t="s">
        <v>34</v>
      </c>
      <c r="S3917" t="s">
        <v>85</v>
      </c>
      <c r="T3917" t="s">
        <v>36</v>
      </c>
      <c r="U3917">
        <f>YEAR(Table1[[#This Row],[Accident Date]])</f>
        <v>2021</v>
      </c>
      <c r="V3917" t="str">
        <f>TEXT(Table1[[#This Row],[Accident Date]],"mmm")</f>
        <v>Jan</v>
      </c>
      <c r="W3917" t="str">
        <f>TEXT(Table1[[#This Row],[Time]],"h")</f>
        <v>18</v>
      </c>
    </row>
    <row r="3918" spans="1:23" x14ac:dyDescent="0.2">
      <c r="A3918" t="s">
        <v>3795</v>
      </c>
      <c r="B3918" s="4">
        <v>44747</v>
      </c>
      <c r="C3918" t="s">
        <v>72</v>
      </c>
      <c r="D3918" t="s">
        <v>44</v>
      </c>
      <c r="E3918" t="s">
        <v>44</v>
      </c>
      <c r="F3918" t="s">
        <v>27</v>
      </c>
      <c r="G3918">
        <v>51.730505000000001</v>
      </c>
      <c r="H3918" t="s">
        <v>51</v>
      </c>
      <c r="I3918" t="s">
        <v>1429</v>
      </c>
      <c r="J3918">
        <v>0.44653399999999999</v>
      </c>
      <c r="K3918">
        <v>1</v>
      </c>
      <c r="L3918">
        <v>2</v>
      </c>
      <c r="M3918" t="s">
        <v>75</v>
      </c>
      <c r="N3918" t="s">
        <v>31</v>
      </c>
      <c r="O3918" t="s">
        <v>32</v>
      </c>
      <c r="P3918">
        <v>30</v>
      </c>
      <c r="Q3918" t="s">
        <v>3796</v>
      </c>
      <c r="R3918" t="s">
        <v>34</v>
      </c>
      <c r="S3918" t="s">
        <v>35</v>
      </c>
      <c r="T3918" t="s">
        <v>36</v>
      </c>
      <c r="U3918">
        <f>YEAR(Table1[[#This Row],[Accident Date]])</f>
        <v>2022</v>
      </c>
      <c r="V3918" t="str">
        <f>TEXT(Table1[[#This Row],[Accident Date]],"mmm")</f>
        <v>Jul</v>
      </c>
      <c r="W3918" t="str">
        <f>TEXT(Table1[[#This Row],[Time]],"h")</f>
        <v>18</v>
      </c>
    </row>
    <row r="3919" spans="1:23" x14ac:dyDescent="0.2">
      <c r="A3919">
        <v>2010000000000</v>
      </c>
      <c r="B3919" s="4">
        <v>44688</v>
      </c>
      <c r="C3919" t="s">
        <v>24</v>
      </c>
      <c r="D3919" t="s">
        <v>73</v>
      </c>
      <c r="E3919" t="s">
        <v>26</v>
      </c>
      <c r="F3919" t="s">
        <v>27</v>
      </c>
      <c r="G3919">
        <v>51.228996000000002</v>
      </c>
      <c r="H3919" t="s">
        <v>51</v>
      </c>
      <c r="I3919" t="s">
        <v>820</v>
      </c>
      <c r="J3919">
        <v>1.2492780000000001</v>
      </c>
      <c r="K3919">
        <v>1</v>
      </c>
      <c r="L3919">
        <v>1</v>
      </c>
      <c r="M3919" t="s">
        <v>131</v>
      </c>
      <c r="N3919" t="s">
        <v>31</v>
      </c>
      <c r="O3919" t="s">
        <v>32</v>
      </c>
      <c r="P3919">
        <v>60</v>
      </c>
      <c r="Q3919" t="s">
        <v>3797</v>
      </c>
      <c r="R3919" t="s">
        <v>49</v>
      </c>
      <c r="S3919" t="s">
        <v>35</v>
      </c>
      <c r="T3919" t="s">
        <v>36</v>
      </c>
      <c r="U3919">
        <f>YEAR(Table1[[#This Row],[Accident Date]])</f>
        <v>2022</v>
      </c>
      <c r="V3919" t="str">
        <f>TEXT(Table1[[#This Row],[Accident Date]],"mmm")</f>
        <v>May</v>
      </c>
      <c r="W3919" t="str">
        <f>TEXT(Table1[[#This Row],[Time]],"h")</f>
        <v>18</v>
      </c>
    </row>
    <row r="3920" spans="1:23" x14ac:dyDescent="0.2">
      <c r="A3920">
        <v>2010000000000</v>
      </c>
      <c r="B3920" s="4">
        <v>44520</v>
      </c>
      <c r="C3920" t="s">
        <v>24</v>
      </c>
      <c r="D3920" t="s">
        <v>56</v>
      </c>
      <c r="E3920" t="s">
        <v>44</v>
      </c>
      <c r="F3920" t="s">
        <v>27</v>
      </c>
      <c r="G3920">
        <v>55.566586999999998</v>
      </c>
      <c r="H3920" t="s">
        <v>46</v>
      </c>
      <c r="I3920" t="s">
        <v>472</v>
      </c>
      <c r="J3920">
        <v>-2.7274799999999999</v>
      </c>
      <c r="K3920">
        <v>1</v>
      </c>
      <c r="L3920">
        <v>1</v>
      </c>
      <c r="M3920" t="s">
        <v>276</v>
      </c>
      <c r="N3920" t="s">
        <v>42</v>
      </c>
      <c r="O3920" t="s">
        <v>32</v>
      </c>
      <c r="P3920">
        <v>60</v>
      </c>
      <c r="Q3920" t="s">
        <v>3685</v>
      </c>
      <c r="R3920" t="s">
        <v>49</v>
      </c>
      <c r="S3920" t="s">
        <v>35</v>
      </c>
      <c r="T3920" t="s">
        <v>36</v>
      </c>
      <c r="U3920">
        <f>YEAR(Table1[[#This Row],[Accident Date]])</f>
        <v>2021</v>
      </c>
      <c r="V3920" t="str">
        <f>TEXT(Table1[[#This Row],[Accident Date]],"mmm")</f>
        <v>Nov</v>
      </c>
      <c r="W3920" t="str">
        <f>TEXT(Table1[[#This Row],[Time]],"h")</f>
        <v>18</v>
      </c>
    </row>
    <row r="3921" spans="1:23" x14ac:dyDescent="0.2">
      <c r="A3921" t="s">
        <v>3798</v>
      </c>
      <c r="B3921" s="4">
        <v>44336</v>
      </c>
      <c r="C3921" t="s">
        <v>92</v>
      </c>
      <c r="D3921" t="s">
        <v>73</v>
      </c>
      <c r="E3921" t="s">
        <v>39</v>
      </c>
      <c r="F3921" t="s">
        <v>27</v>
      </c>
      <c r="G3921">
        <v>51.500732999999997</v>
      </c>
      <c r="H3921" t="s">
        <v>51</v>
      </c>
      <c r="I3921" t="s">
        <v>214</v>
      </c>
      <c r="J3921">
        <v>-0.19359100000000001</v>
      </c>
      <c r="K3921">
        <v>1</v>
      </c>
      <c r="L3921">
        <v>1</v>
      </c>
      <c r="M3921" t="s">
        <v>30</v>
      </c>
      <c r="N3921" t="s">
        <v>31</v>
      </c>
      <c r="O3921" t="s">
        <v>32</v>
      </c>
      <c r="P3921">
        <v>30</v>
      </c>
      <c r="Q3921" t="s">
        <v>3704</v>
      </c>
      <c r="R3921" t="s">
        <v>34</v>
      </c>
      <c r="S3921" t="s">
        <v>35</v>
      </c>
      <c r="T3921" t="s">
        <v>36</v>
      </c>
      <c r="U3921">
        <f>YEAR(Table1[[#This Row],[Accident Date]])</f>
        <v>2021</v>
      </c>
      <c r="V3921" t="str">
        <f>TEXT(Table1[[#This Row],[Accident Date]],"mmm")</f>
        <v>May</v>
      </c>
      <c r="W3921" t="str">
        <f>TEXT(Table1[[#This Row],[Time]],"h")</f>
        <v>18</v>
      </c>
    </row>
    <row r="3922" spans="1:23" x14ac:dyDescent="0.2">
      <c r="A3922" t="s">
        <v>3799</v>
      </c>
      <c r="B3922" s="4">
        <v>44288</v>
      </c>
      <c r="C3922" t="s">
        <v>67</v>
      </c>
      <c r="D3922" t="s">
        <v>56</v>
      </c>
      <c r="E3922" t="s">
        <v>44</v>
      </c>
      <c r="F3922" t="s">
        <v>27</v>
      </c>
      <c r="G3922">
        <v>53.120061999999997</v>
      </c>
      <c r="H3922" t="s">
        <v>51</v>
      </c>
      <c r="I3922" t="s">
        <v>485</v>
      </c>
      <c r="J3922">
        <v>-1.397346</v>
      </c>
      <c r="K3922">
        <v>1</v>
      </c>
      <c r="L3922">
        <v>1</v>
      </c>
      <c r="M3922" t="s">
        <v>84</v>
      </c>
      <c r="N3922" t="s">
        <v>31</v>
      </c>
      <c r="O3922" t="s">
        <v>32</v>
      </c>
      <c r="P3922">
        <v>30</v>
      </c>
      <c r="Q3922" t="s">
        <v>3794</v>
      </c>
      <c r="R3922" t="s">
        <v>49</v>
      </c>
      <c r="S3922" t="s">
        <v>35</v>
      </c>
      <c r="T3922" t="s">
        <v>36</v>
      </c>
      <c r="U3922">
        <f>YEAR(Table1[[#This Row],[Accident Date]])</f>
        <v>2021</v>
      </c>
      <c r="V3922" t="str">
        <f>TEXT(Table1[[#This Row],[Accident Date]],"mmm")</f>
        <v>Apr</v>
      </c>
      <c r="W3922" t="str">
        <f>TEXT(Table1[[#This Row],[Time]],"h")</f>
        <v>18</v>
      </c>
    </row>
    <row r="3923" spans="1:23" x14ac:dyDescent="0.2">
      <c r="A3923" t="s">
        <v>3800</v>
      </c>
      <c r="B3923" s="4">
        <v>44380</v>
      </c>
      <c r="C3923" t="s">
        <v>24</v>
      </c>
      <c r="D3923" t="s">
        <v>25</v>
      </c>
      <c r="E3923" t="s">
        <v>26</v>
      </c>
      <c r="F3923" t="s">
        <v>27</v>
      </c>
      <c r="G3923">
        <v>52.416913000000001</v>
      </c>
      <c r="H3923" t="s">
        <v>51</v>
      </c>
      <c r="I3923" t="s">
        <v>412</v>
      </c>
      <c r="J3923">
        <v>-1.460645</v>
      </c>
      <c r="K3923">
        <v>1</v>
      </c>
      <c r="L3923">
        <v>2</v>
      </c>
      <c r="M3923" t="s">
        <v>172</v>
      </c>
      <c r="N3923" t="s">
        <v>31</v>
      </c>
      <c r="O3923" t="s">
        <v>32</v>
      </c>
      <c r="P3923">
        <v>30</v>
      </c>
      <c r="Q3923" t="s">
        <v>3685</v>
      </c>
      <c r="R3923" t="s">
        <v>34</v>
      </c>
      <c r="S3923" t="s">
        <v>35</v>
      </c>
      <c r="T3923" t="s">
        <v>36</v>
      </c>
      <c r="U3923">
        <f>YEAR(Table1[[#This Row],[Accident Date]])</f>
        <v>2021</v>
      </c>
      <c r="V3923" t="str">
        <f>TEXT(Table1[[#This Row],[Accident Date]],"mmm")</f>
        <v>Jul</v>
      </c>
      <c r="W3923" t="str">
        <f>TEXT(Table1[[#This Row],[Time]],"h")</f>
        <v>18</v>
      </c>
    </row>
    <row r="3924" spans="1:23" x14ac:dyDescent="0.2">
      <c r="A3924" t="s">
        <v>3801</v>
      </c>
      <c r="B3924" s="4">
        <v>44217</v>
      </c>
      <c r="C3924" t="s">
        <v>92</v>
      </c>
      <c r="D3924" t="s">
        <v>73</v>
      </c>
      <c r="E3924" t="s">
        <v>39</v>
      </c>
      <c r="F3924" t="s">
        <v>27</v>
      </c>
      <c r="G3924">
        <v>50.532221</v>
      </c>
      <c r="H3924" t="s">
        <v>28</v>
      </c>
      <c r="I3924" t="s">
        <v>1211</v>
      </c>
      <c r="J3924">
        <v>-3.6247379999999998</v>
      </c>
      <c r="K3924">
        <v>1</v>
      </c>
      <c r="L3924">
        <v>2</v>
      </c>
      <c r="M3924" t="s">
        <v>136</v>
      </c>
      <c r="N3924" t="s">
        <v>42</v>
      </c>
      <c r="O3924" t="s">
        <v>32</v>
      </c>
      <c r="P3924">
        <v>30</v>
      </c>
      <c r="Q3924" t="s">
        <v>3707</v>
      </c>
      <c r="R3924" t="s">
        <v>34</v>
      </c>
      <c r="S3924" t="s">
        <v>85</v>
      </c>
      <c r="T3924" t="s">
        <v>36</v>
      </c>
      <c r="U3924">
        <f>YEAR(Table1[[#This Row],[Accident Date]])</f>
        <v>2021</v>
      </c>
      <c r="V3924" t="str">
        <f>TEXT(Table1[[#This Row],[Accident Date]],"mmm")</f>
        <v>Jan</v>
      </c>
      <c r="W3924" t="str">
        <f>TEXT(Table1[[#This Row],[Time]],"h")</f>
        <v>18</v>
      </c>
    </row>
    <row r="3925" spans="1:23" x14ac:dyDescent="0.2">
      <c r="A3925" t="s">
        <v>3802</v>
      </c>
      <c r="B3925" s="4">
        <v>44632</v>
      </c>
      <c r="C3925" t="s">
        <v>24</v>
      </c>
      <c r="D3925" t="s">
        <v>56</v>
      </c>
      <c r="E3925" t="s">
        <v>44</v>
      </c>
      <c r="F3925" t="s">
        <v>27</v>
      </c>
      <c r="G3925">
        <v>53.094146000000002</v>
      </c>
      <c r="H3925" t="s">
        <v>46</v>
      </c>
      <c r="I3925" t="s">
        <v>577</v>
      </c>
      <c r="J3925">
        <v>-3.1450659999999999</v>
      </c>
      <c r="K3925">
        <v>3</v>
      </c>
      <c r="L3925">
        <v>3</v>
      </c>
      <c r="M3925" t="s">
        <v>117</v>
      </c>
      <c r="N3925" t="s">
        <v>31</v>
      </c>
      <c r="O3925" t="s">
        <v>32</v>
      </c>
      <c r="P3925">
        <v>60</v>
      </c>
      <c r="Q3925" t="s">
        <v>3702</v>
      </c>
      <c r="R3925" t="s">
        <v>49</v>
      </c>
      <c r="S3925" t="s">
        <v>35</v>
      </c>
      <c r="T3925" t="s">
        <v>36</v>
      </c>
      <c r="U3925">
        <f>YEAR(Table1[[#This Row],[Accident Date]])</f>
        <v>2022</v>
      </c>
      <c r="V3925" t="str">
        <f>TEXT(Table1[[#This Row],[Accident Date]],"mmm")</f>
        <v>Mar</v>
      </c>
      <c r="W3925" t="str">
        <f>TEXT(Table1[[#This Row],[Time]],"h")</f>
        <v>18</v>
      </c>
    </row>
    <row r="3926" spans="1:23" x14ac:dyDescent="0.2">
      <c r="A3926">
        <v>2010000000000</v>
      </c>
      <c r="B3926" s="4">
        <v>44703</v>
      </c>
      <c r="C3926" t="s">
        <v>79</v>
      </c>
      <c r="D3926" t="s">
        <v>73</v>
      </c>
      <c r="E3926" t="s">
        <v>155</v>
      </c>
      <c r="F3926" t="s">
        <v>63</v>
      </c>
      <c r="G3926">
        <v>52.787269999999999</v>
      </c>
      <c r="H3926" t="s">
        <v>51</v>
      </c>
      <c r="I3926" t="s">
        <v>664</v>
      </c>
      <c r="J3926">
        <v>-2.0097529999999999</v>
      </c>
      <c r="K3926">
        <v>3</v>
      </c>
      <c r="L3926">
        <v>2</v>
      </c>
      <c r="M3926" t="s">
        <v>143</v>
      </c>
      <c r="N3926" t="s">
        <v>31</v>
      </c>
      <c r="O3926" t="s">
        <v>32</v>
      </c>
      <c r="P3926">
        <v>30</v>
      </c>
      <c r="Q3926" t="s">
        <v>3711</v>
      </c>
      <c r="R3926" t="s">
        <v>49</v>
      </c>
      <c r="S3926" t="s">
        <v>35</v>
      </c>
      <c r="T3926" t="s">
        <v>379</v>
      </c>
      <c r="U3926">
        <f>YEAR(Table1[[#This Row],[Accident Date]])</f>
        <v>2022</v>
      </c>
      <c r="V3926" t="str">
        <f>TEXT(Table1[[#This Row],[Accident Date]],"mmm")</f>
        <v>May</v>
      </c>
      <c r="W3926" t="str">
        <f>TEXT(Table1[[#This Row],[Time]],"h")</f>
        <v>18</v>
      </c>
    </row>
    <row r="3927" spans="1:23" x14ac:dyDescent="0.2">
      <c r="A3927">
        <v>2010000000000</v>
      </c>
      <c r="B3927" s="4">
        <v>44339</v>
      </c>
      <c r="C3927" t="s">
        <v>79</v>
      </c>
      <c r="D3927" t="s">
        <v>56</v>
      </c>
      <c r="E3927" t="s">
        <v>44</v>
      </c>
      <c r="F3927" t="s">
        <v>27</v>
      </c>
      <c r="G3927">
        <v>52.599412000000001</v>
      </c>
      <c r="H3927" t="s">
        <v>51</v>
      </c>
      <c r="I3927" t="s">
        <v>1641</v>
      </c>
      <c r="J3927">
        <v>1.2288650000000001</v>
      </c>
      <c r="K3927">
        <v>2</v>
      </c>
      <c r="L3927">
        <v>2</v>
      </c>
      <c r="M3927" t="s">
        <v>179</v>
      </c>
      <c r="N3927" t="s">
        <v>31</v>
      </c>
      <c r="O3927" t="s">
        <v>58</v>
      </c>
      <c r="P3927">
        <v>70</v>
      </c>
      <c r="Q3927" t="s">
        <v>3685</v>
      </c>
      <c r="R3927" t="s">
        <v>49</v>
      </c>
      <c r="S3927" t="s">
        <v>35</v>
      </c>
      <c r="T3927" t="s">
        <v>36</v>
      </c>
      <c r="U3927">
        <f>YEAR(Table1[[#This Row],[Accident Date]])</f>
        <v>2021</v>
      </c>
      <c r="V3927" t="str">
        <f>TEXT(Table1[[#This Row],[Accident Date]],"mmm")</f>
        <v>May</v>
      </c>
      <c r="W3927" t="str">
        <f>TEXT(Table1[[#This Row],[Time]],"h")</f>
        <v>18</v>
      </c>
    </row>
    <row r="3928" spans="1:23" x14ac:dyDescent="0.2">
      <c r="A3928" t="s">
        <v>3803</v>
      </c>
      <c r="B3928" s="4">
        <v>44384</v>
      </c>
      <c r="C3928" t="s">
        <v>123</v>
      </c>
      <c r="D3928" t="s">
        <v>73</v>
      </c>
      <c r="E3928" t="s">
        <v>155</v>
      </c>
      <c r="F3928" t="s">
        <v>27</v>
      </c>
      <c r="G3928">
        <v>52.976384000000003</v>
      </c>
      <c r="H3928" t="s">
        <v>51</v>
      </c>
      <c r="I3928" t="s">
        <v>494</v>
      </c>
      <c r="J3928">
        <v>-1.1564430000000001</v>
      </c>
      <c r="K3928">
        <v>1</v>
      </c>
      <c r="L3928">
        <v>2</v>
      </c>
      <c r="M3928" t="s">
        <v>288</v>
      </c>
      <c r="N3928" t="s">
        <v>31</v>
      </c>
      <c r="O3928" t="s">
        <v>32</v>
      </c>
      <c r="P3928">
        <v>30</v>
      </c>
      <c r="Q3928" t="s">
        <v>3739</v>
      </c>
      <c r="R3928" t="s">
        <v>34</v>
      </c>
      <c r="S3928" t="s">
        <v>35</v>
      </c>
      <c r="T3928" t="s">
        <v>36</v>
      </c>
      <c r="U3928">
        <f>YEAR(Table1[[#This Row],[Accident Date]])</f>
        <v>2021</v>
      </c>
      <c r="V3928" t="str">
        <f>TEXT(Table1[[#This Row],[Accident Date]],"mmm")</f>
        <v>Jul</v>
      </c>
      <c r="W3928" t="str">
        <f>TEXT(Table1[[#This Row],[Time]],"h")</f>
        <v>18</v>
      </c>
    </row>
    <row r="3929" spans="1:23" x14ac:dyDescent="0.2">
      <c r="A3929">
        <v>2010000000000</v>
      </c>
      <c r="B3929" s="4">
        <v>44394</v>
      </c>
      <c r="C3929" t="s">
        <v>24</v>
      </c>
      <c r="D3929" t="s">
        <v>56</v>
      </c>
      <c r="E3929" t="s">
        <v>44</v>
      </c>
      <c r="F3929" t="s">
        <v>27</v>
      </c>
      <c r="G3929">
        <v>54.788848000000002</v>
      </c>
      <c r="H3929" t="s">
        <v>51</v>
      </c>
      <c r="I3929" t="s">
        <v>1480</v>
      </c>
      <c r="J3929">
        <v>-3.3450120000000001</v>
      </c>
      <c r="K3929">
        <v>1</v>
      </c>
      <c r="L3929">
        <v>2</v>
      </c>
      <c r="M3929" t="s">
        <v>60</v>
      </c>
      <c r="N3929" t="s">
        <v>31</v>
      </c>
      <c r="O3929" t="s">
        <v>32</v>
      </c>
      <c r="P3929">
        <v>60</v>
      </c>
      <c r="Q3929" t="s">
        <v>3711</v>
      </c>
      <c r="R3929" t="s">
        <v>49</v>
      </c>
      <c r="S3929" t="s">
        <v>35</v>
      </c>
      <c r="T3929" t="s">
        <v>36</v>
      </c>
      <c r="U3929">
        <f>YEAR(Table1[[#This Row],[Accident Date]])</f>
        <v>2021</v>
      </c>
      <c r="V3929" t="str">
        <f>TEXT(Table1[[#This Row],[Accident Date]],"mmm")</f>
        <v>Jul</v>
      </c>
      <c r="W3929" t="str">
        <f>TEXT(Table1[[#This Row],[Time]],"h")</f>
        <v>18</v>
      </c>
    </row>
    <row r="3930" spans="1:23" x14ac:dyDescent="0.2">
      <c r="A3930" t="s">
        <v>3804</v>
      </c>
      <c r="B3930" s="4">
        <v>44434</v>
      </c>
      <c r="C3930" t="s">
        <v>92</v>
      </c>
      <c r="D3930" t="s">
        <v>56</v>
      </c>
      <c r="E3930" t="s">
        <v>44</v>
      </c>
      <c r="F3930" t="s">
        <v>63</v>
      </c>
      <c r="G3930">
        <v>51.388922999999998</v>
      </c>
      <c r="H3930" t="s">
        <v>51</v>
      </c>
      <c r="I3930" t="s">
        <v>488</v>
      </c>
      <c r="J3930">
        <v>0.10959099999999999</v>
      </c>
      <c r="K3930">
        <v>1</v>
      </c>
      <c r="L3930">
        <v>2</v>
      </c>
      <c r="M3930" t="s">
        <v>30</v>
      </c>
      <c r="N3930" t="s">
        <v>31</v>
      </c>
      <c r="O3930" t="s">
        <v>32</v>
      </c>
      <c r="P3930">
        <v>30</v>
      </c>
      <c r="Q3930" t="s">
        <v>3689</v>
      </c>
      <c r="R3930" t="s">
        <v>34</v>
      </c>
      <c r="S3930" t="s">
        <v>35</v>
      </c>
      <c r="T3930" t="s">
        <v>36</v>
      </c>
      <c r="U3930">
        <f>YEAR(Table1[[#This Row],[Accident Date]])</f>
        <v>2021</v>
      </c>
      <c r="V3930" t="str">
        <f>TEXT(Table1[[#This Row],[Accident Date]],"mmm")</f>
        <v>Aug</v>
      </c>
      <c r="W3930" t="str">
        <f>TEXT(Table1[[#This Row],[Time]],"h")</f>
        <v>18</v>
      </c>
    </row>
    <row r="3931" spans="1:23" x14ac:dyDescent="0.2">
      <c r="A3931" t="s">
        <v>3805</v>
      </c>
      <c r="B3931" s="4">
        <v>44796</v>
      </c>
      <c r="C3931" t="s">
        <v>72</v>
      </c>
      <c r="D3931" t="s">
        <v>25</v>
      </c>
      <c r="E3931" t="s">
        <v>26</v>
      </c>
      <c r="F3931" t="s">
        <v>27</v>
      </c>
      <c r="G3931">
        <v>50.745314</v>
      </c>
      <c r="H3931" t="s">
        <v>51</v>
      </c>
      <c r="I3931" t="s">
        <v>787</v>
      </c>
      <c r="J3931">
        <v>-1.8219479999999999</v>
      </c>
      <c r="K3931">
        <v>1</v>
      </c>
      <c r="L3931">
        <v>2</v>
      </c>
      <c r="M3931" t="s">
        <v>420</v>
      </c>
      <c r="N3931" t="s">
        <v>31</v>
      </c>
      <c r="O3931" t="s">
        <v>58</v>
      </c>
      <c r="P3931">
        <v>40</v>
      </c>
      <c r="Q3931" t="s">
        <v>3806</v>
      </c>
      <c r="R3931" t="s">
        <v>34</v>
      </c>
      <c r="S3931" t="s">
        <v>35</v>
      </c>
      <c r="T3931" t="s">
        <v>36</v>
      </c>
      <c r="U3931">
        <f>YEAR(Table1[[#This Row],[Accident Date]])</f>
        <v>2022</v>
      </c>
      <c r="V3931" t="str">
        <f>TEXT(Table1[[#This Row],[Accident Date]],"mmm")</f>
        <v>Aug</v>
      </c>
      <c r="W3931" t="str">
        <f>TEXT(Table1[[#This Row],[Time]],"h")</f>
        <v>18</v>
      </c>
    </row>
    <row r="3932" spans="1:23" x14ac:dyDescent="0.2">
      <c r="A3932" t="s">
        <v>3807</v>
      </c>
      <c r="B3932" s="4">
        <v>44678</v>
      </c>
      <c r="C3932" t="s">
        <v>123</v>
      </c>
      <c r="D3932" t="s">
        <v>73</v>
      </c>
      <c r="E3932" t="s">
        <v>155</v>
      </c>
      <c r="F3932" t="s">
        <v>27</v>
      </c>
      <c r="G3932">
        <v>50.476680999999999</v>
      </c>
      <c r="H3932" t="s">
        <v>51</v>
      </c>
      <c r="I3932" t="s">
        <v>478</v>
      </c>
      <c r="J3932">
        <v>-3.549121</v>
      </c>
      <c r="K3932">
        <v>1</v>
      </c>
      <c r="L3932">
        <v>2</v>
      </c>
      <c r="M3932" t="s">
        <v>136</v>
      </c>
      <c r="N3932" t="s">
        <v>31</v>
      </c>
      <c r="O3932" t="s">
        <v>32</v>
      </c>
      <c r="P3932">
        <v>30</v>
      </c>
      <c r="Q3932" t="s">
        <v>3723</v>
      </c>
      <c r="R3932" t="s">
        <v>34</v>
      </c>
      <c r="S3932" t="s">
        <v>35</v>
      </c>
      <c r="T3932" t="s">
        <v>114</v>
      </c>
      <c r="U3932">
        <f>YEAR(Table1[[#This Row],[Accident Date]])</f>
        <v>2022</v>
      </c>
      <c r="V3932" t="str">
        <f>TEXT(Table1[[#This Row],[Accident Date]],"mmm")</f>
        <v>Apr</v>
      </c>
      <c r="W3932" t="str">
        <f>TEXT(Table1[[#This Row],[Time]],"h")</f>
        <v>18</v>
      </c>
    </row>
    <row r="3933" spans="1:23" x14ac:dyDescent="0.2">
      <c r="A3933" t="s">
        <v>3808</v>
      </c>
      <c r="B3933" s="4">
        <v>44813</v>
      </c>
      <c r="C3933" t="s">
        <v>67</v>
      </c>
      <c r="D3933" t="s">
        <v>56</v>
      </c>
      <c r="E3933" t="s">
        <v>44</v>
      </c>
      <c r="F3933" t="s">
        <v>27</v>
      </c>
      <c r="G3933">
        <v>51.608387999999998</v>
      </c>
      <c r="H3933" t="s">
        <v>51</v>
      </c>
      <c r="I3933" t="s">
        <v>80</v>
      </c>
      <c r="J3933">
        <v>2.0674000000000001E-2</v>
      </c>
      <c r="K3933">
        <v>2</v>
      </c>
      <c r="L3933">
        <v>1</v>
      </c>
      <c r="M3933" t="s">
        <v>30</v>
      </c>
      <c r="N3933" t="s">
        <v>31</v>
      </c>
      <c r="O3933" t="s">
        <v>32</v>
      </c>
      <c r="P3933">
        <v>30</v>
      </c>
      <c r="Q3933" t="s">
        <v>3692</v>
      </c>
      <c r="R3933" t="s">
        <v>34</v>
      </c>
      <c r="S3933" t="s">
        <v>35</v>
      </c>
      <c r="T3933" t="s">
        <v>36</v>
      </c>
      <c r="U3933">
        <f>YEAR(Table1[[#This Row],[Accident Date]])</f>
        <v>2022</v>
      </c>
      <c r="V3933" t="str">
        <f>TEXT(Table1[[#This Row],[Accident Date]],"mmm")</f>
        <v>Sep</v>
      </c>
      <c r="W3933" t="str">
        <f>TEXT(Table1[[#This Row],[Time]],"h")</f>
        <v>18</v>
      </c>
    </row>
    <row r="3934" spans="1:23" x14ac:dyDescent="0.2">
      <c r="A3934" t="s">
        <v>3809</v>
      </c>
      <c r="B3934" s="4">
        <v>44247</v>
      </c>
      <c r="C3934" t="s">
        <v>24</v>
      </c>
      <c r="D3934" t="s">
        <v>73</v>
      </c>
      <c r="E3934" t="s">
        <v>39</v>
      </c>
      <c r="F3934" t="s">
        <v>27</v>
      </c>
      <c r="G3934">
        <v>51.526989999999998</v>
      </c>
      <c r="H3934" t="s">
        <v>28</v>
      </c>
      <c r="I3934" t="s">
        <v>222</v>
      </c>
      <c r="J3934">
        <v>-9.6824999999999994E-2</v>
      </c>
      <c r="K3934">
        <v>1</v>
      </c>
      <c r="L3934">
        <v>2</v>
      </c>
      <c r="M3934" t="s">
        <v>30</v>
      </c>
      <c r="N3934" t="s">
        <v>31</v>
      </c>
      <c r="O3934" t="s">
        <v>32</v>
      </c>
      <c r="P3934">
        <v>30</v>
      </c>
      <c r="Q3934" t="s">
        <v>3810</v>
      </c>
      <c r="R3934" t="s">
        <v>34</v>
      </c>
      <c r="S3934" t="s">
        <v>35</v>
      </c>
      <c r="T3934" t="s">
        <v>36</v>
      </c>
      <c r="U3934">
        <f>YEAR(Table1[[#This Row],[Accident Date]])</f>
        <v>2021</v>
      </c>
      <c r="V3934" t="str">
        <f>TEXT(Table1[[#This Row],[Accident Date]],"mmm")</f>
        <v>Feb</v>
      </c>
      <c r="W3934" t="str">
        <f>TEXT(Table1[[#This Row],[Time]],"h")</f>
        <v>18</v>
      </c>
    </row>
    <row r="3935" spans="1:23" x14ac:dyDescent="0.2">
      <c r="A3935">
        <v>2010000000000</v>
      </c>
      <c r="B3935" s="4">
        <v>44452</v>
      </c>
      <c r="C3935" t="s">
        <v>38</v>
      </c>
      <c r="D3935" t="s">
        <v>56</v>
      </c>
      <c r="E3935" t="s">
        <v>44</v>
      </c>
      <c r="F3935" t="s">
        <v>27</v>
      </c>
      <c r="G3935">
        <v>51.430675000000001</v>
      </c>
      <c r="H3935" t="s">
        <v>51</v>
      </c>
      <c r="I3935" t="s">
        <v>943</v>
      </c>
      <c r="J3935">
        <v>-3.1693129999999998</v>
      </c>
      <c r="K3935">
        <v>1</v>
      </c>
      <c r="L3935">
        <v>1</v>
      </c>
      <c r="M3935" t="s">
        <v>245</v>
      </c>
      <c r="N3935" t="s">
        <v>31</v>
      </c>
      <c r="O3935" t="s">
        <v>76</v>
      </c>
      <c r="P3935">
        <v>30</v>
      </c>
      <c r="Q3935" t="s">
        <v>3698</v>
      </c>
      <c r="R3935" t="s">
        <v>49</v>
      </c>
      <c r="S3935" t="s">
        <v>35</v>
      </c>
      <c r="T3935" t="s">
        <v>36</v>
      </c>
      <c r="U3935">
        <f>YEAR(Table1[[#This Row],[Accident Date]])</f>
        <v>2021</v>
      </c>
      <c r="V3935" t="str">
        <f>TEXT(Table1[[#This Row],[Accident Date]],"mmm")</f>
        <v>Sep</v>
      </c>
      <c r="W3935" t="str">
        <f>TEXT(Table1[[#This Row],[Time]],"h")</f>
        <v>18</v>
      </c>
    </row>
    <row r="3936" spans="1:23" x14ac:dyDescent="0.2">
      <c r="A3936" t="s">
        <v>3811</v>
      </c>
      <c r="B3936" s="4">
        <v>44364</v>
      </c>
      <c r="C3936" t="s">
        <v>92</v>
      </c>
      <c r="D3936" t="s">
        <v>56</v>
      </c>
      <c r="E3936" t="s">
        <v>44</v>
      </c>
      <c r="F3936" t="s">
        <v>27</v>
      </c>
      <c r="G3936">
        <v>51.289275000000004</v>
      </c>
      <c r="H3936" t="s">
        <v>51</v>
      </c>
      <c r="I3936" t="s">
        <v>397</v>
      </c>
      <c r="J3936">
        <v>-0.64348000000000005</v>
      </c>
      <c r="K3936">
        <v>1</v>
      </c>
      <c r="L3936">
        <v>1</v>
      </c>
      <c r="M3936" t="s">
        <v>147</v>
      </c>
      <c r="N3936" t="s">
        <v>31</v>
      </c>
      <c r="O3936" t="s">
        <v>76</v>
      </c>
      <c r="P3936">
        <v>40</v>
      </c>
      <c r="Q3936" t="s">
        <v>3692</v>
      </c>
      <c r="R3936" t="s">
        <v>49</v>
      </c>
      <c r="S3936" t="s">
        <v>35</v>
      </c>
      <c r="T3936" t="s">
        <v>36</v>
      </c>
      <c r="U3936">
        <f>YEAR(Table1[[#This Row],[Accident Date]])</f>
        <v>2021</v>
      </c>
      <c r="V3936" t="str">
        <f>TEXT(Table1[[#This Row],[Accident Date]],"mmm")</f>
        <v>Jun</v>
      </c>
      <c r="W3936" t="str">
        <f>TEXT(Table1[[#This Row],[Time]],"h")</f>
        <v>18</v>
      </c>
    </row>
    <row r="3937" spans="1:23" x14ac:dyDescent="0.2">
      <c r="A3937" t="s">
        <v>3812</v>
      </c>
      <c r="B3937" s="4">
        <v>44708</v>
      </c>
      <c r="C3937" t="s">
        <v>67</v>
      </c>
      <c r="D3937" t="s">
        <v>25</v>
      </c>
      <c r="E3937" t="s">
        <v>26</v>
      </c>
      <c r="F3937" t="s">
        <v>27</v>
      </c>
      <c r="G3937">
        <v>51.526373999999997</v>
      </c>
      <c r="H3937" t="s">
        <v>51</v>
      </c>
      <c r="I3937" t="s">
        <v>240</v>
      </c>
      <c r="J3937">
        <v>-0.43865999999999999</v>
      </c>
      <c r="K3937">
        <v>1</v>
      </c>
      <c r="L3937">
        <v>2</v>
      </c>
      <c r="M3937" t="s">
        <v>30</v>
      </c>
      <c r="N3937" t="s">
        <v>31</v>
      </c>
      <c r="O3937" t="s">
        <v>32</v>
      </c>
      <c r="P3937">
        <v>30</v>
      </c>
      <c r="Q3937" t="s">
        <v>3689</v>
      </c>
      <c r="R3937" t="s">
        <v>34</v>
      </c>
      <c r="S3937" t="s">
        <v>35</v>
      </c>
      <c r="T3937" t="s">
        <v>36</v>
      </c>
      <c r="U3937">
        <f>YEAR(Table1[[#This Row],[Accident Date]])</f>
        <v>2022</v>
      </c>
      <c r="V3937" t="str">
        <f>TEXT(Table1[[#This Row],[Accident Date]],"mmm")</f>
        <v>May</v>
      </c>
      <c r="W3937" t="str">
        <f>TEXT(Table1[[#This Row],[Time]],"h")</f>
        <v>18</v>
      </c>
    </row>
    <row r="3938" spans="1:23" x14ac:dyDescent="0.2">
      <c r="A3938" t="s">
        <v>3813</v>
      </c>
      <c r="B3938" s="4">
        <v>44494</v>
      </c>
      <c r="C3938" t="s">
        <v>38</v>
      </c>
      <c r="D3938" t="s">
        <v>73</v>
      </c>
      <c r="E3938" t="s">
        <v>39</v>
      </c>
      <c r="F3938" t="s">
        <v>27</v>
      </c>
      <c r="G3938">
        <v>51.419407</v>
      </c>
      <c r="H3938" t="s">
        <v>28</v>
      </c>
      <c r="I3938" t="s">
        <v>488</v>
      </c>
      <c r="J3938">
        <v>1.7791999999999999E-2</v>
      </c>
      <c r="K3938">
        <v>1</v>
      </c>
      <c r="L3938">
        <v>2</v>
      </c>
      <c r="M3938" t="s">
        <v>30</v>
      </c>
      <c r="N3938" t="s">
        <v>31</v>
      </c>
      <c r="O3938" t="s">
        <v>32</v>
      </c>
      <c r="P3938">
        <v>30</v>
      </c>
      <c r="Q3938" t="s">
        <v>3814</v>
      </c>
      <c r="R3938" t="s">
        <v>34</v>
      </c>
      <c r="S3938" t="s">
        <v>35</v>
      </c>
      <c r="T3938" t="s">
        <v>36</v>
      </c>
      <c r="U3938">
        <f>YEAR(Table1[[#This Row],[Accident Date]])</f>
        <v>2021</v>
      </c>
      <c r="V3938" t="str">
        <f>TEXT(Table1[[#This Row],[Accident Date]],"mmm")</f>
        <v>Oct</v>
      </c>
      <c r="W3938" t="str">
        <f>TEXT(Table1[[#This Row],[Time]],"h")</f>
        <v>18</v>
      </c>
    </row>
    <row r="3939" spans="1:23" x14ac:dyDescent="0.2">
      <c r="A3939" t="s">
        <v>3815</v>
      </c>
      <c r="B3939" s="4">
        <v>44403</v>
      </c>
      <c r="C3939" t="s">
        <v>38</v>
      </c>
      <c r="D3939" t="s">
        <v>73</v>
      </c>
      <c r="E3939" t="s">
        <v>39</v>
      </c>
      <c r="F3939" t="s">
        <v>27</v>
      </c>
      <c r="G3939">
        <v>53.543076999999997</v>
      </c>
      <c r="H3939" t="s">
        <v>51</v>
      </c>
      <c r="I3939" t="s">
        <v>1080</v>
      </c>
      <c r="J3939">
        <v>-2.603901</v>
      </c>
      <c r="K3939">
        <v>1</v>
      </c>
      <c r="L3939">
        <v>2</v>
      </c>
      <c r="M3939" t="s">
        <v>169</v>
      </c>
      <c r="N3939" t="s">
        <v>42</v>
      </c>
      <c r="O3939" t="s">
        <v>32</v>
      </c>
      <c r="P3939">
        <v>30</v>
      </c>
      <c r="Q3939" t="s">
        <v>3704</v>
      </c>
      <c r="R3939" t="s">
        <v>34</v>
      </c>
      <c r="S3939" t="s">
        <v>85</v>
      </c>
      <c r="T3939" t="s">
        <v>36</v>
      </c>
      <c r="U3939">
        <f>YEAR(Table1[[#This Row],[Accident Date]])</f>
        <v>2021</v>
      </c>
      <c r="V3939" t="str">
        <f>TEXT(Table1[[#This Row],[Accident Date]],"mmm")</f>
        <v>Jul</v>
      </c>
      <c r="W3939" t="str">
        <f>TEXT(Table1[[#This Row],[Time]],"h")</f>
        <v>18</v>
      </c>
    </row>
    <row r="3940" spans="1:23" x14ac:dyDescent="0.2">
      <c r="A3940" t="s">
        <v>3816</v>
      </c>
      <c r="B3940" s="4">
        <v>44828</v>
      </c>
      <c r="C3940" t="s">
        <v>24</v>
      </c>
      <c r="D3940" t="s">
        <v>73</v>
      </c>
      <c r="E3940" t="s">
        <v>39</v>
      </c>
      <c r="F3940" t="s">
        <v>27</v>
      </c>
      <c r="G3940">
        <v>51.505704000000001</v>
      </c>
      <c r="H3940" t="s">
        <v>51</v>
      </c>
      <c r="I3940" t="s">
        <v>315</v>
      </c>
      <c r="J3940">
        <v>-0.224664</v>
      </c>
      <c r="K3940">
        <v>1</v>
      </c>
      <c r="L3940">
        <v>2</v>
      </c>
      <c r="M3940" t="s">
        <v>30</v>
      </c>
      <c r="N3940" t="s">
        <v>31</v>
      </c>
      <c r="O3940" t="s">
        <v>32</v>
      </c>
      <c r="P3940">
        <v>30</v>
      </c>
      <c r="Q3940" t="s">
        <v>3730</v>
      </c>
      <c r="R3940" t="s">
        <v>34</v>
      </c>
      <c r="S3940" t="s">
        <v>35</v>
      </c>
      <c r="T3940" t="s">
        <v>36</v>
      </c>
      <c r="U3940">
        <f>YEAR(Table1[[#This Row],[Accident Date]])</f>
        <v>2022</v>
      </c>
      <c r="V3940" t="str">
        <f>TEXT(Table1[[#This Row],[Accident Date]],"mmm")</f>
        <v>Sep</v>
      </c>
      <c r="W3940" t="str">
        <f>TEXT(Table1[[#This Row],[Time]],"h")</f>
        <v>18</v>
      </c>
    </row>
    <row r="3941" spans="1:23" x14ac:dyDescent="0.2">
      <c r="A3941">
        <v>2010000000000</v>
      </c>
      <c r="B3941" s="4">
        <v>44208</v>
      </c>
      <c r="C3941" t="s">
        <v>72</v>
      </c>
      <c r="D3941" t="s">
        <v>73</v>
      </c>
      <c r="E3941" t="s">
        <v>111</v>
      </c>
      <c r="F3941" t="s">
        <v>27</v>
      </c>
      <c r="G3941">
        <v>53.069738999999998</v>
      </c>
      <c r="H3941" t="s">
        <v>28</v>
      </c>
      <c r="I3941" t="s">
        <v>986</v>
      </c>
      <c r="J3941">
        <v>-4.2836220000000003</v>
      </c>
      <c r="K3941">
        <v>2</v>
      </c>
      <c r="L3941">
        <v>1</v>
      </c>
      <c r="M3941" t="s">
        <v>117</v>
      </c>
      <c r="N3941" t="s">
        <v>42</v>
      </c>
      <c r="O3941" t="s">
        <v>111</v>
      </c>
      <c r="P3941">
        <v>60</v>
      </c>
      <c r="Q3941" t="s">
        <v>3817</v>
      </c>
      <c r="R3941" t="s">
        <v>49</v>
      </c>
      <c r="S3941" t="s">
        <v>35</v>
      </c>
      <c r="T3941" t="s">
        <v>36</v>
      </c>
      <c r="U3941">
        <f>YEAR(Table1[[#This Row],[Accident Date]])</f>
        <v>2021</v>
      </c>
      <c r="V3941" t="str">
        <f>TEXT(Table1[[#This Row],[Accident Date]],"mmm")</f>
        <v>Jan</v>
      </c>
      <c r="W3941" t="str">
        <f>TEXT(Table1[[#This Row],[Time]],"h")</f>
        <v>18</v>
      </c>
    </row>
    <row r="3942" spans="1:23" x14ac:dyDescent="0.2">
      <c r="A3942" t="s">
        <v>3818</v>
      </c>
      <c r="B3942" s="4">
        <v>44883</v>
      </c>
      <c r="C3942" t="s">
        <v>67</v>
      </c>
      <c r="D3942" t="s">
        <v>73</v>
      </c>
      <c r="E3942" t="s">
        <v>39</v>
      </c>
      <c r="F3942" t="s">
        <v>27</v>
      </c>
      <c r="G3942">
        <v>53.406610000000001</v>
      </c>
      <c r="H3942" t="s">
        <v>28</v>
      </c>
      <c r="I3942" t="s">
        <v>1288</v>
      </c>
      <c r="J3942">
        <v>-2.1597170000000001</v>
      </c>
      <c r="K3942">
        <v>1</v>
      </c>
      <c r="L3942">
        <v>1</v>
      </c>
      <c r="M3942" t="s">
        <v>169</v>
      </c>
      <c r="N3942" t="s">
        <v>42</v>
      </c>
      <c r="O3942" t="s">
        <v>32</v>
      </c>
      <c r="P3942">
        <v>30</v>
      </c>
      <c r="Q3942" t="s">
        <v>3696</v>
      </c>
      <c r="R3942" t="s">
        <v>34</v>
      </c>
      <c r="S3942" t="s">
        <v>85</v>
      </c>
      <c r="T3942" t="s">
        <v>36</v>
      </c>
      <c r="U3942">
        <f>YEAR(Table1[[#This Row],[Accident Date]])</f>
        <v>2022</v>
      </c>
      <c r="V3942" t="str">
        <f>TEXT(Table1[[#This Row],[Accident Date]],"mmm")</f>
        <v>Nov</v>
      </c>
      <c r="W3942" t="str">
        <f>TEXT(Table1[[#This Row],[Time]],"h")</f>
        <v>18</v>
      </c>
    </row>
    <row r="3943" spans="1:23" x14ac:dyDescent="0.2">
      <c r="A3943">
        <v>2010000000000</v>
      </c>
      <c r="B3943" s="4">
        <v>44245</v>
      </c>
      <c r="C3943" t="s">
        <v>92</v>
      </c>
      <c r="D3943" t="s">
        <v>56</v>
      </c>
      <c r="E3943" t="s">
        <v>44</v>
      </c>
      <c r="F3943" t="s">
        <v>27</v>
      </c>
      <c r="G3943">
        <v>52.641173999999999</v>
      </c>
      <c r="H3943" t="s">
        <v>28</v>
      </c>
      <c r="I3943" t="s">
        <v>1641</v>
      </c>
      <c r="J3943">
        <v>1.234308</v>
      </c>
      <c r="K3943">
        <v>2</v>
      </c>
      <c r="L3943">
        <v>4</v>
      </c>
      <c r="M3943" t="s">
        <v>179</v>
      </c>
      <c r="N3943" t="s">
        <v>31</v>
      </c>
      <c r="O3943" t="s">
        <v>32</v>
      </c>
      <c r="P3943">
        <v>40</v>
      </c>
      <c r="Q3943" t="s">
        <v>3730</v>
      </c>
      <c r="R3943" t="s">
        <v>34</v>
      </c>
      <c r="S3943" t="s">
        <v>35</v>
      </c>
      <c r="T3943" t="s">
        <v>36</v>
      </c>
      <c r="U3943">
        <f>YEAR(Table1[[#This Row],[Accident Date]])</f>
        <v>2021</v>
      </c>
      <c r="V3943" t="str">
        <f>TEXT(Table1[[#This Row],[Accident Date]],"mmm")</f>
        <v>Feb</v>
      </c>
      <c r="W3943" t="str">
        <f>TEXT(Table1[[#This Row],[Time]],"h")</f>
        <v>18</v>
      </c>
    </row>
    <row r="3944" spans="1:23" x14ac:dyDescent="0.2">
      <c r="A3944" t="s">
        <v>3819</v>
      </c>
      <c r="B3944" s="4">
        <v>44240</v>
      </c>
      <c r="C3944" t="s">
        <v>24</v>
      </c>
      <c r="D3944" t="s">
        <v>56</v>
      </c>
      <c r="E3944" t="s">
        <v>44</v>
      </c>
      <c r="F3944" t="s">
        <v>27</v>
      </c>
      <c r="G3944">
        <v>51.514733</v>
      </c>
      <c r="H3944" t="s">
        <v>28</v>
      </c>
      <c r="I3944" t="s">
        <v>240</v>
      </c>
      <c r="J3944">
        <v>-0.395677</v>
      </c>
      <c r="K3944">
        <v>1</v>
      </c>
      <c r="L3944">
        <v>2</v>
      </c>
      <c r="M3944" t="s">
        <v>30</v>
      </c>
      <c r="N3944" t="s">
        <v>31</v>
      </c>
      <c r="O3944" t="s">
        <v>58</v>
      </c>
      <c r="P3944">
        <v>50</v>
      </c>
      <c r="Q3944" t="s">
        <v>3820</v>
      </c>
      <c r="R3944" t="s">
        <v>34</v>
      </c>
      <c r="S3944" t="s">
        <v>35</v>
      </c>
      <c r="T3944" t="s">
        <v>36</v>
      </c>
      <c r="U3944">
        <f>YEAR(Table1[[#This Row],[Accident Date]])</f>
        <v>2021</v>
      </c>
      <c r="V3944" t="str">
        <f>TEXT(Table1[[#This Row],[Accident Date]],"mmm")</f>
        <v>Feb</v>
      </c>
      <c r="W3944" t="str">
        <f>TEXT(Table1[[#This Row],[Time]],"h")</f>
        <v>18</v>
      </c>
    </row>
    <row r="3945" spans="1:23" x14ac:dyDescent="0.2">
      <c r="A3945" t="s">
        <v>3821</v>
      </c>
      <c r="B3945" s="4">
        <v>44476</v>
      </c>
      <c r="C3945" t="s">
        <v>92</v>
      </c>
      <c r="D3945" t="s">
        <v>73</v>
      </c>
      <c r="E3945" t="s">
        <v>109</v>
      </c>
      <c r="F3945" t="s">
        <v>27</v>
      </c>
      <c r="G3945">
        <v>53.413657999999998</v>
      </c>
      <c r="H3945" t="s">
        <v>28</v>
      </c>
      <c r="I3945" t="s">
        <v>1050</v>
      </c>
      <c r="J3945">
        <v>-2.3521679999999998</v>
      </c>
      <c r="K3945">
        <v>2</v>
      </c>
      <c r="L3945">
        <v>2</v>
      </c>
      <c r="M3945" t="s">
        <v>169</v>
      </c>
      <c r="N3945" t="s">
        <v>31</v>
      </c>
      <c r="O3945" t="s">
        <v>111</v>
      </c>
      <c r="P3945">
        <v>30</v>
      </c>
      <c r="Q3945" t="s">
        <v>3698</v>
      </c>
      <c r="R3945" t="s">
        <v>34</v>
      </c>
      <c r="S3945" t="s">
        <v>35</v>
      </c>
      <c r="T3945" t="s">
        <v>36</v>
      </c>
      <c r="U3945">
        <f>YEAR(Table1[[#This Row],[Accident Date]])</f>
        <v>2021</v>
      </c>
      <c r="V3945" t="str">
        <f>TEXT(Table1[[#This Row],[Accident Date]],"mmm")</f>
        <v>Oct</v>
      </c>
      <c r="W3945" t="str">
        <f>TEXT(Table1[[#This Row],[Time]],"h")</f>
        <v>18</v>
      </c>
    </row>
    <row r="3946" spans="1:23" x14ac:dyDescent="0.2">
      <c r="A3946" t="s">
        <v>3822</v>
      </c>
      <c r="B3946" s="4">
        <v>44743</v>
      </c>
      <c r="C3946" t="s">
        <v>67</v>
      </c>
      <c r="D3946" t="s">
        <v>73</v>
      </c>
      <c r="E3946" t="s">
        <v>39</v>
      </c>
      <c r="F3946" t="s">
        <v>27</v>
      </c>
      <c r="G3946">
        <v>51.677950000000003</v>
      </c>
      <c r="H3946" t="s">
        <v>51</v>
      </c>
      <c r="I3946" t="s">
        <v>1966</v>
      </c>
      <c r="J3946">
        <v>-0.56290499999999999</v>
      </c>
      <c r="K3946">
        <v>1</v>
      </c>
      <c r="L3946">
        <v>2</v>
      </c>
      <c r="M3946" t="s">
        <v>99</v>
      </c>
      <c r="N3946" t="s">
        <v>31</v>
      </c>
      <c r="O3946" t="s">
        <v>58</v>
      </c>
      <c r="P3946">
        <v>50</v>
      </c>
      <c r="Q3946" t="s">
        <v>3711</v>
      </c>
      <c r="R3946" t="s">
        <v>49</v>
      </c>
      <c r="S3946" t="s">
        <v>35</v>
      </c>
      <c r="T3946" t="s">
        <v>36</v>
      </c>
      <c r="U3946">
        <f>YEAR(Table1[[#This Row],[Accident Date]])</f>
        <v>2022</v>
      </c>
      <c r="V3946" t="str">
        <f>TEXT(Table1[[#This Row],[Accident Date]],"mmm")</f>
        <v>Jul</v>
      </c>
      <c r="W3946" t="str">
        <f>TEXT(Table1[[#This Row],[Time]],"h")</f>
        <v>18</v>
      </c>
    </row>
    <row r="3947" spans="1:23" x14ac:dyDescent="0.2">
      <c r="A3947" t="s">
        <v>3823</v>
      </c>
      <c r="B3947" s="4">
        <v>44341</v>
      </c>
      <c r="C3947" t="s">
        <v>72</v>
      </c>
      <c r="D3947" t="s">
        <v>56</v>
      </c>
      <c r="E3947" t="s">
        <v>44</v>
      </c>
      <c r="F3947" t="s">
        <v>27</v>
      </c>
      <c r="G3947">
        <v>53.699401999999999</v>
      </c>
      <c r="H3947" t="s">
        <v>51</v>
      </c>
      <c r="I3947" t="s">
        <v>2985</v>
      </c>
      <c r="J3947">
        <v>-2.4589089999999998</v>
      </c>
      <c r="K3947">
        <v>1</v>
      </c>
      <c r="L3947">
        <v>2</v>
      </c>
      <c r="M3947" t="s">
        <v>41</v>
      </c>
      <c r="N3947" t="s">
        <v>31</v>
      </c>
      <c r="O3947" t="s">
        <v>58</v>
      </c>
      <c r="P3947">
        <v>30</v>
      </c>
      <c r="Q3947" t="s">
        <v>3698</v>
      </c>
      <c r="R3947" t="s">
        <v>34</v>
      </c>
      <c r="S3947" t="s">
        <v>35</v>
      </c>
      <c r="T3947" t="s">
        <v>36</v>
      </c>
      <c r="U3947">
        <f>YEAR(Table1[[#This Row],[Accident Date]])</f>
        <v>2021</v>
      </c>
      <c r="V3947" t="str">
        <f>TEXT(Table1[[#This Row],[Accident Date]],"mmm")</f>
        <v>May</v>
      </c>
      <c r="W3947" t="str">
        <f>TEXT(Table1[[#This Row],[Time]],"h")</f>
        <v>18</v>
      </c>
    </row>
    <row r="3948" spans="1:23" x14ac:dyDescent="0.2">
      <c r="A3948" t="s">
        <v>3824</v>
      </c>
      <c r="B3948" s="4">
        <v>44329</v>
      </c>
      <c r="C3948" t="s">
        <v>92</v>
      </c>
      <c r="D3948" t="s">
        <v>56</v>
      </c>
      <c r="E3948" t="s">
        <v>44</v>
      </c>
      <c r="F3948" t="s">
        <v>27</v>
      </c>
      <c r="G3948">
        <v>55.810478000000003</v>
      </c>
      <c r="H3948" t="s">
        <v>51</v>
      </c>
      <c r="I3948" t="s">
        <v>227</v>
      </c>
      <c r="J3948">
        <v>-4.3538439999999996</v>
      </c>
      <c r="K3948">
        <v>1</v>
      </c>
      <c r="L3948">
        <v>2</v>
      </c>
      <c r="M3948" t="s">
        <v>228</v>
      </c>
      <c r="N3948" t="s">
        <v>31</v>
      </c>
      <c r="O3948" t="s">
        <v>58</v>
      </c>
      <c r="P3948">
        <v>30</v>
      </c>
      <c r="Q3948" t="s">
        <v>3704</v>
      </c>
      <c r="R3948" t="s">
        <v>34</v>
      </c>
      <c r="S3948" t="s">
        <v>35</v>
      </c>
      <c r="T3948" t="s">
        <v>200</v>
      </c>
      <c r="U3948">
        <f>YEAR(Table1[[#This Row],[Accident Date]])</f>
        <v>2021</v>
      </c>
      <c r="V3948" t="str">
        <f>TEXT(Table1[[#This Row],[Accident Date]],"mmm")</f>
        <v>May</v>
      </c>
      <c r="W3948" t="str">
        <f>TEXT(Table1[[#This Row],[Time]],"h")</f>
        <v>18</v>
      </c>
    </row>
    <row r="3949" spans="1:23" x14ac:dyDescent="0.2">
      <c r="A3949">
        <v>2010000000000</v>
      </c>
      <c r="B3949" s="4">
        <v>44540</v>
      </c>
      <c r="C3949" t="s">
        <v>67</v>
      </c>
      <c r="D3949" t="s">
        <v>25</v>
      </c>
      <c r="E3949" t="s">
        <v>26</v>
      </c>
      <c r="F3949" t="s">
        <v>27</v>
      </c>
      <c r="G3949">
        <v>53.656219999999998</v>
      </c>
      <c r="H3949" t="s">
        <v>28</v>
      </c>
      <c r="I3949" t="s">
        <v>544</v>
      </c>
      <c r="J3949">
        <v>-1.7820780000000001</v>
      </c>
      <c r="K3949">
        <v>2</v>
      </c>
      <c r="L3949">
        <v>3</v>
      </c>
      <c r="M3949" t="s">
        <v>69</v>
      </c>
      <c r="N3949" t="s">
        <v>31</v>
      </c>
      <c r="O3949" t="s">
        <v>32</v>
      </c>
      <c r="P3949">
        <v>30</v>
      </c>
      <c r="Q3949" t="s">
        <v>3685</v>
      </c>
      <c r="R3949" t="s">
        <v>34</v>
      </c>
      <c r="S3949" t="s">
        <v>35</v>
      </c>
      <c r="T3949" t="s">
        <v>121</v>
      </c>
      <c r="U3949">
        <f>YEAR(Table1[[#This Row],[Accident Date]])</f>
        <v>2021</v>
      </c>
      <c r="V3949" t="str">
        <f>TEXT(Table1[[#This Row],[Accident Date]],"mmm")</f>
        <v>Dec</v>
      </c>
      <c r="W3949" t="str">
        <f>TEXT(Table1[[#This Row],[Time]],"h")</f>
        <v>18</v>
      </c>
    </row>
    <row r="3950" spans="1:23" x14ac:dyDescent="0.2">
      <c r="A3950">
        <v>2010000000000</v>
      </c>
      <c r="B3950" s="4">
        <v>44666</v>
      </c>
      <c r="C3950" t="s">
        <v>67</v>
      </c>
      <c r="D3950" t="s">
        <v>73</v>
      </c>
      <c r="E3950" t="s">
        <v>39</v>
      </c>
      <c r="F3950" t="s">
        <v>27</v>
      </c>
      <c r="G3950">
        <v>50.907733999999998</v>
      </c>
      <c r="H3950" t="s">
        <v>51</v>
      </c>
      <c r="I3950" t="s">
        <v>474</v>
      </c>
      <c r="J3950">
        <v>-2.744256</v>
      </c>
      <c r="K3950">
        <v>1</v>
      </c>
      <c r="L3950">
        <v>2</v>
      </c>
      <c r="M3950" t="s">
        <v>175</v>
      </c>
      <c r="N3950" t="s">
        <v>31</v>
      </c>
      <c r="O3950" t="s">
        <v>32</v>
      </c>
      <c r="P3950">
        <v>60</v>
      </c>
      <c r="Q3950" t="s">
        <v>3689</v>
      </c>
      <c r="R3950" t="s">
        <v>49</v>
      </c>
      <c r="S3950" t="s">
        <v>35</v>
      </c>
      <c r="T3950" t="s">
        <v>36</v>
      </c>
      <c r="U3950">
        <f>YEAR(Table1[[#This Row],[Accident Date]])</f>
        <v>2022</v>
      </c>
      <c r="V3950" t="str">
        <f>TEXT(Table1[[#This Row],[Accident Date]],"mmm")</f>
        <v>Apr</v>
      </c>
      <c r="W3950" t="str">
        <f>TEXT(Table1[[#This Row],[Time]],"h")</f>
        <v>18</v>
      </c>
    </row>
    <row r="3951" spans="1:23" x14ac:dyDescent="0.2">
      <c r="A3951" t="s">
        <v>3825</v>
      </c>
      <c r="B3951" s="4">
        <v>44418</v>
      </c>
      <c r="C3951" t="s">
        <v>72</v>
      </c>
      <c r="D3951" t="s">
        <v>73</v>
      </c>
      <c r="E3951" t="s">
        <v>39</v>
      </c>
      <c r="F3951" t="s">
        <v>27</v>
      </c>
      <c r="G3951">
        <v>51.429338000000001</v>
      </c>
      <c r="H3951" t="s">
        <v>51</v>
      </c>
      <c r="I3951" t="s">
        <v>318</v>
      </c>
      <c r="J3951">
        <v>-0.13095300000000001</v>
      </c>
      <c r="K3951">
        <v>1</v>
      </c>
      <c r="L3951">
        <v>1</v>
      </c>
      <c r="M3951" t="s">
        <v>30</v>
      </c>
      <c r="N3951" t="s">
        <v>31</v>
      </c>
      <c r="O3951" t="s">
        <v>32</v>
      </c>
      <c r="P3951">
        <v>30</v>
      </c>
      <c r="Q3951" t="s">
        <v>3702</v>
      </c>
      <c r="R3951" t="s">
        <v>34</v>
      </c>
      <c r="S3951" t="s">
        <v>35</v>
      </c>
      <c r="T3951" t="s">
        <v>36</v>
      </c>
      <c r="U3951">
        <f>YEAR(Table1[[#This Row],[Accident Date]])</f>
        <v>2021</v>
      </c>
      <c r="V3951" t="str">
        <f>TEXT(Table1[[#This Row],[Accident Date]],"mmm")</f>
        <v>Aug</v>
      </c>
      <c r="W3951" t="str">
        <f>TEXT(Table1[[#This Row],[Time]],"h")</f>
        <v>18</v>
      </c>
    </row>
    <row r="3952" spans="1:23" x14ac:dyDescent="0.2">
      <c r="A3952" t="s">
        <v>3826</v>
      </c>
      <c r="B3952" s="4">
        <v>44420</v>
      </c>
      <c r="C3952" t="s">
        <v>92</v>
      </c>
      <c r="D3952" t="s">
        <v>73</v>
      </c>
      <c r="E3952" t="s">
        <v>204</v>
      </c>
      <c r="F3952" t="s">
        <v>27</v>
      </c>
      <c r="G3952">
        <v>52.219788000000001</v>
      </c>
      <c r="H3952" t="s">
        <v>51</v>
      </c>
      <c r="I3952" t="s">
        <v>506</v>
      </c>
      <c r="J3952">
        <v>-0.87822500000000003</v>
      </c>
      <c r="K3952">
        <v>1</v>
      </c>
      <c r="L3952">
        <v>2</v>
      </c>
      <c r="M3952" t="s">
        <v>106</v>
      </c>
      <c r="N3952" t="s">
        <v>31</v>
      </c>
      <c r="O3952" t="s">
        <v>58</v>
      </c>
      <c r="P3952">
        <v>60</v>
      </c>
      <c r="Q3952" t="s">
        <v>3689</v>
      </c>
      <c r="R3952" t="s">
        <v>49</v>
      </c>
      <c r="S3952" t="s">
        <v>35</v>
      </c>
      <c r="T3952" t="s">
        <v>36</v>
      </c>
      <c r="U3952">
        <f>YEAR(Table1[[#This Row],[Accident Date]])</f>
        <v>2021</v>
      </c>
      <c r="V3952" t="str">
        <f>TEXT(Table1[[#This Row],[Accident Date]],"mmm")</f>
        <v>Aug</v>
      </c>
      <c r="W3952" t="str">
        <f>TEXT(Table1[[#This Row],[Time]],"h")</f>
        <v>18</v>
      </c>
    </row>
    <row r="3953" spans="1:23" x14ac:dyDescent="0.2">
      <c r="A3953" t="s">
        <v>3827</v>
      </c>
      <c r="B3953" s="4">
        <v>44235</v>
      </c>
      <c r="C3953" t="s">
        <v>38</v>
      </c>
      <c r="D3953" t="s">
        <v>73</v>
      </c>
      <c r="E3953" t="s">
        <v>39</v>
      </c>
      <c r="F3953" t="s">
        <v>27</v>
      </c>
      <c r="G3953">
        <v>51.531512999999997</v>
      </c>
      <c r="H3953" t="s">
        <v>28</v>
      </c>
      <c r="I3953" t="s">
        <v>119</v>
      </c>
      <c r="J3953">
        <v>4.5816000000000003E-2</v>
      </c>
      <c r="K3953">
        <v>1</v>
      </c>
      <c r="L3953">
        <v>2</v>
      </c>
      <c r="M3953" t="s">
        <v>30</v>
      </c>
      <c r="N3953" t="s">
        <v>42</v>
      </c>
      <c r="O3953" t="s">
        <v>32</v>
      </c>
      <c r="P3953">
        <v>30</v>
      </c>
      <c r="Q3953" t="s">
        <v>3685</v>
      </c>
      <c r="R3953" t="s">
        <v>34</v>
      </c>
      <c r="S3953" t="s">
        <v>85</v>
      </c>
      <c r="T3953" t="s">
        <v>36</v>
      </c>
      <c r="U3953">
        <f>YEAR(Table1[[#This Row],[Accident Date]])</f>
        <v>2021</v>
      </c>
      <c r="V3953" t="str">
        <f>TEXT(Table1[[#This Row],[Accident Date]],"mmm")</f>
        <v>Feb</v>
      </c>
      <c r="W3953" t="str">
        <f>TEXT(Table1[[#This Row],[Time]],"h")</f>
        <v>18</v>
      </c>
    </row>
    <row r="3954" spans="1:23" x14ac:dyDescent="0.2">
      <c r="A3954" t="s">
        <v>3828</v>
      </c>
      <c r="B3954" s="4">
        <v>44764</v>
      </c>
      <c r="C3954" t="s">
        <v>67</v>
      </c>
      <c r="D3954" t="s">
        <v>73</v>
      </c>
      <c r="E3954" t="s">
        <v>111</v>
      </c>
      <c r="F3954" t="s">
        <v>27</v>
      </c>
      <c r="G3954">
        <v>53.743001999999997</v>
      </c>
      <c r="H3954" t="s">
        <v>51</v>
      </c>
      <c r="I3954" t="s">
        <v>391</v>
      </c>
      <c r="J3954">
        <v>-2.683789</v>
      </c>
      <c r="K3954">
        <v>1</v>
      </c>
      <c r="L3954">
        <v>2</v>
      </c>
      <c r="M3954" t="s">
        <v>41</v>
      </c>
      <c r="N3954" t="s">
        <v>31</v>
      </c>
      <c r="O3954" t="s">
        <v>111</v>
      </c>
      <c r="P3954">
        <v>30</v>
      </c>
      <c r="Q3954" t="s">
        <v>3704</v>
      </c>
      <c r="R3954" t="s">
        <v>49</v>
      </c>
      <c r="S3954" t="s">
        <v>35</v>
      </c>
      <c r="T3954" t="s">
        <v>36</v>
      </c>
      <c r="U3954">
        <f>YEAR(Table1[[#This Row],[Accident Date]])</f>
        <v>2022</v>
      </c>
      <c r="V3954" t="str">
        <f>TEXT(Table1[[#This Row],[Accident Date]],"mmm")</f>
        <v>Jul</v>
      </c>
      <c r="W3954" t="str">
        <f>TEXT(Table1[[#This Row],[Time]],"h")</f>
        <v>18</v>
      </c>
    </row>
    <row r="3955" spans="1:23" x14ac:dyDescent="0.2">
      <c r="A3955">
        <v>2010000000000</v>
      </c>
      <c r="B3955" s="4">
        <v>44208</v>
      </c>
      <c r="C3955" t="s">
        <v>72</v>
      </c>
      <c r="D3955" t="s">
        <v>56</v>
      </c>
      <c r="E3955" t="s">
        <v>44</v>
      </c>
      <c r="F3955" t="s">
        <v>27</v>
      </c>
      <c r="G3955">
        <v>53.708641999999998</v>
      </c>
      <c r="H3955" t="s">
        <v>46</v>
      </c>
      <c r="I3955" t="s">
        <v>132</v>
      </c>
      <c r="J3955">
        <v>-1.3951789999999999</v>
      </c>
      <c r="K3955">
        <v>2</v>
      </c>
      <c r="L3955">
        <v>3</v>
      </c>
      <c r="M3955" t="s">
        <v>69</v>
      </c>
      <c r="N3955" t="s">
        <v>42</v>
      </c>
      <c r="O3955" t="s">
        <v>58</v>
      </c>
      <c r="P3955">
        <v>70</v>
      </c>
      <c r="Q3955" t="s">
        <v>3685</v>
      </c>
      <c r="R3955" t="s">
        <v>49</v>
      </c>
      <c r="S3955" t="s">
        <v>85</v>
      </c>
      <c r="T3955" t="s">
        <v>209</v>
      </c>
      <c r="U3955">
        <f>YEAR(Table1[[#This Row],[Accident Date]])</f>
        <v>2021</v>
      </c>
      <c r="V3955" t="str">
        <f>TEXT(Table1[[#This Row],[Accident Date]],"mmm")</f>
        <v>Jan</v>
      </c>
      <c r="W3955" t="str">
        <f>TEXT(Table1[[#This Row],[Time]],"h")</f>
        <v>18</v>
      </c>
    </row>
    <row r="3956" spans="1:23" x14ac:dyDescent="0.2">
      <c r="A3956">
        <v>2010000000000</v>
      </c>
      <c r="B3956" s="4">
        <v>44313</v>
      </c>
      <c r="C3956" t="s">
        <v>72</v>
      </c>
      <c r="D3956" t="s">
        <v>73</v>
      </c>
      <c r="E3956" t="s">
        <v>39</v>
      </c>
      <c r="F3956" t="s">
        <v>27</v>
      </c>
      <c r="G3956">
        <v>50.900664999999996</v>
      </c>
      <c r="H3956" t="s">
        <v>51</v>
      </c>
      <c r="I3956" t="s">
        <v>474</v>
      </c>
      <c r="J3956">
        <v>-2.752675</v>
      </c>
      <c r="K3956">
        <v>2</v>
      </c>
      <c r="L3956">
        <v>2</v>
      </c>
      <c r="M3956" t="s">
        <v>175</v>
      </c>
      <c r="N3956" t="s">
        <v>31</v>
      </c>
      <c r="O3956" t="s">
        <v>32</v>
      </c>
      <c r="P3956">
        <v>60</v>
      </c>
      <c r="Q3956" t="s">
        <v>3726</v>
      </c>
      <c r="R3956" t="s">
        <v>49</v>
      </c>
      <c r="S3956" t="s">
        <v>35</v>
      </c>
      <c r="T3956" t="s">
        <v>200</v>
      </c>
      <c r="U3956">
        <f>YEAR(Table1[[#This Row],[Accident Date]])</f>
        <v>2021</v>
      </c>
      <c r="V3956" t="str">
        <f>TEXT(Table1[[#This Row],[Accident Date]],"mmm")</f>
        <v>Apr</v>
      </c>
      <c r="W3956" t="str">
        <f>TEXT(Table1[[#This Row],[Time]],"h")</f>
        <v>18</v>
      </c>
    </row>
    <row r="3957" spans="1:23" x14ac:dyDescent="0.2">
      <c r="A3957" t="s">
        <v>3829</v>
      </c>
      <c r="B3957" s="4">
        <v>44766</v>
      </c>
      <c r="C3957" t="s">
        <v>79</v>
      </c>
      <c r="D3957" t="s">
        <v>73</v>
      </c>
      <c r="E3957" t="s">
        <v>26</v>
      </c>
      <c r="F3957" t="s">
        <v>27</v>
      </c>
      <c r="G3957">
        <v>52.899267999999999</v>
      </c>
      <c r="H3957" t="s">
        <v>51</v>
      </c>
      <c r="I3957" t="s">
        <v>83</v>
      </c>
      <c r="J3957">
        <v>-1.4907999999999999</v>
      </c>
      <c r="K3957">
        <v>3</v>
      </c>
      <c r="L3957">
        <v>2</v>
      </c>
      <c r="M3957" t="s">
        <v>84</v>
      </c>
      <c r="N3957" t="s">
        <v>31</v>
      </c>
      <c r="O3957" t="s">
        <v>32</v>
      </c>
      <c r="P3957">
        <v>30</v>
      </c>
      <c r="Q3957" t="s">
        <v>3820</v>
      </c>
      <c r="R3957" t="s">
        <v>34</v>
      </c>
      <c r="S3957" t="s">
        <v>35</v>
      </c>
      <c r="T3957" t="s">
        <v>36</v>
      </c>
      <c r="U3957">
        <f>YEAR(Table1[[#This Row],[Accident Date]])</f>
        <v>2022</v>
      </c>
      <c r="V3957" t="str">
        <f>TEXT(Table1[[#This Row],[Accident Date]],"mmm")</f>
        <v>Jul</v>
      </c>
      <c r="W3957" t="str">
        <f>TEXT(Table1[[#This Row],[Time]],"h")</f>
        <v>18</v>
      </c>
    </row>
    <row r="3958" spans="1:23" x14ac:dyDescent="0.2">
      <c r="A3958" t="s">
        <v>3830</v>
      </c>
      <c r="B3958" s="4">
        <v>44742</v>
      </c>
      <c r="C3958" t="s">
        <v>92</v>
      </c>
      <c r="D3958" t="s">
        <v>25</v>
      </c>
      <c r="E3958" t="s">
        <v>26</v>
      </c>
      <c r="F3958" t="s">
        <v>63</v>
      </c>
      <c r="G3958">
        <v>53.199714999999998</v>
      </c>
      <c r="H3958" t="s">
        <v>51</v>
      </c>
      <c r="I3958" t="s">
        <v>1955</v>
      </c>
      <c r="J3958">
        <v>-0.58198000000000005</v>
      </c>
      <c r="K3958">
        <v>1</v>
      </c>
      <c r="L3958">
        <v>2</v>
      </c>
      <c r="M3958" t="s">
        <v>523</v>
      </c>
      <c r="N3958" t="s">
        <v>31</v>
      </c>
      <c r="O3958" t="s">
        <v>32</v>
      </c>
      <c r="P3958">
        <v>30</v>
      </c>
      <c r="Q3958" t="s">
        <v>3700</v>
      </c>
      <c r="R3958" t="s">
        <v>34</v>
      </c>
      <c r="S3958" t="s">
        <v>35</v>
      </c>
      <c r="T3958" t="s">
        <v>36</v>
      </c>
      <c r="U3958">
        <f>YEAR(Table1[[#This Row],[Accident Date]])</f>
        <v>2022</v>
      </c>
      <c r="V3958" t="str">
        <f>TEXT(Table1[[#This Row],[Accident Date]],"mmm")</f>
        <v>Jun</v>
      </c>
      <c r="W3958" t="str">
        <f>TEXT(Table1[[#This Row],[Time]],"h")</f>
        <v>18</v>
      </c>
    </row>
    <row r="3959" spans="1:23" x14ac:dyDescent="0.2">
      <c r="A3959" t="s">
        <v>3831</v>
      </c>
      <c r="B3959" s="4">
        <v>44720</v>
      </c>
      <c r="C3959" t="s">
        <v>123</v>
      </c>
      <c r="D3959" t="s">
        <v>73</v>
      </c>
      <c r="E3959" t="s">
        <v>111</v>
      </c>
      <c r="F3959" t="s">
        <v>63</v>
      </c>
      <c r="G3959">
        <v>51.542639999999999</v>
      </c>
      <c r="H3959" t="s">
        <v>51</v>
      </c>
      <c r="I3959" t="s">
        <v>74</v>
      </c>
      <c r="J3959">
        <v>0.450575</v>
      </c>
      <c r="K3959">
        <v>2</v>
      </c>
      <c r="L3959">
        <v>2</v>
      </c>
      <c r="M3959" t="s">
        <v>75</v>
      </c>
      <c r="N3959" t="s">
        <v>31</v>
      </c>
      <c r="O3959" t="s">
        <v>111</v>
      </c>
      <c r="P3959">
        <v>50</v>
      </c>
      <c r="Q3959" t="s">
        <v>3687</v>
      </c>
      <c r="R3959" t="s">
        <v>49</v>
      </c>
      <c r="S3959" t="s">
        <v>35</v>
      </c>
      <c r="T3959" t="s">
        <v>36</v>
      </c>
      <c r="U3959">
        <f>YEAR(Table1[[#This Row],[Accident Date]])</f>
        <v>2022</v>
      </c>
      <c r="V3959" t="str">
        <f>TEXT(Table1[[#This Row],[Accident Date]],"mmm")</f>
        <v>Jun</v>
      </c>
      <c r="W3959" t="str">
        <f>TEXT(Table1[[#This Row],[Time]],"h")</f>
        <v>18</v>
      </c>
    </row>
    <row r="3960" spans="1:23" x14ac:dyDescent="0.2">
      <c r="A3960" t="s">
        <v>3832</v>
      </c>
      <c r="B3960" s="4">
        <v>44595</v>
      </c>
      <c r="C3960" t="s">
        <v>92</v>
      </c>
      <c r="D3960" t="s">
        <v>25</v>
      </c>
      <c r="E3960" t="s">
        <v>431</v>
      </c>
      <c r="F3960" t="s">
        <v>27</v>
      </c>
      <c r="G3960">
        <v>51.652985000000001</v>
      </c>
      <c r="H3960" t="s">
        <v>51</v>
      </c>
      <c r="I3960" t="s">
        <v>93</v>
      </c>
      <c r="J3960">
        <v>-0.19997599999999999</v>
      </c>
      <c r="K3960">
        <v>2</v>
      </c>
      <c r="L3960">
        <v>1</v>
      </c>
      <c r="M3960" t="s">
        <v>30</v>
      </c>
      <c r="N3960" t="s">
        <v>42</v>
      </c>
      <c r="O3960" t="s">
        <v>32</v>
      </c>
      <c r="P3960">
        <v>30</v>
      </c>
      <c r="Q3960" t="s">
        <v>3689</v>
      </c>
      <c r="R3960" t="s">
        <v>34</v>
      </c>
      <c r="S3960" t="s">
        <v>85</v>
      </c>
      <c r="T3960" t="s">
        <v>36</v>
      </c>
      <c r="U3960">
        <f>YEAR(Table1[[#This Row],[Accident Date]])</f>
        <v>2022</v>
      </c>
      <c r="V3960" t="str">
        <f>TEXT(Table1[[#This Row],[Accident Date]],"mmm")</f>
        <v>Feb</v>
      </c>
      <c r="W3960" t="str">
        <f>TEXT(Table1[[#This Row],[Time]],"h")</f>
        <v>18</v>
      </c>
    </row>
    <row r="3961" spans="1:23" x14ac:dyDescent="0.2">
      <c r="A3961" t="s">
        <v>3833</v>
      </c>
      <c r="B3961" s="4">
        <v>44614</v>
      </c>
      <c r="C3961" t="s">
        <v>72</v>
      </c>
      <c r="D3961" t="s">
        <v>73</v>
      </c>
      <c r="E3961" t="s">
        <v>109</v>
      </c>
      <c r="F3961" t="s">
        <v>27</v>
      </c>
      <c r="G3961">
        <v>51.306649999999998</v>
      </c>
      <c r="H3961" t="s">
        <v>28</v>
      </c>
      <c r="I3961" t="s">
        <v>279</v>
      </c>
      <c r="J3961">
        <v>-2.21286</v>
      </c>
      <c r="K3961">
        <v>1</v>
      </c>
      <c r="L3961">
        <v>2</v>
      </c>
      <c r="M3961" t="s">
        <v>279</v>
      </c>
      <c r="N3961" t="s">
        <v>42</v>
      </c>
      <c r="O3961" t="s">
        <v>111</v>
      </c>
      <c r="P3961">
        <v>30</v>
      </c>
      <c r="Q3961" t="s">
        <v>3689</v>
      </c>
      <c r="R3961" t="s">
        <v>34</v>
      </c>
      <c r="S3961" t="s">
        <v>280</v>
      </c>
      <c r="T3961" t="s">
        <v>36</v>
      </c>
      <c r="U3961">
        <f>YEAR(Table1[[#This Row],[Accident Date]])</f>
        <v>2022</v>
      </c>
      <c r="V3961" t="str">
        <f>TEXT(Table1[[#This Row],[Accident Date]],"mmm")</f>
        <v>Feb</v>
      </c>
      <c r="W3961" t="str">
        <f>TEXT(Table1[[#This Row],[Time]],"h")</f>
        <v>18</v>
      </c>
    </row>
    <row r="3962" spans="1:23" x14ac:dyDescent="0.2">
      <c r="A3962" t="s">
        <v>3834</v>
      </c>
      <c r="B3962" s="4">
        <v>44316</v>
      </c>
      <c r="C3962" t="s">
        <v>67</v>
      </c>
      <c r="D3962" t="s">
        <v>56</v>
      </c>
      <c r="E3962" t="s">
        <v>44</v>
      </c>
      <c r="F3962" t="s">
        <v>63</v>
      </c>
      <c r="G3962">
        <v>57.789313999999997</v>
      </c>
      <c r="H3962" t="s">
        <v>51</v>
      </c>
      <c r="I3962" t="s">
        <v>1095</v>
      </c>
      <c r="J3962">
        <v>-5.16465</v>
      </c>
      <c r="K3962">
        <v>1</v>
      </c>
      <c r="L3962">
        <v>1</v>
      </c>
      <c r="M3962" t="s">
        <v>283</v>
      </c>
      <c r="N3962" t="s">
        <v>42</v>
      </c>
      <c r="O3962" t="s">
        <v>32</v>
      </c>
      <c r="P3962">
        <v>60</v>
      </c>
      <c r="Q3962" t="s">
        <v>3732</v>
      </c>
      <c r="R3962" t="s">
        <v>49</v>
      </c>
      <c r="S3962" t="s">
        <v>35</v>
      </c>
      <c r="T3962" t="s">
        <v>36</v>
      </c>
      <c r="U3962">
        <f>YEAR(Table1[[#This Row],[Accident Date]])</f>
        <v>2021</v>
      </c>
      <c r="V3962" t="str">
        <f>TEXT(Table1[[#This Row],[Accident Date]],"mmm")</f>
        <v>Apr</v>
      </c>
      <c r="W3962" t="str">
        <f>TEXT(Table1[[#This Row],[Time]],"h")</f>
        <v>18</v>
      </c>
    </row>
    <row r="3963" spans="1:23" x14ac:dyDescent="0.2">
      <c r="A3963" t="s">
        <v>3835</v>
      </c>
      <c r="B3963" s="4">
        <v>44211</v>
      </c>
      <c r="C3963" t="s">
        <v>67</v>
      </c>
      <c r="D3963" t="s">
        <v>73</v>
      </c>
      <c r="E3963" t="s">
        <v>39</v>
      </c>
      <c r="F3963" t="s">
        <v>27</v>
      </c>
      <c r="G3963">
        <v>51.584345999999996</v>
      </c>
      <c r="H3963" t="s">
        <v>28</v>
      </c>
      <c r="I3963" t="s">
        <v>216</v>
      </c>
      <c r="J3963">
        <v>0.16367100000000001</v>
      </c>
      <c r="K3963">
        <v>1</v>
      </c>
      <c r="L3963">
        <v>2</v>
      </c>
      <c r="M3963" t="s">
        <v>30</v>
      </c>
      <c r="N3963" t="s">
        <v>31</v>
      </c>
      <c r="O3963" t="s">
        <v>32</v>
      </c>
      <c r="P3963">
        <v>30</v>
      </c>
      <c r="Q3963" t="s">
        <v>3687</v>
      </c>
      <c r="R3963" t="s">
        <v>34</v>
      </c>
      <c r="S3963" t="s">
        <v>35</v>
      </c>
      <c r="T3963" t="s">
        <v>36</v>
      </c>
      <c r="U3963">
        <f>YEAR(Table1[[#This Row],[Accident Date]])</f>
        <v>2021</v>
      </c>
      <c r="V3963" t="str">
        <f>TEXT(Table1[[#This Row],[Accident Date]],"mmm")</f>
        <v>Jan</v>
      </c>
      <c r="W3963" t="str">
        <f>TEXT(Table1[[#This Row],[Time]],"h")</f>
        <v>18</v>
      </c>
    </row>
    <row r="3964" spans="1:23" x14ac:dyDescent="0.2">
      <c r="A3964">
        <v>2010000000000</v>
      </c>
      <c r="B3964" s="4">
        <v>44275</v>
      </c>
      <c r="C3964" t="s">
        <v>24</v>
      </c>
      <c r="D3964" t="s">
        <v>73</v>
      </c>
      <c r="E3964" t="s">
        <v>39</v>
      </c>
      <c r="F3964" t="s">
        <v>27</v>
      </c>
      <c r="G3964">
        <v>53.395453000000003</v>
      </c>
      <c r="H3964" t="s">
        <v>444</v>
      </c>
      <c r="I3964" t="s">
        <v>345</v>
      </c>
      <c r="J3964">
        <v>-2.6601590000000002</v>
      </c>
      <c r="K3964">
        <v>1</v>
      </c>
      <c r="L3964">
        <v>1</v>
      </c>
      <c r="M3964" t="s">
        <v>261</v>
      </c>
      <c r="N3964" t="s">
        <v>31</v>
      </c>
      <c r="O3964" t="s">
        <v>32</v>
      </c>
      <c r="P3964">
        <v>20</v>
      </c>
      <c r="Q3964" t="s">
        <v>3702</v>
      </c>
      <c r="R3964" t="s">
        <v>34</v>
      </c>
      <c r="S3964" t="s">
        <v>35</v>
      </c>
      <c r="T3964" t="s">
        <v>36</v>
      </c>
      <c r="U3964">
        <f>YEAR(Table1[[#This Row],[Accident Date]])</f>
        <v>2021</v>
      </c>
      <c r="V3964" t="str">
        <f>TEXT(Table1[[#This Row],[Accident Date]],"mmm")</f>
        <v>Mar</v>
      </c>
      <c r="W3964" t="str">
        <f>TEXT(Table1[[#This Row],[Time]],"h")</f>
        <v>18</v>
      </c>
    </row>
    <row r="3965" spans="1:23" x14ac:dyDescent="0.2">
      <c r="A3965" t="s">
        <v>3836</v>
      </c>
      <c r="B3965" s="4">
        <v>44307</v>
      </c>
      <c r="C3965" t="s">
        <v>123</v>
      </c>
      <c r="D3965" t="s">
        <v>73</v>
      </c>
      <c r="E3965" t="s">
        <v>39</v>
      </c>
      <c r="F3965" t="s">
        <v>27</v>
      </c>
      <c r="G3965">
        <v>51.406117999999999</v>
      </c>
      <c r="H3965" t="s">
        <v>51</v>
      </c>
      <c r="I3965" t="s">
        <v>488</v>
      </c>
      <c r="J3965">
        <v>-1.5001E-2</v>
      </c>
      <c r="K3965">
        <v>1</v>
      </c>
      <c r="L3965">
        <v>2</v>
      </c>
      <c r="M3965" t="s">
        <v>30</v>
      </c>
      <c r="N3965" t="s">
        <v>31</v>
      </c>
      <c r="O3965" t="s">
        <v>32</v>
      </c>
      <c r="P3965">
        <v>30</v>
      </c>
      <c r="Q3965" t="s">
        <v>3685</v>
      </c>
      <c r="R3965" t="s">
        <v>34</v>
      </c>
      <c r="S3965" t="s">
        <v>35</v>
      </c>
      <c r="T3965" t="s">
        <v>183</v>
      </c>
      <c r="U3965">
        <f>YEAR(Table1[[#This Row],[Accident Date]])</f>
        <v>2021</v>
      </c>
      <c r="V3965" t="str">
        <f>TEXT(Table1[[#This Row],[Accident Date]],"mmm")</f>
        <v>Apr</v>
      </c>
      <c r="W3965" t="str">
        <f>TEXT(Table1[[#This Row],[Time]],"h")</f>
        <v>18</v>
      </c>
    </row>
    <row r="3966" spans="1:23" x14ac:dyDescent="0.2">
      <c r="A3966">
        <v>2010000000000</v>
      </c>
      <c r="B3966" s="4">
        <v>44528</v>
      </c>
      <c r="C3966" t="s">
        <v>79</v>
      </c>
      <c r="D3966" t="s">
        <v>73</v>
      </c>
      <c r="E3966" t="s">
        <v>39</v>
      </c>
      <c r="F3966" t="s">
        <v>27</v>
      </c>
      <c r="G3966">
        <v>51.547542</v>
      </c>
      <c r="H3966" t="s">
        <v>28</v>
      </c>
      <c r="I3966" t="s">
        <v>258</v>
      </c>
      <c r="J3966">
        <v>-3.2077849999999999</v>
      </c>
      <c r="K3966">
        <v>4</v>
      </c>
      <c r="L3966">
        <v>2</v>
      </c>
      <c r="M3966" t="s">
        <v>245</v>
      </c>
      <c r="N3966" t="s">
        <v>42</v>
      </c>
      <c r="O3966" t="s">
        <v>32</v>
      </c>
      <c r="P3966">
        <v>30</v>
      </c>
      <c r="Q3966" t="s">
        <v>3702</v>
      </c>
      <c r="R3966" t="s">
        <v>49</v>
      </c>
      <c r="S3966" t="s">
        <v>85</v>
      </c>
      <c r="T3966" t="s">
        <v>36</v>
      </c>
      <c r="U3966">
        <f>YEAR(Table1[[#This Row],[Accident Date]])</f>
        <v>2021</v>
      </c>
      <c r="V3966" t="str">
        <f>TEXT(Table1[[#This Row],[Accident Date]],"mmm")</f>
        <v>Nov</v>
      </c>
      <c r="W3966" t="str">
        <f>TEXT(Table1[[#This Row],[Time]],"h")</f>
        <v>18</v>
      </c>
    </row>
    <row r="3967" spans="1:23" x14ac:dyDescent="0.2">
      <c r="A3967">
        <v>2010000000000</v>
      </c>
      <c r="B3967" s="4">
        <v>44737</v>
      </c>
      <c r="C3967" t="s">
        <v>24</v>
      </c>
      <c r="D3967" t="s">
        <v>73</v>
      </c>
      <c r="E3967" t="s">
        <v>155</v>
      </c>
      <c r="F3967" t="s">
        <v>27</v>
      </c>
      <c r="G3967">
        <v>52.590394000000003</v>
      </c>
      <c r="H3967" t="s">
        <v>51</v>
      </c>
      <c r="I3967" t="s">
        <v>940</v>
      </c>
      <c r="J3967">
        <v>-1.0543419999999999</v>
      </c>
      <c r="K3967">
        <v>1</v>
      </c>
      <c r="L3967">
        <v>2</v>
      </c>
      <c r="M3967" t="s">
        <v>320</v>
      </c>
      <c r="N3967" t="s">
        <v>31</v>
      </c>
      <c r="O3967" t="s">
        <v>32</v>
      </c>
      <c r="P3967">
        <v>30</v>
      </c>
      <c r="Q3967" t="s">
        <v>3730</v>
      </c>
      <c r="R3967" t="s">
        <v>34</v>
      </c>
      <c r="S3967" t="s">
        <v>35</v>
      </c>
      <c r="T3967" t="s">
        <v>121</v>
      </c>
      <c r="U3967">
        <f>YEAR(Table1[[#This Row],[Accident Date]])</f>
        <v>2022</v>
      </c>
      <c r="V3967" t="str">
        <f>TEXT(Table1[[#This Row],[Accident Date]],"mmm")</f>
        <v>Jun</v>
      </c>
      <c r="W3967" t="str">
        <f>TEXT(Table1[[#This Row],[Time]],"h")</f>
        <v>18</v>
      </c>
    </row>
    <row r="3968" spans="1:23" x14ac:dyDescent="0.2">
      <c r="A3968">
        <v>2010000000000</v>
      </c>
      <c r="B3968" s="4">
        <v>44792</v>
      </c>
      <c r="C3968" t="s">
        <v>67</v>
      </c>
      <c r="D3968" t="s">
        <v>73</v>
      </c>
      <c r="E3968" t="s">
        <v>155</v>
      </c>
      <c r="F3968" t="s">
        <v>27</v>
      </c>
      <c r="G3968">
        <v>52.35333</v>
      </c>
      <c r="H3968" t="s">
        <v>51</v>
      </c>
      <c r="I3968" t="s">
        <v>1443</v>
      </c>
      <c r="J3968">
        <v>-1.286991</v>
      </c>
      <c r="K3968">
        <v>1</v>
      </c>
      <c r="L3968">
        <v>3</v>
      </c>
      <c r="M3968" t="s">
        <v>141</v>
      </c>
      <c r="N3968" t="s">
        <v>42</v>
      </c>
      <c r="O3968" t="s">
        <v>32</v>
      </c>
      <c r="P3968">
        <v>30</v>
      </c>
      <c r="Q3968" t="s">
        <v>3711</v>
      </c>
      <c r="R3968" t="s">
        <v>34</v>
      </c>
      <c r="S3968" t="s">
        <v>85</v>
      </c>
      <c r="T3968" t="s">
        <v>36</v>
      </c>
      <c r="U3968">
        <f>YEAR(Table1[[#This Row],[Accident Date]])</f>
        <v>2022</v>
      </c>
      <c r="V3968" t="str">
        <f>TEXT(Table1[[#This Row],[Accident Date]],"mmm")</f>
        <v>Aug</v>
      </c>
      <c r="W3968" t="str">
        <f>TEXT(Table1[[#This Row],[Time]],"h")</f>
        <v>18</v>
      </c>
    </row>
    <row r="3969" spans="1:23" x14ac:dyDescent="0.2">
      <c r="A3969">
        <v>2010000000000</v>
      </c>
      <c r="B3969" s="4">
        <v>44229</v>
      </c>
      <c r="C3969" t="s">
        <v>72</v>
      </c>
      <c r="D3969" t="s">
        <v>56</v>
      </c>
      <c r="E3969" t="s">
        <v>44</v>
      </c>
      <c r="F3969" t="s">
        <v>27</v>
      </c>
      <c r="G3969">
        <v>53.213875999999999</v>
      </c>
      <c r="H3969" t="s">
        <v>28</v>
      </c>
      <c r="I3969" t="s">
        <v>577</v>
      </c>
      <c r="J3969">
        <v>-3.0688849999999999</v>
      </c>
      <c r="K3969">
        <v>3</v>
      </c>
      <c r="L3969">
        <v>2</v>
      </c>
      <c r="M3969" t="s">
        <v>117</v>
      </c>
      <c r="N3969" t="s">
        <v>197</v>
      </c>
      <c r="O3969" t="s">
        <v>32</v>
      </c>
      <c r="P3969">
        <v>30</v>
      </c>
      <c r="Q3969" t="s">
        <v>3707</v>
      </c>
      <c r="R3969" t="s">
        <v>34</v>
      </c>
      <c r="S3969" t="s">
        <v>331</v>
      </c>
      <c r="T3969" t="s">
        <v>121</v>
      </c>
      <c r="U3969">
        <f>YEAR(Table1[[#This Row],[Accident Date]])</f>
        <v>2021</v>
      </c>
      <c r="V3969" t="str">
        <f>TEXT(Table1[[#This Row],[Accident Date]],"mmm")</f>
        <v>Feb</v>
      </c>
      <c r="W3969" t="str">
        <f>TEXT(Table1[[#This Row],[Time]],"h")</f>
        <v>18</v>
      </c>
    </row>
    <row r="3970" spans="1:23" x14ac:dyDescent="0.2">
      <c r="A3970" t="s">
        <v>3837</v>
      </c>
      <c r="B3970" s="4">
        <v>44612</v>
      </c>
      <c r="C3970" t="s">
        <v>79</v>
      </c>
      <c r="D3970" t="s">
        <v>25</v>
      </c>
      <c r="E3970" t="s">
        <v>39</v>
      </c>
      <c r="F3970" t="s">
        <v>27</v>
      </c>
      <c r="G3970">
        <v>51.490749000000001</v>
      </c>
      <c r="H3970" t="s">
        <v>28</v>
      </c>
      <c r="I3970" t="s">
        <v>647</v>
      </c>
      <c r="J3970">
        <v>7.2944999999999996E-2</v>
      </c>
      <c r="K3970">
        <v>1</v>
      </c>
      <c r="L3970">
        <v>1</v>
      </c>
      <c r="M3970" t="s">
        <v>30</v>
      </c>
      <c r="N3970" t="s">
        <v>31</v>
      </c>
      <c r="O3970" t="s">
        <v>58</v>
      </c>
      <c r="P3970">
        <v>30</v>
      </c>
      <c r="Q3970" t="s">
        <v>3689</v>
      </c>
      <c r="R3970" t="s">
        <v>34</v>
      </c>
      <c r="S3970" t="s">
        <v>35</v>
      </c>
      <c r="T3970" t="s">
        <v>163</v>
      </c>
      <c r="U3970">
        <f>YEAR(Table1[[#This Row],[Accident Date]])</f>
        <v>2022</v>
      </c>
      <c r="V3970" t="str">
        <f>TEXT(Table1[[#This Row],[Accident Date]],"mmm")</f>
        <v>Feb</v>
      </c>
      <c r="W3970" t="str">
        <f>TEXT(Table1[[#This Row],[Time]],"h")</f>
        <v>18</v>
      </c>
    </row>
    <row r="3971" spans="1:23" x14ac:dyDescent="0.2">
      <c r="A3971">
        <v>2010000000000</v>
      </c>
      <c r="B3971" s="4">
        <v>44799</v>
      </c>
      <c r="C3971" t="s">
        <v>67</v>
      </c>
      <c r="D3971" t="s">
        <v>56</v>
      </c>
      <c r="E3971" t="s">
        <v>44</v>
      </c>
      <c r="F3971" t="s">
        <v>27</v>
      </c>
      <c r="G3971">
        <v>52.524780999999997</v>
      </c>
      <c r="H3971" t="s">
        <v>51</v>
      </c>
      <c r="I3971" t="s">
        <v>178</v>
      </c>
      <c r="J3971">
        <v>1.0064850000000001</v>
      </c>
      <c r="K3971">
        <v>1</v>
      </c>
      <c r="L3971">
        <v>1</v>
      </c>
      <c r="M3971" t="s">
        <v>179</v>
      </c>
      <c r="N3971" t="s">
        <v>42</v>
      </c>
      <c r="O3971" t="s">
        <v>32</v>
      </c>
      <c r="P3971">
        <v>60</v>
      </c>
      <c r="Q3971" t="s">
        <v>3698</v>
      </c>
      <c r="R3971" t="s">
        <v>49</v>
      </c>
      <c r="S3971" t="s">
        <v>280</v>
      </c>
      <c r="T3971" t="s">
        <v>183</v>
      </c>
      <c r="U3971">
        <f>YEAR(Table1[[#This Row],[Accident Date]])</f>
        <v>2022</v>
      </c>
      <c r="V3971" t="str">
        <f>TEXT(Table1[[#This Row],[Accident Date]],"mmm")</f>
        <v>Aug</v>
      </c>
      <c r="W3971" t="str">
        <f>TEXT(Table1[[#This Row],[Time]],"h")</f>
        <v>18</v>
      </c>
    </row>
    <row r="3972" spans="1:23" x14ac:dyDescent="0.2">
      <c r="A3972" t="s">
        <v>3838</v>
      </c>
      <c r="B3972" s="4">
        <v>44478</v>
      </c>
      <c r="C3972" t="s">
        <v>24</v>
      </c>
      <c r="D3972" t="s">
        <v>73</v>
      </c>
      <c r="E3972" t="s">
        <v>39</v>
      </c>
      <c r="F3972" t="s">
        <v>27</v>
      </c>
      <c r="G3972">
        <v>51.482059</v>
      </c>
      <c r="H3972" t="s">
        <v>28</v>
      </c>
      <c r="I3972" t="s">
        <v>647</v>
      </c>
      <c r="J3972">
        <v>6.5925999999999998E-2</v>
      </c>
      <c r="K3972">
        <v>1</v>
      </c>
      <c r="L3972">
        <v>2</v>
      </c>
      <c r="M3972" t="s">
        <v>30</v>
      </c>
      <c r="N3972" t="s">
        <v>42</v>
      </c>
      <c r="O3972" t="s">
        <v>32</v>
      </c>
      <c r="P3972">
        <v>30</v>
      </c>
      <c r="Q3972" t="s">
        <v>3692</v>
      </c>
      <c r="R3972" t="s">
        <v>34</v>
      </c>
      <c r="S3972" t="s">
        <v>85</v>
      </c>
      <c r="T3972" t="s">
        <v>36</v>
      </c>
      <c r="U3972">
        <f>YEAR(Table1[[#This Row],[Accident Date]])</f>
        <v>2021</v>
      </c>
      <c r="V3972" t="str">
        <f>TEXT(Table1[[#This Row],[Accident Date]],"mmm")</f>
        <v>Oct</v>
      </c>
      <c r="W3972" t="str">
        <f>TEXT(Table1[[#This Row],[Time]],"h")</f>
        <v>18</v>
      </c>
    </row>
    <row r="3973" spans="1:23" x14ac:dyDescent="0.2">
      <c r="A3973" t="s">
        <v>3839</v>
      </c>
      <c r="B3973" s="4">
        <v>44807</v>
      </c>
      <c r="C3973" t="s">
        <v>24</v>
      </c>
      <c r="D3973" t="s">
        <v>73</v>
      </c>
      <c r="E3973" t="s">
        <v>39</v>
      </c>
      <c r="F3973" t="s">
        <v>63</v>
      </c>
      <c r="G3973">
        <v>51.505170999999997</v>
      </c>
      <c r="H3973" t="s">
        <v>51</v>
      </c>
      <c r="I3973" t="s">
        <v>57</v>
      </c>
      <c r="J3973">
        <v>-0.13808200000000001</v>
      </c>
      <c r="K3973">
        <v>1</v>
      </c>
      <c r="L3973">
        <v>1</v>
      </c>
      <c r="M3973" t="s">
        <v>30</v>
      </c>
      <c r="N3973" t="s">
        <v>31</v>
      </c>
      <c r="O3973" t="s">
        <v>32</v>
      </c>
      <c r="P3973">
        <v>30</v>
      </c>
      <c r="Q3973" t="s">
        <v>3797</v>
      </c>
      <c r="R3973" t="s">
        <v>34</v>
      </c>
      <c r="S3973" t="s">
        <v>35</v>
      </c>
      <c r="T3973" t="s">
        <v>36</v>
      </c>
      <c r="U3973">
        <f>YEAR(Table1[[#This Row],[Accident Date]])</f>
        <v>2022</v>
      </c>
      <c r="V3973" t="str">
        <f>TEXT(Table1[[#This Row],[Accident Date]],"mmm")</f>
        <v>Sep</v>
      </c>
      <c r="W3973" t="str">
        <f>TEXT(Table1[[#This Row],[Time]],"h")</f>
        <v>18</v>
      </c>
    </row>
    <row r="3974" spans="1:23" x14ac:dyDescent="0.2">
      <c r="A3974" t="s">
        <v>3840</v>
      </c>
      <c r="B3974" s="4">
        <v>44283</v>
      </c>
      <c r="C3974" t="s">
        <v>79</v>
      </c>
      <c r="D3974" t="s">
        <v>25</v>
      </c>
      <c r="E3974" t="s">
        <v>111</v>
      </c>
      <c r="F3974" t="s">
        <v>27</v>
      </c>
      <c r="G3974">
        <v>51.578248000000002</v>
      </c>
      <c r="H3974" t="s">
        <v>51</v>
      </c>
      <c r="I3974" t="s">
        <v>113</v>
      </c>
      <c r="J3974">
        <v>-0.326907</v>
      </c>
      <c r="K3974">
        <v>1</v>
      </c>
      <c r="L3974">
        <v>2</v>
      </c>
      <c r="M3974" t="s">
        <v>30</v>
      </c>
      <c r="N3974" t="s">
        <v>42</v>
      </c>
      <c r="O3974" t="s">
        <v>111</v>
      </c>
      <c r="P3974">
        <v>30</v>
      </c>
      <c r="Q3974" t="s">
        <v>3689</v>
      </c>
      <c r="R3974" t="s">
        <v>34</v>
      </c>
      <c r="S3974" t="s">
        <v>85</v>
      </c>
      <c r="T3974" t="s">
        <v>36</v>
      </c>
      <c r="U3974">
        <f>YEAR(Table1[[#This Row],[Accident Date]])</f>
        <v>2021</v>
      </c>
      <c r="V3974" t="str">
        <f>TEXT(Table1[[#This Row],[Accident Date]],"mmm")</f>
        <v>Mar</v>
      </c>
      <c r="W3974" t="str">
        <f>TEXT(Table1[[#This Row],[Time]],"h")</f>
        <v>18</v>
      </c>
    </row>
    <row r="3975" spans="1:23" x14ac:dyDescent="0.2">
      <c r="A3975" t="s">
        <v>3841</v>
      </c>
      <c r="B3975" s="4">
        <v>44581</v>
      </c>
      <c r="C3975" t="s">
        <v>92</v>
      </c>
      <c r="D3975" t="s">
        <v>73</v>
      </c>
      <c r="E3975" t="s">
        <v>39</v>
      </c>
      <c r="F3975" t="s">
        <v>27</v>
      </c>
      <c r="G3975">
        <v>51.452824999999997</v>
      </c>
      <c r="H3975" t="s">
        <v>28</v>
      </c>
      <c r="I3975" t="s">
        <v>318</v>
      </c>
      <c r="J3975">
        <v>-0.143235</v>
      </c>
      <c r="K3975">
        <v>1</v>
      </c>
      <c r="L3975">
        <v>1</v>
      </c>
      <c r="M3975" t="s">
        <v>30</v>
      </c>
      <c r="N3975" t="s">
        <v>42</v>
      </c>
      <c r="O3975" t="s">
        <v>32</v>
      </c>
      <c r="P3975">
        <v>30</v>
      </c>
      <c r="Q3975" t="s">
        <v>3842</v>
      </c>
      <c r="R3975" t="s">
        <v>34</v>
      </c>
      <c r="S3975" t="s">
        <v>35</v>
      </c>
      <c r="T3975" t="s">
        <v>114</v>
      </c>
      <c r="U3975">
        <f>YEAR(Table1[[#This Row],[Accident Date]])</f>
        <v>2022</v>
      </c>
      <c r="V3975" t="str">
        <f>TEXT(Table1[[#This Row],[Accident Date]],"mmm")</f>
        <v>Jan</v>
      </c>
      <c r="W3975" t="str">
        <f>TEXT(Table1[[#This Row],[Time]],"h")</f>
        <v>18</v>
      </c>
    </row>
    <row r="3976" spans="1:23" x14ac:dyDescent="0.2">
      <c r="A3976">
        <v>2010000000000</v>
      </c>
      <c r="B3976" s="4">
        <v>44562</v>
      </c>
      <c r="C3976" t="s">
        <v>24</v>
      </c>
      <c r="D3976" t="s">
        <v>56</v>
      </c>
      <c r="E3976" t="s">
        <v>44</v>
      </c>
      <c r="F3976" t="s">
        <v>27</v>
      </c>
      <c r="G3976">
        <v>51.343128999999998</v>
      </c>
      <c r="H3976" t="s">
        <v>28</v>
      </c>
      <c r="I3976" t="s">
        <v>490</v>
      </c>
      <c r="J3976">
        <v>0.57777299999999998</v>
      </c>
      <c r="K3976">
        <v>2</v>
      </c>
      <c r="L3976">
        <v>1</v>
      </c>
      <c r="M3976" t="s">
        <v>131</v>
      </c>
      <c r="N3976" t="s">
        <v>42</v>
      </c>
      <c r="O3976" t="s">
        <v>58</v>
      </c>
      <c r="P3976">
        <v>50</v>
      </c>
      <c r="Q3976" t="s">
        <v>3707</v>
      </c>
      <c r="R3976" t="s">
        <v>34</v>
      </c>
      <c r="S3976" t="s">
        <v>35</v>
      </c>
      <c r="T3976" t="s">
        <v>209</v>
      </c>
      <c r="U3976">
        <f>YEAR(Table1[[#This Row],[Accident Date]])</f>
        <v>2022</v>
      </c>
      <c r="V3976" t="str">
        <f>TEXT(Table1[[#This Row],[Accident Date]],"mmm")</f>
        <v>Jan</v>
      </c>
      <c r="W3976" t="str">
        <f>TEXT(Table1[[#This Row],[Time]],"h")</f>
        <v>18</v>
      </c>
    </row>
    <row r="3977" spans="1:23" x14ac:dyDescent="0.2">
      <c r="A3977">
        <v>2010000000000</v>
      </c>
      <c r="B3977" s="4">
        <v>44298</v>
      </c>
      <c r="C3977" t="s">
        <v>38</v>
      </c>
      <c r="D3977" t="s">
        <v>73</v>
      </c>
      <c r="E3977" t="s">
        <v>26</v>
      </c>
      <c r="F3977" t="s">
        <v>27</v>
      </c>
      <c r="G3977">
        <v>54.806615999999998</v>
      </c>
      <c r="H3977" t="s">
        <v>51</v>
      </c>
      <c r="I3977" t="s">
        <v>1480</v>
      </c>
      <c r="J3977">
        <v>-3.14629</v>
      </c>
      <c r="K3977">
        <v>2</v>
      </c>
      <c r="L3977">
        <v>3</v>
      </c>
      <c r="M3977" t="s">
        <v>60</v>
      </c>
      <c r="N3977" t="s">
        <v>31</v>
      </c>
      <c r="O3977" t="s">
        <v>32</v>
      </c>
      <c r="P3977">
        <v>60</v>
      </c>
      <c r="Q3977" t="s">
        <v>3768</v>
      </c>
      <c r="R3977" t="s">
        <v>49</v>
      </c>
      <c r="S3977" t="s">
        <v>35</v>
      </c>
      <c r="T3977" t="s">
        <v>121</v>
      </c>
      <c r="U3977">
        <f>YEAR(Table1[[#This Row],[Accident Date]])</f>
        <v>2021</v>
      </c>
      <c r="V3977" t="str">
        <f>TEXT(Table1[[#This Row],[Accident Date]],"mmm")</f>
        <v>Apr</v>
      </c>
      <c r="W3977" t="str">
        <f>TEXT(Table1[[#This Row],[Time]],"h")</f>
        <v>18</v>
      </c>
    </row>
    <row r="3978" spans="1:23" x14ac:dyDescent="0.2">
      <c r="A3978" t="s">
        <v>3843</v>
      </c>
      <c r="B3978" s="4">
        <v>44561</v>
      </c>
      <c r="C3978" t="s">
        <v>67</v>
      </c>
      <c r="D3978" t="s">
        <v>73</v>
      </c>
      <c r="E3978" t="s">
        <v>26</v>
      </c>
      <c r="F3978" t="s">
        <v>27</v>
      </c>
      <c r="G3978">
        <v>51.545253000000002</v>
      </c>
      <c r="H3978" t="s">
        <v>28</v>
      </c>
      <c r="I3978" t="s">
        <v>119</v>
      </c>
      <c r="J3978">
        <v>3.6624999999999998E-2</v>
      </c>
      <c r="K3978">
        <v>2</v>
      </c>
      <c r="L3978">
        <v>2</v>
      </c>
      <c r="M3978" t="s">
        <v>30</v>
      </c>
      <c r="N3978" t="s">
        <v>31</v>
      </c>
      <c r="O3978" t="s">
        <v>32</v>
      </c>
      <c r="P3978">
        <v>30</v>
      </c>
      <c r="Q3978" t="s">
        <v>3743</v>
      </c>
      <c r="R3978" t="s">
        <v>34</v>
      </c>
      <c r="S3978" t="s">
        <v>35</v>
      </c>
      <c r="T3978" t="s">
        <v>86</v>
      </c>
      <c r="U3978">
        <f>YEAR(Table1[[#This Row],[Accident Date]])</f>
        <v>2021</v>
      </c>
      <c r="V3978" t="str">
        <f>TEXT(Table1[[#This Row],[Accident Date]],"mmm")</f>
        <v>Dec</v>
      </c>
      <c r="W3978" t="str">
        <f>TEXT(Table1[[#This Row],[Time]],"h")</f>
        <v>18</v>
      </c>
    </row>
    <row r="3979" spans="1:23" x14ac:dyDescent="0.2">
      <c r="A3979" t="s">
        <v>3844</v>
      </c>
      <c r="B3979" s="4">
        <v>44401</v>
      </c>
      <c r="C3979" t="s">
        <v>24</v>
      </c>
      <c r="D3979" t="s">
        <v>56</v>
      </c>
      <c r="E3979" t="s">
        <v>44</v>
      </c>
      <c r="F3979" t="s">
        <v>27</v>
      </c>
      <c r="G3979">
        <v>51.475458000000003</v>
      </c>
      <c r="H3979" t="s">
        <v>51</v>
      </c>
      <c r="I3979" t="s">
        <v>29</v>
      </c>
      <c r="J3979">
        <v>-3.6616999999999997E-2</v>
      </c>
      <c r="K3979">
        <v>1</v>
      </c>
      <c r="L3979">
        <v>2</v>
      </c>
      <c r="M3979" t="s">
        <v>30</v>
      </c>
      <c r="N3979" t="s">
        <v>31</v>
      </c>
      <c r="O3979" t="s">
        <v>32</v>
      </c>
      <c r="P3979">
        <v>30</v>
      </c>
      <c r="Q3979" t="s">
        <v>3704</v>
      </c>
      <c r="R3979" t="s">
        <v>34</v>
      </c>
      <c r="S3979" t="s">
        <v>35</v>
      </c>
      <c r="T3979" t="s">
        <v>183</v>
      </c>
      <c r="U3979">
        <f>YEAR(Table1[[#This Row],[Accident Date]])</f>
        <v>2021</v>
      </c>
      <c r="V3979" t="str">
        <f>TEXT(Table1[[#This Row],[Accident Date]],"mmm")</f>
        <v>Jul</v>
      </c>
      <c r="W3979" t="str">
        <f>TEXT(Table1[[#This Row],[Time]],"h")</f>
        <v>18</v>
      </c>
    </row>
    <row r="3980" spans="1:23" x14ac:dyDescent="0.2">
      <c r="A3980" t="s">
        <v>3845</v>
      </c>
      <c r="B3980" s="4">
        <v>44539</v>
      </c>
      <c r="C3980" t="s">
        <v>92</v>
      </c>
      <c r="D3980" t="s">
        <v>56</v>
      </c>
      <c r="E3980" t="s">
        <v>44</v>
      </c>
      <c r="F3980" t="s">
        <v>27</v>
      </c>
      <c r="G3980">
        <v>51.266308000000002</v>
      </c>
      <c r="H3980" t="s">
        <v>28</v>
      </c>
      <c r="I3980" t="s">
        <v>540</v>
      </c>
      <c r="J3980">
        <v>-0.177283</v>
      </c>
      <c r="K3980">
        <v>2</v>
      </c>
      <c r="L3980">
        <v>2</v>
      </c>
      <c r="M3980" t="s">
        <v>147</v>
      </c>
      <c r="N3980" t="s">
        <v>42</v>
      </c>
      <c r="O3980" t="s">
        <v>58</v>
      </c>
      <c r="P3980">
        <v>70</v>
      </c>
      <c r="Q3980" t="s">
        <v>3743</v>
      </c>
      <c r="R3980" t="s">
        <v>49</v>
      </c>
      <c r="S3980" t="s">
        <v>35</v>
      </c>
      <c r="T3980" t="s">
        <v>200</v>
      </c>
      <c r="U3980">
        <f>YEAR(Table1[[#This Row],[Accident Date]])</f>
        <v>2021</v>
      </c>
      <c r="V3980" t="str">
        <f>TEXT(Table1[[#This Row],[Accident Date]],"mmm")</f>
        <v>Dec</v>
      </c>
      <c r="W3980" t="str">
        <f>TEXT(Table1[[#This Row],[Time]],"h")</f>
        <v>18</v>
      </c>
    </row>
    <row r="3981" spans="1:23" x14ac:dyDescent="0.2">
      <c r="A3981" t="s">
        <v>3846</v>
      </c>
      <c r="B3981" s="4">
        <v>44453</v>
      </c>
      <c r="C3981" t="s">
        <v>72</v>
      </c>
      <c r="D3981" t="s">
        <v>25</v>
      </c>
      <c r="E3981" t="s">
        <v>111</v>
      </c>
      <c r="F3981" t="s">
        <v>27</v>
      </c>
      <c r="G3981">
        <v>55.780622000000001</v>
      </c>
      <c r="H3981" t="s">
        <v>51</v>
      </c>
      <c r="I3981" t="s">
        <v>1606</v>
      </c>
      <c r="J3981">
        <v>-4.164015</v>
      </c>
      <c r="K3981">
        <v>1</v>
      </c>
      <c r="L3981">
        <v>2</v>
      </c>
      <c r="M3981" t="s">
        <v>228</v>
      </c>
      <c r="N3981" t="s">
        <v>31</v>
      </c>
      <c r="O3981" t="s">
        <v>58</v>
      </c>
      <c r="P3981">
        <v>50</v>
      </c>
      <c r="Q3981" t="s">
        <v>3730</v>
      </c>
      <c r="R3981" t="s">
        <v>49</v>
      </c>
      <c r="S3981" t="s">
        <v>35</v>
      </c>
      <c r="T3981" t="s">
        <v>209</v>
      </c>
      <c r="U3981">
        <f>YEAR(Table1[[#This Row],[Accident Date]])</f>
        <v>2021</v>
      </c>
      <c r="V3981" t="str">
        <f>TEXT(Table1[[#This Row],[Accident Date]],"mmm")</f>
        <v>Sep</v>
      </c>
      <c r="W3981" t="str">
        <f>TEXT(Table1[[#This Row],[Time]],"h")</f>
        <v>18</v>
      </c>
    </row>
    <row r="3982" spans="1:23" x14ac:dyDescent="0.2">
      <c r="A3982" t="s">
        <v>3847</v>
      </c>
      <c r="B3982" s="4">
        <v>44351</v>
      </c>
      <c r="C3982" t="s">
        <v>67</v>
      </c>
      <c r="D3982" t="s">
        <v>56</v>
      </c>
      <c r="E3982" t="s">
        <v>44</v>
      </c>
      <c r="F3982" t="s">
        <v>45</v>
      </c>
      <c r="G3982">
        <v>57.377046</v>
      </c>
      <c r="H3982" t="s">
        <v>51</v>
      </c>
      <c r="I3982" t="s">
        <v>1095</v>
      </c>
      <c r="J3982">
        <v>-6.1959220000000004</v>
      </c>
      <c r="K3982">
        <v>1</v>
      </c>
      <c r="L3982">
        <v>3</v>
      </c>
      <c r="M3982" t="s">
        <v>283</v>
      </c>
      <c r="N3982" t="s">
        <v>31</v>
      </c>
      <c r="O3982" t="s">
        <v>32</v>
      </c>
      <c r="P3982">
        <v>60</v>
      </c>
      <c r="Q3982" t="s">
        <v>3848</v>
      </c>
      <c r="R3982" t="s">
        <v>49</v>
      </c>
      <c r="S3982" t="s">
        <v>35</v>
      </c>
      <c r="T3982" t="s">
        <v>183</v>
      </c>
      <c r="U3982">
        <f>YEAR(Table1[[#This Row],[Accident Date]])</f>
        <v>2021</v>
      </c>
      <c r="V3982" t="str">
        <f>TEXT(Table1[[#This Row],[Accident Date]],"mmm")</f>
        <v>Jun</v>
      </c>
      <c r="W3982" t="str">
        <f>TEXT(Table1[[#This Row],[Time]],"h")</f>
        <v>18</v>
      </c>
    </row>
    <row r="3983" spans="1:23" x14ac:dyDescent="0.2">
      <c r="A3983" t="s">
        <v>3849</v>
      </c>
      <c r="B3983" s="4">
        <v>44565</v>
      </c>
      <c r="C3983" t="s">
        <v>72</v>
      </c>
      <c r="D3983" t="s">
        <v>73</v>
      </c>
      <c r="E3983" t="s">
        <v>39</v>
      </c>
      <c r="F3983" t="s">
        <v>27</v>
      </c>
      <c r="G3983">
        <v>51.577294999999999</v>
      </c>
      <c r="H3983" t="s">
        <v>28</v>
      </c>
      <c r="I3983" t="s">
        <v>216</v>
      </c>
      <c r="J3983">
        <v>0.25628699999999999</v>
      </c>
      <c r="K3983">
        <v>1</v>
      </c>
      <c r="L3983">
        <v>2</v>
      </c>
      <c r="M3983" t="s">
        <v>30</v>
      </c>
      <c r="N3983" t="s">
        <v>31</v>
      </c>
      <c r="O3983" t="s">
        <v>32</v>
      </c>
      <c r="P3983">
        <v>30</v>
      </c>
      <c r="Q3983" t="s">
        <v>3689</v>
      </c>
      <c r="R3983" t="s">
        <v>49</v>
      </c>
      <c r="S3983" t="s">
        <v>35</v>
      </c>
      <c r="T3983" t="s">
        <v>36</v>
      </c>
      <c r="U3983">
        <f>YEAR(Table1[[#This Row],[Accident Date]])</f>
        <v>2022</v>
      </c>
      <c r="V3983" t="str">
        <f>TEXT(Table1[[#This Row],[Accident Date]],"mmm")</f>
        <v>Jan</v>
      </c>
      <c r="W3983" t="str">
        <f>TEXT(Table1[[#This Row],[Time]],"h")</f>
        <v>18</v>
      </c>
    </row>
    <row r="3984" spans="1:23" x14ac:dyDescent="0.2">
      <c r="A3984" t="s">
        <v>3850</v>
      </c>
      <c r="B3984" s="4">
        <v>44220</v>
      </c>
      <c r="C3984" t="s">
        <v>79</v>
      </c>
      <c r="D3984" t="s">
        <v>73</v>
      </c>
      <c r="E3984" t="s">
        <v>39</v>
      </c>
      <c r="F3984" t="s">
        <v>27</v>
      </c>
      <c r="G3984">
        <v>51.649425000000001</v>
      </c>
      <c r="H3984" t="s">
        <v>28</v>
      </c>
      <c r="I3984" t="s">
        <v>1429</v>
      </c>
      <c r="J3984">
        <v>0.59540899999999997</v>
      </c>
      <c r="K3984">
        <v>2</v>
      </c>
      <c r="L3984">
        <v>2</v>
      </c>
      <c r="M3984" t="s">
        <v>75</v>
      </c>
      <c r="N3984" t="s">
        <v>42</v>
      </c>
      <c r="O3984" t="s">
        <v>32</v>
      </c>
      <c r="P3984">
        <v>60</v>
      </c>
      <c r="Q3984" t="s">
        <v>3698</v>
      </c>
      <c r="R3984" t="s">
        <v>49</v>
      </c>
      <c r="S3984" t="s">
        <v>280</v>
      </c>
      <c r="T3984" t="s">
        <v>36</v>
      </c>
      <c r="U3984">
        <f>YEAR(Table1[[#This Row],[Accident Date]])</f>
        <v>2021</v>
      </c>
      <c r="V3984" t="str">
        <f>TEXT(Table1[[#This Row],[Accident Date]],"mmm")</f>
        <v>Jan</v>
      </c>
      <c r="W3984" t="str">
        <f>TEXT(Table1[[#This Row],[Time]],"h")</f>
        <v>18</v>
      </c>
    </row>
    <row r="3985" spans="1:23" x14ac:dyDescent="0.2">
      <c r="A3985">
        <v>2010000000000</v>
      </c>
      <c r="B3985" s="4">
        <v>44476</v>
      </c>
      <c r="C3985" t="s">
        <v>92</v>
      </c>
      <c r="D3985" t="s">
        <v>73</v>
      </c>
      <c r="E3985" t="s">
        <v>39</v>
      </c>
      <c r="F3985" t="s">
        <v>27</v>
      </c>
      <c r="G3985">
        <v>51.121644000000003</v>
      </c>
      <c r="H3985" t="s">
        <v>51</v>
      </c>
      <c r="I3985" t="s">
        <v>1573</v>
      </c>
      <c r="J3985">
        <v>-0.17955399999999999</v>
      </c>
      <c r="K3985">
        <v>1</v>
      </c>
      <c r="L3985">
        <v>1</v>
      </c>
      <c r="M3985" t="s">
        <v>102</v>
      </c>
      <c r="N3985" t="s">
        <v>42</v>
      </c>
      <c r="O3985" t="s">
        <v>32</v>
      </c>
      <c r="P3985">
        <v>30</v>
      </c>
      <c r="Q3985" t="s">
        <v>3720</v>
      </c>
      <c r="R3985" t="s">
        <v>34</v>
      </c>
      <c r="S3985" t="s">
        <v>85</v>
      </c>
      <c r="T3985" t="s">
        <v>36</v>
      </c>
      <c r="U3985">
        <f>YEAR(Table1[[#This Row],[Accident Date]])</f>
        <v>2021</v>
      </c>
      <c r="V3985" t="str">
        <f>TEXT(Table1[[#This Row],[Accident Date]],"mmm")</f>
        <v>Oct</v>
      </c>
      <c r="W3985" t="str">
        <f>TEXT(Table1[[#This Row],[Time]],"h")</f>
        <v>18</v>
      </c>
    </row>
    <row r="3986" spans="1:23" x14ac:dyDescent="0.2">
      <c r="A3986" t="s">
        <v>3851</v>
      </c>
      <c r="B3986" s="4">
        <v>44633</v>
      </c>
      <c r="C3986" t="s">
        <v>79</v>
      </c>
      <c r="D3986" t="s">
        <v>44</v>
      </c>
      <c r="E3986" t="s">
        <v>44</v>
      </c>
      <c r="F3986" t="s">
        <v>27</v>
      </c>
      <c r="G3986">
        <v>51.735346</v>
      </c>
      <c r="H3986" t="s">
        <v>28</v>
      </c>
      <c r="I3986" t="s">
        <v>297</v>
      </c>
      <c r="J3986">
        <v>1.1271E-2</v>
      </c>
      <c r="K3986">
        <v>1</v>
      </c>
      <c r="L3986">
        <v>1</v>
      </c>
      <c r="M3986" t="s">
        <v>75</v>
      </c>
      <c r="N3986" t="s">
        <v>31</v>
      </c>
      <c r="O3986" t="s">
        <v>32</v>
      </c>
      <c r="P3986">
        <v>30</v>
      </c>
      <c r="Q3986" t="s">
        <v>3689</v>
      </c>
      <c r="R3986" t="s">
        <v>34</v>
      </c>
      <c r="S3986" t="s">
        <v>35</v>
      </c>
      <c r="T3986" t="s">
        <v>36</v>
      </c>
      <c r="U3986">
        <f>YEAR(Table1[[#This Row],[Accident Date]])</f>
        <v>2022</v>
      </c>
      <c r="V3986" t="str">
        <f>TEXT(Table1[[#This Row],[Accident Date]],"mmm")</f>
        <v>Mar</v>
      </c>
      <c r="W3986" t="str">
        <f>TEXT(Table1[[#This Row],[Time]],"h")</f>
        <v>18</v>
      </c>
    </row>
    <row r="3987" spans="1:23" x14ac:dyDescent="0.2">
      <c r="A3987" t="s">
        <v>3852</v>
      </c>
      <c r="B3987" s="4">
        <v>44434</v>
      </c>
      <c r="C3987" t="s">
        <v>92</v>
      </c>
      <c r="D3987" t="s">
        <v>73</v>
      </c>
      <c r="E3987" t="s">
        <v>39</v>
      </c>
      <c r="F3987" t="s">
        <v>27</v>
      </c>
      <c r="G3987">
        <v>53.001722000000001</v>
      </c>
      <c r="H3987" t="s">
        <v>51</v>
      </c>
      <c r="I3987" t="s">
        <v>494</v>
      </c>
      <c r="J3987">
        <v>-1.2067639999999999</v>
      </c>
      <c r="K3987">
        <v>2</v>
      </c>
      <c r="L3987">
        <v>3</v>
      </c>
      <c r="M3987" t="s">
        <v>288</v>
      </c>
      <c r="N3987" t="s">
        <v>31</v>
      </c>
      <c r="O3987" t="s">
        <v>32</v>
      </c>
      <c r="P3987">
        <v>30</v>
      </c>
      <c r="Q3987" t="s">
        <v>3691</v>
      </c>
      <c r="R3987" t="s">
        <v>34</v>
      </c>
      <c r="S3987" t="s">
        <v>35</v>
      </c>
      <c r="T3987" t="s">
        <v>36</v>
      </c>
      <c r="U3987">
        <f>YEAR(Table1[[#This Row],[Accident Date]])</f>
        <v>2021</v>
      </c>
      <c r="V3987" t="str">
        <f>TEXT(Table1[[#This Row],[Accident Date]],"mmm")</f>
        <v>Aug</v>
      </c>
      <c r="W3987" t="str">
        <f>TEXT(Table1[[#This Row],[Time]],"h")</f>
        <v>18</v>
      </c>
    </row>
    <row r="3988" spans="1:23" x14ac:dyDescent="0.2">
      <c r="A3988">
        <v>2010000000000</v>
      </c>
      <c r="B3988" s="4">
        <v>44761</v>
      </c>
      <c r="C3988" t="s">
        <v>72</v>
      </c>
      <c r="D3988" t="s">
        <v>73</v>
      </c>
      <c r="E3988" t="s">
        <v>111</v>
      </c>
      <c r="F3988" t="s">
        <v>27</v>
      </c>
      <c r="G3988">
        <v>53.67841</v>
      </c>
      <c r="H3988" t="s">
        <v>51</v>
      </c>
      <c r="I3988" t="s">
        <v>544</v>
      </c>
      <c r="J3988">
        <v>-1.775757</v>
      </c>
      <c r="K3988">
        <v>1</v>
      </c>
      <c r="L3988">
        <v>2</v>
      </c>
      <c r="M3988" t="s">
        <v>69</v>
      </c>
      <c r="N3988" t="s">
        <v>42</v>
      </c>
      <c r="O3988" t="s">
        <v>58</v>
      </c>
      <c r="P3988">
        <v>30</v>
      </c>
      <c r="Q3988" t="s">
        <v>3704</v>
      </c>
      <c r="R3988" t="s">
        <v>34</v>
      </c>
      <c r="S3988" t="s">
        <v>35</v>
      </c>
      <c r="T3988" t="s">
        <v>36</v>
      </c>
      <c r="U3988">
        <f>YEAR(Table1[[#This Row],[Accident Date]])</f>
        <v>2022</v>
      </c>
      <c r="V3988" t="str">
        <f>TEXT(Table1[[#This Row],[Accident Date]],"mmm")</f>
        <v>Jul</v>
      </c>
      <c r="W3988" t="str">
        <f>TEXT(Table1[[#This Row],[Time]],"h")</f>
        <v>18</v>
      </c>
    </row>
    <row r="3989" spans="1:23" x14ac:dyDescent="0.2">
      <c r="A3989" t="s">
        <v>3853</v>
      </c>
      <c r="B3989" s="4">
        <v>44366</v>
      </c>
      <c r="C3989" t="s">
        <v>24</v>
      </c>
      <c r="D3989" t="s">
        <v>56</v>
      </c>
      <c r="E3989" t="s">
        <v>44</v>
      </c>
      <c r="F3989" t="s">
        <v>27</v>
      </c>
      <c r="G3989">
        <v>54.556086000000001</v>
      </c>
      <c r="H3989" t="s">
        <v>51</v>
      </c>
      <c r="I3989" t="s">
        <v>139</v>
      </c>
      <c r="J3989">
        <v>-1.2628710000000001</v>
      </c>
      <c r="K3989">
        <v>1</v>
      </c>
      <c r="L3989">
        <v>1</v>
      </c>
      <c r="M3989" t="s">
        <v>89</v>
      </c>
      <c r="N3989" t="s">
        <v>31</v>
      </c>
      <c r="O3989" t="s">
        <v>32</v>
      </c>
      <c r="P3989">
        <v>30</v>
      </c>
      <c r="Q3989" t="s">
        <v>3698</v>
      </c>
      <c r="R3989" t="s">
        <v>34</v>
      </c>
      <c r="S3989" t="s">
        <v>35</v>
      </c>
      <c r="T3989" t="s">
        <v>36</v>
      </c>
      <c r="U3989">
        <f>YEAR(Table1[[#This Row],[Accident Date]])</f>
        <v>2021</v>
      </c>
      <c r="V3989" t="str">
        <f>TEXT(Table1[[#This Row],[Accident Date]],"mmm")</f>
        <v>Jun</v>
      </c>
      <c r="W3989" t="str">
        <f>TEXT(Table1[[#This Row],[Time]],"h")</f>
        <v>18</v>
      </c>
    </row>
    <row r="3990" spans="1:23" x14ac:dyDescent="0.2">
      <c r="A3990">
        <v>2010000000000</v>
      </c>
      <c r="B3990" s="4">
        <v>44289</v>
      </c>
      <c r="C3990" t="s">
        <v>24</v>
      </c>
      <c r="D3990" t="s">
        <v>73</v>
      </c>
      <c r="E3990" t="s">
        <v>155</v>
      </c>
      <c r="F3990" t="s">
        <v>27</v>
      </c>
      <c r="G3990">
        <v>53.021227000000003</v>
      </c>
      <c r="H3990" t="s">
        <v>51</v>
      </c>
      <c r="I3990" t="s">
        <v>450</v>
      </c>
      <c r="J3990">
        <v>-2.2289539999999999</v>
      </c>
      <c r="K3990">
        <v>1</v>
      </c>
      <c r="L3990">
        <v>2</v>
      </c>
      <c r="M3990" t="s">
        <v>143</v>
      </c>
      <c r="N3990" t="s">
        <v>31</v>
      </c>
      <c r="O3990" t="s">
        <v>32</v>
      </c>
      <c r="P3990">
        <v>30</v>
      </c>
      <c r="Q3990" t="s">
        <v>3704</v>
      </c>
      <c r="R3990" t="s">
        <v>34</v>
      </c>
      <c r="S3990" t="s">
        <v>35</v>
      </c>
      <c r="T3990" t="s">
        <v>36</v>
      </c>
      <c r="U3990">
        <f>YEAR(Table1[[#This Row],[Accident Date]])</f>
        <v>2021</v>
      </c>
      <c r="V3990" t="str">
        <f>TEXT(Table1[[#This Row],[Accident Date]],"mmm")</f>
        <v>Apr</v>
      </c>
      <c r="W3990" t="str">
        <f>TEXT(Table1[[#This Row],[Time]],"h")</f>
        <v>18</v>
      </c>
    </row>
    <row r="3991" spans="1:23" x14ac:dyDescent="0.2">
      <c r="A3991" t="s">
        <v>3854</v>
      </c>
      <c r="B3991" s="4">
        <v>44284</v>
      </c>
      <c r="C3991" t="s">
        <v>38</v>
      </c>
      <c r="D3991" t="s">
        <v>73</v>
      </c>
      <c r="E3991" t="s">
        <v>26</v>
      </c>
      <c r="F3991" t="s">
        <v>27</v>
      </c>
      <c r="G3991">
        <v>53.376131999999998</v>
      </c>
      <c r="H3991" t="s">
        <v>51</v>
      </c>
      <c r="I3991" t="s">
        <v>417</v>
      </c>
      <c r="J3991">
        <v>-2.8942100000000002</v>
      </c>
      <c r="K3991">
        <v>1</v>
      </c>
      <c r="L3991">
        <v>2</v>
      </c>
      <c r="M3991" t="s">
        <v>231</v>
      </c>
      <c r="N3991" t="s">
        <v>31</v>
      </c>
      <c r="O3991" t="s">
        <v>32</v>
      </c>
      <c r="P3991">
        <v>30</v>
      </c>
      <c r="Q3991" t="s">
        <v>3698</v>
      </c>
      <c r="R3991" t="s">
        <v>34</v>
      </c>
      <c r="S3991" t="s">
        <v>35</v>
      </c>
      <c r="T3991" t="s">
        <v>36</v>
      </c>
      <c r="U3991">
        <f>YEAR(Table1[[#This Row],[Accident Date]])</f>
        <v>2021</v>
      </c>
      <c r="V3991" t="str">
        <f>TEXT(Table1[[#This Row],[Accident Date]],"mmm")</f>
        <v>Mar</v>
      </c>
      <c r="W3991" t="str">
        <f>TEXT(Table1[[#This Row],[Time]],"h")</f>
        <v>18</v>
      </c>
    </row>
    <row r="3992" spans="1:23" x14ac:dyDescent="0.2">
      <c r="A3992" t="s">
        <v>3855</v>
      </c>
      <c r="B3992" s="4">
        <v>44433</v>
      </c>
      <c r="C3992" t="s">
        <v>123</v>
      </c>
      <c r="D3992" t="s">
        <v>73</v>
      </c>
      <c r="E3992" t="s">
        <v>39</v>
      </c>
      <c r="F3992" t="s">
        <v>27</v>
      </c>
      <c r="G3992">
        <v>52.072588000000003</v>
      </c>
      <c r="H3992" t="s">
        <v>51</v>
      </c>
      <c r="I3992" t="s">
        <v>553</v>
      </c>
      <c r="J3992">
        <v>-2.108371</v>
      </c>
      <c r="K3992">
        <v>1</v>
      </c>
      <c r="L3992">
        <v>2</v>
      </c>
      <c r="M3992" t="s">
        <v>65</v>
      </c>
      <c r="N3992" t="s">
        <v>31</v>
      </c>
      <c r="O3992" t="s">
        <v>32</v>
      </c>
      <c r="P3992">
        <v>30</v>
      </c>
      <c r="Q3992" t="s">
        <v>3711</v>
      </c>
      <c r="R3992" t="s">
        <v>49</v>
      </c>
      <c r="S3992" t="s">
        <v>35</v>
      </c>
      <c r="T3992" t="s">
        <v>36</v>
      </c>
      <c r="U3992">
        <f>YEAR(Table1[[#This Row],[Accident Date]])</f>
        <v>2021</v>
      </c>
      <c r="V3992" t="str">
        <f>TEXT(Table1[[#This Row],[Accident Date]],"mmm")</f>
        <v>Aug</v>
      </c>
      <c r="W3992" t="str">
        <f>TEXT(Table1[[#This Row],[Time]],"h")</f>
        <v>18</v>
      </c>
    </row>
    <row r="3993" spans="1:23" x14ac:dyDescent="0.2">
      <c r="A3993" t="s">
        <v>3856</v>
      </c>
      <c r="B3993" s="4">
        <v>44650</v>
      </c>
      <c r="C3993" t="s">
        <v>123</v>
      </c>
      <c r="D3993" t="s">
        <v>73</v>
      </c>
      <c r="E3993" t="s">
        <v>26</v>
      </c>
      <c r="F3993" t="s">
        <v>27</v>
      </c>
      <c r="G3993">
        <v>51.537576000000001</v>
      </c>
      <c r="H3993" t="s">
        <v>51</v>
      </c>
      <c r="I3993" t="s">
        <v>110</v>
      </c>
      <c r="J3993">
        <v>-0.14007600000000001</v>
      </c>
      <c r="K3993">
        <v>1</v>
      </c>
      <c r="L3993">
        <v>1</v>
      </c>
      <c r="M3993" t="s">
        <v>30</v>
      </c>
      <c r="N3993" t="s">
        <v>42</v>
      </c>
      <c r="O3993" t="s">
        <v>32</v>
      </c>
      <c r="P3993">
        <v>30</v>
      </c>
      <c r="Q3993" t="s">
        <v>3776</v>
      </c>
      <c r="R3993" t="s">
        <v>34</v>
      </c>
      <c r="S3993" t="s">
        <v>85</v>
      </c>
      <c r="T3993" t="s">
        <v>36</v>
      </c>
      <c r="U3993">
        <f>YEAR(Table1[[#This Row],[Accident Date]])</f>
        <v>2022</v>
      </c>
      <c r="V3993" t="str">
        <f>TEXT(Table1[[#This Row],[Accident Date]],"mmm")</f>
        <v>Mar</v>
      </c>
      <c r="W3993" t="str">
        <f>TEXT(Table1[[#This Row],[Time]],"h")</f>
        <v>18</v>
      </c>
    </row>
    <row r="3994" spans="1:23" x14ac:dyDescent="0.2">
      <c r="A3994" t="s">
        <v>3857</v>
      </c>
      <c r="B3994" s="4">
        <v>44905</v>
      </c>
      <c r="C3994" t="s">
        <v>24</v>
      </c>
      <c r="D3994" t="s">
        <v>73</v>
      </c>
      <c r="E3994" t="s">
        <v>39</v>
      </c>
      <c r="F3994" t="s">
        <v>27</v>
      </c>
      <c r="G3994">
        <v>51.520674</v>
      </c>
      <c r="H3994" t="s">
        <v>51</v>
      </c>
      <c r="I3994" t="s">
        <v>655</v>
      </c>
      <c r="J3994">
        <v>-5.1681999999999999E-2</v>
      </c>
      <c r="K3994">
        <v>1</v>
      </c>
      <c r="L3994">
        <v>1</v>
      </c>
      <c r="M3994" t="s">
        <v>30</v>
      </c>
      <c r="N3994" t="s">
        <v>31</v>
      </c>
      <c r="O3994" t="s">
        <v>32</v>
      </c>
      <c r="P3994">
        <v>30</v>
      </c>
      <c r="Q3994" t="s">
        <v>3689</v>
      </c>
      <c r="R3994" t="s">
        <v>34</v>
      </c>
      <c r="S3994" t="s">
        <v>35</v>
      </c>
      <c r="T3994" t="s">
        <v>36</v>
      </c>
      <c r="U3994">
        <f>YEAR(Table1[[#This Row],[Accident Date]])</f>
        <v>2022</v>
      </c>
      <c r="V3994" t="str">
        <f>TEXT(Table1[[#This Row],[Accident Date]],"mmm")</f>
        <v>Dec</v>
      </c>
      <c r="W3994" t="str">
        <f>TEXT(Table1[[#This Row],[Time]],"h")</f>
        <v>18</v>
      </c>
    </row>
    <row r="3995" spans="1:23" x14ac:dyDescent="0.2">
      <c r="A3995">
        <v>2010000000000</v>
      </c>
      <c r="B3995" s="4">
        <v>44672</v>
      </c>
      <c r="C3995" t="s">
        <v>92</v>
      </c>
      <c r="D3995" t="s">
        <v>56</v>
      </c>
      <c r="E3995" t="s">
        <v>44</v>
      </c>
      <c r="F3995" t="s">
        <v>27</v>
      </c>
      <c r="G3995">
        <v>50.842928000000001</v>
      </c>
      <c r="H3995" t="s">
        <v>51</v>
      </c>
      <c r="I3995" t="s">
        <v>501</v>
      </c>
      <c r="J3995">
        <v>-1.7934540000000001</v>
      </c>
      <c r="K3995">
        <v>1</v>
      </c>
      <c r="L3995">
        <v>2</v>
      </c>
      <c r="M3995" t="s">
        <v>407</v>
      </c>
      <c r="N3995" t="s">
        <v>31</v>
      </c>
      <c r="O3995" t="s">
        <v>32</v>
      </c>
      <c r="P3995">
        <v>30</v>
      </c>
      <c r="Q3995" t="s">
        <v>3698</v>
      </c>
      <c r="R3995" t="s">
        <v>49</v>
      </c>
      <c r="S3995" t="s">
        <v>35</v>
      </c>
      <c r="T3995" t="s">
        <v>114</v>
      </c>
      <c r="U3995">
        <f>YEAR(Table1[[#This Row],[Accident Date]])</f>
        <v>2022</v>
      </c>
      <c r="V3995" t="str">
        <f>TEXT(Table1[[#This Row],[Accident Date]],"mmm")</f>
        <v>Apr</v>
      </c>
      <c r="W3995" t="str">
        <f>TEXT(Table1[[#This Row],[Time]],"h")</f>
        <v>18</v>
      </c>
    </row>
    <row r="3996" spans="1:23" x14ac:dyDescent="0.2">
      <c r="A3996" t="s">
        <v>3858</v>
      </c>
      <c r="B3996" s="4">
        <v>44294</v>
      </c>
      <c r="C3996" t="s">
        <v>92</v>
      </c>
      <c r="D3996" t="s">
        <v>73</v>
      </c>
      <c r="E3996" t="s">
        <v>39</v>
      </c>
      <c r="F3996" t="s">
        <v>27</v>
      </c>
      <c r="G3996">
        <v>51.339619999999996</v>
      </c>
      <c r="H3996" t="s">
        <v>51</v>
      </c>
      <c r="I3996" t="s">
        <v>146</v>
      </c>
      <c r="J3996">
        <v>-0.48823</v>
      </c>
      <c r="K3996">
        <v>1</v>
      </c>
      <c r="L3996">
        <v>2</v>
      </c>
      <c r="M3996" t="s">
        <v>147</v>
      </c>
      <c r="N3996" t="s">
        <v>31</v>
      </c>
      <c r="O3996" t="s">
        <v>32</v>
      </c>
      <c r="P3996">
        <v>40</v>
      </c>
      <c r="Q3996" t="s">
        <v>3730</v>
      </c>
      <c r="R3996" t="s">
        <v>49</v>
      </c>
      <c r="S3996" t="s">
        <v>35</v>
      </c>
      <c r="T3996" t="s">
        <v>86</v>
      </c>
      <c r="U3996">
        <f>YEAR(Table1[[#This Row],[Accident Date]])</f>
        <v>2021</v>
      </c>
      <c r="V3996" t="str">
        <f>TEXT(Table1[[#This Row],[Accident Date]],"mmm")</f>
        <v>Apr</v>
      </c>
      <c r="W3996" t="str">
        <f>TEXT(Table1[[#This Row],[Time]],"h")</f>
        <v>18</v>
      </c>
    </row>
    <row r="3997" spans="1:23" x14ac:dyDescent="0.2">
      <c r="A3997">
        <v>2010000000000</v>
      </c>
      <c r="B3997" s="4">
        <v>44317</v>
      </c>
      <c r="C3997" t="s">
        <v>24</v>
      </c>
      <c r="D3997" t="s">
        <v>73</v>
      </c>
      <c r="E3997" t="s">
        <v>39</v>
      </c>
      <c r="F3997" t="s">
        <v>27</v>
      </c>
      <c r="G3997">
        <v>54.995074000000002</v>
      </c>
      <c r="H3997" t="s">
        <v>51</v>
      </c>
      <c r="I3997" t="s">
        <v>902</v>
      </c>
      <c r="J3997">
        <v>-3.2293470000000002</v>
      </c>
      <c r="K3997">
        <v>3</v>
      </c>
      <c r="L3997">
        <v>2</v>
      </c>
      <c r="M3997" t="s">
        <v>902</v>
      </c>
      <c r="N3997" t="s">
        <v>31</v>
      </c>
      <c r="O3997" t="s">
        <v>32</v>
      </c>
      <c r="P3997">
        <v>60</v>
      </c>
      <c r="Q3997" t="s">
        <v>3859</v>
      </c>
      <c r="R3997" t="s">
        <v>49</v>
      </c>
      <c r="S3997" t="s">
        <v>35</v>
      </c>
      <c r="T3997" t="s">
        <v>36</v>
      </c>
      <c r="U3997">
        <f>YEAR(Table1[[#This Row],[Accident Date]])</f>
        <v>2021</v>
      </c>
      <c r="V3997" t="str">
        <f>TEXT(Table1[[#This Row],[Accident Date]],"mmm")</f>
        <v>May</v>
      </c>
      <c r="W3997" t="str">
        <f>TEXT(Table1[[#This Row],[Time]],"h")</f>
        <v>18</v>
      </c>
    </row>
    <row r="3998" spans="1:23" x14ac:dyDescent="0.2">
      <c r="A3998" t="s">
        <v>3860</v>
      </c>
      <c r="B3998" s="4">
        <v>44896</v>
      </c>
      <c r="C3998" t="s">
        <v>92</v>
      </c>
      <c r="D3998" t="s">
        <v>25</v>
      </c>
      <c r="E3998" t="s">
        <v>26</v>
      </c>
      <c r="F3998" t="s">
        <v>27</v>
      </c>
      <c r="G3998">
        <v>51.492838999999996</v>
      </c>
      <c r="H3998" t="s">
        <v>28</v>
      </c>
      <c r="I3998" t="s">
        <v>214</v>
      </c>
      <c r="J3998">
        <v>-0.20067399999999999</v>
      </c>
      <c r="K3998">
        <v>1</v>
      </c>
      <c r="L3998">
        <v>1</v>
      </c>
      <c r="M3998" t="s">
        <v>30</v>
      </c>
      <c r="N3998" t="s">
        <v>127</v>
      </c>
      <c r="O3998" t="s">
        <v>76</v>
      </c>
      <c r="P3998">
        <v>30</v>
      </c>
      <c r="Q3998" t="s">
        <v>3687</v>
      </c>
      <c r="R3998" t="s">
        <v>34</v>
      </c>
      <c r="S3998" t="s">
        <v>331</v>
      </c>
      <c r="T3998" t="s">
        <v>36</v>
      </c>
      <c r="U3998">
        <f>YEAR(Table1[[#This Row],[Accident Date]])</f>
        <v>2022</v>
      </c>
      <c r="V3998" t="str">
        <f>TEXT(Table1[[#This Row],[Accident Date]],"mmm")</f>
        <v>Dec</v>
      </c>
      <c r="W3998" t="str">
        <f>TEXT(Table1[[#This Row],[Time]],"h")</f>
        <v>18</v>
      </c>
    </row>
    <row r="3999" spans="1:23" x14ac:dyDescent="0.2">
      <c r="A3999">
        <v>2010000000000</v>
      </c>
      <c r="B3999" s="4">
        <v>44478</v>
      </c>
      <c r="C3999" t="s">
        <v>24</v>
      </c>
      <c r="D3999" t="s">
        <v>73</v>
      </c>
      <c r="E3999" t="s">
        <v>39</v>
      </c>
      <c r="F3999" t="s">
        <v>27</v>
      </c>
      <c r="G3999">
        <v>55.173439999999999</v>
      </c>
      <c r="H3999" t="s">
        <v>28</v>
      </c>
      <c r="I3999" t="s">
        <v>853</v>
      </c>
      <c r="J3999">
        <v>-1.550306</v>
      </c>
      <c r="K3999">
        <v>1</v>
      </c>
      <c r="L3999">
        <v>1</v>
      </c>
      <c r="M3999" t="s">
        <v>190</v>
      </c>
      <c r="N3999" t="s">
        <v>31</v>
      </c>
      <c r="O3999" t="s">
        <v>32</v>
      </c>
      <c r="P3999">
        <v>30</v>
      </c>
      <c r="Q3999" t="s">
        <v>3698</v>
      </c>
      <c r="R3999" t="s">
        <v>34</v>
      </c>
      <c r="S3999" t="s">
        <v>35</v>
      </c>
      <c r="T3999" t="s">
        <v>200</v>
      </c>
      <c r="U3999">
        <f>YEAR(Table1[[#This Row],[Accident Date]])</f>
        <v>2021</v>
      </c>
      <c r="V3999" t="str">
        <f>TEXT(Table1[[#This Row],[Accident Date]],"mmm")</f>
        <v>Oct</v>
      </c>
      <c r="W3999" t="str">
        <f>TEXT(Table1[[#This Row],[Time]],"h")</f>
        <v>18</v>
      </c>
    </row>
    <row r="4000" spans="1:23" x14ac:dyDescent="0.2">
      <c r="A4000" t="s">
        <v>3861</v>
      </c>
      <c r="B4000" s="4">
        <v>44900</v>
      </c>
      <c r="C4000" t="s">
        <v>38</v>
      </c>
      <c r="D4000" t="s">
        <v>73</v>
      </c>
      <c r="E4000" t="s">
        <v>39</v>
      </c>
      <c r="F4000" t="s">
        <v>27</v>
      </c>
      <c r="G4000">
        <v>51.487654999999997</v>
      </c>
      <c r="H4000" t="s">
        <v>28</v>
      </c>
      <c r="I4000" t="s">
        <v>214</v>
      </c>
      <c r="J4000">
        <v>-0.16789200000000001</v>
      </c>
      <c r="K4000">
        <v>1</v>
      </c>
      <c r="L4000">
        <v>2</v>
      </c>
      <c r="M4000" t="s">
        <v>30</v>
      </c>
      <c r="N4000" t="s">
        <v>31</v>
      </c>
      <c r="O4000" t="s">
        <v>32</v>
      </c>
      <c r="P4000">
        <v>30</v>
      </c>
      <c r="Q4000" t="s">
        <v>3702</v>
      </c>
      <c r="R4000" t="s">
        <v>34</v>
      </c>
      <c r="S4000" t="s">
        <v>35</v>
      </c>
      <c r="T4000" t="s">
        <v>36</v>
      </c>
      <c r="U4000">
        <f>YEAR(Table1[[#This Row],[Accident Date]])</f>
        <v>2022</v>
      </c>
      <c r="V4000" t="str">
        <f>TEXT(Table1[[#This Row],[Accident Date]],"mmm")</f>
        <v>Dec</v>
      </c>
      <c r="W4000" t="str">
        <f>TEXT(Table1[[#This Row],[Time]],"h")</f>
        <v>18</v>
      </c>
    </row>
    <row r="4001" spans="1:23" x14ac:dyDescent="0.2">
      <c r="A4001" t="s">
        <v>3862</v>
      </c>
      <c r="B4001" s="4">
        <v>44533</v>
      </c>
      <c r="C4001" t="s">
        <v>67</v>
      </c>
      <c r="D4001" t="s">
        <v>56</v>
      </c>
      <c r="E4001" t="s">
        <v>44</v>
      </c>
      <c r="F4001" t="s">
        <v>27</v>
      </c>
      <c r="G4001">
        <v>51.430576000000002</v>
      </c>
      <c r="H4001" t="s">
        <v>28</v>
      </c>
      <c r="I4001" t="s">
        <v>233</v>
      </c>
      <c r="J4001">
        <v>-0.96354399999999996</v>
      </c>
      <c r="K4001">
        <v>1</v>
      </c>
      <c r="L4001">
        <v>2</v>
      </c>
      <c r="M4001" t="s">
        <v>99</v>
      </c>
      <c r="N4001" t="s">
        <v>42</v>
      </c>
      <c r="O4001" t="s">
        <v>32</v>
      </c>
      <c r="P4001">
        <v>30</v>
      </c>
      <c r="Q4001" t="s">
        <v>3711</v>
      </c>
      <c r="R4001" t="s">
        <v>34</v>
      </c>
      <c r="S4001" t="s">
        <v>35</v>
      </c>
      <c r="T4001" t="s">
        <v>36</v>
      </c>
      <c r="U4001">
        <f>YEAR(Table1[[#This Row],[Accident Date]])</f>
        <v>2021</v>
      </c>
      <c r="V4001" t="str">
        <f>TEXT(Table1[[#This Row],[Accident Date]],"mmm")</f>
        <v>Dec</v>
      </c>
      <c r="W4001" t="str">
        <f>TEXT(Table1[[#This Row],[Time]],"h")</f>
        <v>18</v>
      </c>
    </row>
    <row r="4002" spans="1:23" x14ac:dyDescent="0.2">
      <c r="A4002">
        <v>2010000000000</v>
      </c>
      <c r="B4002" s="4">
        <v>44734</v>
      </c>
      <c r="C4002" t="s">
        <v>123</v>
      </c>
      <c r="D4002" t="s">
        <v>73</v>
      </c>
      <c r="E4002" t="s">
        <v>111</v>
      </c>
      <c r="F4002" t="s">
        <v>27</v>
      </c>
      <c r="G4002">
        <v>52.496499999999997</v>
      </c>
      <c r="H4002" t="s">
        <v>51</v>
      </c>
      <c r="I4002" t="s">
        <v>1443</v>
      </c>
      <c r="J4002">
        <v>-1.3572979999999999</v>
      </c>
      <c r="K4002">
        <v>1</v>
      </c>
      <c r="L4002">
        <v>2</v>
      </c>
      <c r="M4002" t="s">
        <v>141</v>
      </c>
      <c r="N4002" t="s">
        <v>31</v>
      </c>
      <c r="O4002" t="s">
        <v>111</v>
      </c>
      <c r="P4002">
        <v>60</v>
      </c>
      <c r="Q4002" t="s">
        <v>3806</v>
      </c>
      <c r="R4002" t="s">
        <v>49</v>
      </c>
      <c r="S4002" t="s">
        <v>35</v>
      </c>
      <c r="T4002" t="s">
        <v>36</v>
      </c>
      <c r="U4002">
        <f>YEAR(Table1[[#This Row],[Accident Date]])</f>
        <v>2022</v>
      </c>
      <c r="V4002" t="str">
        <f>TEXT(Table1[[#This Row],[Accident Date]],"mmm")</f>
        <v>Jun</v>
      </c>
      <c r="W4002" t="str">
        <f>TEXT(Table1[[#This Row],[Time]],"h")</f>
        <v>18</v>
      </c>
    </row>
    <row r="4003" spans="1:23" x14ac:dyDescent="0.2">
      <c r="A4003" t="s">
        <v>3863</v>
      </c>
      <c r="B4003" s="4">
        <v>44362</v>
      </c>
      <c r="C4003" t="s">
        <v>72</v>
      </c>
      <c r="D4003" t="s">
        <v>73</v>
      </c>
      <c r="E4003" t="s">
        <v>39</v>
      </c>
      <c r="F4003" t="s">
        <v>27</v>
      </c>
      <c r="G4003">
        <v>53.418013000000002</v>
      </c>
      <c r="H4003" t="s">
        <v>51</v>
      </c>
      <c r="I4003" t="s">
        <v>1114</v>
      </c>
      <c r="J4003">
        <v>-3.0600040000000002</v>
      </c>
      <c r="K4003">
        <v>3</v>
      </c>
      <c r="L4003">
        <v>2</v>
      </c>
      <c r="M4003" t="s">
        <v>231</v>
      </c>
      <c r="N4003" t="s">
        <v>31</v>
      </c>
      <c r="O4003" t="s">
        <v>32</v>
      </c>
      <c r="P4003">
        <v>30</v>
      </c>
      <c r="Q4003" t="s">
        <v>3700</v>
      </c>
      <c r="R4003" t="s">
        <v>34</v>
      </c>
      <c r="S4003" t="s">
        <v>35</v>
      </c>
      <c r="T4003" t="s">
        <v>36</v>
      </c>
      <c r="U4003">
        <f>YEAR(Table1[[#This Row],[Accident Date]])</f>
        <v>2021</v>
      </c>
      <c r="V4003" t="str">
        <f>TEXT(Table1[[#This Row],[Accident Date]],"mmm")</f>
        <v>Jun</v>
      </c>
      <c r="W4003" t="str">
        <f>TEXT(Table1[[#This Row],[Time]],"h")</f>
        <v>18</v>
      </c>
    </row>
    <row r="4004" spans="1:23" x14ac:dyDescent="0.2">
      <c r="A4004" t="s">
        <v>3864</v>
      </c>
      <c r="B4004" s="4">
        <v>44257</v>
      </c>
      <c r="C4004" t="s">
        <v>72</v>
      </c>
      <c r="D4004" t="s">
        <v>25</v>
      </c>
      <c r="E4004" t="s">
        <v>26</v>
      </c>
      <c r="F4004" t="s">
        <v>27</v>
      </c>
      <c r="G4004">
        <v>53.400084</v>
      </c>
      <c r="H4004" t="s">
        <v>28</v>
      </c>
      <c r="I4004" t="s">
        <v>185</v>
      </c>
      <c r="J4004">
        <v>-1.4365619999999999</v>
      </c>
      <c r="K4004">
        <v>2</v>
      </c>
      <c r="L4004">
        <v>2</v>
      </c>
      <c r="M4004" t="s">
        <v>166</v>
      </c>
      <c r="N4004" t="s">
        <v>31</v>
      </c>
      <c r="O4004" t="s">
        <v>58</v>
      </c>
      <c r="P4004">
        <v>40</v>
      </c>
      <c r="Q4004" t="s">
        <v>3796</v>
      </c>
      <c r="R4004" t="s">
        <v>34</v>
      </c>
      <c r="S4004" t="s">
        <v>35</v>
      </c>
      <c r="T4004" t="s">
        <v>36</v>
      </c>
      <c r="U4004">
        <f>YEAR(Table1[[#This Row],[Accident Date]])</f>
        <v>2021</v>
      </c>
      <c r="V4004" t="str">
        <f>TEXT(Table1[[#This Row],[Accident Date]],"mmm")</f>
        <v>Mar</v>
      </c>
      <c r="W4004" t="str">
        <f>TEXT(Table1[[#This Row],[Time]],"h")</f>
        <v>18</v>
      </c>
    </row>
    <row r="4005" spans="1:23" x14ac:dyDescent="0.2">
      <c r="A4005" t="s">
        <v>3865</v>
      </c>
      <c r="B4005" s="4">
        <v>44250</v>
      </c>
      <c r="C4005" t="s">
        <v>72</v>
      </c>
      <c r="D4005" t="s">
        <v>73</v>
      </c>
      <c r="E4005" t="s">
        <v>26</v>
      </c>
      <c r="F4005" t="s">
        <v>45</v>
      </c>
      <c r="G4005">
        <v>51.518183000000001</v>
      </c>
      <c r="H4005" t="s">
        <v>28</v>
      </c>
      <c r="I4005" t="s">
        <v>57</v>
      </c>
      <c r="J4005">
        <v>-0.14202000000000001</v>
      </c>
      <c r="K4005">
        <v>1</v>
      </c>
      <c r="L4005">
        <v>2</v>
      </c>
      <c r="M4005" t="s">
        <v>30</v>
      </c>
      <c r="N4005" t="s">
        <v>31</v>
      </c>
      <c r="O4005" t="s">
        <v>32</v>
      </c>
      <c r="P4005">
        <v>30</v>
      </c>
      <c r="Q4005" t="s">
        <v>3726</v>
      </c>
      <c r="R4005" t="s">
        <v>34</v>
      </c>
      <c r="S4005" t="s">
        <v>35</v>
      </c>
      <c r="T4005" t="s">
        <v>36</v>
      </c>
      <c r="U4005">
        <f>YEAR(Table1[[#This Row],[Accident Date]])</f>
        <v>2021</v>
      </c>
      <c r="V4005" t="str">
        <f>TEXT(Table1[[#This Row],[Accident Date]],"mmm")</f>
        <v>Feb</v>
      </c>
      <c r="W4005" t="str">
        <f>TEXT(Table1[[#This Row],[Time]],"h")</f>
        <v>18</v>
      </c>
    </row>
    <row r="4006" spans="1:23" x14ac:dyDescent="0.2">
      <c r="A4006">
        <v>2010000000000</v>
      </c>
      <c r="B4006" s="4">
        <v>44476</v>
      </c>
      <c r="C4006" t="s">
        <v>92</v>
      </c>
      <c r="D4006" t="s">
        <v>56</v>
      </c>
      <c r="E4006" t="s">
        <v>44</v>
      </c>
      <c r="F4006" t="s">
        <v>27</v>
      </c>
      <c r="G4006">
        <v>51.394294000000002</v>
      </c>
      <c r="H4006" t="s">
        <v>46</v>
      </c>
      <c r="I4006" t="s">
        <v>196</v>
      </c>
      <c r="J4006">
        <v>0.16029599999999999</v>
      </c>
      <c r="K4006">
        <v>1</v>
      </c>
      <c r="L4006">
        <v>2</v>
      </c>
      <c r="M4006" t="s">
        <v>131</v>
      </c>
      <c r="N4006" t="s">
        <v>42</v>
      </c>
      <c r="O4006" t="s">
        <v>58</v>
      </c>
      <c r="P4006">
        <v>70</v>
      </c>
      <c r="Q4006" t="s">
        <v>3698</v>
      </c>
      <c r="R4006" t="s">
        <v>49</v>
      </c>
      <c r="S4006" t="s">
        <v>85</v>
      </c>
      <c r="T4006" t="s">
        <v>36</v>
      </c>
      <c r="U4006">
        <f>YEAR(Table1[[#This Row],[Accident Date]])</f>
        <v>2021</v>
      </c>
      <c r="V4006" t="str">
        <f>TEXT(Table1[[#This Row],[Accident Date]],"mmm")</f>
        <v>Oct</v>
      </c>
      <c r="W4006" t="str">
        <f>TEXT(Table1[[#This Row],[Time]],"h")</f>
        <v>18</v>
      </c>
    </row>
    <row r="4007" spans="1:23" x14ac:dyDescent="0.2">
      <c r="A4007" t="s">
        <v>3866</v>
      </c>
      <c r="B4007" s="4">
        <v>44205</v>
      </c>
      <c r="C4007" t="s">
        <v>24</v>
      </c>
      <c r="D4007" t="s">
        <v>73</v>
      </c>
      <c r="E4007" t="s">
        <v>39</v>
      </c>
      <c r="F4007" t="s">
        <v>27</v>
      </c>
      <c r="G4007">
        <v>51.282590999999996</v>
      </c>
      <c r="H4007" t="s">
        <v>28</v>
      </c>
      <c r="I4007" t="s">
        <v>1325</v>
      </c>
      <c r="J4007">
        <v>-0.36649700000000002</v>
      </c>
      <c r="K4007">
        <v>1</v>
      </c>
      <c r="L4007">
        <v>3</v>
      </c>
      <c r="M4007" t="s">
        <v>147</v>
      </c>
      <c r="N4007" t="s">
        <v>42</v>
      </c>
      <c r="O4007" t="s">
        <v>32</v>
      </c>
      <c r="P4007">
        <v>30</v>
      </c>
      <c r="Q4007" t="s">
        <v>3867</v>
      </c>
      <c r="R4007" t="s">
        <v>34</v>
      </c>
      <c r="S4007" t="s">
        <v>280</v>
      </c>
      <c r="T4007" t="s">
        <v>183</v>
      </c>
      <c r="U4007">
        <f>YEAR(Table1[[#This Row],[Accident Date]])</f>
        <v>2021</v>
      </c>
      <c r="V4007" t="str">
        <f>TEXT(Table1[[#This Row],[Accident Date]],"mmm")</f>
        <v>Jan</v>
      </c>
      <c r="W4007" t="str">
        <f>TEXT(Table1[[#This Row],[Time]],"h")</f>
        <v>18</v>
      </c>
    </row>
    <row r="4008" spans="1:23" x14ac:dyDescent="0.2">
      <c r="A4008" t="s">
        <v>3868</v>
      </c>
      <c r="B4008" s="4">
        <v>44471</v>
      </c>
      <c r="C4008" t="s">
        <v>24</v>
      </c>
      <c r="D4008" t="s">
        <v>44</v>
      </c>
      <c r="E4008" t="s">
        <v>44</v>
      </c>
      <c r="F4008" t="s">
        <v>27</v>
      </c>
      <c r="G4008">
        <v>53.424439</v>
      </c>
      <c r="H4008" t="s">
        <v>28</v>
      </c>
      <c r="I4008" t="s">
        <v>1288</v>
      </c>
      <c r="J4008">
        <v>-2.1343510000000001</v>
      </c>
      <c r="K4008">
        <v>1</v>
      </c>
      <c r="L4008">
        <v>4</v>
      </c>
      <c r="M4008" t="s">
        <v>169</v>
      </c>
      <c r="N4008" t="s">
        <v>42</v>
      </c>
      <c r="O4008" t="s">
        <v>58</v>
      </c>
      <c r="P4008">
        <v>30</v>
      </c>
      <c r="Q4008" t="s">
        <v>3702</v>
      </c>
      <c r="R4008" t="s">
        <v>34</v>
      </c>
      <c r="S4008" t="s">
        <v>311</v>
      </c>
      <c r="T4008" t="s">
        <v>36</v>
      </c>
      <c r="U4008">
        <f>YEAR(Table1[[#This Row],[Accident Date]])</f>
        <v>2021</v>
      </c>
      <c r="V4008" t="str">
        <f>TEXT(Table1[[#This Row],[Accident Date]],"mmm")</f>
        <v>Oct</v>
      </c>
      <c r="W4008" t="str">
        <f>TEXT(Table1[[#This Row],[Time]],"h")</f>
        <v>18</v>
      </c>
    </row>
    <row r="4009" spans="1:23" x14ac:dyDescent="0.2">
      <c r="A4009" t="s">
        <v>3869</v>
      </c>
      <c r="B4009" s="4">
        <v>44826</v>
      </c>
      <c r="C4009" t="s">
        <v>92</v>
      </c>
      <c r="D4009" t="s">
        <v>44</v>
      </c>
      <c r="E4009" t="s">
        <v>44</v>
      </c>
      <c r="F4009" t="s">
        <v>63</v>
      </c>
      <c r="G4009">
        <v>51.716563999999998</v>
      </c>
      <c r="H4009" t="s">
        <v>51</v>
      </c>
      <c r="I4009" t="s">
        <v>1897</v>
      </c>
      <c r="J4009">
        <v>-6.4408999999999994E-2</v>
      </c>
      <c r="K4009">
        <v>1</v>
      </c>
      <c r="L4009">
        <v>1</v>
      </c>
      <c r="M4009" t="s">
        <v>182</v>
      </c>
      <c r="N4009" t="s">
        <v>31</v>
      </c>
      <c r="O4009" t="s">
        <v>32</v>
      </c>
      <c r="P4009">
        <v>30</v>
      </c>
      <c r="Q4009" t="s">
        <v>3870</v>
      </c>
      <c r="R4009" t="s">
        <v>34</v>
      </c>
      <c r="S4009" t="s">
        <v>35</v>
      </c>
      <c r="T4009" t="s">
        <v>36</v>
      </c>
      <c r="U4009">
        <f>YEAR(Table1[[#This Row],[Accident Date]])</f>
        <v>2022</v>
      </c>
      <c r="V4009" t="str">
        <f>TEXT(Table1[[#This Row],[Accident Date]],"mmm")</f>
        <v>Sep</v>
      </c>
      <c r="W4009" t="str">
        <f>TEXT(Table1[[#This Row],[Time]],"h")</f>
        <v>18</v>
      </c>
    </row>
    <row r="4010" spans="1:23" x14ac:dyDescent="0.2">
      <c r="A4010">
        <v>2010000000000</v>
      </c>
      <c r="B4010" s="4">
        <v>44827</v>
      </c>
      <c r="C4010" t="s">
        <v>67</v>
      </c>
      <c r="D4010" t="s">
        <v>73</v>
      </c>
      <c r="E4010" t="s">
        <v>39</v>
      </c>
      <c r="F4010" t="s">
        <v>27</v>
      </c>
      <c r="G4010">
        <v>52.815187000000002</v>
      </c>
      <c r="H4010" t="s">
        <v>51</v>
      </c>
      <c r="I4010" t="s">
        <v>664</v>
      </c>
      <c r="J4010">
        <v>-2.099526</v>
      </c>
      <c r="K4010">
        <v>1</v>
      </c>
      <c r="L4010">
        <v>1</v>
      </c>
      <c r="M4010" t="s">
        <v>143</v>
      </c>
      <c r="N4010" t="s">
        <v>42</v>
      </c>
      <c r="O4010" t="s">
        <v>32</v>
      </c>
      <c r="P4010">
        <v>30</v>
      </c>
      <c r="Q4010" t="s">
        <v>3711</v>
      </c>
      <c r="R4010" t="s">
        <v>34</v>
      </c>
      <c r="S4010" t="s">
        <v>85</v>
      </c>
      <c r="T4010" t="s">
        <v>36</v>
      </c>
      <c r="U4010">
        <f>YEAR(Table1[[#This Row],[Accident Date]])</f>
        <v>2022</v>
      </c>
      <c r="V4010" t="str">
        <f>TEXT(Table1[[#This Row],[Accident Date]],"mmm")</f>
        <v>Sep</v>
      </c>
      <c r="W4010" t="str">
        <f>TEXT(Table1[[#This Row],[Time]],"h")</f>
        <v>18</v>
      </c>
    </row>
    <row r="4011" spans="1:23" x14ac:dyDescent="0.2">
      <c r="A4011" t="s">
        <v>3871</v>
      </c>
      <c r="B4011" s="4">
        <v>44693</v>
      </c>
      <c r="C4011" t="s">
        <v>92</v>
      </c>
      <c r="D4011" t="s">
        <v>44</v>
      </c>
      <c r="E4011" t="s">
        <v>44</v>
      </c>
      <c r="F4011" t="s">
        <v>27</v>
      </c>
      <c r="G4011">
        <v>51.961412000000003</v>
      </c>
      <c r="H4011" t="s">
        <v>51</v>
      </c>
      <c r="I4011" t="s">
        <v>935</v>
      </c>
      <c r="J4011">
        <v>-0.19958000000000001</v>
      </c>
      <c r="K4011">
        <v>1</v>
      </c>
      <c r="L4011">
        <v>1</v>
      </c>
      <c r="M4011" t="s">
        <v>182</v>
      </c>
      <c r="N4011" t="s">
        <v>42</v>
      </c>
      <c r="O4011" t="s">
        <v>32</v>
      </c>
      <c r="P4011">
        <v>50</v>
      </c>
      <c r="Q4011" t="s">
        <v>3704</v>
      </c>
      <c r="R4011" t="s">
        <v>49</v>
      </c>
      <c r="S4011" t="s">
        <v>280</v>
      </c>
      <c r="T4011" t="s">
        <v>36</v>
      </c>
      <c r="U4011">
        <f>YEAR(Table1[[#This Row],[Accident Date]])</f>
        <v>2022</v>
      </c>
      <c r="V4011" t="str">
        <f>TEXT(Table1[[#This Row],[Accident Date]],"mmm")</f>
        <v>May</v>
      </c>
      <c r="W4011" t="str">
        <f>TEXT(Table1[[#This Row],[Time]],"h")</f>
        <v>18</v>
      </c>
    </row>
    <row r="4012" spans="1:23" x14ac:dyDescent="0.2">
      <c r="A4012" t="s">
        <v>3872</v>
      </c>
      <c r="B4012" s="4">
        <v>44455</v>
      </c>
      <c r="C4012" t="s">
        <v>92</v>
      </c>
      <c r="D4012" t="s">
        <v>25</v>
      </c>
      <c r="E4012" t="s">
        <v>26</v>
      </c>
      <c r="F4012" t="s">
        <v>27</v>
      </c>
      <c r="G4012">
        <v>51.440724000000003</v>
      </c>
      <c r="H4012" t="s">
        <v>51</v>
      </c>
      <c r="I4012" t="s">
        <v>205</v>
      </c>
      <c r="J4012">
        <v>-0.38906299999999999</v>
      </c>
      <c r="K4012">
        <v>1</v>
      </c>
      <c r="L4012">
        <v>2</v>
      </c>
      <c r="M4012" t="s">
        <v>30</v>
      </c>
      <c r="N4012" t="s">
        <v>31</v>
      </c>
      <c r="O4012" t="s">
        <v>32</v>
      </c>
      <c r="P4012">
        <v>30</v>
      </c>
      <c r="Q4012" t="s">
        <v>3689</v>
      </c>
      <c r="R4012" t="s">
        <v>34</v>
      </c>
      <c r="S4012" t="s">
        <v>35</v>
      </c>
      <c r="T4012" t="s">
        <v>36</v>
      </c>
      <c r="U4012">
        <f>YEAR(Table1[[#This Row],[Accident Date]])</f>
        <v>2021</v>
      </c>
      <c r="V4012" t="str">
        <f>TEXT(Table1[[#This Row],[Accident Date]],"mmm")</f>
        <v>Sep</v>
      </c>
      <c r="W4012" t="str">
        <f>TEXT(Table1[[#This Row],[Time]],"h")</f>
        <v>18</v>
      </c>
    </row>
    <row r="4013" spans="1:23" x14ac:dyDescent="0.2">
      <c r="A4013" t="s">
        <v>3873</v>
      </c>
      <c r="B4013" s="4">
        <v>44399</v>
      </c>
      <c r="C4013" t="s">
        <v>92</v>
      </c>
      <c r="D4013" t="s">
        <v>56</v>
      </c>
      <c r="E4013" t="s">
        <v>44</v>
      </c>
      <c r="F4013" t="s">
        <v>63</v>
      </c>
      <c r="G4013">
        <v>56.287374</v>
      </c>
      <c r="H4013" t="s">
        <v>51</v>
      </c>
      <c r="I4013" t="s">
        <v>1352</v>
      </c>
      <c r="J4013">
        <v>-4.7091890000000003</v>
      </c>
      <c r="K4013">
        <v>2</v>
      </c>
      <c r="L4013">
        <v>2</v>
      </c>
      <c r="M4013" t="s">
        <v>228</v>
      </c>
      <c r="N4013" t="s">
        <v>31</v>
      </c>
      <c r="O4013" t="s">
        <v>32</v>
      </c>
      <c r="P4013">
        <v>60</v>
      </c>
      <c r="Q4013" t="s">
        <v>3698</v>
      </c>
      <c r="R4013" t="s">
        <v>49</v>
      </c>
      <c r="S4013" t="s">
        <v>35</v>
      </c>
      <c r="T4013" t="s">
        <v>36</v>
      </c>
      <c r="U4013">
        <f>YEAR(Table1[[#This Row],[Accident Date]])</f>
        <v>2021</v>
      </c>
      <c r="V4013" t="str">
        <f>TEXT(Table1[[#This Row],[Accident Date]],"mmm")</f>
        <v>Jul</v>
      </c>
      <c r="W4013" t="str">
        <f>TEXT(Table1[[#This Row],[Time]],"h")</f>
        <v>18</v>
      </c>
    </row>
    <row r="4014" spans="1:23" x14ac:dyDescent="0.2">
      <c r="A4014">
        <v>2010000000000</v>
      </c>
      <c r="B4014" s="4">
        <v>44813</v>
      </c>
      <c r="C4014" t="s">
        <v>67</v>
      </c>
      <c r="D4014" t="s">
        <v>73</v>
      </c>
      <c r="E4014" t="s">
        <v>155</v>
      </c>
      <c r="F4014" t="s">
        <v>63</v>
      </c>
      <c r="G4014">
        <v>53.213448999999997</v>
      </c>
      <c r="H4014" t="s">
        <v>51</v>
      </c>
      <c r="I4014" t="s">
        <v>555</v>
      </c>
      <c r="J4014">
        <v>-2.3298589999999999</v>
      </c>
      <c r="K4014">
        <v>1</v>
      </c>
      <c r="L4014">
        <v>2</v>
      </c>
      <c r="M4014" t="s">
        <v>261</v>
      </c>
      <c r="N4014" t="s">
        <v>31</v>
      </c>
      <c r="O4014" t="s">
        <v>32</v>
      </c>
      <c r="P4014">
        <v>60</v>
      </c>
      <c r="Q4014" t="s">
        <v>3707</v>
      </c>
      <c r="R4014" t="s">
        <v>49</v>
      </c>
      <c r="S4014" t="s">
        <v>35</v>
      </c>
      <c r="T4014" t="s">
        <v>36</v>
      </c>
      <c r="U4014">
        <f>YEAR(Table1[[#This Row],[Accident Date]])</f>
        <v>2022</v>
      </c>
      <c r="V4014" t="str">
        <f>TEXT(Table1[[#This Row],[Accident Date]],"mmm")</f>
        <v>Sep</v>
      </c>
      <c r="W4014" t="str">
        <f>TEXT(Table1[[#This Row],[Time]],"h")</f>
        <v>18</v>
      </c>
    </row>
    <row r="4015" spans="1:23" x14ac:dyDescent="0.2">
      <c r="A4015" t="s">
        <v>3874</v>
      </c>
      <c r="B4015" s="4">
        <v>44811</v>
      </c>
      <c r="C4015" t="s">
        <v>123</v>
      </c>
      <c r="D4015" t="s">
        <v>56</v>
      </c>
      <c r="E4015" t="s">
        <v>44</v>
      </c>
      <c r="F4015" t="s">
        <v>27</v>
      </c>
      <c r="G4015">
        <v>51.390528000000003</v>
      </c>
      <c r="H4015" t="s">
        <v>51</v>
      </c>
      <c r="I4015" t="s">
        <v>808</v>
      </c>
      <c r="J4015">
        <v>-0.22007099999999999</v>
      </c>
      <c r="K4015">
        <v>1</v>
      </c>
      <c r="L4015">
        <v>1</v>
      </c>
      <c r="M4015" t="s">
        <v>30</v>
      </c>
      <c r="N4015" t="s">
        <v>31</v>
      </c>
      <c r="O4015" t="s">
        <v>32</v>
      </c>
      <c r="P4015">
        <v>30</v>
      </c>
      <c r="Q4015" t="s">
        <v>3797</v>
      </c>
      <c r="R4015" t="s">
        <v>34</v>
      </c>
      <c r="S4015" t="s">
        <v>35</v>
      </c>
      <c r="T4015" t="s">
        <v>114</v>
      </c>
      <c r="U4015">
        <f>YEAR(Table1[[#This Row],[Accident Date]])</f>
        <v>2022</v>
      </c>
      <c r="V4015" t="str">
        <f>TEXT(Table1[[#This Row],[Accident Date]],"mmm")</f>
        <v>Sep</v>
      </c>
      <c r="W4015" t="str">
        <f>TEXT(Table1[[#This Row],[Time]],"h")</f>
        <v>18</v>
      </c>
    </row>
    <row r="4016" spans="1:23" x14ac:dyDescent="0.2">
      <c r="A4016">
        <v>2010000000000</v>
      </c>
      <c r="B4016" s="4">
        <v>44272</v>
      </c>
      <c r="C4016" t="s">
        <v>123</v>
      </c>
      <c r="D4016" t="s">
        <v>56</v>
      </c>
      <c r="E4016" t="s">
        <v>44</v>
      </c>
      <c r="F4016" t="s">
        <v>27</v>
      </c>
      <c r="G4016">
        <v>51.220860999999999</v>
      </c>
      <c r="H4016" t="s">
        <v>51</v>
      </c>
      <c r="I4016" t="s">
        <v>773</v>
      </c>
      <c r="J4016">
        <v>-2.9755419999999999</v>
      </c>
      <c r="K4016">
        <v>1</v>
      </c>
      <c r="L4016">
        <v>2</v>
      </c>
      <c r="M4016" t="s">
        <v>175</v>
      </c>
      <c r="N4016" t="s">
        <v>31</v>
      </c>
      <c r="O4016" t="s">
        <v>32</v>
      </c>
      <c r="P4016">
        <v>30</v>
      </c>
      <c r="Q4016" t="s">
        <v>3806</v>
      </c>
      <c r="R4016" t="s">
        <v>34</v>
      </c>
      <c r="S4016" t="s">
        <v>35</v>
      </c>
      <c r="T4016" t="s">
        <v>200</v>
      </c>
      <c r="U4016">
        <f>YEAR(Table1[[#This Row],[Accident Date]])</f>
        <v>2021</v>
      </c>
      <c r="V4016" t="str">
        <f>TEXT(Table1[[#This Row],[Accident Date]],"mmm")</f>
        <v>Mar</v>
      </c>
      <c r="W4016" t="str">
        <f>TEXT(Table1[[#This Row],[Time]],"h")</f>
        <v>18</v>
      </c>
    </row>
    <row r="4017" spans="1:23" x14ac:dyDescent="0.2">
      <c r="A4017" t="s">
        <v>3875</v>
      </c>
      <c r="B4017" s="4">
        <v>44427</v>
      </c>
      <c r="C4017" t="s">
        <v>92</v>
      </c>
      <c r="D4017" t="s">
        <v>56</v>
      </c>
      <c r="E4017" t="s">
        <v>44</v>
      </c>
      <c r="F4017" t="s">
        <v>27</v>
      </c>
      <c r="G4017">
        <v>54.174498999999997</v>
      </c>
      <c r="H4017" t="s">
        <v>51</v>
      </c>
      <c r="I4017" t="s">
        <v>243</v>
      </c>
      <c r="J4017">
        <v>-2.7480310000000001</v>
      </c>
      <c r="K4017">
        <v>1</v>
      </c>
      <c r="L4017">
        <v>1</v>
      </c>
      <c r="M4017" t="s">
        <v>41</v>
      </c>
      <c r="N4017" t="s">
        <v>31</v>
      </c>
      <c r="O4017" t="s">
        <v>32</v>
      </c>
      <c r="P4017">
        <v>60</v>
      </c>
      <c r="Q4017" t="s">
        <v>3698</v>
      </c>
      <c r="R4017" t="s">
        <v>49</v>
      </c>
      <c r="S4017" t="s">
        <v>35</v>
      </c>
      <c r="T4017" t="s">
        <v>36</v>
      </c>
      <c r="U4017">
        <f>YEAR(Table1[[#This Row],[Accident Date]])</f>
        <v>2021</v>
      </c>
      <c r="V4017" t="str">
        <f>TEXT(Table1[[#This Row],[Accident Date]],"mmm")</f>
        <v>Aug</v>
      </c>
      <c r="W4017" t="str">
        <f>TEXT(Table1[[#This Row],[Time]],"h")</f>
        <v>18</v>
      </c>
    </row>
    <row r="4018" spans="1:23" x14ac:dyDescent="0.2">
      <c r="A4018" t="s">
        <v>3876</v>
      </c>
      <c r="B4018" s="4">
        <v>44470</v>
      </c>
      <c r="C4018" t="s">
        <v>67</v>
      </c>
      <c r="D4018" t="s">
        <v>73</v>
      </c>
      <c r="E4018" t="s">
        <v>26</v>
      </c>
      <c r="F4018" t="s">
        <v>63</v>
      </c>
      <c r="G4018">
        <v>51.592545000000001</v>
      </c>
      <c r="H4018" t="s">
        <v>28</v>
      </c>
      <c r="I4018" t="s">
        <v>618</v>
      </c>
      <c r="J4018">
        <v>6.2399999999999999E-4</v>
      </c>
      <c r="K4018">
        <v>2</v>
      </c>
      <c r="L4018">
        <v>2</v>
      </c>
      <c r="M4018" t="s">
        <v>30</v>
      </c>
      <c r="N4018" t="s">
        <v>31</v>
      </c>
      <c r="O4018" t="s">
        <v>32</v>
      </c>
      <c r="P4018">
        <v>30</v>
      </c>
      <c r="Q4018" t="s">
        <v>3743</v>
      </c>
      <c r="R4018" t="s">
        <v>34</v>
      </c>
      <c r="S4018" t="s">
        <v>35</v>
      </c>
      <c r="T4018" t="s">
        <v>36</v>
      </c>
      <c r="U4018">
        <f>YEAR(Table1[[#This Row],[Accident Date]])</f>
        <v>2021</v>
      </c>
      <c r="V4018" t="str">
        <f>TEXT(Table1[[#This Row],[Accident Date]],"mmm")</f>
        <v>Oct</v>
      </c>
      <c r="W4018" t="str">
        <f>TEXT(Table1[[#This Row],[Time]],"h")</f>
        <v>18</v>
      </c>
    </row>
    <row r="4019" spans="1:23" x14ac:dyDescent="0.2">
      <c r="A4019" t="s">
        <v>3877</v>
      </c>
      <c r="B4019" s="4">
        <v>44705</v>
      </c>
      <c r="C4019" t="s">
        <v>72</v>
      </c>
      <c r="D4019" t="s">
        <v>73</v>
      </c>
      <c r="E4019" t="s">
        <v>39</v>
      </c>
      <c r="F4019" t="s">
        <v>27</v>
      </c>
      <c r="G4019">
        <v>51.607581000000003</v>
      </c>
      <c r="H4019" t="s">
        <v>51</v>
      </c>
      <c r="I4019" t="s">
        <v>1228</v>
      </c>
      <c r="J4019">
        <v>-0.29073500000000002</v>
      </c>
      <c r="K4019">
        <v>1</v>
      </c>
      <c r="L4019">
        <v>1</v>
      </c>
      <c r="M4019" t="s">
        <v>30</v>
      </c>
      <c r="N4019" t="s">
        <v>31</v>
      </c>
      <c r="O4019" t="s">
        <v>32</v>
      </c>
      <c r="P4019">
        <v>30</v>
      </c>
      <c r="Q4019" t="s">
        <v>3730</v>
      </c>
      <c r="R4019" t="s">
        <v>34</v>
      </c>
      <c r="S4019" t="s">
        <v>35</v>
      </c>
      <c r="T4019" t="s">
        <v>36</v>
      </c>
      <c r="U4019">
        <f>YEAR(Table1[[#This Row],[Accident Date]])</f>
        <v>2022</v>
      </c>
      <c r="V4019" t="str">
        <f>TEXT(Table1[[#This Row],[Accident Date]],"mmm")</f>
        <v>May</v>
      </c>
      <c r="W4019" t="str">
        <f>TEXT(Table1[[#This Row],[Time]],"h")</f>
        <v>18</v>
      </c>
    </row>
    <row r="4020" spans="1:23" x14ac:dyDescent="0.2">
      <c r="A4020">
        <v>2010000000000</v>
      </c>
      <c r="B4020" s="4">
        <v>44873</v>
      </c>
      <c r="C4020" t="s">
        <v>72</v>
      </c>
      <c r="D4020" t="s">
        <v>56</v>
      </c>
      <c r="E4020" t="s">
        <v>44</v>
      </c>
      <c r="F4020" t="s">
        <v>45</v>
      </c>
      <c r="G4020">
        <v>53.837960000000002</v>
      </c>
      <c r="H4020" t="s">
        <v>28</v>
      </c>
      <c r="I4020" t="s">
        <v>133</v>
      </c>
      <c r="J4020">
        <v>-1.929454</v>
      </c>
      <c r="K4020">
        <v>1</v>
      </c>
      <c r="L4020">
        <v>2</v>
      </c>
      <c r="M4020" t="s">
        <v>69</v>
      </c>
      <c r="N4020" t="s">
        <v>42</v>
      </c>
      <c r="O4020" t="s">
        <v>32</v>
      </c>
      <c r="P4020">
        <v>30</v>
      </c>
      <c r="Q4020" t="s">
        <v>3707</v>
      </c>
      <c r="R4020" t="s">
        <v>49</v>
      </c>
      <c r="S4020" t="s">
        <v>311</v>
      </c>
      <c r="T4020" t="s">
        <v>36</v>
      </c>
      <c r="U4020">
        <f>YEAR(Table1[[#This Row],[Accident Date]])</f>
        <v>2022</v>
      </c>
      <c r="V4020" t="str">
        <f>TEXT(Table1[[#This Row],[Accident Date]],"mmm")</f>
        <v>Nov</v>
      </c>
      <c r="W4020" t="str">
        <f>TEXT(Table1[[#This Row],[Time]],"h")</f>
        <v>18</v>
      </c>
    </row>
    <row r="4021" spans="1:23" x14ac:dyDescent="0.2">
      <c r="A4021" t="s">
        <v>3878</v>
      </c>
      <c r="B4021" s="4">
        <v>44822</v>
      </c>
      <c r="C4021" t="s">
        <v>79</v>
      </c>
      <c r="D4021" t="s">
        <v>73</v>
      </c>
      <c r="E4021" t="s">
        <v>39</v>
      </c>
      <c r="F4021" t="s">
        <v>27</v>
      </c>
      <c r="G4021">
        <v>51.605262000000003</v>
      </c>
      <c r="H4021" t="s">
        <v>28</v>
      </c>
      <c r="I4021" t="s">
        <v>294</v>
      </c>
      <c r="J4021">
        <v>-7.1457999999999994E-2</v>
      </c>
      <c r="K4021">
        <v>2</v>
      </c>
      <c r="L4021">
        <v>2</v>
      </c>
      <c r="M4021" t="s">
        <v>30</v>
      </c>
      <c r="N4021" t="s">
        <v>31</v>
      </c>
      <c r="O4021" t="s">
        <v>32</v>
      </c>
      <c r="P4021">
        <v>30</v>
      </c>
      <c r="Q4021" t="s">
        <v>3698</v>
      </c>
      <c r="R4021" t="s">
        <v>34</v>
      </c>
      <c r="S4021" t="s">
        <v>35</v>
      </c>
      <c r="T4021" t="s">
        <v>114</v>
      </c>
      <c r="U4021">
        <f>YEAR(Table1[[#This Row],[Accident Date]])</f>
        <v>2022</v>
      </c>
      <c r="V4021" t="str">
        <f>TEXT(Table1[[#This Row],[Accident Date]],"mmm")</f>
        <v>Sep</v>
      </c>
      <c r="W4021" t="str">
        <f>TEXT(Table1[[#This Row],[Time]],"h")</f>
        <v>18</v>
      </c>
    </row>
    <row r="4022" spans="1:23" x14ac:dyDescent="0.2">
      <c r="A4022" t="s">
        <v>3879</v>
      </c>
      <c r="B4022" s="4">
        <v>44544</v>
      </c>
      <c r="C4022" t="s">
        <v>72</v>
      </c>
      <c r="D4022" t="s">
        <v>73</v>
      </c>
      <c r="E4022" t="s">
        <v>109</v>
      </c>
      <c r="F4022" t="s">
        <v>63</v>
      </c>
      <c r="G4022">
        <v>53.738531000000002</v>
      </c>
      <c r="H4022" t="s">
        <v>28</v>
      </c>
      <c r="I4022" t="s">
        <v>875</v>
      </c>
      <c r="J4022">
        <v>-0.34298899999999999</v>
      </c>
      <c r="K4022">
        <v>1</v>
      </c>
      <c r="L4022">
        <v>2</v>
      </c>
      <c r="M4022" t="s">
        <v>157</v>
      </c>
      <c r="N4022" t="s">
        <v>42</v>
      </c>
      <c r="O4022" t="s">
        <v>111</v>
      </c>
      <c r="P4022">
        <v>30</v>
      </c>
      <c r="Q4022" t="s">
        <v>3737</v>
      </c>
      <c r="R4022" t="s">
        <v>34</v>
      </c>
      <c r="S4022" t="s">
        <v>85</v>
      </c>
      <c r="T4022" t="s">
        <v>36</v>
      </c>
      <c r="U4022">
        <f>YEAR(Table1[[#This Row],[Accident Date]])</f>
        <v>2021</v>
      </c>
      <c r="V4022" t="str">
        <f>TEXT(Table1[[#This Row],[Accident Date]],"mmm")</f>
        <v>Dec</v>
      </c>
      <c r="W4022" t="str">
        <f>TEXT(Table1[[#This Row],[Time]],"h")</f>
        <v>18</v>
      </c>
    </row>
    <row r="4023" spans="1:23" x14ac:dyDescent="0.2">
      <c r="A4023" t="s">
        <v>3880</v>
      </c>
      <c r="B4023" s="4">
        <v>44753</v>
      </c>
      <c r="C4023" t="s">
        <v>38</v>
      </c>
      <c r="D4023" t="s">
        <v>73</v>
      </c>
      <c r="E4023" t="s">
        <v>39</v>
      </c>
      <c r="F4023" t="s">
        <v>27</v>
      </c>
      <c r="G4023">
        <v>53.504306999999997</v>
      </c>
      <c r="H4023" t="s">
        <v>51</v>
      </c>
      <c r="I4023" t="s">
        <v>1304</v>
      </c>
      <c r="J4023">
        <v>-1.1541399999999999</v>
      </c>
      <c r="K4023">
        <v>1</v>
      </c>
      <c r="L4023">
        <v>2</v>
      </c>
      <c r="M4023" t="s">
        <v>166</v>
      </c>
      <c r="N4023" t="s">
        <v>31</v>
      </c>
      <c r="O4023" t="s">
        <v>32</v>
      </c>
      <c r="P4023">
        <v>30</v>
      </c>
      <c r="Q4023" t="s">
        <v>3726</v>
      </c>
      <c r="R4023" t="s">
        <v>34</v>
      </c>
      <c r="S4023" t="s">
        <v>35</v>
      </c>
      <c r="T4023" t="s">
        <v>183</v>
      </c>
      <c r="U4023">
        <f>YEAR(Table1[[#This Row],[Accident Date]])</f>
        <v>2022</v>
      </c>
      <c r="V4023" t="str">
        <f>TEXT(Table1[[#This Row],[Accident Date]],"mmm")</f>
        <v>Jul</v>
      </c>
      <c r="W4023" t="str">
        <f>TEXT(Table1[[#This Row],[Time]],"h")</f>
        <v>18</v>
      </c>
    </row>
    <row r="4024" spans="1:23" x14ac:dyDescent="0.2">
      <c r="A4024" t="s">
        <v>3881</v>
      </c>
      <c r="B4024" s="4">
        <v>44833</v>
      </c>
      <c r="C4024" t="s">
        <v>92</v>
      </c>
      <c r="D4024" t="s">
        <v>56</v>
      </c>
      <c r="E4024" t="s">
        <v>44</v>
      </c>
      <c r="F4024" t="s">
        <v>27</v>
      </c>
      <c r="G4024">
        <v>52.200951000000003</v>
      </c>
      <c r="H4024" t="s">
        <v>51</v>
      </c>
      <c r="I4024" t="s">
        <v>714</v>
      </c>
      <c r="J4024">
        <v>0.759015</v>
      </c>
      <c r="K4024">
        <v>2</v>
      </c>
      <c r="L4024">
        <v>2</v>
      </c>
      <c r="M4024" t="s">
        <v>237</v>
      </c>
      <c r="N4024" t="s">
        <v>42</v>
      </c>
      <c r="O4024" t="s">
        <v>32</v>
      </c>
      <c r="P4024">
        <v>40</v>
      </c>
      <c r="Q4024" t="s">
        <v>3689</v>
      </c>
      <c r="R4024" t="s">
        <v>49</v>
      </c>
      <c r="S4024" t="s">
        <v>85</v>
      </c>
      <c r="T4024" t="s">
        <v>121</v>
      </c>
      <c r="U4024">
        <f>YEAR(Table1[[#This Row],[Accident Date]])</f>
        <v>2022</v>
      </c>
      <c r="V4024" t="str">
        <f>TEXT(Table1[[#This Row],[Accident Date]],"mmm")</f>
        <v>Sep</v>
      </c>
      <c r="W4024" t="str">
        <f>TEXT(Table1[[#This Row],[Time]],"h")</f>
        <v>18</v>
      </c>
    </row>
    <row r="4025" spans="1:23" x14ac:dyDescent="0.2">
      <c r="A4025">
        <v>2010000000000</v>
      </c>
      <c r="B4025" s="4">
        <v>44709</v>
      </c>
      <c r="C4025" t="s">
        <v>24</v>
      </c>
      <c r="D4025" t="s">
        <v>56</v>
      </c>
      <c r="E4025" t="s">
        <v>44</v>
      </c>
      <c r="F4025" t="s">
        <v>27</v>
      </c>
      <c r="G4025">
        <v>51.660440000000001</v>
      </c>
      <c r="H4025" t="s">
        <v>51</v>
      </c>
      <c r="I4025" t="s">
        <v>888</v>
      </c>
      <c r="J4025">
        <v>-3.9253260000000001</v>
      </c>
      <c r="K4025">
        <v>2</v>
      </c>
      <c r="L4025">
        <v>2</v>
      </c>
      <c r="M4025" t="s">
        <v>245</v>
      </c>
      <c r="N4025" t="s">
        <v>31</v>
      </c>
      <c r="O4025" t="s">
        <v>32</v>
      </c>
      <c r="P4025">
        <v>30</v>
      </c>
      <c r="Q4025" t="s">
        <v>3707</v>
      </c>
      <c r="R4025" t="s">
        <v>34</v>
      </c>
      <c r="S4025" t="s">
        <v>35</v>
      </c>
      <c r="T4025" t="s">
        <v>36</v>
      </c>
      <c r="U4025">
        <f>YEAR(Table1[[#This Row],[Accident Date]])</f>
        <v>2022</v>
      </c>
      <c r="V4025" t="str">
        <f>TEXT(Table1[[#This Row],[Accident Date]],"mmm")</f>
        <v>May</v>
      </c>
      <c r="W4025" t="str">
        <f>TEXT(Table1[[#This Row],[Time]],"h")</f>
        <v>18</v>
      </c>
    </row>
    <row r="4026" spans="1:23" x14ac:dyDescent="0.2">
      <c r="A4026" t="s">
        <v>3882</v>
      </c>
      <c r="B4026" s="4">
        <v>44226</v>
      </c>
      <c r="C4026" t="s">
        <v>24</v>
      </c>
      <c r="D4026" t="s">
        <v>56</v>
      </c>
      <c r="E4026" t="s">
        <v>44</v>
      </c>
      <c r="F4026" t="s">
        <v>27</v>
      </c>
      <c r="G4026">
        <v>51.405830000000002</v>
      </c>
      <c r="H4026" t="s">
        <v>28</v>
      </c>
      <c r="I4026" t="s">
        <v>689</v>
      </c>
      <c r="J4026">
        <v>-0.46246799999999999</v>
      </c>
      <c r="K4026">
        <v>4</v>
      </c>
      <c r="L4026">
        <v>2</v>
      </c>
      <c r="M4026" t="s">
        <v>147</v>
      </c>
      <c r="N4026" t="s">
        <v>31</v>
      </c>
      <c r="O4026" t="s">
        <v>32</v>
      </c>
      <c r="P4026">
        <v>30</v>
      </c>
      <c r="Q4026" t="s">
        <v>3704</v>
      </c>
      <c r="R4026" t="s">
        <v>34</v>
      </c>
      <c r="S4026" t="s">
        <v>35</v>
      </c>
      <c r="T4026" t="s">
        <v>36</v>
      </c>
      <c r="U4026">
        <f>YEAR(Table1[[#This Row],[Accident Date]])</f>
        <v>2021</v>
      </c>
      <c r="V4026" t="str">
        <f>TEXT(Table1[[#This Row],[Accident Date]],"mmm")</f>
        <v>Jan</v>
      </c>
      <c r="W4026" t="str">
        <f>TEXT(Table1[[#This Row],[Time]],"h")</f>
        <v>18</v>
      </c>
    </row>
    <row r="4027" spans="1:23" x14ac:dyDescent="0.2">
      <c r="A4027" t="s">
        <v>3883</v>
      </c>
      <c r="B4027" s="4">
        <v>44602</v>
      </c>
      <c r="C4027" t="s">
        <v>92</v>
      </c>
      <c r="D4027" t="s">
        <v>73</v>
      </c>
      <c r="E4027" t="s">
        <v>111</v>
      </c>
      <c r="F4027" t="s">
        <v>27</v>
      </c>
      <c r="G4027">
        <v>54.592328999999999</v>
      </c>
      <c r="H4027" t="s">
        <v>28</v>
      </c>
      <c r="I4027" t="s">
        <v>2811</v>
      </c>
      <c r="J4027">
        <v>-1.297193</v>
      </c>
      <c r="K4027">
        <v>4</v>
      </c>
      <c r="L4027">
        <v>2</v>
      </c>
      <c r="M4027" t="s">
        <v>89</v>
      </c>
      <c r="N4027" t="s">
        <v>42</v>
      </c>
      <c r="O4027" t="s">
        <v>32</v>
      </c>
      <c r="P4027">
        <v>40</v>
      </c>
      <c r="Q4027" t="s">
        <v>3806</v>
      </c>
      <c r="R4027" t="s">
        <v>49</v>
      </c>
      <c r="S4027" t="s">
        <v>35</v>
      </c>
      <c r="T4027" t="s">
        <v>36</v>
      </c>
      <c r="U4027">
        <f>YEAR(Table1[[#This Row],[Accident Date]])</f>
        <v>2022</v>
      </c>
      <c r="V4027" t="str">
        <f>TEXT(Table1[[#This Row],[Accident Date]],"mmm")</f>
        <v>Feb</v>
      </c>
      <c r="W4027" t="str">
        <f>TEXT(Table1[[#This Row],[Time]],"h")</f>
        <v>18</v>
      </c>
    </row>
    <row r="4028" spans="1:23" x14ac:dyDescent="0.2">
      <c r="A4028">
        <v>2010000000000</v>
      </c>
      <c r="B4028" s="4">
        <v>44720</v>
      </c>
      <c r="C4028" t="s">
        <v>123</v>
      </c>
      <c r="D4028" t="s">
        <v>152</v>
      </c>
      <c r="E4028" t="s">
        <v>26</v>
      </c>
      <c r="F4028" t="s">
        <v>27</v>
      </c>
      <c r="G4028">
        <v>53.036858000000002</v>
      </c>
      <c r="H4028" t="s">
        <v>51</v>
      </c>
      <c r="I4028" t="s">
        <v>555</v>
      </c>
      <c r="J4028">
        <v>-2.4522910000000002</v>
      </c>
      <c r="K4028">
        <v>1</v>
      </c>
      <c r="L4028">
        <v>2</v>
      </c>
      <c r="M4028" t="s">
        <v>261</v>
      </c>
      <c r="N4028" t="s">
        <v>31</v>
      </c>
      <c r="O4028" t="s">
        <v>32</v>
      </c>
      <c r="P4028">
        <v>60</v>
      </c>
      <c r="Q4028" t="s">
        <v>3704</v>
      </c>
      <c r="R4028" t="s">
        <v>49</v>
      </c>
      <c r="S4028" t="s">
        <v>35</v>
      </c>
      <c r="T4028" t="s">
        <v>36</v>
      </c>
      <c r="U4028">
        <f>YEAR(Table1[[#This Row],[Accident Date]])</f>
        <v>2022</v>
      </c>
      <c r="V4028" t="str">
        <f>TEXT(Table1[[#This Row],[Accident Date]],"mmm")</f>
        <v>Jun</v>
      </c>
      <c r="W4028" t="str">
        <f>TEXT(Table1[[#This Row],[Time]],"h")</f>
        <v>18</v>
      </c>
    </row>
    <row r="4029" spans="1:23" x14ac:dyDescent="0.2">
      <c r="A4029">
        <v>2010000000000</v>
      </c>
      <c r="B4029" s="4">
        <v>44338</v>
      </c>
      <c r="C4029" t="s">
        <v>24</v>
      </c>
      <c r="D4029" t="s">
        <v>73</v>
      </c>
      <c r="E4029" t="s">
        <v>39</v>
      </c>
      <c r="F4029" t="s">
        <v>27</v>
      </c>
      <c r="G4029">
        <v>50.864763000000004</v>
      </c>
      <c r="H4029" t="s">
        <v>51</v>
      </c>
      <c r="I4029" t="s">
        <v>101</v>
      </c>
      <c r="J4029">
        <v>0.58838100000000004</v>
      </c>
      <c r="K4029">
        <v>1</v>
      </c>
      <c r="L4029">
        <v>2</v>
      </c>
      <c r="M4029" t="s">
        <v>102</v>
      </c>
      <c r="N4029" t="s">
        <v>31</v>
      </c>
      <c r="O4029" t="s">
        <v>76</v>
      </c>
      <c r="P4029">
        <v>30</v>
      </c>
      <c r="Q4029" t="s">
        <v>3773</v>
      </c>
      <c r="R4029" t="s">
        <v>34</v>
      </c>
      <c r="S4029" t="s">
        <v>35</v>
      </c>
      <c r="T4029" t="s">
        <v>36</v>
      </c>
      <c r="U4029">
        <f>YEAR(Table1[[#This Row],[Accident Date]])</f>
        <v>2021</v>
      </c>
      <c r="V4029" t="str">
        <f>TEXT(Table1[[#This Row],[Accident Date]],"mmm")</f>
        <v>May</v>
      </c>
      <c r="W4029" t="str">
        <f>TEXT(Table1[[#This Row],[Time]],"h")</f>
        <v>18</v>
      </c>
    </row>
    <row r="4030" spans="1:23" x14ac:dyDescent="0.2">
      <c r="A4030">
        <v>2010000000000</v>
      </c>
      <c r="B4030" s="4">
        <v>44499</v>
      </c>
      <c r="C4030" t="s">
        <v>24</v>
      </c>
      <c r="D4030" t="s">
        <v>73</v>
      </c>
      <c r="E4030" t="s">
        <v>226</v>
      </c>
      <c r="F4030" t="s">
        <v>27</v>
      </c>
      <c r="G4030">
        <v>51.386648999999998</v>
      </c>
      <c r="H4030" t="s">
        <v>28</v>
      </c>
      <c r="I4030" t="s">
        <v>557</v>
      </c>
      <c r="J4030">
        <v>1.4023350000000001</v>
      </c>
      <c r="K4030">
        <v>1</v>
      </c>
      <c r="L4030">
        <v>2</v>
      </c>
      <c r="M4030" t="s">
        <v>131</v>
      </c>
      <c r="N4030" t="s">
        <v>31</v>
      </c>
      <c r="O4030" t="s">
        <v>32</v>
      </c>
      <c r="P4030">
        <v>30</v>
      </c>
      <c r="Q4030" t="s">
        <v>3707</v>
      </c>
      <c r="R4030" t="s">
        <v>34</v>
      </c>
      <c r="S4030" t="s">
        <v>35</v>
      </c>
      <c r="T4030" t="s">
        <v>36</v>
      </c>
      <c r="U4030">
        <f>YEAR(Table1[[#This Row],[Accident Date]])</f>
        <v>2021</v>
      </c>
      <c r="V4030" t="str">
        <f>TEXT(Table1[[#This Row],[Accident Date]],"mmm")</f>
        <v>Oct</v>
      </c>
      <c r="W4030" t="str">
        <f>TEXT(Table1[[#This Row],[Time]],"h")</f>
        <v>18</v>
      </c>
    </row>
    <row r="4031" spans="1:23" x14ac:dyDescent="0.2">
      <c r="A4031" t="s">
        <v>3884</v>
      </c>
      <c r="B4031" s="4">
        <v>44238</v>
      </c>
      <c r="C4031" t="s">
        <v>92</v>
      </c>
      <c r="D4031" t="s">
        <v>73</v>
      </c>
      <c r="E4031" t="s">
        <v>39</v>
      </c>
      <c r="F4031" t="s">
        <v>63</v>
      </c>
      <c r="G4031">
        <v>54.686991999999996</v>
      </c>
      <c r="H4031" t="s">
        <v>28</v>
      </c>
      <c r="I4031" t="s">
        <v>88</v>
      </c>
      <c r="J4031">
        <v>-1.214118</v>
      </c>
      <c r="K4031">
        <v>1</v>
      </c>
      <c r="L4031">
        <v>2</v>
      </c>
      <c r="M4031" t="s">
        <v>89</v>
      </c>
      <c r="N4031" t="s">
        <v>42</v>
      </c>
      <c r="O4031" t="s">
        <v>32</v>
      </c>
      <c r="P4031">
        <v>30</v>
      </c>
      <c r="Q4031" t="s">
        <v>3707</v>
      </c>
      <c r="R4031" t="s">
        <v>34</v>
      </c>
      <c r="S4031" t="s">
        <v>35</v>
      </c>
      <c r="T4031" t="s">
        <v>36</v>
      </c>
      <c r="U4031">
        <f>YEAR(Table1[[#This Row],[Accident Date]])</f>
        <v>2021</v>
      </c>
      <c r="V4031" t="str">
        <f>TEXT(Table1[[#This Row],[Accident Date]],"mmm")</f>
        <v>Feb</v>
      </c>
      <c r="W4031" t="str">
        <f>TEXT(Table1[[#This Row],[Time]],"h")</f>
        <v>18</v>
      </c>
    </row>
    <row r="4032" spans="1:23" x14ac:dyDescent="0.2">
      <c r="A4032">
        <v>2010000000000</v>
      </c>
      <c r="B4032" s="4">
        <v>44296</v>
      </c>
      <c r="C4032" t="s">
        <v>24</v>
      </c>
      <c r="D4032" t="s">
        <v>73</v>
      </c>
      <c r="E4032" t="s">
        <v>39</v>
      </c>
      <c r="F4032" t="s">
        <v>27</v>
      </c>
      <c r="G4032">
        <v>53.796635000000002</v>
      </c>
      <c r="H4032" t="s">
        <v>51</v>
      </c>
      <c r="I4032" t="s">
        <v>133</v>
      </c>
      <c r="J4032">
        <v>-1.79213</v>
      </c>
      <c r="K4032">
        <v>2</v>
      </c>
      <c r="L4032">
        <v>2</v>
      </c>
      <c r="M4032" t="s">
        <v>69</v>
      </c>
      <c r="N4032" t="s">
        <v>42</v>
      </c>
      <c r="O4032" t="s">
        <v>32</v>
      </c>
      <c r="P4032">
        <v>30</v>
      </c>
      <c r="Q4032" t="s">
        <v>3707</v>
      </c>
      <c r="R4032" t="s">
        <v>34</v>
      </c>
      <c r="S4032" t="s">
        <v>85</v>
      </c>
      <c r="T4032" t="s">
        <v>36</v>
      </c>
      <c r="U4032">
        <f>YEAR(Table1[[#This Row],[Accident Date]])</f>
        <v>2021</v>
      </c>
      <c r="V4032" t="str">
        <f>TEXT(Table1[[#This Row],[Accident Date]],"mmm")</f>
        <v>Apr</v>
      </c>
      <c r="W4032" t="str">
        <f>TEXT(Table1[[#This Row],[Time]],"h")</f>
        <v>18</v>
      </c>
    </row>
    <row r="4033" spans="1:23" x14ac:dyDescent="0.2">
      <c r="A4033">
        <v>2010000000000</v>
      </c>
      <c r="B4033" s="4">
        <v>44522</v>
      </c>
      <c r="C4033" t="s">
        <v>38</v>
      </c>
      <c r="D4033" t="s">
        <v>73</v>
      </c>
      <c r="E4033" t="s">
        <v>111</v>
      </c>
      <c r="F4033" t="s">
        <v>27</v>
      </c>
      <c r="G4033">
        <v>51.161496999999997</v>
      </c>
      <c r="H4033" t="s">
        <v>28</v>
      </c>
      <c r="I4033" t="s">
        <v>387</v>
      </c>
      <c r="J4033">
        <v>0.86916300000000002</v>
      </c>
      <c r="K4033">
        <v>1</v>
      </c>
      <c r="L4033">
        <v>2</v>
      </c>
      <c r="M4033" t="s">
        <v>131</v>
      </c>
      <c r="N4033" t="s">
        <v>42</v>
      </c>
      <c r="O4033" t="s">
        <v>111</v>
      </c>
      <c r="P4033">
        <v>60</v>
      </c>
      <c r="Q4033" t="s">
        <v>3685</v>
      </c>
      <c r="R4033" t="s">
        <v>49</v>
      </c>
      <c r="S4033" t="s">
        <v>35</v>
      </c>
      <c r="T4033" t="s">
        <v>36</v>
      </c>
      <c r="U4033">
        <f>YEAR(Table1[[#This Row],[Accident Date]])</f>
        <v>2021</v>
      </c>
      <c r="V4033" t="str">
        <f>TEXT(Table1[[#This Row],[Accident Date]],"mmm")</f>
        <v>Nov</v>
      </c>
      <c r="W4033" t="str">
        <f>TEXT(Table1[[#This Row],[Time]],"h")</f>
        <v>18</v>
      </c>
    </row>
    <row r="4034" spans="1:23" x14ac:dyDescent="0.2">
      <c r="A4034" t="s">
        <v>3885</v>
      </c>
      <c r="B4034" s="4">
        <v>44720</v>
      </c>
      <c r="C4034" t="s">
        <v>123</v>
      </c>
      <c r="D4034" t="s">
        <v>73</v>
      </c>
      <c r="E4034" t="s">
        <v>26</v>
      </c>
      <c r="F4034" t="s">
        <v>27</v>
      </c>
      <c r="G4034">
        <v>51.203254000000001</v>
      </c>
      <c r="H4034" t="s">
        <v>51</v>
      </c>
      <c r="I4034" t="s">
        <v>540</v>
      </c>
      <c r="J4034">
        <v>-0.15357699999999999</v>
      </c>
      <c r="K4034">
        <v>1</v>
      </c>
      <c r="L4034">
        <v>2</v>
      </c>
      <c r="M4034" t="s">
        <v>147</v>
      </c>
      <c r="N4034" t="s">
        <v>31</v>
      </c>
      <c r="O4034" t="s">
        <v>32</v>
      </c>
      <c r="P4034">
        <v>30</v>
      </c>
      <c r="Q4034" t="s">
        <v>3698</v>
      </c>
      <c r="R4034" t="s">
        <v>49</v>
      </c>
      <c r="S4034" t="s">
        <v>35</v>
      </c>
      <c r="T4034" t="s">
        <v>36</v>
      </c>
      <c r="U4034">
        <f>YEAR(Table1[[#This Row],[Accident Date]])</f>
        <v>2022</v>
      </c>
      <c r="V4034" t="str">
        <f>TEXT(Table1[[#This Row],[Accident Date]],"mmm")</f>
        <v>Jun</v>
      </c>
      <c r="W4034" t="str">
        <f>TEXT(Table1[[#This Row],[Time]],"h")</f>
        <v>18</v>
      </c>
    </row>
    <row r="4035" spans="1:23" x14ac:dyDescent="0.2">
      <c r="A4035">
        <v>2010000000000</v>
      </c>
      <c r="B4035" s="4">
        <v>44212</v>
      </c>
      <c r="C4035" t="s">
        <v>24</v>
      </c>
      <c r="D4035" t="s">
        <v>25</v>
      </c>
      <c r="E4035" t="s">
        <v>39</v>
      </c>
      <c r="F4035" t="s">
        <v>63</v>
      </c>
      <c r="G4035">
        <v>52.192073999999998</v>
      </c>
      <c r="H4035" t="s">
        <v>28</v>
      </c>
      <c r="I4035" t="s">
        <v>290</v>
      </c>
      <c r="J4035">
        <v>0.13351399999999999</v>
      </c>
      <c r="K4035">
        <v>1</v>
      </c>
      <c r="L4035">
        <v>2</v>
      </c>
      <c r="M4035" t="s">
        <v>149</v>
      </c>
      <c r="N4035" t="s">
        <v>42</v>
      </c>
      <c r="O4035" t="s">
        <v>58</v>
      </c>
      <c r="P4035">
        <v>30</v>
      </c>
      <c r="Q4035" t="s">
        <v>3689</v>
      </c>
      <c r="R4035" t="s">
        <v>34</v>
      </c>
      <c r="S4035" t="s">
        <v>35</v>
      </c>
      <c r="T4035" t="s">
        <v>36</v>
      </c>
      <c r="U4035">
        <f>YEAR(Table1[[#This Row],[Accident Date]])</f>
        <v>2021</v>
      </c>
      <c r="V4035" t="str">
        <f>TEXT(Table1[[#This Row],[Accident Date]],"mmm")</f>
        <v>Jan</v>
      </c>
      <c r="W4035" t="str">
        <f>TEXT(Table1[[#This Row],[Time]],"h")</f>
        <v>18</v>
      </c>
    </row>
    <row r="4036" spans="1:23" x14ac:dyDescent="0.2">
      <c r="A4036">
        <v>2010000000000</v>
      </c>
      <c r="B4036" s="4">
        <v>44516</v>
      </c>
      <c r="C4036" t="s">
        <v>72</v>
      </c>
      <c r="D4036" t="s">
        <v>73</v>
      </c>
      <c r="E4036" t="s">
        <v>111</v>
      </c>
      <c r="F4036" t="s">
        <v>27</v>
      </c>
      <c r="G4036">
        <v>54.843665999999999</v>
      </c>
      <c r="H4036" t="s">
        <v>28</v>
      </c>
      <c r="I4036" t="s">
        <v>189</v>
      </c>
      <c r="J4036">
        <v>-1.4683330000000001</v>
      </c>
      <c r="K4036">
        <v>1</v>
      </c>
      <c r="L4036">
        <v>2</v>
      </c>
      <c r="M4036" t="s">
        <v>190</v>
      </c>
      <c r="N4036" t="s">
        <v>42</v>
      </c>
      <c r="O4036" t="s">
        <v>32</v>
      </c>
      <c r="P4036">
        <v>40</v>
      </c>
      <c r="Q4036" t="s">
        <v>3700</v>
      </c>
      <c r="R4036" t="s">
        <v>34</v>
      </c>
      <c r="S4036" t="s">
        <v>85</v>
      </c>
      <c r="T4036" t="s">
        <v>36</v>
      </c>
      <c r="U4036">
        <f>YEAR(Table1[[#This Row],[Accident Date]])</f>
        <v>2021</v>
      </c>
      <c r="V4036" t="str">
        <f>TEXT(Table1[[#This Row],[Accident Date]],"mmm")</f>
        <v>Nov</v>
      </c>
      <c r="W4036" t="str">
        <f>TEXT(Table1[[#This Row],[Time]],"h")</f>
        <v>18</v>
      </c>
    </row>
    <row r="4037" spans="1:23" x14ac:dyDescent="0.2">
      <c r="A4037" t="s">
        <v>3886</v>
      </c>
      <c r="B4037" s="4">
        <v>44608</v>
      </c>
      <c r="C4037" t="s">
        <v>123</v>
      </c>
      <c r="D4037" t="s">
        <v>73</v>
      </c>
      <c r="E4037" t="s">
        <v>26</v>
      </c>
      <c r="F4037" t="s">
        <v>27</v>
      </c>
      <c r="G4037">
        <v>51.407155000000003</v>
      </c>
      <c r="H4037" t="s">
        <v>28</v>
      </c>
      <c r="I4037" t="s">
        <v>808</v>
      </c>
      <c r="J4037">
        <v>-0.21353</v>
      </c>
      <c r="K4037">
        <v>2</v>
      </c>
      <c r="L4037">
        <v>1</v>
      </c>
      <c r="M4037" t="s">
        <v>30</v>
      </c>
      <c r="N4037" t="s">
        <v>42</v>
      </c>
      <c r="O4037" t="s">
        <v>32</v>
      </c>
      <c r="P4037">
        <v>30</v>
      </c>
      <c r="Q4037" t="s">
        <v>3707</v>
      </c>
      <c r="R4037" t="s">
        <v>34</v>
      </c>
      <c r="S4037" t="s">
        <v>85</v>
      </c>
      <c r="T4037" t="s">
        <v>36</v>
      </c>
      <c r="U4037">
        <f>YEAR(Table1[[#This Row],[Accident Date]])</f>
        <v>2022</v>
      </c>
      <c r="V4037" t="str">
        <f>TEXT(Table1[[#This Row],[Accident Date]],"mmm")</f>
        <v>Feb</v>
      </c>
      <c r="W4037" t="str">
        <f>TEXT(Table1[[#This Row],[Time]],"h")</f>
        <v>18</v>
      </c>
    </row>
    <row r="4038" spans="1:23" x14ac:dyDescent="0.2">
      <c r="A4038" t="s">
        <v>3887</v>
      </c>
      <c r="B4038" s="4">
        <v>44665</v>
      </c>
      <c r="C4038" t="s">
        <v>92</v>
      </c>
      <c r="D4038" t="s">
        <v>73</v>
      </c>
      <c r="E4038" t="s">
        <v>39</v>
      </c>
      <c r="F4038" t="s">
        <v>27</v>
      </c>
      <c r="G4038">
        <v>51.567338999999997</v>
      </c>
      <c r="H4038" t="s">
        <v>51</v>
      </c>
      <c r="I4038" t="s">
        <v>757</v>
      </c>
      <c r="J4038">
        <v>-7.3063000000000003E-2</v>
      </c>
      <c r="K4038">
        <v>5</v>
      </c>
      <c r="L4038">
        <v>2</v>
      </c>
      <c r="M4038" t="s">
        <v>30</v>
      </c>
      <c r="N4038" t="s">
        <v>31</v>
      </c>
      <c r="O4038" t="s">
        <v>32</v>
      </c>
      <c r="P4038">
        <v>30</v>
      </c>
      <c r="Q4038" t="s">
        <v>3723</v>
      </c>
      <c r="R4038" t="s">
        <v>34</v>
      </c>
      <c r="S4038" t="s">
        <v>35</v>
      </c>
      <c r="T4038" t="s">
        <v>36</v>
      </c>
      <c r="U4038">
        <f>YEAR(Table1[[#This Row],[Accident Date]])</f>
        <v>2022</v>
      </c>
      <c r="V4038" t="str">
        <f>TEXT(Table1[[#This Row],[Accident Date]],"mmm")</f>
        <v>Apr</v>
      </c>
      <c r="W4038" t="str">
        <f>TEXT(Table1[[#This Row],[Time]],"h")</f>
        <v>18</v>
      </c>
    </row>
    <row r="4039" spans="1:23" x14ac:dyDescent="0.2">
      <c r="A4039" t="s">
        <v>3888</v>
      </c>
      <c r="B4039" s="4">
        <v>44557</v>
      </c>
      <c r="C4039" t="s">
        <v>38</v>
      </c>
      <c r="D4039" t="s">
        <v>73</v>
      </c>
      <c r="E4039" t="s">
        <v>39</v>
      </c>
      <c r="F4039" t="s">
        <v>27</v>
      </c>
      <c r="G4039">
        <v>53.690264999999997</v>
      </c>
      <c r="H4039" t="s">
        <v>28</v>
      </c>
      <c r="I4039" t="s">
        <v>930</v>
      </c>
      <c r="J4039">
        <v>-1.0329010000000001</v>
      </c>
      <c r="K4039">
        <v>2</v>
      </c>
      <c r="L4039">
        <v>2</v>
      </c>
      <c r="M4039" t="s">
        <v>157</v>
      </c>
      <c r="N4039" t="s">
        <v>42</v>
      </c>
      <c r="O4039" t="s">
        <v>32</v>
      </c>
      <c r="P4039">
        <v>30</v>
      </c>
      <c r="Q4039" t="s">
        <v>3743</v>
      </c>
      <c r="R4039" t="s">
        <v>49</v>
      </c>
      <c r="S4039" t="s">
        <v>35</v>
      </c>
      <c r="T4039" t="s">
        <v>36</v>
      </c>
      <c r="U4039">
        <f>YEAR(Table1[[#This Row],[Accident Date]])</f>
        <v>2021</v>
      </c>
      <c r="V4039" t="str">
        <f>TEXT(Table1[[#This Row],[Accident Date]],"mmm")</f>
        <v>Dec</v>
      </c>
      <c r="W4039" t="str">
        <f>TEXT(Table1[[#This Row],[Time]],"h")</f>
        <v>18</v>
      </c>
    </row>
    <row r="4040" spans="1:23" x14ac:dyDescent="0.2">
      <c r="A4040">
        <v>2010000000000</v>
      </c>
      <c r="B4040" s="4">
        <v>44454</v>
      </c>
      <c r="C4040" t="s">
        <v>123</v>
      </c>
      <c r="D4040" t="s">
        <v>25</v>
      </c>
      <c r="E4040" t="s">
        <v>226</v>
      </c>
      <c r="F4040" t="s">
        <v>27</v>
      </c>
      <c r="G4040">
        <v>51.499623</v>
      </c>
      <c r="H4040" t="s">
        <v>51</v>
      </c>
      <c r="I4040" t="s">
        <v>258</v>
      </c>
      <c r="J4040">
        <v>-3.2069510000000001</v>
      </c>
      <c r="K4040">
        <v>1</v>
      </c>
      <c r="L4040">
        <v>1</v>
      </c>
      <c r="M4040" t="s">
        <v>245</v>
      </c>
      <c r="N4040" t="s">
        <v>31</v>
      </c>
      <c r="O4040" t="s">
        <v>32</v>
      </c>
      <c r="P4040">
        <v>30</v>
      </c>
      <c r="Q4040" t="s">
        <v>3814</v>
      </c>
      <c r="R4040" t="s">
        <v>34</v>
      </c>
      <c r="S4040" t="s">
        <v>35</v>
      </c>
      <c r="T4040" t="s">
        <v>86</v>
      </c>
      <c r="U4040">
        <f>YEAR(Table1[[#This Row],[Accident Date]])</f>
        <v>2021</v>
      </c>
      <c r="V4040" t="str">
        <f>TEXT(Table1[[#This Row],[Accident Date]],"mmm")</f>
        <v>Sep</v>
      </c>
      <c r="W4040" t="str">
        <f>TEXT(Table1[[#This Row],[Time]],"h")</f>
        <v>18</v>
      </c>
    </row>
    <row r="4041" spans="1:23" x14ac:dyDescent="0.2">
      <c r="A4041">
        <v>2010000000000</v>
      </c>
      <c r="B4041" s="4">
        <v>44776</v>
      </c>
      <c r="C4041" t="s">
        <v>123</v>
      </c>
      <c r="D4041" t="s">
        <v>56</v>
      </c>
      <c r="E4041" t="s">
        <v>44</v>
      </c>
      <c r="F4041" t="s">
        <v>27</v>
      </c>
      <c r="G4041">
        <v>52.820971</v>
      </c>
      <c r="H4041" t="s">
        <v>51</v>
      </c>
      <c r="I4041" t="s">
        <v>664</v>
      </c>
      <c r="J4041">
        <v>-2.2581720000000001</v>
      </c>
      <c r="K4041">
        <v>1</v>
      </c>
      <c r="L4041">
        <v>2</v>
      </c>
      <c r="M4041" t="s">
        <v>143</v>
      </c>
      <c r="N4041" t="s">
        <v>31</v>
      </c>
      <c r="O4041" t="s">
        <v>32</v>
      </c>
      <c r="P4041">
        <v>60</v>
      </c>
      <c r="Q4041" t="s">
        <v>3707</v>
      </c>
      <c r="R4041" t="s">
        <v>49</v>
      </c>
      <c r="S4041" t="s">
        <v>35</v>
      </c>
      <c r="T4041" t="s">
        <v>36</v>
      </c>
      <c r="U4041">
        <f>YEAR(Table1[[#This Row],[Accident Date]])</f>
        <v>2022</v>
      </c>
      <c r="V4041" t="str">
        <f>TEXT(Table1[[#This Row],[Accident Date]],"mmm")</f>
        <v>Aug</v>
      </c>
      <c r="W4041" t="str">
        <f>TEXT(Table1[[#This Row],[Time]],"h")</f>
        <v>18</v>
      </c>
    </row>
    <row r="4042" spans="1:23" x14ac:dyDescent="0.2">
      <c r="A4042">
        <v>2010000000000</v>
      </c>
      <c r="B4042" s="4">
        <v>44318</v>
      </c>
      <c r="C4042" t="s">
        <v>79</v>
      </c>
      <c r="D4042" t="s">
        <v>44</v>
      </c>
      <c r="E4042" t="s">
        <v>44</v>
      </c>
      <c r="F4042" t="s">
        <v>27</v>
      </c>
      <c r="G4042">
        <v>51.704712000000001</v>
      </c>
      <c r="H4042" t="s">
        <v>51</v>
      </c>
      <c r="I4042" t="s">
        <v>335</v>
      </c>
      <c r="J4042">
        <v>-1.9474370000000001</v>
      </c>
      <c r="K4042">
        <v>1</v>
      </c>
      <c r="L4042">
        <v>2</v>
      </c>
      <c r="M4042" t="s">
        <v>336</v>
      </c>
      <c r="N4042" t="s">
        <v>31</v>
      </c>
      <c r="O4042" t="s">
        <v>32</v>
      </c>
      <c r="P4042">
        <v>50</v>
      </c>
      <c r="Q4042" t="s">
        <v>3698</v>
      </c>
      <c r="R4042" t="s">
        <v>49</v>
      </c>
      <c r="S4042" t="s">
        <v>35</v>
      </c>
      <c r="T4042" t="s">
        <v>36</v>
      </c>
      <c r="U4042">
        <f>YEAR(Table1[[#This Row],[Accident Date]])</f>
        <v>2021</v>
      </c>
      <c r="V4042" t="str">
        <f>TEXT(Table1[[#This Row],[Accident Date]],"mmm")</f>
        <v>May</v>
      </c>
      <c r="W4042" t="str">
        <f>TEXT(Table1[[#This Row],[Time]],"h")</f>
        <v>18</v>
      </c>
    </row>
    <row r="4043" spans="1:23" x14ac:dyDescent="0.2">
      <c r="A4043">
        <v>2010000000000</v>
      </c>
      <c r="B4043" s="4">
        <v>44319</v>
      </c>
      <c r="C4043" t="s">
        <v>38</v>
      </c>
      <c r="D4043" t="s">
        <v>56</v>
      </c>
      <c r="E4043" t="s">
        <v>44</v>
      </c>
      <c r="F4043" t="s">
        <v>27</v>
      </c>
      <c r="G4043">
        <v>55.434119000000003</v>
      </c>
      <c r="H4043" t="s">
        <v>51</v>
      </c>
      <c r="I4043" t="s">
        <v>472</v>
      </c>
      <c r="J4043">
        <v>-2.774035</v>
      </c>
      <c r="K4043">
        <v>1</v>
      </c>
      <c r="L4043">
        <v>1</v>
      </c>
      <c r="M4043" t="s">
        <v>276</v>
      </c>
      <c r="N4043" t="s">
        <v>31</v>
      </c>
      <c r="O4043" t="s">
        <v>32</v>
      </c>
      <c r="P4043">
        <v>30</v>
      </c>
      <c r="Q4043" t="s">
        <v>3698</v>
      </c>
      <c r="R4043" t="s">
        <v>34</v>
      </c>
      <c r="S4043" t="s">
        <v>35</v>
      </c>
      <c r="T4043" t="s">
        <v>36</v>
      </c>
      <c r="U4043">
        <f>YEAR(Table1[[#This Row],[Accident Date]])</f>
        <v>2021</v>
      </c>
      <c r="V4043" t="str">
        <f>TEXT(Table1[[#This Row],[Accident Date]],"mmm")</f>
        <v>May</v>
      </c>
      <c r="W4043" t="str">
        <f>TEXT(Table1[[#This Row],[Time]],"h")</f>
        <v>18</v>
      </c>
    </row>
    <row r="4044" spans="1:23" x14ac:dyDescent="0.2">
      <c r="A4044" t="s">
        <v>3889</v>
      </c>
      <c r="B4044" s="4">
        <v>44890</v>
      </c>
      <c r="C4044" t="s">
        <v>67</v>
      </c>
      <c r="D4044" t="s">
        <v>25</v>
      </c>
      <c r="E4044" t="s">
        <v>155</v>
      </c>
      <c r="F4044" t="s">
        <v>27</v>
      </c>
      <c r="G4044">
        <v>51.373517</v>
      </c>
      <c r="H4044" t="s">
        <v>444</v>
      </c>
      <c r="I4044" t="s">
        <v>363</v>
      </c>
      <c r="J4044">
        <v>-0.22504099999999999</v>
      </c>
      <c r="K4044">
        <v>1</v>
      </c>
      <c r="L4044">
        <v>1</v>
      </c>
      <c r="M4044" t="s">
        <v>30</v>
      </c>
      <c r="N4044" t="s">
        <v>42</v>
      </c>
      <c r="O4044" t="s">
        <v>58</v>
      </c>
      <c r="P4044">
        <v>30</v>
      </c>
      <c r="Q4044" t="s">
        <v>3689</v>
      </c>
      <c r="R4044" t="s">
        <v>34</v>
      </c>
      <c r="S4044" t="s">
        <v>85</v>
      </c>
      <c r="T4044" t="s">
        <v>36</v>
      </c>
      <c r="U4044">
        <f>YEAR(Table1[[#This Row],[Accident Date]])</f>
        <v>2022</v>
      </c>
      <c r="V4044" t="str">
        <f>TEXT(Table1[[#This Row],[Accident Date]],"mmm")</f>
        <v>Nov</v>
      </c>
      <c r="W4044" t="str">
        <f>TEXT(Table1[[#This Row],[Time]],"h")</f>
        <v>18</v>
      </c>
    </row>
    <row r="4045" spans="1:23" x14ac:dyDescent="0.2">
      <c r="A4045">
        <v>2010000000000</v>
      </c>
      <c r="B4045" s="4">
        <v>44318</v>
      </c>
      <c r="C4045" t="s">
        <v>79</v>
      </c>
      <c r="D4045" t="s">
        <v>73</v>
      </c>
      <c r="E4045" t="s">
        <v>39</v>
      </c>
      <c r="F4045" t="s">
        <v>27</v>
      </c>
      <c r="G4045">
        <v>53.397807</v>
      </c>
      <c r="H4045" t="s">
        <v>51</v>
      </c>
      <c r="I4045" t="s">
        <v>345</v>
      </c>
      <c r="J4045">
        <v>-2.5881560000000001</v>
      </c>
      <c r="K4045">
        <v>1</v>
      </c>
      <c r="L4045">
        <v>1</v>
      </c>
      <c r="M4045" t="s">
        <v>261</v>
      </c>
      <c r="N4045" t="s">
        <v>31</v>
      </c>
      <c r="O4045" t="s">
        <v>32</v>
      </c>
      <c r="P4045">
        <v>30</v>
      </c>
      <c r="Q4045" t="s">
        <v>3780</v>
      </c>
      <c r="R4045" t="s">
        <v>34</v>
      </c>
      <c r="S4045" t="s">
        <v>35</v>
      </c>
      <c r="T4045" t="s">
        <v>36</v>
      </c>
      <c r="U4045">
        <f>YEAR(Table1[[#This Row],[Accident Date]])</f>
        <v>2021</v>
      </c>
      <c r="V4045" t="str">
        <f>TEXT(Table1[[#This Row],[Accident Date]],"mmm")</f>
        <v>May</v>
      </c>
      <c r="W4045" t="str">
        <f>TEXT(Table1[[#This Row],[Time]],"h")</f>
        <v>18</v>
      </c>
    </row>
    <row r="4046" spans="1:23" x14ac:dyDescent="0.2">
      <c r="A4046" t="s">
        <v>3890</v>
      </c>
      <c r="B4046" s="4">
        <v>44549</v>
      </c>
      <c r="C4046" t="s">
        <v>79</v>
      </c>
      <c r="D4046" t="s">
        <v>44</v>
      </c>
      <c r="E4046" t="s">
        <v>44</v>
      </c>
      <c r="F4046" t="s">
        <v>27</v>
      </c>
      <c r="G4046">
        <v>54.785310000000003</v>
      </c>
      <c r="H4046" t="s">
        <v>51</v>
      </c>
      <c r="I4046" t="s">
        <v>351</v>
      </c>
      <c r="J4046">
        <v>-1.3507640000000001</v>
      </c>
      <c r="K4046">
        <v>4</v>
      </c>
      <c r="L4046">
        <v>2</v>
      </c>
      <c r="M4046" t="s">
        <v>352</v>
      </c>
      <c r="N4046" t="s">
        <v>197</v>
      </c>
      <c r="O4046" t="s">
        <v>32</v>
      </c>
      <c r="P4046">
        <v>30</v>
      </c>
      <c r="Q4046" t="s">
        <v>3711</v>
      </c>
      <c r="R4046" t="s">
        <v>49</v>
      </c>
      <c r="S4046" t="s">
        <v>331</v>
      </c>
      <c r="T4046" t="s">
        <v>114</v>
      </c>
      <c r="U4046">
        <f>YEAR(Table1[[#This Row],[Accident Date]])</f>
        <v>2021</v>
      </c>
      <c r="V4046" t="str">
        <f>TEXT(Table1[[#This Row],[Accident Date]],"mmm")</f>
        <v>Dec</v>
      </c>
      <c r="W4046" t="str">
        <f>TEXT(Table1[[#This Row],[Time]],"h")</f>
        <v>18</v>
      </c>
    </row>
    <row r="4047" spans="1:23" x14ac:dyDescent="0.2">
      <c r="A4047">
        <v>2010000000000</v>
      </c>
      <c r="B4047" s="4">
        <v>44417</v>
      </c>
      <c r="C4047" t="s">
        <v>38</v>
      </c>
      <c r="D4047" t="s">
        <v>56</v>
      </c>
      <c r="E4047" t="s">
        <v>44</v>
      </c>
      <c r="F4047" t="s">
        <v>27</v>
      </c>
      <c r="G4047">
        <v>56.205547000000003</v>
      </c>
      <c r="H4047" t="s">
        <v>51</v>
      </c>
      <c r="I4047" t="s">
        <v>1030</v>
      </c>
      <c r="J4047">
        <v>-3.0503279999999999</v>
      </c>
      <c r="K4047">
        <v>2</v>
      </c>
      <c r="L4047">
        <v>2</v>
      </c>
      <c r="M4047" t="s">
        <v>1030</v>
      </c>
      <c r="N4047" t="s">
        <v>31</v>
      </c>
      <c r="O4047" t="s">
        <v>32</v>
      </c>
      <c r="P4047">
        <v>30</v>
      </c>
      <c r="Q4047" t="s">
        <v>3698</v>
      </c>
      <c r="R4047" t="s">
        <v>49</v>
      </c>
      <c r="S4047" t="s">
        <v>35</v>
      </c>
      <c r="T4047" t="s">
        <v>36</v>
      </c>
      <c r="U4047">
        <f>YEAR(Table1[[#This Row],[Accident Date]])</f>
        <v>2021</v>
      </c>
      <c r="V4047" t="str">
        <f>TEXT(Table1[[#This Row],[Accident Date]],"mmm")</f>
        <v>Aug</v>
      </c>
      <c r="W4047" t="str">
        <f>TEXT(Table1[[#This Row],[Time]],"h")</f>
        <v>18</v>
      </c>
    </row>
    <row r="4048" spans="1:23" x14ac:dyDescent="0.2">
      <c r="A4048">
        <v>2010000000000</v>
      </c>
      <c r="B4048" s="4">
        <v>44212</v>
      </c>
      <c r="C4048" t="s">
        <v>24</v>
      </c>
      <c r="D4048" t="s">
        <v>73</v>
      </c>
      <c r="E4048" t="s">
        <v>111</v>
      </c>
      <c r="F4048" t="s">
        <v>27</v>
      </c>
      <c r="G4048">
        <v>52.675961000000001</v>
      </c>
      <c r="H4048" t="s">
        <v>28</v>
      </c>
      <c r="I4048" t="s">
        <v>1277</v>
      </c>
      <c r="J4048">
        <v>-0.71748000000000001</v>
      </c>
      <c r="K4048">
        <v>1</v>
      </c>
      <c r="L4048">
        <v>2</v>
      </c>
      <c r="M4048" t="s">
        <v>320</v>
      </c>
      <c r="N4048" t="s">
        <v>42</v>
      </c>
      <c r="O4048" t="s">
        <v>111</v>
      </c>
      <c r="P4048">
        <v>40</v>
      </c>
      <c r="Q4048" t="s">
        <v>3891</v>
      </c>
      <c r="R4048" t="s">
        <v>49</v>
      </c>
      <c r="S4048" t="s">
        <v>35</v>
      </c>
      <c r="T4048" t="s">
        <v>36</v>
      </c>
      <c r="U4048">
        <f>YEAR(Table1[[#This Row],[Accident Date]])</f>
        <v>2021</v>
      </c>
      <c r="V4048" t="str">
        <f>TEXT(Table1[[#This Row],[Accident Date]],"mmm")</f>
        <v>Jan</v>
      </c>
      <c r="W4048" t="str">
        <f>TEXT(Table1[[#This Row],[Time]],"h")</f>
        <v>18</v>
      </c>
    </row>
    <row r="4049" spans="1:23" x14ac:dyDescent="0.2">
      <c r="A4049" t="s">
        <v>3892</v>
      </c>
      <c r="B4049" s="4">
        <v>44342</v>
      </c>
      <c r="C4049" t="s">
        <v>123</v>
      </c>
      <c r="D4049" t="s">
        <v>73</v>
      </c>
      <c r="E4049" t="s">
        <v>39</v>
      </c>
      <c r="F4049" t="s">
        <v>27</v>
      </c>
      <c r="G4049">
        <v>51.340065000000003</v>
      </c>
      <c r="H4049" t="s">
        <v>51</v>
      </c>
      <c r="I4049" t="s">
        <v>279</v>
      </c>
      <c r="J4049">
        <v>-2.1072090000000001</v>
      </c>
      <c r="K4049">
        <v>1</v>
      </c>
      <c r="L4049">
        <v>2</v>
      </c>
      <c r="M4049" t="s">
        <v>279</v>
      </c>
      <c r="N4049" t="s">
        <v>31</v>
      </c>
      <c r="O4049" t="s">
        <v>32</v>
      </c>
      <c r="P4049">
        <v>60</v>
      </c>
      <c r="Q4049" t="s">
        <v>3768</v>
      </c>
      <c r="R4049" t="s">
        <v>49</v>
      </c>
      <c r="S4049" t="s">
        <v>35</v>
      </c>
      <c r="T4049" t="s">
        <v>114</v>
      </c>
      <c r="U4049">
        <f>YEAR(Table1[[#This Row],[Accident Date]])</f>
        <v>2021</v>
      </c>
      <c r="V4049" t="str">
        <f>TEXT(Table1[[#This Row],[Accident Date]],"mmm")</f>
        <v>May</v>
      </c>
      <c r="W4049" t="str">
        <f>TEXT(Table1[[#This Row],[Time]],"h")</f>
        <v>18</v>
      </c>
    </row>
    <row r="4050" spans="1:23" x14ac:dyDescent="0.2">
      <c r="A4050">
        <v>2010000000000</v>
      </c>
      <c r="B4050" s="4">
        <v>44253</v>
      </c>
      <c r="C4050" t="s">
        <v>67</v>
      </c>
      <c r="D4050" t="s">
        <v>73</v>
      </c>
      <c r="E4050" t="s">
        <v>226</v>
      </c>
      <c r="F4050" t="s">
        <v>27</v>
      </c>
      <c r="G4050">
        <v>53.841816999999999</v>
      </c>
      <c r="H4050" t="s">
        <v>28</v>
      </c>
      <c r="I4050" t="s">
        <v>133</v>
      </c>
      <c r="J4050">
        <v>-1.7327859999999999</v>
      </c>
      <c r="K4050">
        <v>1</v>
      </c>
      <c r="L4050">
        <v>2</v>
      </c>
      <c r="M4050" t="s">
        <v>69</v>
      </c>
      <c r="N4050" t="s">
        <v>42</v>
      </c>
      <c r="O4050" t="s">
        <v>32</v>
      </c>
      <c r="P4050">
        <v>30</v>
      </c>
      <c r="Q4050" t="s">
        <v>3711</v>
      </c>
      <c r="R4050" t="s">
        <v>34</v>
      </c>
      <c r="S4050" t="s">
        <v>35</v>
      </c>
      <c r="T4050" t="s">
        <v>36</v>
      </c>
      <c r="U4050">
        <f>YEAR(Table1[[#This Row],[Accident Date]])</f>
        <v>2021</v>
      </c>
      <c r="V4050" t="str">
        <f>TEXT(Table1[[#This Row],[Accident Date]],"mmm")</f>
        <v>Feb</v>
      </c>
      <c r="W4050" t="str">
        <f>TEXT(Table1[[#This Row],[Time]],"h")</f>
        <v>18</v>
      </c>
    </row>
    <row r="4051" spans="1:23" x14ac:dyDescent="0.2">
      <c r="A4051">
        <v>2010000000000</v>
      </c>
      <c r="B4051" s="4">
        <v>44278</v>
      </c>
      <c r="C4051" t="s">
        <v>72</v>
      </c>
      <c r="D4051" t="s">
        <v>56</v>
      </c>
      <c r="E4051" t="s">
        <v>44</v>
      </c>
      <c r="F4051" t="s">
        <v>27</v>
      </c>
      <c r="G4051">
        <v>56.064135999999998</v>
      </c>
      <c r="H4051" t="s">
        <v>46</v>
      </c>
      <c r="I4051" t="s">
        <v>774</v>
      </c>
      <c r="J4051">
        <v>-3.8394780000000002</v>
      </c>
      <c r="K4051">
        <v>1</v>
      </c>
      <c r="L4051">
        <v>2</v>
      </c>
      <c r="M4051" t="s">
        <v>597</v>
      </c>
      <c r="N4051" t="s">
        <v>42</v>
      </c>
      <c r="O4051" t="s">
        <v>32</v>
      </c>
      <c r="P4051">
        <v>60</v>
      </c>
      <c r="Q4051" t="s">
        <v>3702</v>
      </c>
      <c r="R4051" t="s">
        <v>49</v>
      </c>
      <c r="S4051" t="s">
        <v>85</v>
      </c>
      <c r="T4051" t="s">
        <v>121</v>
      </c>
      <c r="U4051">
        <f>YEAR(Table1[[#This Row],[Accident Date]])</f>
        <v>2021</v>
      </c>
      <c r="V4051" t="str">
        <f>TEXT(Table1[[#This Row],[Accident Date]],"mmm")</f>
        <v>Mar</v>
      </c>
      <c r="W4051" t="str">
        <f>TEXT(Table1[[#This Row],[Time]],"h")</f>
        <v>18</v>
      </c>
    </row>
    <row r="4052" spans="1:23" x14ac:dyDescent="0.2">
      <c r="A4052">
        <v>2010000000000</v>
      </c>
      <c r="B4052" s="4">
        <v>44291</v>
      </c>
      <c r="C4052" t="s">
        <v>38</v>
      </c>
      <c r="D4052" t="s">
        <v>73</v>
      </c>
      <c r="E4052" t="s">
        <v>39</v>
      </c>
      <c r="F4052" t="s">
        <v>27</v>
      </c>
      <c r="G4052">
        <v>53.149444000000003</v>
      </c>
      <c r="H4052" t="s">
        <v>51</v>
      </c>
      <c r="I4052" t="s">
        <v>555</v>
      </c>
      <c r="J4052">
        <v>-2.3615159999999999</v>
      </c>
      <c r="K4052">
        <v>1</v>
      </c>
      <c r="L4052">
        <v>2</v>
      </c>
      <c r="M4052" t="s">
        <v>261</v>
      </c>
      <c r="N4052" t="s">
        <v>31</v>
      </c>
      <c r="O4052" t="s">
        <v>32</v>
      </c>
      <c r="P4052">
        <v>30</v>
      </c>
      <c r="Q4052" t="s">
        <v>3704</v>
      </c>
      <c r="R4052" t="s">
        <v>34</v>
      </c>
      <c r="S4052" t="s">
        <v>35</v>
      </c>
      <c r="T4052" t="s">
        <v>36</v>
      </c>
      <c r="U4052">
        <f>YEAR(Table1[[#This Row],[Accident Date]])</f>
        <v>2021</v>
      </c>
      <c r="V4052" t="str">
        <f>TEXT(Table1[[#This Row],[Accident Date]],"mmm")</f>
        <v>Apr</v>
      </c>
      <c r="W4052" t="str">
        <f>TEXT(Table1[[#This Row],[Time]],"h")</f>
        <v>18</v>
      </c>
    </row>
    <row r="4053" spans="1:23" x14ac:dyDescent="0.2">
      <c r="A4053" t="s">
        <v>3893</v>
      </c>
      <c r="B4053" s="4">
        <v>44667</v>
      </c>
      <c r="C4053" t="s">
        <v>24</v>
      </c>
      <c r="D4053" t="s">
        <v>56</v>
      </c>
      <c r="E4053" t="s">
        <v>44</v>
      </c>
      <c r="F4053" t="s">
        <v>63</v>
      </c>
      <c r="G4053">
        <v>52.036104000000002</v>
      </c>
      <c r="H4053" t="s">
        <v>51</v>
      </c>
      <c r="I4053" t="s">
        <v>322</v>
      </c>
      <c r="J4053">
        <v>-0.65525100000000003</v>
      </c>
      <c r="K4053">
        <v>3</v>
      </c>
      <c r="L4053">
        <v>2</v>
      </c>
      <c r="M4053" t="s">
        <v>99</v>
      </c>
      <c r="N4053" t="s">
        <v>31</v>
      </c>
      <c r="O4053" t="s">
        <v>32</v>
      </c>
      <c r="P4053">
        <v>60</v>
      </c>
      <c r="Q4053" t="s">
        <v>3859</v>
      </c>
      <c r="R4053" t="s">
        <v>49</v>
      </c>
      <c r="S4053" t="s">
        <v>35</v>
      </c>
      <c r="T4053" t="s">
        <v>183</v>
      </c>
      <c r="U4053">
        <f>YEAR(Table1[[#This Row],[Accident Date]])</f>
        <v>2022</v>
      </c>
      <c r="V4053" t="str">
        <f>TEXT(Table1[[#This Row],[Accident Date]],"mmm")</f>
        <v>Apr</v>
      </c>
      <c r="W4053" t="str">
        <f>TEXT(Table1[[#This Row],[Time]],"h")</f>
        <v>18</v>
      </c>
    </row>
    <row r="4054" spans="1:23" x14ac:dyDescent="0.2">
      <c r="A4054" t="s">
        <v>3894</v>
      </c>
      <c r="B4054" s="4">
        <v>44874</v>
      </c>
      <c r="C4054" t="s">
        <v>123</v>
      </c>
      <c r="D4054" t="s">
        <v>56</v>
      </c>
      <c r="E4054" t="s">
        <v>44</v>
      </c>
      <c r="F4054" t="s">
        <v>27</v>
      </c>
      <c r="G4054">
        <v>53.406851000000003</v>
      </c>
      <c r="H4054" t="s">
        <v>28</v>
      </c>
      <c r="I4054" t="s">
        <v>417</v>
      </c>
      <c r="J4054">
        <v>-2.885227</v>
      </c>
      <c r="K4054">
        <v>2</v>
      </c>
      <c r="L4054">
        <v>2</v>
      </c>
      <c r="M4054" t="s">
        <v>231</v>
      </c>
      <c r="N4054" t="s">
        <v>42</v>
      </c>
      <c r="O4054" t="s">
        <v>58</v>
      </c>
      <c r="P4054">
        <v>70</v>
      </c>
      <c r="Q4054" t="s">
        <v>3732</v>
      </c>
      <c r="R4054" t="s">
        <v>34</v>
      </c>
      <c r="S4054" t="s">
        <v>35</v>
      </c>
      <c r="T4054" t="s">
        <v>36</v>
      </c>
      <c r="U4054">
        <f>YEAR(Table1[[#This Row],[Accident Date]])</f>
        <v>2022</v>
      </c>
      <c r="V4054" t="str">
        <f>TEXT(Table1[[#This Row],[Accident Date]],"mmm")</f>
        <v>Nov</v>
      </c>
      <c r="W4054" t="str">
        <f>TEXT(Table1[[#This Row],[Time]],"h")</f>
        <v>18</v>
      </c>
    </row>
    <row r="4055" spans="1:23" x14ac:dyDescent="0.2">
      <c r="A4055" t="s">
        <v>3895</v>
      </c>
      <c r="B4055" s="4">
        <v>44723</v>
      </c>
      <c r="C4055" t="s">
        <v>24</v>
      </c>
      <c r="D4055" t="s">
        <v>73</v>
      </c>
      <c r="E4055" t="s">
        <v>39</v>
      </c>
      <c r="F4055" t="s">
        <v>27</v>
      </c>
      <c r="G4055">
        <v>52.053736000000001</v>
      </c>
      <c r="H4055" t="s">
        <v>51</v>
      </c>
      <c r="I4055" t="s">
        <v>512</v>
      </c>
      <c r="J4055">
        <v>-1.345148</v>
      </c>
      <c r="K4055">
        <v>1</v>
      </c>
      <c r="L4055">
        <v>2</v>
      </c>
      <c r="M4055" t="s">
        <v>99</v>
      </c>
      <c r="N4055" t="s">
        <v>31</v>
      </c>
      <c r="O4055" t="s">
        <v>32</v>
      </c>
      <c r="P4055">
        <v>30</v>
      </c>
      <c r="Q4055" t="s">
        <v>3698</v>
      </c>
      <c r="R4055" t="s">
        <v>34</v>
      </c>
      <c r="S4055" t="s">
        <v>35</v>
      </c>
      <c r="T4055" t="s">
        <v>200</v>
      </c>
      <c r="U4055">
        <f>YEAR(Table1[[#This Row],[Accident Date]])</f>
        <v>2022</v>
      </c>
      <c r="V4055" t="str">
        <f>TEXT(Table1[[#This Row],[Accident Date]],"mmm")</f>
        <v>Jun</v>
      </c>
      <c r="W4055" t="str">
        <f>TEXT(Table1[[#This Row],[Time]],"h")</f>
        <v>18</v>
      </c>
    </row>
    <row r="4056" spans="1:23" x14ac:dyDescent="0.2">
      <c r="A4056" t="s">
        <v>3896</v>
      </c>
      <c r="B4056" s="4">
        <v>44516</v>
      </c>
      <c r="C4056" t="s">
        <v>72</v>
      </c>
      <c r="D4056" t="s">
        <v>73</v>
      </c>
      <c r="E4056" t="s">
        <v>39</v>
      </c>
      <c r="F4056" t="s">
        <v>27</v>
      </c>
      <c r="G4056">
        <v>52.512774999999998</v>
      </c>
      <c r="H4056" t="s">
        <v>28</v>
      </c>
      <c r="I4056" t="s">
        <v>171</v>
      </c>
      <c r="J4056">
        <v>-1.910229</v>
      </c>
      <c r="K4056">
        <v>1</v>
      </c>
      <c r="L4056">
        <v>1</v>
      </c>
      <c r="M4056" t="s">
        <v>172</v>
      </c>
      <c r="N4056" t="s">
        <v>42</v>
      </c>
      <c r="O4056" t="s">
        <v>32</v>
      </c>
      <c r="P4056">
        <v>30</v>
      </c>
      <c r="Q4056" t="s">
        <v>3726</v>
      </c>
      <c r="R4056" t="s">
        <v>34</v>
      </c>
      <c r="S4056" t="s">
        <v>280</v>
      </c>
      <c r="T4056" t="s">
        <v>36</v>
      </c>
      <c r="U4056">
        <f>YEAR(Table1[[#This Row],[Accident Date]])</f>
        <v>2021</v>
      </c>
      <c r="V4056" t="str">
        <f>TEXT(Table1[[#This Row],[Accident Date]],"mmm")</f>
        <v>Nov</v>
      </c>
      <c r="W4056" t="str">
        <f>TEXT(Table1[[#This Row],[Time]],"h")</f>
        <v>18</v>
      </c>
    </row>
    <row r="4057" spans="1:23" x14ac:dyDescent="0.2">
      <c r="A4057" t="s">
        <v>3897</v>
      </c>
      <c r="B4057" s="4">
        <v>44563</v>
      </c>
      <c r="C4057" t="s">
        <v>79</v>
      </c>
      <c r="D4057" t="s">
        <v>44</v>
      </c>
      <c r="E4057" t="s">
        <v>44</v>
      </c>
      <c r="F4057" t="s">
        <v>27</v>
      </c>
      <c r="G4057">
        <v>50.800165</v>
      </c>
      <c r="H4057" t="s">
        <v>46</v>
      </c>
      <c r="I4057" t="s">
        <v>424</v>
      </c>
      <c r="J4057">
        <v>-1.819043</v>
      </c>
      <c r="K4057">
        <v>1</v>
      </c>
      <c r="L4057">
        <v>1</v>
      </c>
      <c r="M4057" t="s">
        <v>420</v>
      </c>
      <c r="N4057" t="s">
        <v>127</v>
      </c>
      <c r="O4057" t="s">
        <v>32</v>
      </c>
      <c r="P4057">
        <v>40</v>
      </c>
      <c r="Q4057" t="s">
        <v>3730</v>
      </c>
      <c r="R4057" t="s">
        <v>49</v>
      </c>
      <c r="S4057" t="s">
        <v>35</v>
      </c>
      <c r="T4057" t="s">
        <v>36</v>
      </c>
      <c r="U4057">
        <f>YEAR(Table1[[#This Row],[Accident Date]])</f>
        <v>2022</v>
      </c>
      <c r="V4057" t="str">
        <f>TEXT(Table1[[#This Row],[Accident Date]],"mmm")</f>
        <v>Jan</v>
      </c>
      <c r="W4057" t="str">
        <f>TEXT(Table1[[#This Row],[Time]],"h")</f>
        <v>18</v>
      </c>
    </row>
    <row r="4058" spans="1:23" x14ac:dyDescent="0.2">
      <c r="A4058" t="s">
        <v>3898</v>
      </c>
      <c r="B4058" s="4">
        <v>44833</v>
      </c>
      <c r="C4058" t="s">
        <v>92</v>
      </c>
      <c r="D4058" t="s">
        <v>56</v>
      </c>
      <c r="E4058" t="s">
        <v>44</v>
      </c>
      <c r="F4058" t="s">
        <v>27</v>
      </c>
      <c r="G4058">
        <v>52.956955999999998</v>
      </c>
      <c r="H4058" t="s">
        <v>444</v>
      </c>
      <c r="I4058" t="s">
        <v>702</v>
      </c>
      <c r="J4058">
        <v>-1.35585</v>
      </c>
      <c r="K4058">
        <v>1</v>
      </c>
      <c r="L4058">
        <v>1</v>
      </c>
      <c r="M4058" t="s">
        <v>84</v>
      </c>
      <c r="N4058" t="s">
        <v>42</v>
      </c>
      <c r="O4058" t="s">
        <v>32</v>
      </c>
      <c r="P4058">
        <v>60</v>
      </c>
      <c r="Q4058" t="s">
        <v>3704</v>
      </c>
      <c r="R4058" t="s">
        <v>49</v>
      </c>
      <c r="S4058" t="s">
        <v>35</v>
      </c>
      <c r="T4058" t="s">
        <v>86</v>
      </c>
      <c r="U4058">
        <f>YEAR(Table1[[#This Row],[Accident Date]])</f>
        <v>2022</v>
      </c>
      <c r="V4058" t="str">
        <f>TEXT(Table1[[#This Row],[Accident Date]],"mmm")</f>
        <v>Sep</v>
      </c>
      <c r="W4058" t="str">
        <f>TEXT(Table1[[#This Row],[Time]],"h")</f>
        <v>18</v>
      </c>
    </row>
    <row r="4059" spans="1:23" x14ac:dyDescent="0.2">
      <c r="A4059" t="s">
        <v>3899</v>
      </c>
      <c r="B4059" s="4">
        <v>44499</v>
      </c>
      <c r="C4059" t="s">
        <v>24</v>
      </c>
      <c r="D4059" t="s">
        <v>56</v>
      </c>
      <c r="E4059" t="s">
        <v>44</v>
      </c>
      <c r="F4059" t="s">
        <v>27</v>
      </c>
      <c r="G4059">
        <v>52.777166000000001</v>
      </c>
      <c r="H4059" t="s">
        <v>46</v>
      </c>
      <c r="I4059" t="s">
        <v>2365</v>
      </c>
      <c r="J4059">
        <v>-3.1812040000000001</v>
      </c>
      <c r="K4059">
        <v>2</v>
      </c>
      <c r="L4059">
        <v>3</v>
      </c>
      <c r="M4059" t="s">
        <v>358</v>
      </c>
      <c r="N4059" t="s">
        <v>42</v>
      </c>
      <c r="O4059" t="s">
        <v>32</v>
      </c>
      <c r="P4059">
        <v>60</v>
      </c>
      <c r="Q4059" t="s">
        <v>3707</v>
      </c>
      <c r="R4059" t="s">
        <v>49</v>
      </c>
      <c r="S4059" t="s">
        <v>85</v>
      </c>
      <c r="T4059" t="s">
        <v>360</v>
      </c>
      <c r="U4059">
        <f>YEAR(Table1[[#This Row],[Accident Date]])</f>
        <v>2021</v>
      </c>
      <c r="V4059" t="str">
        <f>TEXT(Table1[[#This Row],[Accident Date]],"mmm")</f>
        <v>Oct</v>
      </c>
      <c r="W4059" t="str">
        <f>TEXT(Table1[[#This Row],[Time]],"h")</f>
        <v>18</v>
      </c>
    </row>
    <row r="4060" spans="1:23" x14ac:dyDescent="0.2">
      <c r="A4060">
        <v>2010000000000</v>
      </c>
      <c r="B4060" s="4">
        <v>44469</v>
      </c>
      <c r="C4060" t="s">
        <v>92</v>
      </c>
      <c r="D4060" t="s">
        <v>56</v>
      </c>
      <c r="E4060" t="s">
        <v>44</v>
      </c>
      <c r="F4060" t="s">
        <v>27</v>
      </c>
      <c r="G4060">
        <v>57.058346999999998</v>
      </c>
      <c r="H4060" t="s">
        <v>51</v>
      </c>
      <c r="I4060" t="s">
        <v>250</v>
      </c>
      <c r="J4060">
        <v>-3.1242510000000001</v>
      </c>
      <c r="K4060">
        <v>1</v>
      </c>
      <c r="L4060">
        <v>1</v>
      </c>
      <c r="M4060" t="s">
        <v>251</v>
      </c>
      <c r="N4060" t="s">
        <v>31</v>
      </c>
      <c r="O4060" t="s">
        <v>32</v>
      </c>
      <c r="P4060">
        <v>60</v>
      </c>
      <c r="Q4060" t="s">
        <v>3698</v>
      </c>
      <c r="R4060" t="s">
        <v>49</v>
      </c>
      <c r="S4060" t="s">
        <v>35</v>
      </c>
      <c r="T4060" t="s">
        <v>36</v>
      </c>
      <c r="U4060">
        <f>YEAR(Table1[[#This Row],[Accident Date]])</f>
        <v>2021</v>
      </c>
      <c r="V4060" t="str">
        <f>TEXT(Table1[[#This Row],[Accident Date]],"mmm")</f>
        <v>Sep</v>
      </c>
      <c r="W4060" t="str">
        <f>TEXT(Table1[[#This Row],[Time]],"h")</f>
        <v>18</v>
      </c>
    </row>
    <row r="4061" spans="1:23" x14ac:dyDescent="0.2">
      <c r="A4061">
        <v>2010000000000</v>
      </c>
      <c r="B4061" s="4">
        <v>44617</v>
      </c>
      <c r="C4061" t="s">
        <v>67</v>
      </c>
      <c r="D4061" t="s">
        <v>56</v>
      </c>
      <c r="E4061" t="s">
        <v>44</v>
      </c>
      <c r="F4061" t="s">
        <v>63</v>
      </c>
      <c r="G4061">
        <v>53.732379999999999</v>
      </c>
      <c r="H4061" t="s">
        <v>28</v>
      </c>
      <c r="I4061" t="s">
        <v>160</v>
      </c>
      <c r="J4061">
        <v>-1.8621760000000001</v>
      </c>
      <c r="K4061">
        <v>1</v>
      </c>
      <c r="L4061">
        <v>1</v>
      </c>
      <c r="M4061" t="s">
        <v>69</v>
      </c>
      <c r="N4061" t="s">
        <v>42</v>
      </c>
      <c r="O4061" t="s">
        <v>32</v>
      </c>
      <c r="P4061">
        <v>30</v>
      </c>
      <c r="Q4061" t="s">
        <v>3820</v>
      </c>
      <c r="R4061" t="s">
        <v>34</v>
      </c>
      <c r="S4061" t="s">
        <v>85</v>
      </c>
      <c r="T4061" t="s">
        <v>36</v>
      </c>
      <c r="U4061">
        <f>YEAR(Table1[[#This Row],[Accident Date]])</f>
        <v>2022</v>
      </c>
      <c r="V4061" t="str">
        <f>TEXT(Table1[[#This Row],[Accident Date]],"mmm")</f>
        <v>Feb</v>
      </c>
      <c r="W4061" t="str">
        <f>TEXT(Table1[[#This Row],[Time]],"h")</f>
        <v>18</v>
      </c>
    </row>
    <row r="4062" spans="1:23" x14ac:dyDescent="0.2">
      <c r="A4062">
        <v>2010000000000</v>
      </c>
      <c r="B4062" s="4">
        <v>44855</v>
      </c>
      <c r="C4062" t="s">
        <v>67</v>
      </c>
      <c r="D4062" t="s">
        <v>56</v>
      </c>
      <c r="E4062" t="s">
        <v>44</v>
      </c>
      <c r="F4062" t="s">
        <v>27</v>
      </c>
      <c r="G4062">
        <v>52.722797</v>
      </c>
      <c r="H4062" t="s">
        <v>28</v>
      </c>
      <c r="I4062" t="s">
        <v>1941</v>
      </c>
      <c r="J4062">
        <v>-1.146242</v>
      </c>
      <c r="K4062">
        <v>1</v>
      </c>
      <c r="L4062">
        <v>2</v>
      </c>
      <c r="M4062" t="s">
        <v>320</v>
      </c>
      <c r="N4062" t="s">
        <v>31</v>
      </c>
      <c r="O4062" t="s">
        <v>32</v>
      </c>
      <c r="P4062">
        <v>30</v>
      </c>
      <c r="Q4062" t="s">
        <v>3704</v>
      </c>
      <c r="R4062" t="s">
        <v>34</v>
      </c>
      <c r="S4062" t="s">
        <v>35</v>
      </c>
      <c r="T4062" t="s">
        <v>36</v>
      </c>
      <c r="U4062">
        <f>YEAR(Table1[[#This Row],[Accident Date]])</f>
        <v>2022</v>
      </c>
      <c r="V4062" t="str">
        <f>TEXT(Table1[[#This Row],[Accident Date]],"mmm")</f>
        <v>Oct</v>
      </c>
      <c r="W4062" t="str">
        <f>TEXT(Table1[[#This Row],[Time]],"h")</f>
        <v>18</v>
      </c>
    </row>
    <row r="4063" spans="1:23" x14ac:dyDescent="0.2">
      <c r="A4063">
        <v>2010000000000</v>
      </c>
      <c r="B4063" s="4">
        <v>44911</v>
      </c>
      <c r="C4063" t="s">
        <v>67</v>
      </c>
      <c r="D4063" t="s">
        <v>25</v>
      </c>
      <c r="E4063" t="s">
        <v>39</v>
      </c>
      <c r="F4063" t="s">
        <v>27</v>
      </c>
      <c r="G4063">
        <v>53.39752</v>
      </c>
      <c r="H4063" t="s">
        <v>28</v>
      </c>
      <c r="I4063" t="s">
        <v>345</v>
      </c>
      <c r="J4063">
        <v>-2.5734140000000001</v>
      </c>
      <c r="K4063">
        <v>1</v>
      </c>
      <c r="L4063">
        <v>3</v>
      </c>
      <c r="M4063" t="s">
        <v>261</v>
      </c>
      <c r="N4063" t="s">
        <v>42</v>
      </c>
      <c r="O4063" t="s">
        <v>32</v>
      </c>
      <c r="P4063">
        <v>30</v>
      </c>
      <c r="Q4063" t="s">
        <v>3820</v>
      </c>
      <c r="R4063" t="s">
        <v>34</v>
      </c>
      <c r="S4063" t="s">
        <v>35</v>
      </c>
      <c r="T4063" t="s">
        <v>36</v>
      </c>
      <c r="U4063">
        <f>YEAR(Table1[[#This Row],[Accident Date]])</f>
        <v>2022</v>
      </c>
      <c r="V4063" t="str">
        <f>TEXT(Table1[[#This Row],[Accident Date]],"mmm")</f>
        <v>Dec</v>
      </c>
      <c r="W4063" t="str">
        <f>TEXT(Table1[[#This Row],[Time]],"h")</f>
        <v>18</v>
      </c>
    </row>
    <row r="4064" spans="1:23" x14ac:dyDescent="0.2">
      <c r="A4064" t="s">
        <v>3900</v>
      </c>
      <c r="B4064" s="4">
        <v>44675</v>
      </c>
      <c r="C4064" t="s">
        <v>79</v>
      </c>
      <c r="D4064" t="s">
        <v>73</v>
      </c>
      <c r="E4064" t="s">
        <v>39</v>
      </c>
      <c r="F4064" t="s">
        <v>27</v>
      </c>
      <c r="G4064">
        <v>51.531820000000003</v>
      </c>
      <c r="H4064" t="s">
        <v>51</v>
      </c>
      <c r="I4064" t="s">
        <v>655</v>
      </c>
      <c r="J4064">
        <v>-3.5201000000000003E-2</v>
      </c>
      <c r="K4064">
        <v>1</v>
      </c>
      <c r="L4064">
        <v>1</v>
      </c>
      <c r="M4064" t="s">
        <v>30</v>
      </c>
      <c r="N4064" t="s">
        <v>31</v>
      </c>
      <c r="O4064" t="s">
        <v>32</v>
      </c>
      <c r="P4064">
        <v>30</v>
      </c>
      <c r="Q4064" t="s">
        <v>3707</v>
      </c>
      <c r="R4064" t="s">
        <v>34</v>
      </c>
      <c r="S4064" t="s">
        <v>35</v>
      </c>
      <c r="T4064" t="s">
        <v>36</v>
      </c>
      <c r="U4064">
        <f>YEAR(Table1[[#This Row],[Accident Date]])</f>
        <v>2022</v>
      </c>
      <c r="V4064" t="str">
        <f>TEXT(Table1[[#This Row],[Accident Date]],"mmm")</f>
        <v>Apr</v>
      </c>
      <c r="W4064" t="str">
        <f>TEXT(Table1[[#This Row],[Time]],"h")</f>
        <v>18</v>
      </c>
    </row>
    <row r="4065" spans="1:23" x14ac:dyDescent="0.2">
      <c r="A4065" t="s">
        <v>3901</v>
      </c>
      <c r="B4065" s="4">
        <v>44368</v>
      </c>
      <c r="C4065" t="s">
        <v>38</v>
      </c>
      <c r="D4065" t="s">
        <v>73</v>
      </c>
      <c r="E4065" t="s">
        <v>226</v>
      </c>
      <c r="F4065" t="s">
        <v>27</v>
      </c>
      <c r="G4065">
        <v>54.061397999999997</v>
      </c>
      <c r="H4065" t="s">
        <v>51</v>
      </c>
      <c r="I4065" t="s">
        <v>243</v>
      </c>
      <c r="J4065">
        <v>-2.8851840000000002</v>
      </c>
      <c r="K4065">
        <v>1</v>
      </c>
      <c r="L4065">
        <v>1</v>
      </c>
      <c r="M4065" t="s">
        <v>41</v>
      </c>
      <c r="N4065" t="s">
        <v>31</v>
      </c>
      <c r="O4065" t="s">
        <v>32</v>
      </c>
      <c r="P4065">
        <v>30</v>
      </c>
      <c r="Q4065" t="s">
        <v>3685</v>
      </c>
      <c r="R4065" t="s">
        <v>34</v>
      </c>
      <c r="S4065" t="s">
        <v>35</v>
      </c>
      <c r="T4065" t="s">
        <v>36</v>
      </c>
      <c r="U4065">
        <f>YEAR(Table1[[#This Row],[Accident Date]])</f>
        <v>2021</v>
      </c>
      <c r="V4065" t="str">
        <f>TEXT(Table1[[#This Row],[Accident Date]],"mmm")</f>
        <v>Jun</v>
      </c>
      <c r="W4065" t="str">
        <f>TEXT(Table1[[#This Row],[Time]],"h")</f>
        <v>18</v>
      </c>
    </row>
    <row r="4066" spans="1:23" x14ac:dyDescent="0.2">
      <c r="A4066">
        <v>2010000000000</v>
      </c>
      <c r="B4066" s="4">
        <v>44257</v>
      </c>
      <c r="C4066" t="s">
        <v>72</v>
      </c>
      <c r="D4066" t="s">
        <v>73</v>
      </c>
      <c r="E4066" t="s">
        <v>39</v>
      </c>
      <c r="F4066" t="s">
        <v>63</v>
      </c>
      <c r="G4066">
        <v>51.340040000000002</v>
      </c>
      <c r="H4066" t="s">
        <v>51</v>
      </c>
      <c r="I4066" t="s">
        <v>832</v>
      </c>
      <c r="J4066">
        <v>0.75293100000000002</v>
      </c>
      <c r="K4066">
        <v>1</v>
      </c>
      <c r="L4066">
        <v>2</v>
      </c>
      <c r="M4066" t="s">
        <v>131</v>
      </c>
      <c r="N4066" t="s">
        <v>31</v>
      </c>
      <c r="O4066" t="s">
        <v>32</v>
      </c>
      <c r="P4066">
        <v>30</v>
      </c>
      <c r="Q4066" t="s">
        <v>3707</v>
      </c>
      <c r="R4066" t="s">
        <v>34</v>
      </c>
      <c r="S4066" t="s">
        <v>35</v>
      </c>
      <c r="T4066" t="s">
        <v>36</v>
      </c>
      <c r="U4066">
        <f>YEAR(Table1[[#This Row],[Accident Date]])</f>
        <v>2021</v>
      </c>
      <c r="V4066" t="str">
        <f>TEXT(Table1[[#This Row],[Accident Date]],"mmm")</f>
        <v>Mar</v>
      </c>
      <c r="W4066" t="str">
        <f>TEXT(Table1[[#This Row],[Time]],"h")</f>
        <v>18</v>
      </c>
    </row>
    <row r="4067" spans="1:23" x14ac:dyDescent="0.2">
      <c r="A4067" t="s">
        <v>3902</v>
      </c>
      <c r="B4067" s="4">
        <v>44213</v>
      </c>
      <c r="C4067" t="s">
        <v>79</v>
      </c>
      <c r="D4067" t="s">
        <v>73</v>
      </c>
      <c r="E4067" t="s">
        <v>26</v>
      </c>
      <c r="F4067" t="s">
        <v>27</v>
      </c>
      <c r="G4067">
        <v>53.524433000000002</v>
      </c>
      <c r="H4067" t="s">
        <v>28</v>
      </c>
      <c r="I4067" t="s">
        <v>168</v>
      </c>
      <c r="J4067">
        <v>-2.1728299999999998</v>
      </c>
      <c r="K4067">
        <v>1</v>
      </c>
      <c r="L4067">
        <v>1</v>
      </c>
      <c r="M4067" t="s">
        <v>169</v>
      </c>
      <c r="N4067" t="s">
        <v>42</v>
      </c>
      <c r="O4067" t="s">
        <v>58</v>
      </c>
      <c r="P4067">
        <v>40</v>
      </c>
      <c r="Q4067" t="s">
        <v>3707</v>
      </c>
      <c r="R4067" t="s">
        <v>34</v>
      </c>
      <c r="S4067" t="s">
        <v>311</v>
      </c>
      <c r="T4067" t="s">
        <v>36</v>
      </c>
      <c r="U4067">
        <f>YEAR(Table1[[#This Row],[Accident Date]])</f>
        <v>2021</v>
      </c>
      <c r="V4067" t="str">
        <f>TEXT(Table1[[#This Row],[Accident Date]],"mmm")</f>
        <v>Jan</v>
      </c>
      <c r="W4067" t="str">
        <f>TEXT(Table1[[#This Row],[Time]],"h")</f>
        <v>18</v>
      </c>
    </row>
    <row r="4068" spans="1:23" x14ac:dyDescent="0.2">
      <c r="A4068">
        <v>2010000000000</v>
      </c>
      <c r="B4068" s="4">
        <v>44304</v>
      </c>
      <c r="C4068" t="s">
        <v>79</v>
      </c>
      <c r="D4068" t="s">
        <v>73</v>
      </c>
      <c r="E4068" t="s">
        <v>39</v>
      </c>
      <c r="F4068" t="s">
        <v>27</v>
      </c>
      <c r="G4068">
        <v>51.446367000000002</v>
      </c>
      <c r="H4068" t="s">
        <v>51</v>
      </c>
      <c r="I4068" t="s">
        <v>1216</v>
      </c>
      <c r="J4068">
        <v>0.26493699999999998</v>
      </c>
      <c r="K4068">
        <v>1</v>
      </c>
      <c r="L4068">
        <v>2</v>
      </c>
      <c r="M4068" t="s">
        <v>131</v>
      </c>
      <c r="N4068" t="s">
        <v>31</v>
      </c>
      <c r="O4068" t="s">
        <v>32</v>
      </c>
      <c r="P4068">
        <v>30</v>
      </c>
      <c r="Q4068" t="s">
        <v>3700</v>
      </c>
      <c r="R4068" t="s">
        <v>34</v>
      </c>
      <c r="S4068" t="s">
        <v>35</v>
      </c>
      <c r="T4068" t="s">
        <v>36</v>
      </c>
      <c r="U4068">
        <f>YEAR(Table1[[#This Row],[Accident Date]])</f>
        <v>2021</v>
      </c>
      <c r="V4068" t="str">
        <f>TEXT(Table1[[#This Row],[Accident Date]],"mmm")</f>
        <v>Apr</v>
      </c>
      <c r="W4068" t="str">
        <f>TEXT(Table1[[#This Row],[Time]],"h")</f>
        <v>18</v>
      </c>
    </row>
    <row r="4069" spans="1:23" x14ac:dyDescent="0.2">
      <c r="A4069" t="s">
        <v>3903</v>
      </c>
      <c r="B4069" s="4">
        <v>44842</v>
      </c>
      <c r="C4069" t="s">
        <v>24</v>
      </c>
      <c r="D4069" t="s">
        <v>44</v>
      </c>
      <c r="E4069" t="s">
        <v>44</v>
      </c>
      <c r="F4069" t="s">
        <v>27</v>
      </c>
      <c r="G4069">
        <v>50.703847000000003</v>
      </c>
      <c r="H4069" t="s">
        <v>51</v>
      </c>
      <c r="I4069" t="s">
        <v>456</v>
      </c>
      <c r="J4069">
        <v>-4.6406320000000001</v>
      </c>
      <c r="K4069">
        <v>1</v>
      </c>
      <c r="L4069">
        <v>2</v>
      </c>
      <c r="M4069" t="s">
        <v>136</v>
      </c>
      <c r="N4069" t="s">
        <v>31</v>
      </c>
      <c r="O4069" t="s">
        <v>32</v>
      </c>
      <c r="P4069">
        <v>60</v>
      </c>
      <c r="Q4069" t="s">
        <v>3698</v>
      </c>
      <c r="R4069" t="s">
        <v>49</v>
      </c>
      <c r="S4069" t="s">
        <v>35</v>
      </c>
      <c r="T4069" t="s">
        <v>36</v>
      </c>
      <c r="U4069">
        <f>YEAR(Table1[[#This Row],[Accident Date]])</f>
        <v>2022</v>
      </c>
      <c r="V4069" t="str">
        <f>TEXT(Table1[[#This Row],[Accident Date]],"mmm")</f>
        <v>Oct</v>
      </c>
      <c r="W4069" t="str">
        <f>TEXT(Table1[[#This Row],[Time]],"h")</f>
        <v>18</v>
      </c>
    </row>
    <row r="4070" spans="1:23" x14ac:dyDescent="0.2">
      <c r="A4070">
        <v>2010000000000</v>
      </c>
      <c r="B4070" s="4">
        <v>44535</v>
      </c>
      <c r="C4070" t="s">
        <v>79</v>
      </c>
      <c r="D4070" t="s">
        <v>25</v>
      </c>
      <c r="E4070" t="s">
        <v>26</v>
      </c>
      <c r="F4070" t="s">
        <v>63</v>
      </c>
      <c r="G4070">
        <v>51.683314000000003</v>
      </c>
      <c r="H4070" t="s">
        <v>28</v>
      </c>
      <c r="I4070" t="s">
        <v>244</v>
      </c>
      <c r="J4070">
        <v>-3.379772</v>
      </c>
      <c r="K4070">
        <v>1</v>
      </c>
      <c r="L4070">
        <v>1</v>
      </c>
      <c r="M4070" t="s">
        <v>245</v>
      </c>
      <c r="N4070" t="s">
        <v>42</v>
      </c>
      <c r="O4070" t="s">
        <v>32</v>
      </c>
      <c r="P4070">
        <v>30</v>
      </c>
      <c r="Q4070" t="s">
        <v>3904</v>
      </c>
      <c r="R4070" t="s">
        <v>34</v>
      </c>
      <c r="S4070" t="s">
        <v>85</v>
      </c>
      <c r="T4070" t="s">
        <v>36</v>
      </c>
      <c r="U4070">
        <f>YEAR(Table1[[#This Row],[Accident Date]])</f>
        <v>2021</v>
      </c>
      <c r="V4070" t="str">
        <f>TEXT(Table1[[#This Row],[Accident Date]],"mmm")</f>
        <v>Dec</v>
      </c>
      <c r="W4070" t="str">
        <f>TEXT(Table1[[#This Row],[Time]],"h")</f>
        <v>18</v>
      </c>
    </row>
    <row r="4071" spans="1:23" x14ac:dyDescent="0.2">
      <c r="A4071" t="s">
        <v>3905</v>
      </c>
      <c r="B4071" s="4">
        <v>44521</v>
      </c>
      <c r="C4071" t="s">
        <v>79</v>
      </c>
      <c r="D4071" t="s">
        <v>73</v>
      </c>
      <c r="E4071" t="s">
        <v>39</v>
      </c>
      <c r="F4071" t="s">
        <v>27</v>
      </c>
      <c r="G4071">
        <v>52.260064</v>
      </c>
      <c r="H4071" t="s">
        <v>46</v>
      </c>
      <c r="I4071" t="s">
        <v>1846</v>
      </c>
      <c r="J4071">
        <v>1.101831</v>
      </c>
      <c r="K4071">
        <v>2</v>
      </c>
      <c r="L4071">
        <v>2</v>
      </c>
      <c r="M4071" t="s">
        <v>237</v>
      </c>
      <c r="N4071" t="s">
        <v>42</v>
      </c>
      <c r="O4071" t="s">
        <v>32</v>
      </c>
      <c r="P4071">
        <v>50</v>
      </c>
      <c r="Q4071" t="s">
        <v>3730</v>
      </c>
      <c r="R4071" t="s">
        <v>49</v>
      </c>
      <c r="S4071" t="s">
        <v>85</v>
      </c>
      <c r="T4071" t="s">
        <v>36</v>
      </c>
      <c r="U4071">
        <f>YEAR(Table1[[#This Row],[Accident Date]])</f>
        <v>2021</v>
      </c>
      <c r="V4071" t="str">
        <f>TEXT(Table1[[#This Row],[Accident Date]],"mmm")</f>
        <v>Nov</v>
      </c>
      <c r="W4071" t="str">
        <f>TEXT(Table1[[#This Row],[Time]],"h")</f>
        <v>18</v>
      </c>
    </row>
    <row r="4072" spans="1:23" x14ac:dyDescent="0.2">
      <c r="A4072" t="s">
        <v>3906</v>
      </c>
      <c r="B4072" s="4">
        <v>44639</v>
      </c>
      <c r="C4072" t="s">
        <v>24</v>
      </c>
      <c r="D4072" t="s">
        <v>56</v>
      </c>
      <c r="E4072" t="s">
        <v>44</v>
      </c>
      <c r="F4072" t="s">
        <v>63</v>
      </c>
      <c r="G4072">
        <v>51.507294000000002</v>
      </c>
      <c r="H4072" t="s">
        <v>28</v>
      </c>
      <c r="I4072" t="s">
        <v>655</v>
      </c>
      <c r="J4072">
        <v>-4.6969999999999998E-3</v>
      </c>
      <c r="K4072">
        <v>1</v>
      </c>
      <c r="L4072">
        <v>2</v>
      </c>
      <c r="M4072" t="s">
        <v>30</v>
      </c>
      <c r="N4072" t="s">
        <v>31</v>
      </c>
      <c r="O4072" t="s">
        <v>58</v>
      </c>
      <c r="P4072">
        <v>50</v>
      </c>
      <c r="Q4072" t="s">
        <v>3907</v>
      </c>
      <c r="R4072" t="s">
        <v>34</v>
      </c>
      <c r="S4072" t="s">
        <v>35</v>
      </c>
      <c r="T4072" t="s">
        <v>36</v>
      </c>
      <c r="U4072">
        <f>YEAR(Table1[[#This Row],[Accident Date]])</f>
        <v>2022</v>
      </c>
      <c r="V4072" t="str">
        <f>TEXT(Table1[[#This Row],[Accident Date]],"mmm")</f>
        <v>Mar</v>
      </c>
      <c r="W4072" t="str">
        <f>TEXT(Table1[[#This Row],[Time]],"h")</f>
        <v>18</v>
      </c>
    </row>
    <row r="4073" spans="1:23" x14ac:dyDescent="0.2">
      <c r="A4073" t="s">
        <v>3908</v>
      </c>
      <c r="B4073" s="4">
        <v>44313</v>
      </c>
      <c r="C4073" t="s">
        <v>72</v>
      </c>
      <c r="D4073" t="s">
        <v>56</v>
      </c>
      <c r="E4073" t="s">
        <v>44</v>
      </c>
      <c r="F4073" t="s">
        <v>27</v>
      </c>
      <c r="G4073">
        <v>53.648097</v>
      </c>
      <c r="H4073" t="s">
        <v>51</v>
      </c>
      <c r="I4073" t="s">
        <v>230</v>
      </c>
      <c r="J4073">
        <v>-2.9684870000000001</v>
      </c>
      <c r="K4073">
        <v>2</v>
      </c>
      <c r="L4073">
        <v>2</v>
      </c>
      <c r="M4073" t="s">
        <v>231</v>
      </c>
      <c r="N4073" t="s">
        <v>31</v>
      </c>
      <c r="O4073" t="s">
        <v>32</v>
      </c>
      <c r="P4073">
        <v>30</v>
      </c>
      <c r="Q4073" t="s">
        <v>3698</v>
      </c>
      <c r="R4073" t="s">
        <v>34</v>
      </c>
      <c r="S4073" t="s">
        <v>35</v>
      </c>
      <c r="T4073" t="s">
        <v>36</v>
      </c>
      <c r="U4073">
        <f>YEAR(Table1[[#This Row],[Accident Date]])</f>
        <v>2021</v>
      </c>
      <c r="V4073" t="str">
        <f>TEXT(Table1[[#This Row],[Accident Date]],"mmm")</f>
        <v>Apr</v>
      </c>
      <c r="W4073" t="str">
        <f>TEXT(Table1[[#This Row],[Time]],"h")</f>
        <v>18</v>
      </c>
    </row>
    <row r="4074" spans="1:23" x14ac:dyDescent="0.2">
      <c r="A4074" t="s">
        <v>3909</v>
      </c>
      <c r="B4074" s="4">
        <v>44425</v>
      </c>
      <c r="C4074" t="s">
        <v>72</v>
      </c>
      <c r="D4074" t="s">
        <v>73</v>
      </c>
      <c r="E4074" t="s">
        <v>39</v>
      </c>
      <c r="F4074" t="s">
        <v>27</v>
      </c>
      <c r="G4074">
        <v>51.482660000000003</v>
      </c>
      <c r="H4074" t="s">
        <v>51</v>
      </c>
      <c r="I4074" t="s">
        <v>214</v>
      </c>
      <c r="J4074">
        <v>-0.170541</v>
      </c>
      <c r="K4074">
        <v>1</v>
      </c>
      <c r="L4074">
        <v>2</v>
      </c>
      <c r="M4074" t="s">
        <v>30</v>
      </c>
      <c r="N4074" t="s">
        <v>31</v>
      </c>
      <c r="O4074" t="s">
        <v>32</v>
      </c>
      <c r="P4074">
        <v>30</v>
      </c>
      <c r="Q4074" t="s">
        <v>3707</v>
      </c>
      <c r="R4074" t="s">
        <v>34</v>
      </c>
      <c r="S4074" t="s">
        <v>35</v>
      </c>
      <c r="T4074" t="s">
        <v>806</v>
      </c>
      <c r="U4074">
        <f>YEAR(Table1[[#This Row],[Accident Date]])</f>
        <v>2021</v>
      </c>
      <c r="V4074" t="str">
        <f>TEXT(Table1[[#This Row],[Accident Date]],"mmm")</f>
        <v>Aug</v>
      </c>
      <c r="W4074" t="str">
        <f>TEXT(Table1[[#This Row],[Time]],"h")</f>
        <v>18</v>
      </c>
    </row>
    <row r="4075" spans="1:23" x14ac:dyDescent="0.2">
      <c r="A4075" t="s">
        <v>3910</v>
      </c>
      <c r="B4075" s="4">
        <v>44221</v>
      </c>
      <c r="C4075" t="s">
        <v>38</v>
      </c>
      <c r="D4075" t="s">
        <v>56</v>
      </c>
      <c r="E4075" t="s">
        <v>44</v>
      </c>
      <c r="F4075" t="s">
        <v>27</v>
      </c>
      <c r="G4075">
        <v>51.523327000000002</v>
      </c>
      <c r="H4075" t="s">
        <v>28</v>
      </c>
      <c r="I4075" t="s">
        <v>222</v>
      </c>
      <c r="J4075">
        <v>-9.8275000000000001E-2</v>
      </c>
      <c r="K4075">
        <v>2</v>
      </c>
      <c r="L4075">
        <v>2</v>
      </c>
      <c r="M4075" t="s">
        <v>30</v>
      </c>
      <c r="N4075" t="s">
        <v>42</v>
      </c>
      <c r="O4075" t="s">
        <v>32</v>
      </c>
      <c r="P4075">
        <v>30</v>
      </c>
      <c r="Q4075" t="s">
        <v>3689</v>
      </c>
      <c r="R4075" t="s">
        <v>34</v>
      </c>
      <c r="S4075" t="s">
        <v>85</v>
      </c>
      <c r="T4075" t="s">
        <v>36</v>
      </c>
      <c r="U4075">
        <f>YEAR(Table1[[#This Row],[Accident Date]])</f>
        <v>2021</v>
      </c>
      <c r="V4075" t="str">
        <f>TEXT(Table1[[#This Row],[Accident Date]],"mmm")</f>
        <v>Jan</v>
      </c>
      <c r="W4075" t="str">
        <f>TEXT(Table1[[#This Row],[Time]],"h")</f>
        <v>18</v>
      </c>
    </row>
    <row r="4076" spans="1:23" x14ac:dyDescent="0.2">
      <c r="A4076">
        <v>2010000000000</v>
      </c>
      <c r="B4076" s="4">
        <v>44419</v>
      </c>
      <c r="C4076" t="s">
        <v>123</v>
      </c>
      <c r="D4076" t="s">
        <v>56</v>
      </c>
      <c r="E4076" t="s">
        <v>44</v>
      </c>
      <c r="F4076" t="s">
        <v>27</v>
      </c>
      <c r="G4076">
        <v>53.653889999999997</v>
      </c>
      <c r="H4076" t="s">
        <v>51</v>
      </c>
      <c r="I4076" t="s">
        <v>132</v>
      </c>
      <c r="J4076">
        <v>-1.4294009999999999</v>
      </c>
      <c r="K4076">
        <v>1</v>
      </c>
      <c r="L4076">
        <v>1</v>
      </c>
      <c r="M4076" t="s">
        <v>69</v>
      </c>
      <c r="N4076" t="s">
        <v>31</v>
      </c>
      <c r="O4076" t="s">
        <v>32</v>
      </c>
      <c r="P4076">
        <v>30</v>
      </c>
      <c r="Q4076" t="s">
        <v>3698</v>
      </c>
      <c r="R4076" t="s">
        <v>49</v>
      </c>
      <c r="S4076" t="s">
        <v>35</v>
      </c>
      <c r="T4076" t="s">
        <v>200</v>
      </c>
      <c r="U4076">
        <f>YEAR(Table1[[#This Row],[Accident Date]])</f>
        <v>2021</v>
      </c>
      <c r="V4076" t="str">
        <f>TEXT(Table1[[#This Row],[Accident Date]],"mmm")</f>
        <v>Aug</v>
      </c>
      <c r="W4076" t="str">
        <f>TEXT(Table1[[#This Row],[Time]],"h")</f>
        <v>18</v>
      </c>
    </row>
    <row r="4077" spans="1:23" x14ac:dyDescent="0.2">
      <c r="A4077">
        <v>2010000000000</v>
      </c>
      <c r="B4077" s="4">
        <v>44805</v>
      </c>
      <c r="C4077" t="s">
        <v>92</v>
      </c>
      <c r="D4077" t="s">
        <v>73</v>
      </c>
      <c r="E4077" t="s">
        <v>39</v>
      </c>
      <c r="F4077" t="s">
        <v>63</v>
      </c>
      <c r="G4077">
        <v>53.092818999999999</v>
      </c>
      <c r="H4077" t="s">
        <v>51</v>
      </c>
      <c r="I4077" t="s">
        <v>555</v>
      </c>
      <c r="J4077">
        <v>-2.4395880000000001</v>
      </c>
      <c r="K4077">
        <v>1</v>
      </c>
      <c r="L4077">
        <v>2</v>
      </c>
      <c r="M4077" t="s">
        <v>261</v>
      </c>
      <c r="N4077" t="s">
        <v>31</v>
      </c>
      <c r="O4077" t="s">
        <v>32</v>
      </c>
      <c r="P4077">
        <v>30</v>
      </c>
      <c r="Q4077" t="s">
        <v>3698</v>
      </c>
      <c r="R4077" t="s">
        <v>34</v>
      </c>
      <c r="S4077" t="s">
        <v>35</v>
      </c>
      <c r="T4077" t="s">
        <v>36</v>
      </c>
      <c r="U4077">
        <f>YEAR(Table1[[#This Row],[Accident Date]])</f>
        <v>2022</v>
      </c>
      <c r="V4077" t="str">
        <f>TEXT(Table1[[#This Row],[Accident Date]],"mmm")</f>
        <v>Sep</v>
      </c>
      <c r="W4077" t="str">
        <f>TEXT(Table1[[#This Row],[Time]],"h")</f>
        <v>18</v>
      </c>
    </row>
    <row r="4078" spans="1:23" x14ac:dyDescent="0.2">
      <c r="A4078" t="s">
        <v>3911</v>
      </c>
      <c r="B4078" s="4">
        <v>44688</v>
      </c>
      <c r="C4078" t="s">
        <v>24</v>
      </c>
      <c r="D4078" t="s">
        <v>25</v>
      </c>
      <c r="E4078" t="s">
        <v>111</v>
      </c>
      <c r="F4078" t="s">
        <v>27</v>
      </c>
      <c r="G4078">
        <v>50.747391999999998</v>
      </c>
      <c r="H4078" t="s">
        <v>51</v>
      </c>
      <c r="I4078" t="s">
        <v>787</v>
      </c>
      <c r="J4078">
        <v>-1.82846</v>
      </c>
      <c r="K4078">
        <v>2</v>
      </c>
      <c r="L4078">
        <v>2</v>
      </c>
      <c r="M4078" t="s">
        <v>420</v>
      </c>
      <c r="N4078" t="s">
        <v>31</v>
      </c>
      <c r="O4078" t="s">
        <v>111</v>
      </c>
      <c r="P4078">
        <v>30</v>
      </c>
      <c r="Q4078" t="s">
        <v>3698</v>
      </c>
      <c r="R4078" t="s">
        <v>34</v>
      </c>
      <c r="S4078" t="s">
        <v>35</v>
      </c>
      <c r="T4078" t="s">
        <v>36</v>
      </c>
      <c r="U4078">
        <f>YEAR(Table1[[#This Row],[Accident Date]])</f>
        <v>2022</v>
      </c>
      <c r="V4078" t="str">
        <f>TEXT(Table1[[#This Row],[Accident Date]],"mmm")</f>
        <v>May</v>
      </c>
      <c r="W4078" t="str">
        <f>TEXT(Table1[[#This Row],[Time]],"h")</f>
        <v>18</v>
      </c>
    </row>
    <row r="4079" spans="1:23" x14ac:dyDescent="0.2">
      <c r="A4079">
        <v>2010000000000</v>
      </c>
      <c r="B4079" s="4">
        <v>44668</v>
      </c>
      <c r="C4079" t="s">
        <v>79</v>
      </c>
      <c r="D4079" t="s">
        <v>73</v>
      </c>
      <c r="E4079" t="s">
        <v>26</v>
      </c>
      <c r="F4079" t="s">
        <v>27</v>
      </c>
      <c r="G4079">
        <v>53.773237999999999</v>
      </c>
      <c r="H4079" t="s">
        <v>51</v>
      </c>
      <c r="I4079" t="s">
        <v>68</v>
      </c>
      <c r="J4079">
        <v>-1.5520529999999999</v>
      </c>
      <c r="K4079">
        <v>1</v>
      </c>
      <c r="L4079">
        <v>1</v>
      </c>
      <c r="M4079" t="s">
        <v>69</v>
      </c>
      <c r="N4079" t="s">
        <v>31</v>
      </c>
      <c r="O4079" t="s">
        <v>32</v>
      </c>
      <c r="P4079">
        <v>30</v>
      </c>
      <c r="Q4079" t="s">
        <v>3687</v>
      </c>
      <c r="R4079" t="s">
        <v>34</v>
      </c>
      <c r="S4079" t="s">
        <v>35</v>
      </c>
      <c r="T4079" t="s">
        <v>36</v>
      </c>
      <c r="U4079">
        <f>YEAR(Table1[[#This Row],[Accident Date]])</f>
        <v>2022</v>
      </c>
      <c r="V4079" t="str">
        <f>TEXT(Table1[[#This Row],[Accident Date]],"mmm")</f>
        <v>Apr</v>
      </c>
      <c r="W4079" t="str">
        <f>TEXT(Table1[[#This Row],[Time]],"h")</f>
        <v>18</v>
      </c>
    </row>
    <row r="4080" spans="1:23" x14ac:dyDescent="0.2">
      <c r="A4080" t="s">
        <v>3912</v>
      </c>
      <c r="B4080" s="4">
        <v>44792</v>
      </c>
      <c r="C4080" t="s">
        <v>67</v>
      </c>
      <c r="D4080" t="s">
        <v>73</v>
      </c>
      <c r="E4080" t="s">
        <v>26</v>
      </c>
      <c r="F4080" t="s">
        <v>27</v>
      </c>
      <c r="G4080">
        <v>51.301684000000002</v>
      </c>
      <c r="H4080" t="s">
        <v>51</v>
      </c>
      <c r="I4080" t="s">
        <v>1325</v>
      </c>
      <c r="J4080">
        <v>-0.28060600000000002</v>
      </c>
      <c r="K4080">
        <v>1</v>
      </c>
      <c r="L4080">
        <v>1</v>
      </c>
      <c r="M4080" t="s">
        <v>147</v>
      </c>
      <c r="N4080" t="s">
        <v>31</v>
      </c>
      <c r="O4080" t="s">
        <v>32</v>
      </c>
      <c r="P4080">
        <v>30</v>
      </c>
      <c r="Q4080" t="s">
        <v>3780</v>
      </c>
      <c r="R4080" t="s">
        <v>49</v>
      </c>
      <c r="S4080" t="s">
        <v>35</v>
      </c>
      <c r="T4080" t="s">
        <v>183</v>
      </c>
      <c r="U4080">
        <f>YEAR(Table1[[#This Row],[Accident Date]])</f>
        <v>2022</v>
      </c>
      <c r="V4080" t="str">
        <f>TEXT(Table1[[#This Row],[Accident Date]],"mmm")</f>
        <v>Aug</v>
      </c>
      <c r="W4080" t="str">
        <f>TEXT(Table1[[#This Row],[Time]],"h")</f>
        <v>18</v>
      </c>
    </row>
    <row r="4081" spans="1:23" x14ac:dyDescent="0.2">
      <c r="A4081" t="s">
        <v>3913</v>
      </c>
      <c r="B4081" s="4">
        <v>44656</v>
      </c>
      <c r="C4081" t="s">
        <v>72</v>
      </c>
      <c r="D4081" t="s">
        <v>56</v>
      </c>
      <c r="E4081" t="s">
        <v>44</v>
      </c>
      <c r="F4081" t="s">
        <v>27</v>
      </c>
      <c r="G4081">
        <v>51.560581999999997</v>
      </c>
      <c r="H4081" t="s">
        <v>51</v>
      </c>
      <c r="I4081" t="s">
        <v>799</v>
      </c>
      <c r="J4081">
        <v>-0.51784600000000003</v>
      </c>
      <c r="K4081">
        <v>4</v>
      </c>
      <c r="L4081">
        <v>4</v>
      </c>
      <c r="M4081" t="s">
        <v>99</v>
      </c>
      <c r="N4081" t="s">
        <v>31</v>
      </c>
      <c r="O4081" t="s">
        <v>58</v>
      </c>
      <c r="P4081">
        <v>70</v>
      </c>
      <c r="Q4081" t="s">
        <v>3689</v>
      </c>
      <c r="R4081" t="s">
        <v>49</v>
      </c>
      <c r="S4081" t="s">
        <v>35</v>
      </c>
      <c r="T4081" t="s">
        <v>36</v>
      </c>
      <c r="U4081">
        <f>YEAR(Table1[[#This Row],[Accident Date]])</f>
        <v>2022</v>
      </c>
      <c r="V4081" t="str">
        <f>TEXT(Table1[[#This Row],[Accident Date]],"mmm")</f>
        <v>Apr</v>
      </c>
      <c r="W4081" t="str">
        <f>TEXT(Table1[[#This Row],[Time]],"h")</f>
        <v>18</v>
      </c>
    </row>
    <row r="4082" spans="1:23" x14ac:dyDescent="0.2">
      <c r="A4082" t="s">
        <v>3914</v>
      </c>
      <c r="B4082" s="4">
        <v>44331</v>
      </c>
      <c r="C4082" t="s">
        <v>24</v>
      </c>
      <c r="D4082" t="s">
        <v>44</v>
      </c>
      <c r="E4082" t="s">
        <v>44</v>
      </c>
      <c r="F4082" t="s">
        <v>63</v>
      </c>
      <c r="G4082">
        <v>54.889727000000001</v>
      </c>
      <c r="H4082" t="s">
        <v>51</v>
      </c>
      <c r="I4082" t="s">
        <v>351</v>
      </c>
      <c r="J4082">
        <v>-1.727611</v>
      </c>
      <c r="K4082">
        <v>4</v>
      </c>
      <c r="L4082">
        <v>2</v>
      </c>
      <c r="M4082" t="s">
        <v>352</v>
      </c>
      <c r="N4082" t="s">
        <v>42</v>
      </c>
      <c r="O4082" t="s">
        <v>32</v>
      </c>
      <c r="P4082">
        <v>40</v>
      </c>
      <c r="Q4082" t="s">
        <v>3692</v>
      </c>
      <c r="R4082" t="s">
        <v>49</v>
      </c>
      <c r="S4082" t="s">
        <v>85</v>
      </c>
      <c r="T4082" t="s">
        <v>36</v>
      </c>
      <c r="U4082">
        <f>YEAR(Table1[[#This Row],[Accident Date]])</f>
        <v>2021</v>
      </c>
      <c r="V4082" t="str">
        <f>TEXT(Table1[[#This Row],[Accident Date]],"mmm")</f>
        <v>May</v>
      </c>
      <c r="W4082" t="str">
        <f>TEXT(Table1[[#This Row],[Time]],"h")</f>
        <v>18</v>
      </c>
    </row>
    <row r="4083" spans="1:23" x14ac:dyDescent="0.2">
      <c r="A4083" t="s">
        <v>3915</v>
      </c>
      <c r="B4083" s="4">
        <v>44594</v>
      </c>
      <c r="C4083" t="s">
        <v>123</v>
      </c>
      <c r="D4083" t="s">
        <v>73</v>
      </c>
      <c r="E4083" t="s">
        <v>26</v>
      </c>
      <c r="F4083" t="s">
        <v>27</v>
      </c>
      <c r="G4083">
        <v>51.429122</v>
      </c>
      <c r="H4083" t="s">
        <v>28</v>
      </c>
      <c r="I4083" t="s">
        <v>608</v>
      </c>
      <c r="J4083">
        <v>0.109573</v>
      </c>
      <c r="K4083">
        <v>1</v>
      </c>
      <c r="L4083">
        <v>2</v>
      </c>
      <c r="M4083" t="s">
        <v>30</v>
      </c>
      <c r="N4083" t="s">
        <v>42</v>
      </c>
      <c r="O4083" t="s">
        <v>32</v>
      </c>
      <c r="P4083">
        <v>30</v>
      </c>
      <c r="Q4083" t="s">
        <v>3689</v>
      </c>
      <c r="R4083" t="s">
        <v>34</v>
      </c>
      <c r="S4083" t="s">
        <v>35</v>
      </c>
      <c r="T4083" t="s">
        <v>36</v>
      </c>
      <c r="U4083">
        <f>YEAR(Table1[[#This Row],[Accident Date]])</f>
        <v>2022</v>
      </c>
      <c r="V4083" t="str">
        <f>TEXT(Table1[[#This Row],[Accident Date]],"mmm")</f>
        <v>Feb</v>
      </c>
      <c r="W4083" t="str">
        <f>TEXT(Table1[[#This Row],[Time]],"h")</f>
        <v>18</v>
      </c>
    </row>
    <row r="4084" spans="1:23" x14ac:dyDescent="0.2">
      <c r="A4084" t="s">
        <v>3916</v>
      </c>
      <c r="B4084" s="4">
        <v>44290</v>
      </c>
      <c r="C4084" t="s">
        <v>79</v>
      </c>
      <c r="D4084" t="s">
        <v>73</v>
      </c>
      <c r="E4084" t="s">
        <v>155</v>
      </c>
      <c r="F4084" t="s">
        <v>27</v>
      </c>
      <c r="G4084">
        <v>52.393622999999998</v>
      </c>
      <c r="H4084" t="s">
        <v>51</v>
      </c>
      <c r="I4084" t="s">
        <v>1510</v>
      </c>
      <c r="J4084">
        <v>1.6550290000000001</v>
      </c>
      <c r="K4084">
        <v>1</v>
      </c>
      <c r="L4084">
        <v>2</v>
      </c>
      <c r="M4084" t="s">
        <v>237</v>
      </c>
      <c r="N4084" t="s">
        <v>31</v>
      </c>
      <c r="O4084" t="s">
        <v>32</v>
      </c>
      <c r="P4084">
        <v>60</v>
      </c>
      <c r="Q4084" t="s">
        <v>3692</v>
      </c>
      <c r="R4084" t="s">
        <v>49</v>
      </c>
      <c r="S4084" t="s">
        <v>35</v>
      </c>
      <c r="T4084" t="s">
        <v>36</v>
      </c>
      <c r="U4084">
        <f>YEAR(Table1[[#This Row],[Accident Date]])</f>
        <v>2021</v>
      </c>
      <c r="V4084" t="str">
        <f>TEXT(Table1[[#This Row],[Accident Date]],"mmm")</f>
        <v>Apr</v>
      </c>
      <c r="W4084" t="str">
        <f>TEXT(Table1[[#This Row],[Time]],"h")</f>
        <v>18</v>
      </c>
    </row>
    <row r="4085" spans="1:23" x14ac:dyDescent="0.2">
      <c r="A4085">
        <v>2010000000000</v>
      </c>
      <c r="B4085" s="4">
        <v>44549</v>
      </c>
      <c r="C4085" t="s">
        <v>79</v>
      </c>
      <c r="D4085" t="s">
        <v>56</v>
      </c>
      <c r="E4085" t="s">
        <v>44</v>
      </c>
      <c r="F4085" t="s">
        <v>27</v>
      </c>
      <c r="G4085">
        <v>53.635390000000001</v>
      </c>
      <c r="H4085" t="s">
        <v>28</v>
      </c>
      <c r="I4085" t="s">
        <v>132</v>
      </c>
      <c r="J4085">
        <v>-1.3785320000000001</v>
      </c>
      <c r="K4085">
        <v>2</v>
      </c>
      <c r="L4085">
        <v>2</v>
      </c>
      <c r="M4085" t="s">
        <v>69</v>
      </c>
      <c r="N4085" t="s">
        <v>42</v>
      </c>
      <c r="O4085" t="s">
        <v>32</v>
      </c>
      <c r="P4085">
        <v>30</v>
      </c>
      <c r="Q4085" t="s">
        <v>3685</v>
      </c>
      <c r="R4085" t="s">
        <v>49</v>
      </c>
      <c r="S4085" t="s">
        <v>85</v>
      </c>
      <c r="T4085" t="s">
        <v>36</v>
      </c>
      <c r="U4085">
        <f>YEAR(Table1[[#This Row],[Accident Date]])</f>
        <v>2021</v>
      </c>
      <c r="V4085" t="str">
        <f>TEXT(Table1[[#This Row],[Accident Date]],"mmm")</f>
        <v>Dec</v>
      </c>
      <c r="W4085" t="str">
        <f>TEXT(Table1[[#This Row],[Time]],"h")</f>
        <v>18</v>
      </c>
    </row>
    <row r="4086" spans="1:23" x14ac:dyDescent="0.2">
      <c r="A4086" t="s">
        <v>3917</v>
      </c>
      <c r="B4086" s="4">
        <v>44873</v>
      </c>
      <c r="C4086" t="s">
        <v>72</v>
      </c>
      <c r="D4086" t="s">
        <v>25</v>
      </c>
      <c r="E4086" t="s">
        <v>26</v>
      </c>
      <c r="F4086" t="s">
        <v>27</v>
      </c>
      <c r="G4086">
        <v>51.488576000000002</v>
      </c>
      <c r="H4086" t="s">
        <v>28</v>
      </c>
      <c r="I4086" t="s">
        <v>214</v>
      </c>
      <c r="J4086">
        <v>-0.19248699999999999</v>
      </c>
      <c r="K4086">
        <v>2</v>
      </c>
      <c r="L4086">
        <v>1</v>
      </c>
      <c r="M4086" t="s">
        <v>30</v>
      </c>
      <c r="N4086" t="s">
        <v>42</v>
      </c>
      <c r="O4086" t="s">
        <v>32</v>
      </c>
      <c r="P4086">
        <v>30</v>
      </c>
      <c r="Q4086" t="s">
        <v>3788</v>
      </c>
      <c r="R4086" t="s">
        <v>34</v>
      </c>
      <c r="S4086" t="s">
        <v>35</v>
      </c>
      <c r="T4086" t="s">
        <v>209</v>
      </c>
      <c r="U4086">
        <f>YEAR(Table1[[#This Row],[Accident Date]])</f>
        <v>2022</v>
      </c>
      <c r="V4086" t="str">
        <f>TEXT(Table1[[#This Row],[Accident Date]],"mmm")</f>
        <v>Nov</v>
      </c>
      <c r="W4086" t="str">
        <f>TEXT(Table1[[#This Row],[Time]],"h")</f>
        <v>18</v>
      </c>
    </row>
    <row r="4087" spans="1:23" x14ac:dyDescent="0.2">
      <c r="A4087" t="s">
        <v>3918</v>
      </c>
      <c r="B4087" s="4">
        <v>44757</v>
      </c>
      <c r="C4087" t="s">
        <v>67</v>
      </c>
      <c r="D4087" t="s">
        <v>25</v>
      </c>
      <c r="E4087" t="s">
        <v>26</v>
      </c>
      <c r="F4087" t="s">
        <v>27</v>
      </c>
      <c r="G4087">
        <v>51.612642000000001</v>
      </c>
      <c r="H4087" t="s">
        <v>51</v>
      </c>
      <c r="I4087" t="s">
        <v>256</v>
      </c>
      <c r="J4087">
        <v>-0.121698</v>
      </c>
      <c r="K4087">
        <v>1</v>
      </c>
      <c r="L4087">
        <v>3</v>
      </c>
      <c r="M4087" t="s">
        <v>30</v>
      </c>
      <c r="N4087" t="s">
        <v>31</v>
      </c>
      <c r="O4087" t="s">
        <v>32</v>
      </c>
      <c r="P4087">
        <v>30</v>
      </c>
      <c r="Q4087" t="s">
        <v>3704</v>
      </c>
      <c r="R4087" t="s">
        <v>34</v>
      </c>
      <c r="S4087" t="s">
        <v>35</v>
      </c>
      <c r="T4087" t="s">
        <v>36</v>
      </c>
      <c r="U4087">
        <f>YEAR(Table1[[#This Row],[Accident Date]])</f>
        <v>2022</v>
      </c>
      <c r="V4087" t="str">
        <f>TEXT(Table1[[#This Row],[Accident Date]],"mmm")</f>
        <v>Jul</v>
      </c>
      <c r="W4087" t="str">
        <f>TEXT(Table1[[#This Row],[Time]],"h")</f>
        <v>18</v>
      </c>
    </row>
    <row r="4088" spans="1:23" x14ac:dyDescent="0.2">
      <c r="A4088">
        <v>2010000000000</v>
      </c>
      <c r="B4088" s="4">
        <v>44265</v>
      </c>
      <c r="C4088" t="s">
        <v>123</v>
      </c>
      <c r="D4088" t="s">
        <v>73</v>
      </c>
      <c r="E4088" t="s">
        <v>155</v>
      </c>
      <c r="F4088" t="s">
        <v>27</v>
      </c>
      <c r="G4088">
        <v>52.819395999999998</v>
      </c>
      <c r="H4088" t="s">
        <v>28</v>
      </c>
      <c r="I4088" t="s">
        <v>437</v>
      </c>
      <c r="J4088">
        <v>-1.623505</v>
      </c>
      <c r="K4088">
        <v>1</v>
      </c>
      <c r="L4088">
        <v>1</v>
      </c>
      <c r="M4088" t="s">
        <v>143</v>
      </c>
      <c r="N4088" t="s">
        <v>31</v>
      </c>
      <c r="O4088" t="s">
        <v>32</v>
      </c>
      <c r="P4088">
        <v>30</v>
      </c>
      <c r="Q4088" t="s">
        <v>3723</v>
      </c>
      <c r="R4088" t="s">
        <v>34</v>
      </c>
      <c r="S4088" t="s">
        <v>35</v>
      </c>
      <c r="T4088" t="s">
        <v>36</v>
      </c>
      <c r="U4088">
        <f>YEAR(Table1[[#This Row],[Accident Date]])</f>
        <v>2021</v>
      </c>
      <c r="V4088" t="str">
        <f>TEXT(Table1[[#This Row],[Accident Date]],"mmm")</f>
        <v>Mar</v>
      </c>
      <c r="W4088" t="str">
        <f>TEXT(Table1[[#This Row],[Time]],"h")</f>
        <v>18</v>
      </c>
    </row>
    <row r="4089" spans="1:23" x14ac:dyDescent="0.2">
      <c r="A4089" t="s">
        <v>3919</v>
      </c>
      <c r="B4089" s="4">
        <v>44219</v>
      </c>
      <c r="C4089" t="s">
        <v>24</v>
      </c>
      <c r="D4089" t="s">
        <v>56</v>
      </c>
      <c r="E4089" t="s">
        <v>44</v>
      </c>
      <c r="F4089" t="s">
        <v>63</v>
      </c>
      <c r="G4089">
        <v>53.724724000000002</v>
      </c>
      <c r="H4089" t="s">
        <v>28</v>
      </c>
      <c r="I4089" t="s">
        <v>391</v>
      </c>
      <c r="J4089">
        <v>-2.7635169999999998</v>
      </c>
      <c r="K4089">
        <v>2</v>
      </c>
      <c r="L4089">
        <v>2</v>
      </c>
      <c r="M4089" t="s">
        <v>41</v>
      </c>
      <c r="N4089" t="s">
        <v>42</v>
      </c>
      <c r="O4089" t="s">
        <v>32</v>
      </c>
      <c r="P4089">
        <v>30</v>
      </c>
      <c r="Q4089" t="s">
        <v>3716</v>
      </c>
      <c r="R4089" t="s">
        <v>34</v>
      </c>
      <c r="S4089" t="s">
        <v>35</v>
      </c>
      <c r="T4089" t="s">
        <v>36</v>
      </c>
      <c r="U4089">
        <f>YEAR(Table1[[#This Row],[Accident Date]])</f>
        <v>2021</v>
      </c>
      <c r="V4089" t="str">
        <f>TEXT(Table1[[#This Row],[Accident Date]],"mmm")</f>
        <v>Jan</v>
      </c>
      <c r="W4089" t="str">
        <f>TEXT(Table1[[#This Row],[Time]],"h")</f>
        <v>18</v>
      </c>
    </row>
    <row r="4090" spans="1:23" x14ac:dyDescent="0.2">
      <c r="A4090">
        <v>2010000000000</v>
      </c>
      <c r="B4090" s="4">
        <v>44858</v>
      </c>
      <c r="C4090" t="s">
        <v>38</v>
      </c>
      <c r="D4090" t="s">
        <v>44</v>
      </c>
      <c r="E4090" t="s">
        <v>44</v>
      </c>
      <c r="F4090" t="s">
        <v>27</v>
      </c>
      <c r="G4090">
        <v>53.398913</v>
      </c>
      <c r="H4090" t="s">
        <v>28</v>
      </c>
      <c r="I4090" t="s">
        <v>345</v>
      </c>
      <c r="J4090">
        <v>-2.5244019999999998</v>
      </c>
      <c r="K4090">
        <v>1</v>
      </c>
      <c r="L4090">
        <v>1</v>
      </c>
      <c r="M4090" t="s">
        <v>261</v>
      </c>
      <c r="N4090" t="s">
        <v>42</v>
      </c>
      <c r="O4090" t="s">
        <v>32</v>
      </c>
      <c r="P4090">
        <v>40</v>
      </c>
      <c r="Q4090" t="s">
        <v>3730</v>
      </c>
      <c r="R4090" t="s">
        <v>34</v>
      </c>
      <c r="S4090" t="s">
        <v>35</v>
      </c>
      <c r="T4090" t="s">
        <v>36</v>
      </c>
      <c r="U4090">
        <f>YEAR(Table1[[#This Row],[Accident Date]])</f>
        <v>2022</v>
      </c>
      <c r="V4090" t="str">
        <f>TEXT(Table1[[#This Row],[Accident Date]],"mmm")</f>
        <v>Oct</v>
      </c>
      <c r="W4090" t="str">
        <f>TEXT(Table1[[#This Row],[Time]],"h")</f>
        <v>18</v>
      </c>
    </row>
    <row r="4091" spans="1:23" x14ac:dyDescent="0.2">
      <c r="A4091" t="s">
        <v>3920</v>
      </c>
      <c r="B4091" s="4">
        <v>44863</v>
      </c>
      <c r="C4091" t="s">
        <v>24</v>
      </c>
      <c r="D4091" t="s">
        <v>73</v>
      </c>
      <c r="E4091" t="s">
        <v>39</v>
      </c>
      <c r="F4091" t="s">
        <v>27</v>
      </c>
      <c r="G4091">
        <v>53.045366000000001</v>
      </c>
      <c r="H4091" t="s">
        <v>28</v>
      </c>
      <c r="I4091" t="s">
        <v>299</v>
      </c>
      <c r="J4091">
        <v>-3.0017619999999998</v>
      </c>
      <c r="K4091">
        <v>1</v>
      </c>
      <c r="L4091">
        <v>1</v>
      </c>
      <c r="M4091" t="s">
        <v>117</v>
      </c>
      <c r="N4091" t="s">
        <v>31</v>
      </c>
      <c r="O4091" t="s">
        <v>32</v>
      </c>
      <c r="P4091">
        <v>30</v>
      </c>
      <c r="Q4091" t="s">
        <v>3700</v>
      </c>
      <c r="R4091" t="s">
        <v>34</v>
      </c>
      <c r="S4091" t="s">
        <v>35</v>
      </c>
      <c r="T4091" t="s">
        <v>36</v>
      </c>
      <c r="U4091">
        <f>YEAR(Table1[[#This Row],[Accident Date]])</f>
        <v>2022</v>
      </c>
      <c r="V4091" t="str">
        <f>TEXT(Table1[[#This Row],[Accident Date]],"mmm")</f>
        <v>Oct</v>
      </c>
      <c r="W4091" t="str">
        <f>TEXT(Table1[[#This Row],[Time]],"h")</f>
        <v>18</v>
      </c>
    </row>
    <row r="4092" spans="1:23" x14ac:dyDescent="0.2">
      <c r="A4092" t="s">
        <v>3921</v>
      </c>
      <c r="B4092" s="4">
        <v>44484</v>
      </c>
      <c r="C4092" t="s">
        <v>67</v>
      </c>
      <c r="D4092" t="s">
        <v>73</v>
      </c>
      <c r="E4092" t="s">
        <v>111</v>
      </c>
      <c r="F4092" t="s">
        <v>27</v>
      </c>
      <c r="G4092">
        <v>52.533337000000003</v>
      </c>
      <c r="H4092" t="s">
        <v>51</v>
      </c>
      <c r="I4092" t="s">
        <v>171</v>
      </c>
      <c r="J4092">
        <v>-1.8808499999999999</v>
      </c>
      <c r="K4092">
        <v>1</v>
      </c>
      <c r="L4092">
        <v>2</v>
      </c>
      <c r="M4092" t="s">
        <v>172</v>
      </c>
      <c r="N4092" t="s">
        <v>42</v>
      </c>
      <c r="O4092" t="s">
        <v>32</v>
      </c>
      <c r="P4092">
        <v>30</v>
      </c>
      <c r="Q4092" t="s">
        <v>3704</v>
      </c>
      <c r="R4092" t="s">
        <v>34</v>
      </c>
      <c r="S4092" t="s">
        <v>280</v>
      </c>
      <c r="T4092" t="s">
        <v>36</v>
      </c>
      <c r="U4092">
        <f>YEAR(Table1[[#This Row],[Accident Date]])</f>
        <v>2021</v>
      </c>
      <c r="V4092" t="str">
        <f>TEXT(Table1[[#This Row],[Accident Date]],"mmm")</f>
        <v>Oct</v>
      </c>
      <c r="W4092" t="str">
        <f>TEXT(Table1[[#This Row],[Time]],"h")</f>
        <v>18</v>
      </c>
    </row>
    <row r="4093" spans="1:23" x14ac:dyDescent="0.2">
      <c r="A4093" t="s">
        <v>3922</v>
      </c>
      <c r="B4093" s="4">
        <v>44715</v>
      </c>
      <c r="C4093" t="s">
        <v>67</v>
      </c>
      <c r="D4093" t="s">
        <v>73</v>
      </c>
      <c r="E4093" t="s">
        <v>39</v>
      </c>
      <c r="F4093" t="s">
        <v>27</v>
      </c>
      <c r="G4093">
        <v>53.651662999999999</v>
      </c>
      <c r="H4093" t="s">
        <v>51</v>
      </c>
      <c r="I4093" t="s">
        <v>985</v>
      </c>
      <c r="J4093">
        <v>-2.6207319999999998</v>
      </c>
      <c r="K4093">
        <v>1</v>
      </c>
      <c r="L4093">
        <v>1</v>
      </c>
      <c r="M4093" t="s">
        <v>41</v>
      </c>
      <c r="N4093" t="s">
        <v>31</v>
      </c>
      <c r="O4093" t="s">
        <v>32</v>
      </c>
      <c r="P4093">
        <v>30</v>
      </c>
      <c r="Q4093" t="s">
        <v>3923</v>
      </c>
      <c r="R4093" t="s">
        <v>34</v>
      </c>
      <c r="S4093" t="s">
        <v>35</v>
      </c>
      <c r="T4093" t="s">
        <v>36</v>
      </c>
      <c r="U4093">
        <f>YEAR(Table1[[#This Row],[Accident Date]])</f>
        <v>2022</v>
      </c>
      <c r="V4093" t="str">
        <f>TEXT(Table1[[#This Row],[Accident Date]],"mmm")</f>
        <v>Jun</v>
      </c>
      <c r="W4093" t="str">
        <f>TEXT(Table1[[#This Row],[Time]],"h")</f>
        <v>18</v>
      </c>
    </row>
    <row r="4094" spans="1:23" x14ac:dyDescent="0.2">
      <c r="A4094" t="s">
        <v>3924</v>
      </c>
      <c r="B4094" s="4">
        <v>44846</v>
      </c>
      <c r="C4094" t="s">
        <v>123</v>
      </c>
      <c r="D4094" t="s">
        <v>56</v>
      </c>
      <c r="E4094" t="s">
        <v>44</v>
      </c>
      <c r="F4094" t="s">
        <v>27</v>
      </c>
      <c r="G4094">
        <v>52.241652999999999</v>
      </c>
      <c r="H4094" t="s">
        <v>28</v>
      </c>
      <c r="I4094" t="s">
        <v>506</v>
      </c>
      <c r="J4094">
        <v>-0.842669</v>
      </c>
      <c r="K4094">
        <v>2</v>
      </c>
      <c r="L4094">
        <v>2</v>
      </c>
      <c r="M4094" t="s">
        <v>106</v>
      </c>
      <c r="N4094" t="s">
        <v>31</v>
      </c>
      <c r="O4094" t="s">
        <v>58</v>
      </c>
      <c r="P4094">
        <v>70</v>
      </c>
      <c r="Q4094" t="s">
        <v>3692</v>
      </c>
      <c r="R4094" t="s">
        <v>49</v>
      </c>
      <c r="S4094" t="s">
        <v>35</v>
      </c>
      <c r="T4094" t="s">
        <v>36</v>
      </c>
      <c r="U4094">
        <f>YEAR(Table1[[#This Row],[Accident Date]])</f>
        <v>2022</v>
      </c>
      <c r="V4094" t="str">
        <f>TEXT(Table1[[#This Row],[Accident Date]],"mmm")</f>
        <v>Oct</v>
      </c>
      <c r="W4094" t="str">
        <f>TEXT(Table1[[#This Row],[Time]],"h")</f>
        <v>18</v>
      </c>
    </row>
    <row r="4095" spans="1:23" x14ac:dyDescent="0.2">
      <c r="A4095" t="s">
        <v>3925</v>
      </c>
      <c r="B4095" s="4">
        <v>44656</v>
      </c>
      <c r="C4095" t="s">
        <v>72</v>
      </c>
      <c r="D4095" t="s">
        <v>73</v>
      </c>
      <c r="E4095" t="s">
        <v>155</v>
      </c>
      <c r="F4095" t="s">
        <v>27</v>
      </c>
      <c r="G4095">
        <v>52.133189999999999</v>
      </c>
      <c r="H4095" t="s">
        <v>51</v>
      </c>
      <c r="I4095" t="s">
        <v>52</v>
      </c>
      <c r="J4095">
        <v>-0.44178499999999998</v>
      </c>
      <c r="K4095">
        <v>1</v>
      </c>
      <c r="L4095">
        <v>2</v>
      </c>
      <c r="M4095" t="s">
        <v>53</v>
      </c>
      <c r="N4095" t="s">
        <v>31</v>
      </c>
      <c r="O4095" t="s">
        <v>32</v>
      </c>
      <c r="P4095">
        <v>30</v>
      </c>
      <c r="Q4095" t="s">
        <v>3689</v>
      </c>
      <c r="R4095" t="s">
        <v>49</v>
      </c>
      <c r="S4095" t="s">
        <v>35</v>
      </c>
      <c r="T4095" t="s">
        <v>36</v>
      </c>
      <c r="U4095">
        <f>YEAR(Table1[[#This Row],[Accident Date]])</f>
        <v>2022</v>
      </c>
      <c r="V4095" t="str">
        <f>TEXT(Table1[[#This Row],[Accident Date]],"mmm")</f>
        <v>Apr</v>
      </c>
      <c r="W4095" t="str">
        <f>TEXT(Table1[[#This Row],[Time]],"h")</f>
        <v>18</v>
      </c>
    </row>
    <row r="4096" spans="1:23" x14ac:dyDescent="0.2">
      <c r="A4096" t="s">
        <v>3926</v>
      </c>
      <c r="B4096" s="4">
        <v>44353</v>
      </c>
      <c r="C4096" t="s">
        <v>79</v>
      </c>
      <c r="D4096" t="s">
        <v>73</v>
      </c>
      <c r="E4096" t="s">
        <v>39</v>
      </c>
      <c r="F4096" t="s">
        <v>27</v>
      </c>
      <c r="G4096">
        <v>52.494542000000003</v>
      </c>
      <c r="H4096" t="s">
        <v>51</v>
      </c>
      <c r="I4096" t="s">
        <v>171</v>
      </c>
      <c r="J4096">
        <v>-1.935306</v>
      </c>
      <c r="K4096">
        <v>1</v>
      </c>
      <c r="L4096">
        <v>1</v>
      </c>
      <c r="M4096" t="s">
        <v>172</v>
      </c>
      <c r="N4096" t="s">
        <v>42</v>
      </c>
      <c r="O4096" t="s">
        <v>32</v>
      </c>
      <c r="P4096">
        <v>30</v>
      </c>
      <c r="Q4096" t="s">
        <v>3927</v>
      </c>
      <c r="R4096" t="s">
        <v>34</v>
      </c>
      <c r="S4096" t="s">
        <v>85</v>
      </c>
      <c r="T4096" t="s">
        <v>200</v>
      </c>
      <c r="U4096">
        <f>YEAR(Table1[[#This Row],[Accident Date]])</f>
        <v>2021</v>
      </c>
      <c r="V4096" t="str">
        <f>TEXT(Table1[[#This Row],[Accident Date]],"mmm")</f>
        <v>Jun</v>
      </c>
      <c r="W4096" t="str">
        <f>TEXT(Table1[[#This Row],[Time]],"h")</f>
        <v>18</v>
      </c>
    </row>
    <row r="4097" spans="1:23" x14ac:dyDescent="0.2">
      <c r="A4097">
        <v>2010000000000</v>
      </c>
      <c r="B4097" s="4">
        <v>44874</v>
      </c>
      <c r="C4097" t="s">
        <v>123</v>
      </c>
      <c r="D4097" t="s">
        <v>56</v>
      </c>
      <c r="E4097" t="s">
        <v>44</v>
      </c>
      <c r="F4097" t="s">
        <v>27</v>
      </c>
      <c r="G4097">
        <v>51.29034</v>
      </c>
      <c r="H4097" t="s">
        <v>28</v>
      </c>
      <c r="I4097" t="s">
        <v>926</v>
      </c>
      <c r="J4097">
        <v>0.54053200000000001</v>
      </c>
      <c r="K4097">
        <v>3</v>
      </c>
      <c r="L4097">
        <v>4</v>
      </c>
      <c r="M4097" t="s">
        <v>131</v>
      </c>
      <c r="N4097" t="s">
        <v>42</v>
      </c>
      <c r="O4097" t="s">
        <v>58</v>
      </c>
      <c r="P4097">
        <v>70</v>
      </c>
      <c r="Q4097" t="s">
        <v>3692</v>
      </c>
      <c r="R4097" t="s">
        <v>49</v>
      </c>
      <c r="S4097" t="s">
        <v>85</v>
      </c>
      <c r="T4097" t="s">
        <v>36</v>
      </c>
      <c r="U4097">
        <f>YEAR(Table1[[#This Row],[Accident Date]])</f>
        <v>2022</v>
      </c>
      <c r="V4097" t="str">
        <f>TEXT(Table1[[#This Row],[Accident Date]],"mmm")</f>
        <v>Nov</v>
      </c>
      <c r="W4097" t="str">
        <f>TEXT(Table1[[#This Row],[Time]],"h")</f>
        <v>18</v>
      </c>
    </row>
    <row r="4098" spans="1:23" x14ac:dyDescent="0.2">
      <c r="A4098" t="s">
        <v>3928</v>
      </c>
      <c r="B4098" s="4">
        <v>44377</v>
      </c>
      <c r="C4098" t="s">
        <v>123</v>
      </c>
      <c r="D4098" t="s">
        <v>56</v>
      </c>
      <c r="E4098" t="s">
        <v>44</v>
      </c>
      <c r="F4098" t="s">
        <v>27</v>
      </c>
      <c r="G4098">
        <v>51.596262000000003</v>
      </c>
      <c r="H4098" t="s">
        <v>51</v>
      </c>
      <c r="I4098" t="s">
        <v>80</v>
      </c>
      <c r="J4098">
        <v>2.5045000000000001E-2</v>
      </c>
      <c r="K4098">
        <v>1</v>
      </c>
      <c r="L4098">
        <v>2</v>
      </c>
      <c r="M4098" t="s">
        <v>30</v>
      </c>
      <c r="N4098" t="s">
        <v>31</v>
      </c>
      <c r="O4098" t="s">
        <v>58</v>
      </c>
      <c r="P4098">
        <v>30</v>
      </c>
      <c r="Q4098" t="s">
        <v>3694</v>
      </c>
      <c r="R4098" t="s">
        <v>34</v>
      </c>
      <c r="S4098" t="s">
        <v>35</v>
      </c>
      <c r="T4098" t="s">
        <v>360</v>
      </c>
      <c r="U4098">
        <f>YEAR(Table1[[#This Row],[Accident Date]])</f>
        <v>2021</v>
      </c>
      <c r="V4098" t="str">
        <f>TEXT(Table1[[#This Row],[Accident Date]],"mmm")</f>
        <v>Jun</v>
      </c>
      <c r="W4098" t="str">
        <f>TEXT(Table1[[#This Row],[Time]],"h")</f>
        <v>18</v>
      </c>
    </row>
    <row r="4099" spans="1:23" x14ac:dyDescent="0.2">
      <c r="A4099" t="s">
        <v>3929</v>
      </c>
      <c r="B4099" s="4">
        <v>44874</v>
      </c>
      <c r="C4099" t="s">
        <v>123</v>
      </c>
      <c r="D4099" t="s">
        <v>73</v>
      </c>
      <c r="E4099" t="s">
        <v>226</v>
      </c>
      <c r="F4099" t="s">
        <v>27</v>
      </c>
      <c r="G4099">
        <v>50.417735</v>
      </c>
      <c r="H4099" t="s">
        <v>28</v>
      </c>
      <c r="I4099" t="s">
        <v>640</v>
      </c>
      <c r="J4099">
        <v>-4.1508190000000003</v>
      </c>
      <c r="K4099">
        <v>1</v>
      </c>
      <c r="L4099">
        <v>1</v>
      </c>
      <c r="M4099" t="s">
        <v>136</v>
      </c>
      <c r="N4099" t="s">
        <v>31</v>
      </c>
      <c r="O4099" t="s">
        <v>32</v>
      </c>
      <c r="P4099">
        <v>30</v>
      </c>
      <c r="Q4099" t="s">
        <v>3698</v>
      </c>
      <c r="R4099" t="s">
        <v>34</v>
      </c>
      <c r="S4099" t="s">
        <v>35</v>
      </c>
      <c r="T4099" t="s">
        <v>36</v>
      </c>
      <c r="U4099">
        <f>YEAR(Table1[[#This Row],[Accident Date]])</f>
        <v>2022</v>
      </c>
      <c r="V4099" t="str">
        <f>TEXT(Table1[[#This Row],[Accident Date]],"mmm")</f>
        <v>Nov</v>
      </c>
      <c r="W4099" t="str">
        <f>TEXT(Table1[[#This Row],[Time]],"h")</f>
        <v>18</v>
      </c>
    </row>
    <row r="4100" spans="1:23" x14ac:dyDescent="0.2">
      <c r="A4100" t="s">
        <v>3930</v>
      </c>
      <c r="B4100" s="4">
        <v>44478</v>
      </c>
      <c r="C4100" t="s">
        <v>24</v>
      </c>
      <c r="D4100" t="s">
        <v>44</v>
      </c>
      <c r="E4100" t="s">
        <v>44</v>
      </c>
      <c r="F4100" t="s">
        <v>27</v>
      </c>
      <c r="G4100">
        <v>50.552804999999999</v>
      </c>
      <c r="H4100" t="s">
        <v>51</v>
      </c>
      <c r="I4100" t="s">
        <v>1093</v>
      </c>
      <c r="J4100">
        <v>-2.4381240000000002</v>
      </c>
      <c r="K4100">
        <v>1</v>
      </c>
      <c r="L4100">
        <v>2</v>
      </c>
      <c r="M4100" t="s">
        <v>420</v>
      </c>
      <c r="N4100" t="s">
        <v>42</v>
      </c>
      <c r="O4100" t="s">
        <v>32</v>
      </c>
      <c r="P4100">
        <v>40</v>
      </c>
      <c r="Q4100" t="s">
        <v>3698</v>
      </c>
      <c r="R4100" t="s">
        <v>49</v>
      </c>
      <c r="S4100" t="s">
        <v>85</v>
      </c>
      <c r="T4100" t="s">
        <v>36</v>
      </c>
      <c r="U4100">
        <f>YEAR(Table1[[#This Row],[Accident Date]])</f>
        <v>2021</v>
      </c>
      <c r="V4100" t="str">
        <f>TEXT(Table1[[#This Row],[Accident Date]],"mmm")</f>
        <v>Oct</v>
      </c>
      <c r="W4100" t="str">
        <f>TEXT(Table1[[#This Row],[Time]],"h")</f>
        <v>18</v>
      </c>
    </row>
    <row r="4101" spans="1:23" x14ac:dyDescent="0.2">
      <c r="A4101">
        <v>2010000000000</v>
      </c>
      <c r="B4101" s="4">
        <v>44785</v>
      </c>
      <c r="C4101" t="s">
        <v>67</v>
      </c>
      <c r="D4101" t="s">
        <v>73</v>
      </c>
      <c r="E4101" t="s">
        <v>26</v>
      </c>
      <c r="F4101" t="s">
        <v>27</v>
      </c>
      <c r="G4101">
        <v>51.503297000000003</v>
      </c>
      <c r="H4101" t="s">
        <v>51</v>
      </c>
      <c r="I4101" t="s">
        <v>174</v>
      </c>
      <c r="J4101">
        <v>-2.6023480000000001</v>
      </c>
      <c r="K4101">
        <v>1</v>
      </c>
      <c r="L4101">
        <v>1</v>
      </c>
      <c r="M4101" t="s">
        <v>175</v>
      </c>
      <c r="N4101" t="s">
        <v>31</v>
      </c>
      <c r="O4101" t="s">
        <v>32</v>
      </c>
      <c r="P4101">
        <v>30</v>
      </c>
      <c r="Q4101" t="s">
        <v>3707</v>
      </c>
      <c r="R4101" t="s">
        <v>34</v>
      </c>
      <c r="S4101" t="s">
        <v>35</v>
      </c>
      <c r="T4101" t="s">
        <v>36</v>
      </c>
      <c r="U4101">
        <f>YEAR(Table1[[#This Row],[Accident Date]])</f>
        <v>2022</v>
      </c>
      <c r="V4101" t="str">
        <f>TEXT(Table1[[#This Row],[Accident Date]],"mmm")</f>
        <v>Aug</v>
      </c>
      <c r="W4101" t="str">
        <f>TEXT(Table1[[#This Row],[Time]],"h")</f>
        <v>18</v>
      </c>
    </row>
    <row r="4102" spans="1:23" x14ac:dyDescent="0.2">
      <c r="A4102">
        <v>2010000000000</v>
      </c>
      <c r="B4102" s="4">
        <v>44621</v>
      </c>
      <c r="C4102" t="s">
        <v>72</v>
      </c>
      <c r="D4102" t="s">
        <v>56</v>
      </c>
      <c r="E4102" t="s">
        <v>44</v>
      </c>
      <c r="F4102" t="s">
        <v>27</v>
      </c>
      <c r="G4102">
        <v>51.267581</v>
      </c>
      <c r="H4102" t="s">
        <v>28</v>
      </c>
      <c r="I4102" t="s">
        <v>911</v>
      </c>
      <c r="J4102">
        <v>-0.83333400000000002</v>
      </c>
      <c r="K4102">
        <v>1</v>
      </c>
      <c r="L4102">
        <v>2</v>
      </c>
      <c r="M4102" t="s">
        <v>407</v>
      </c>
      <c r="N4102" t="s">
        <v>31</v>
      </c>
      <c r="O4102" t="s">
        <v>32</v>
      </c>
      <c r="P4102">
        <v>30</v>
      </c>
      <c r="Q4102" t="s">
        <v>3685</v>
      </c>
      <c r="R4102" t="s">
        <v>34</v>
      </c>
      <c r="S4102" t="s">
        <v>35</v>
      </c>
      <c r="T4102" t="s">
        <v>36</v>
      </c>
      <c r="U4102">
        <f>YEAR(Table1[[#This Row],[Accident Date]])</f>
        <v>2022</v>
      </c>
      <c r="V4102" t="str">
        <f>TEXT(Table1[[#This Row],[Accident Date]],"mmm")</f>
        <v>Mar</v>
      </c>
      <c r="W4102" t="str">
        <f>TEXT(Table1[[#This Row],[Time]],"h")</f>
        <v>18</v>
      </c>
    </row>
    <row r="4103" spans="1:23" x14ac:dyDescent="0.2">
      <c r="A4103">
        <v>2010000000000</v>
      </c>
      <c r="B4103" s="4">
        <v>44769</v>
      </c>
      <c r="C4103" t="s">
        <v>123</v>
      </c>
      <c r="D4103" t="s">
        <v>73</v>
      </c>
      <c r="E4103" t="s">
        <v>111</v>
      </c>
      <c r="F4103" t="s">
        <v>27</v>
      </c>
      <c r="G4103">
        <v>51.407091000000001</v>
      </c>
      <c r="H4103" t="s">
        <v>51</v>
      </c>
      <c r="I4103" t="s">
        <v>943</v>
      </c>
      <c r="J4103">
        <v>-3.2244980000000001</v>
      </c>
      <c r="K4103">
        <v>2</v>
      </c>
      <c r="L4103">
        <v>3</v>
      </c>
      <c r="M4103" t="s">
        <v>245</v>
      </c>
      <c r="N4103" t="s">
        <v>31</v>
      </c>
      <c r="O4103" t="s">
        <v>32</v>
      </c>
      <c r="P4103">
        <v>30</v>
      </c>
      <c r="Q4103" t="s">
        <v>3700</v>
      </c>
      <c r="R4103" t="s">
        <v>34</v>
      </c>
      <c r="S4103" t="s">
        <v>35</v>
      </c>
      <c r="T4103" t="s">
        <v>36</v>
      </c>
      <c r="U4103">
        <f>YEAR(Table1[[#This Row],[Accident Date]])</f>
        <v>2022</v>
      </c>
      <c r="V4103" t="str">
        <f>TEXT(Table1[[#This Row],[Accident Date]],"mmm")</f>
        <v>Jul</v>
      </c>
      <c r="W4103" t="str">
        <f>TEXT(Table1[[#This Row],[Time]],"h")</f>
        <v>18</v>
      </c>
    </row>
    <row r="4104" spans="1:23" x14ac:dyDescent="0.2">
      <c r="A4104" t="s">
        <v>3931</v>
      </c>
      <c r="B4104" s="4">
        <v>44769</v>
      </c>
      <c r="C4104" t="s">
        <v>123</v>
      </c>
      <c r="D4104" t="s">
        <v>56</v>
      </c>
      <c r="E4104" t="s">
        <v>44</v>
      </c>
      <c r="F4104" t="s">
        <v>27</v>
      </c>
      <c r="G4104">
        <v>51.386363000000003</v>
      </c>
      <c r="H4104" t="s">
        <v>51</v>
      </c>
      <c r="I4104" t="s">
        <v>363</v>
      </c>
      <c r="J4104">
        <v>-0.16576099999999999</v>
      </c>
      <c r="K4104">
        <v>1</v>
      </c>
      <c r="L4104">
        <v>2</v>
      </c>
      <c r="M4104" t="s">
        <v>30</v>
      </c>
      <c r="N4104" t="s">
        <v>31</v>
      </c>
      <c r="O4104" t="s">
        <v>32</v>
      </c>
      <c r="P4104">
        <v>30</v>
      </c>
      <c r="Q4104" t="s">
        <v>3692</v>
      </c>
      <c r="R4104" t="s">
        <v>34</v>
      </c>
      <c r="S4104" t="s">
        <v>35</v>
      </c>
      <c r="T4104" t="s">
        <v>36</v>
      </c>
      <c r="U4104">
        <f>YEAR(Table1[[#This Row],[Accident Date]])</f>
        <v>2022</v>
      </c>
      <c r="V4104" t="str">
        <f>TEXT(Table1[[#This Row],[Accident Date]],"mmm")</f>
        <v>Jul</v>
      </c>
      <c r="W4104" t="str">
        <f>TEXT(Table1[[#This Row],[Time]],"h")</f>
        <v>18</v>
      </c>
    </row>
    <row r="4105" spans="1:23" x14ac:dyDescent="0.2">
      <c r="A4105">
        <v>2010000000000</v>
      </c>
      <c r="B4105" s="4">
        <v>44870</v>
      </c>
      <c r="C4105" t="s">
        <v>24</v>
      </c>
      <c r="D4105" t="s">
        <v>73</v>
      </c>
      <c r="E4105" t="s">
        <v>111</v>
      </c>
      <c r="F4105" t="s">
        <v>27</v>
      </c>
      <c r="G4105">
        <v>52.631664000000001</v>
      </c>
      <c r="H4105" t="s">
        <v>28</v>
      </c>
      <c r="I4105" t="s">
        <v>361</v>
      </c>
      <c r="J4105">
        <v>1.298645</v>
      </c>
      <c r="K4105">
        <v>1</v>
      </c>
      <c r="L4105">
        <v>2</v>
      </c>
      <c r="M4105" t="s">
        <v>179</v>
      </c>
      <c r="N4105" t="s">
        <v>42</v>
      </c>
      <c r="O4105" t="s">
        <v>111</v>
      </c>
      <c r="P4105">
        <v>30</v>
      </c>
      <c r="Q4105" t="s">
        <v>3711</v>
      </c>
      <c r="R4105" t="s">
        <v>34</v>
      </c>
      <c r="S4105" t="s">
        <v>85</v>
      </c>
      <c r="T4105" t="s">
        <v>36</v>
      </c>
      <c r="U4105">
        <f>YEAR(Table1[[#This Row],[Accident Date]])</f>
        <v>2022</v>
      </c>
      <c r="V4105" t="str">
        <f>TEXT(Table1[[#This Row],[Accident Date]],"mmm")</f>
        <v>Nov</v>
      </c>
      <c r="W4105" t="str">
        <f>TEXT(Table1[[#This Row],[Time]],"h")</f>
        <v>18</v>
      </c>
    </row>
    <row r="4106" spans="1:23" x14ac:dyDescent="0.2">
      <c r="A4106">
        <v>2010000000000</v>
      </c>
      <c r="B4106" s="4">
        <v>44272</v>
      </c>
      <c r="C4106" t="s">
        <v>123</v>
      </c>
      <c r="D4106" t="s">
        <v>44</v>
      </c>
      <c r="E4106" t="s">
        <v>44</v>
      </c>
      <c r="F4106" t="s">
        <v>27</v>
      </c>
      <c r="G4106">
        <v>53.333616999999997</v>
      </c>
      <c r="H4106" t="s">
        <v>28</v>
      </c>
      <c r="I4106" t="s">
        <v>345</v>
      </c>
      <c r="J4106">
        <v>-2.5715050000000002</v>
      </c>
      <c r="K4106">
        <v>1</v>
      </c>
      <c r="L4106">
        <v>1</v>
      </c>
      <c r="M4106" t="s">
        <v>261</v>
      </c>
      <c r="N4106" t="s">
        <v>31</v>
      </c>
      <c r="O4106" t="s">
        <v>111</v>
      </c>
      <c r="P4106">
        <v>60</v>
      </c>
      <c r="Q4106" t="s">
        <v>3932</v>
      </c>
      <c r="R4106" t="s">
        <v>49</v>
      </c>
      <c r="S4106" t="s">
        <v>35</v>
      </c>
      <c r="T4106" t="s">
        <v>36</v>
      </c>
      <c r="U4106">
        <f>YEAR(Table1[[#This Row],[Accident Date]])</f>
        <v>2021</v>
      </c>
      <c r="V4106" t="str">
        <f>TEXT(Table1[[#This Row],[Accident Date]],"mmm")</f>
        <v>Mar</v>
      </c>
      <c r="W4106" t="str">
        <f>TEXT(Table1[[#This Row],[Time]],"h")</f>
        <v>19</v>
      </c>
    </row>
    <row r="4107" spans="1:23" x14ac:dyDescent="0.2">
      <c r="A4107">
        <v>2010000000000</v>
      </c>
      <c r="B4107" s="4">
        <v>44422</v>
      </c>
      <c r="C4107" t="s">
        <v>24</v>
      </c>
      <c r="D4107" t="s">
        <v>73</v>
      </c>
      <c r="E4107" t="s">
        <v>204</v>
      </c>
      <c r="F4107" t="s">
        <v>27</v>
      </c>
      <c r="G4107">
        <v>51.469371000000002</v>
      </c>
      <c r="H4107" t="s">
        <v>51</v>
      </c>
      <c r="I4107" t="s">
        <v>258</v>
      </c>
      <c r="J4107">
        <v>-3.2106150000000002</v>
      </c>
      <c r="K4107">
        <v>1</v>
      </c>
      <c r="L4107">
        <v>2</v>
      </c>
      <c r="M4107" t="s">
        <v>245</v>
      </c>
      <c r="N4107" t="s">
        <v>31</v>
      </c>
      <c r="O4107" t="s">
        <v>58</v>
      </c>
      <c r="P4107">
        <v>70</v>
      </c>
      <c r="Q4107" t="s">
        <v>3933</v>
      </c>
      <c r="R4107" t="s">
        <v>49</v>
      </c>
      <c r="S4107" t="s">
        <v>35</v>
      </c>
      <c r="T4107" t="s">
        <v>36</v>
      </c>
      <c r="U4107">
        <f>YEAR(Table1[[#This Row],[Accident Date]])</f>
        <v>2021</v>
      </c>
      <c r="V4107" t="str">
        <f>TEXT(Table1[[#This Row],[Accident Date]],"mmm")</f>
        <v>Aug</v>
      </c>
      <c r="W4107" t="str">
        <f>TEXT(Table1[[#This Row],[Time]],"h")</f>
        <v>19</v>
      </c>
    </row>
    <row r="4108" spans="1:23" x14ac:dyDescent="0.2">
      <c r="A4108">
        <v>2010000000000</v>
      </c>
      <c r="B4108" s="4">
        <v>44474</v>
      </c>
      <c r="C4108" t="s">
        <v>72</v>
      </c>
      <c r="D4108" t="s">
        <v>56</v>
      </c>
      <c r="E4108" t="s">
        <v>44</v>
      </c>
      <c r="F4108" t="s">
        <v>27</v>
      </c>
      <c r="G4108">
        <v>51.471530999999999</v>
      </c>
      <c r="H4108" t="s">
        <v>51</v>
      </c>
      <c r="I4108" t="s">
        <v>258</v>
      </c>
      <c r="J4108">
        <v>-3.1840359999999999</v>
      </c>
      <c r="K4108">
        <v>1</v>
      </c>
      <c r="L4108">
        <v>2</v>
      </c>
      <c r="M4108" t="s">
        <v>245</v>
      </c>
      <c r="N4108" t="s">
        <v>31</v>
      </c>
      <c r="O4108" t="s">
        <v>32</v>
      </c>
      <c r="P4108">
        <v>30</v>
      </c>
      <c r="Q4108" t="s">
        <v>3934</v>
      </c>
      <c r="R4108" t="s">
        <v>34</v>
      </c>
      <c r="S4108" t="s">
        <v>35</v>
      </c>
      <c r="T4108" t="s">
        <v>121</v>
      </c>
      <c r="U4108">
        <f>YEAR(Table1[[#This Row],[Accident Date]])</f>
        <v>2021</v>
      </c>
      <c r="V4108" t="str">
        <f>TEXT(Table1[[#This Row],[Accident Date]],"mmm")</f>
        <v>Oct</v>
      </c>
      <c r="W4108" t="str">
        <f>TEXT(Table1[[#This Row],[Time]],"h")</f>
        <v>19</v>
      </c>
    </row>
    <row r="4109" spans="1:23" x14ac:dyDescent="0.2">
      <c r="A4109" t="s">
        <v>3935</v>
      </c>
      <c r="B4109" s="4">
        <v>44304</v>
      </c>
      <c r="C4109" t="s">
        <v>79</v>
      </c>
      <c r="D4109" t="s">
        <v>73</v>
      </c>
      <c r="E4109" t="s">
        <v>204</v>
      </c>
      <c r="F4109" t="s">
        <v>27</v>
      </c>
      <c r="G4109">
        <v>52.510744000000003</v>
      </c>
      <c r="H4109" t="s">
        <v>51</v>
      </c>
      <c r="I4109" t="s">
        <v>171</v>
      </c>
      <c r="J4109">
        <v>-1.856009</v>
      </c>
      <c r="K4109">
        <v>1</v>
      </c>
      <c r="L4109">
        <v>2</v>
      </c>
      <c r="M4109" t="s">
        <v>172</v>
      </c>
      <c r="N4109" t="s">
        <v>31</v>
      </c>
      <c r="O4109" t="s">
        <v>204</v>
      </c>
      <c r="P4109">
        <v>30</v>
      </c>
      <c r="Q4109" t="s">
        <v>3936</v>
      </c>
      <c r="R4109" t="s">
        <v>34</v>
      </c>
      <c r="S4109" t="s">
        <v>35</v>
      </c>
      <c r="T4109" t="s">
        <v>36</v>
      </c>
      <c r="U4109">
        <f>YEAR(Table1[[#This Row],[Accident Date]])</f>
        <v>2021</v>
      </c>
      <c r="V4109" t="str">
        <f>TEXT(Table1[[#This Row],[Accident Date]],"mmm")</f>
        <v>Apr</v>
      </c>
      <c r="W4109" t="str">
        <f>TEXT(Table1[[#This Row],[Time]],"h")</f>
        <v>19</v>
      </c>
    </row>
    <row r="4110" spans="1:23" x14ac:dyDescent="0.2">
      <c r="A4110" t="s">
        <v>3937</v>
      </c>
      <c r="B4110" s="4">
        <v>44527</v>
      </c>
      <c r="C4110" t="s">
        <v>24</v>
      </c>
      <c r="D4110" t="s">
        <v>73</v>
      </c>
      <c r="E4110" t="s">
        <v>111</v>
      </c>
      <c r="F4110" t="s">
        <v>27</v>
      </c>
      <c r="G4110">
        <v>53.563319</v>
      </c>
      <c r="H4110" t="s">
        <v>28</v>
      </c>
      <c r="I4110" t="s">
        <v>624</v>
      </c>
      <c r="J4110">
        <v>-2.3203450000000001</v>
      </c>
      <c r="K4110">
        <v>1</v>
      </c>
      <c r="L4110">
        <v>1</v>
      </c>
      <c r="M4110" t="s">
        <v>169</v>
      </c>
      <c r="N4110" t="s">
        <v>42</v>
      </c>
      <c r="O4110" t="s">
        <v>111</v>
      </c>
      <c r="P4110">
        <v>30</v>
      </c>
      <c r="Q4110" t="s">
        <v>3938</v>
      </c>
      <c r="R4110" t="s">
        <v>34</v>
      </c>
      <c r="S4110" t="s">
        <v>35</v>
      </c>
      <c r="T4110" t="s">
        <v>36</v>
      </c>
      <c r="U4110">
        <f>YEAR(Table1[[#This Row],[Accident Date]])</f>
        <v>2021</v>
      </c>
      <c r="V4110" t="str">
        <f>TEXT(Table1[[#This Row],[Accident Date]],"mmm")</f>
        <v>Nov</v>
      </c>
      <c r="W4110" t="str">
        <f>TEXT(Table1[[#This Row],[Time]],"h")</f>
        <v>19</v>
      </c>
    </row>
    <row r="4111" spans="1:23" x14ac:dyDescent="0.2">
      <c r="A4111" t="s">
        <v>3939</v>
      </c>
      <c r="B4111" s="4">
        <v>44517</v>
      </c>
      <c r="C4111" t="s">
        <v>123</v>
      </c>
      <c r="D4111" t="s">
        <v>1231</v>
      </c>
      <c r="E4111" t="s">
        <v>39</v>
      </c>
      <c r="F4111" t="s">
        <v>27</v>
      </c>
      <c r="G4111">
        <v>53.600721</v>
      </c>
      <c r="H4111" t="s">
        <v>28</v>
      </c>
      <c r="I4111" t="s">
        <v>621</v>
      </c>
      <c r="J4111">
        <v>-2.1888570000000001</v>
      </c>
      <c r="K4111">
        <v>2</v>
      </c>
      <c r="L4111">
        <v>2</v>
      </c>
      <c r="M4111" t="s">
        <v>169</v>
      </c>
      <c r="N4111" t="s">
        <v>42</v>
      </c>
      <c r="O4111" t="s">
        <v>32</v>
      </c>
      <c r="P4111">
        <v>30</v>
      </c>
      <c r="Q4111" t="s">
        <v>3940</v>
      </c>
      <c r="R4111" t="s">
        <v>34</v>
      </c>
      <c r="S4111" t="s">
        <v>35</v>
      </c>
      <c r="T4111" t="s">
        <v>36</v>
      </c>
      <c r="U4111">
        <f>YEAR(Table1[[#This Row],[Accident Date]])</f>
        <v>2021</v>
      </c>
      <c r="V4111" t="str">
        <f>TEXT(Table1[[#This Row],[Accident Date]],"mmm")</f>
        <v>Nov</v>
      </c>
      <c r="W4111" t="str">
        <f>TEXT(Table1[[#This Row],[Time]],"h")</f>
        <v>19</v>
      </c>
    </row>
    <row r="4112" spans="1:23" x14ac:dyDescent="0.2">
      <c r="A4112">
        <v>2010000000000</v>
      </c>
      <c r="B4112" s="4">
        <v>44831</v>
      </c>
      <c r="C4112" t="s">
        <v>72</v>
      </c>
      <c r="D4112" t="s">
        <v>73</v>
      </c>
      <c r="E4112" t="s">
        <v>39</v>
      </c>
      <c r="F4112" t="s">
        <v>27</v>
      </c>
      <c r="G4112">
        <v>53.815702000000002</v>
      </c>
      <c r="H4112" t="s">
        <v>28</v>
      </c>
      <c r="I4112" t="s">
        <v>68</v>
      </c>
      <c r="J4112">
        <v>-1.5386899999999999</v>
      </c>
      <c r="K4112">
        <v>1</v>
      </c>
      <c r="L4112">
        <v>2</v>
      </c>
      <c r="M4112" t="s">
        <v>69</v>
      </c>
      <c r="N4112" t="s">
        <v>42</v>
      </c>
      <c r="O4112" t="s">
        <v>32</v>
      </c>
      <c r="P4112">
        <v>30</v>
      </c>
      <c r="Q4112" t="s">
        <v>3941</v>
      </c>
      <c r="R4112" t="s">
        <v>34</v>
      </c>
      <c r="S4112" t="s">
        <v>85</v>
      </c>
      <c r="T4112" t="s">
        <v>36</v>
      </c>
      <c r="U4112">
        <f>YEAR(Table1[[#This Row],[Accident Date]])</f>
        <v>2022</v>
      </c>
      <c r="V4112" t="str">
        <f>TEXT(Table1[[#This Row],[Accident Date]],"mmm")</f>
        <v>Sep</v>
      </c>
      <c r="W4112" t="str">
        <f>TEXT(Table1[[#This Row],[Time]],"h")</f>
        <v>19</v>
      </c>
    </row>
    <row r="4113" spans="1:23" x14ac:dyDescent="0.2">
      <c r="A4113" t="s">
        <v>3942</v>
      </c>
      <c r="B4113" s="4">
        <v>44457</v>
      </c>
      <c r="C4113" t="s">
        <v>24</v>
      </c>
      <c r="D4113" t="s">
        <v>73</v>
      </c>
      <c r="E4113" t="s">
        <v>39</v>
      </c>
      <c r="F4113" t="s">
        <v>27</v>
      </c>
      <c r="G4113">
        <v>53.376237000000003</v>
      </c>
      <c r="H4113" t="s">
        <v>51</v>
      </c>
      <c r="I4113" t="s">
        <v>1114</v>
      </c>
      <c r="J4113">
        <v>-3.0158230000000001</v>
      </c>
      <c r="K4113">
        <v>1</v>
      </c>
      <c r="L4113">
        <v>2</v>
      </c>
      <c r="M4113" t="s">
        <v>231</v>
      </c>
      <c r="N4113" t="s">
        <v>31</v>
      </c>
      <c r="O4113" t="s">
        <v>32</v>
      </c>
      <c r="P4113">
        <v>30</v>
      </c>
      <c r="Q4113" t="s">
        <v>3943</v>
      </c>
      <c r="R4113" t="s">
        <v>34</v>
      </c>
      <c r="S4113" t="s">
        <v>35</v>
      </c>
      <c r="T4113" t="s">
        <v>36</v>
      </c>
      <c r="U4113">
        <f>YEAR(Table1[[#This Row],[Accident Date]])</f>
        <v>2021</v>
      </c>
      <c r="V4113" t="str">
        <f>TEXT(Table1[[#This Row],[Accident Date]],"mmm")</f>
        <v>Sep</v>
      </c>
      <c r="W4113" t="str">
        <f>TEXT(Table1[[#This Row],[Time]],"h")</f>
        <v>19</v>
      </c>
    </row>
    <row r="4114" spans="1:23" x14ac:dyDescent="0.2">
      <c r="A4114" t="s">
        <v>3944</v>
      </c>
      <c r="B4114" s="4">
        <v>44432</v>
      </c>
      <c r="C4114" t="s">
        <v>72</v>
      </c>
      <c r="D4114" t="s">
        <v>25</v>
      </c>
      <c r="E4114" t="s">
        <v>226</v>
      </c>
      <c r="F4114" t="s">
        <v>27</v>
      </c>
      <c r="G4114">
        <v>53.307220999999998</v>
      </c>
      <c r="H4114" t="s">
        <v>51</v>
      </c>
      <c r="I4114" t="s">
        <v>503</v>
      </c>
      <c r="J4114">
        <v>-1.1227720000000001</v>
      </c>
      <c r="K4114">
        <v>1</v>
      </c>
      <c r="L4114">
        <v>2</v>
      </c>
      <c r="M4114" t="s">
        <v>288</v>
      </c>
      <c r="N4114" t="s">
        <v>31</v>
      </c>
      <c r="O4114" t="s">
        <v>32</v>
      </c>
      <c r="P4114">
        <v>30</v>
      </c>
      <c r="Q4114" t="s">
        <v>3945</v>
      </c>
      <c r="R4114" t="s">
        <v>34</v>
      </c>
      <c r="S4114" t="s">
        <v>35</v>
      </c>
      <c r="T4114" t="s">
        <v>36</v>
      </c>
      <c r="U4114">
        <f>YEAR(Table1[[#This Row],[Accident Date]])</f>
        <v>2021</v>
      </c>
      <c r="V4114" t="str">
        <f>TEXT(Table1[[#This Row],[Accident Date]],"mmm")</f>
        <v>Aug</v>
      </c>
      <c r="W4114" t="str">
        <f>TEXT(Table1[[#This Row],[Time]],"h")</f>
        <v>19</v>
      </c>
    </row>
    <row r="4115" spans="1:23" x14ac:dyDescent="0.2">
      <c r="A4115" t="s">
        <v>3946</v>
      </c>
      <c r="B4115" s="4">
        <v>44559</v>
      </c>
      <c r="C4115" t="s">
        <v>123</v>
      </c>
      <c r="D4115" t="s">
        <v>56</v>
      </c>
      <c r="E4115" t="s">
        <v>44</v>
      </c>
      <c r="F4115" t="s">
        <v>27</v>
      </c>
      <c r="G4115">
        <v>52.409260000000003</v>
      </c>
      <c r="H4115" t="s">
        <v>28</v>
      </c>
      <c r="I4115" t="s">
        <v>171</v>
      </c>
      <c r="J4115">
        <v>-1.86913</v>
      </c>
      <c r="K4115">
        <v>2</v>
      </c>
      <c r="L4115">
        <v>2</v>
      </c>
      <c r="M4115" t="s">
        <v>172</v>
      </c>
      <c r="N4115" t="s">
        <v>197</v>
      </c>
      <c r="O4115" t="s">
        <v>32</v>
      </c>
      <c r="P4115">
        <v>30</v>
      </c>
      <c r="Q4115" t="s">
        <v>3947</v>
      </c>
      <c r="R4115" t="s">
        <v>34</v>
      </c>
      <c r="S4115" t="s">
        <v>331</v>
      </c>
      <c r="T4115" t="s">
        <v>36</v>
      </c>
      <c r="U4115">
        <f>YEAR(Table1[[#This Row],[Accident Date]])</f>
        <v>2021</v>
      </c>
      <c r="V4115" t="str">
        <f>TEXT(Table1[[#This Row],[Accident Date]],"mmm")</f>
        <v>Dec</v>
      </c>
      <c r="W4115" t="str">
        <f>TEXT(Table1[[#This Row],[Time]],"h")</f>
        <v>19</v>
      </c>
    </row>
    <row r="4116" spans="1:23" x14ac:dyDescent="0.2">
      <c r="A4116">
        <v>2010000000000</v>
      </c>
      <c r="B4116" s="4">
        <v>44355</v>
      </c>
      <c r="C4116" t="s">
        <v>72</v>
      </c>
      <c r="D4116" t="s">
        <v>56</v>
      </c>
      <c r="E4116" t="s">
        <v>44</v>
      </c>
      <c r="F4116" t="s">
        <v>27</v>
      </c>
      <c r="G4116">
        <v>51.297704000000003</v>
      </c>
      <c r="H4116" t="s">
        <v>51</v>
      </c>
      <c r="I4116" t="s">
        <v>217</v>
      </c>
      <c r="J4116">
        <v>1.1209830000000001</v>
      </c>
      <c r="K4116">
        <v>1</v>
      </c>
      <c r="L4116">
        <v>1</v>
      </c>
      <c r="M4116" t="s">
        <v>131</v>
      </c>
      <c r="N4116" t="s">
        <v>42</v>
      </c>
      <c r="O4116" t="s">
        <v>32</v>
      </c>
      <c r="P4116">
        <v>30</v>
      </c>
      <c r="Q4116" t="s">
        <v>3948</v>
      </c>
      <c r="R4116" t="s">
        <v>49</v>
      </c>
      <c r="S4116" t="s">
        <v>85</v>
      </c>
      <c r="T4116" t="s">
        <v>114</v>
      </c>
      <c r="U4116">
        <f>YEAR(Table1[[#This Row],[Accident Date]])</f>
        <v>2021</v>
      </c>
      <c r="V4116" t="str">
        <f>TEXT(Table1[[#This Row],[Accident Date]],"mmm")</f>
        <v>Jun</v>
      </c>
      <c r="W4116" t="str">
        <f>TEXT(Table1[[#This Row],[Time]],"h")</f>
        <v>19</v>
      </c>
    </row>
    <row r="4117" spans="1:23" x14ac:dyDescent="0.2">
      <c r="A4117" t="s">
        <v>3949</v>
      </c>
      <c r="B4117" s="4">
        <v>44451</v>
      </c>
      <c r="C4117" t="s">
        <v>79</v>
      </c>
      <c r="D4117" t="s">
        <v>44</v>
      </c>
      <c r="E4117" t="s">
        <v>44</v>
      </c>
      <c r="F4117" t="s">
        <v>63</v>
      </c>
      <c r="G4117">
        <v>51.658928000000003</v>
      </c>
      <c r="H4117" t="s">
        <v>51</v>
      </c>
      <c r="I4117" t="s">
        <v>2078</v>
      </c>
      <c r="J4117">
        <v>0.68473799999999996</v>
      </c>
      <c r="K4117">
        <v>1</v>
      </c>
      <c r="L4117">
        <v>1</v>
      </c>
      <c r="M4117" t="s">
        <v>75</v>
      </c>
      <c r="N4117" t="s">
        <v>31</v>
      </c>
      <c r="O4117" t="s">
        <v>32</v>
      </c>
      <c r="P4117">
        <v>60</v>
      </c>
      <c r="Q4117" t="s">
        <v>3934</v>
      </c>
      <c r="R4117" t="s">
        <v>49</v>
      </c>
      <c r="S4117" t="s">
        <v>35</v>
      </c>
      <c r="T4117" t="s">
        <v>36</v>
      </c>
      <c r="U4117">
        <f>YEAR(Table1[[#This Row],[Accident Date]])</f>
        <v>2021</v>
      </c>
      <c r="V4117" t="str">
        <f>TEXT(Table1[[#This Row],[Accident Date]],"mmm")</f>
        <v>Sep</v>
      </c>
      <c r="W4117" t="str">
        <f>TEXT(Table1[[#This Row],[Time]],"h")</f>
        <v>19</v>
      </c>
    </row>
    <row r="4118" spans="1:23" x14ac:dyDescent="0.2">
      <c r="A4118" t="s">
        <v>3950</v>
      </c>
      <c r="B4118" s="4">
        <v>44709</v>
      </c>
      <c r="C4118" t="s">
        <v>24</v>
      </c>
      <c r="D4118" t="s">
        <v>56</v>
      </c>
      <c r="E4118" t="s">
        <v>44</v>
      </c>
      <c r="F4118" t="s">
        <v>27</v>
      </c>
      <c r="G4118">
        <v>52.458438000000001</v>
      </c>
      <c r="H4118" t="s">
        <v>51</v>
      </c>
      <c r="I4118" t="s">
        <v>171</v>
      </c>
      <c r="J4118">
        <v>-1.8707499999999999</v>
      </c>
      <c r="K4118">
        <v>1</v>
      </c>
      <c r="L4118">
        <v>1</v>
      </c>
      <c r="M4118" t="s">
        <v>172</v>
      </c>
      <c r="N4118" t="s">
        <v>31</v>
      </c>
      <c r="O4118" t="s">
        <v>32</v>
      </c>
      <c r="P4118">
        <v>30</v>
      </c>
      <c r="Q4118" t="s">
        <v>3951</v>
      </c>
      <c r="R4118" t="s">
        <v>34</v>
      </c>
      <c r="S4118" t="s">
        <v>35</v>
      </c>
      <c r="T4118" t="s">
        <v>36</v>
      </c>
      <c r="U4118">
        <f>YEAR(Table1[[#This Row],[Accident Date]])</f>
        <v>2022</v>
      </c>
      <c r="V4118" t="str">
        <f>TEXT(Table1[[#This Row],[Accident Date]],"mmm")</f>
        <v>May</v>
      </c>
      <c r="W4118" t="str">
        <f>TEXT(Table1[[#This Row],[Time]],"h")</f>
        <v>19</v>
      </c>
    </row>
    <row r="4119" spans="1:23" x14ac:dyDescent="0.2">
      <c r="A4119" t="s">
        <v>3952</v>
      </c>
      <c r="B4119" s="4">
        <v>44208</v>
      </c>
      <c r="C4119" t="s">
        <v>72</v>
      </c>
      <c r="D4119" t="s">
        <v>73</v>
      </c>
      <c r="E4119" t="s">
        <v>26</v>
      </c>
      <c r="F4119" t="s">
        <v>27</v>
      </c>
      <c r="G4119">
        <v>53.404260000000001</v>
      </c>
      <c r="H4119" t="s">
        <v>28</v>
      </c>
      <c r="I4119" t="s">
        <v>168</v>
      </c>
      <c r="J4119">
        <v>-2.223484</v>
      </c>
      <c r="K4119">
        <v>2</v>
      </c>
      <c r="L4119">
        <v>2</v>
      </c>
      <c r="M4119" t="s">
        <v>169</v>
      </c>
      <c r="N4119" t="s">
        <v>42</v>
      </c>
      <c r="O4119" t="s">
        <v>58</v>
      </c>
      <c r="P4119">
        <v>40</v>
      </c>
      <c r="Q4119" t="s">
        <v>3953</v>
      </c>
      <c r="R4119" t="s">
        <v>34</v>
      </c>
      <c r="S4119" t="s">
        <v>85</v>
      </c>
      <c r="T4119" t="s">
        <v>36</v>
      </c>
      <c r="U4119">
        <f>YEAR(Table1[[#This Row],[Accident Date]])</f>
        <v>2021</v>
      </c>
      <c r="V4119" t="str">
        <f>TEXT(Table1[[#This Row],[Accident Date]],"mmm")</f>
        <v>Jan</v>
      </c>
      <c r="W4119" t="str">
        <f>TEXT(Table1[[#This Row],[Time]],"h")</f>
        <v>19</v>
      </c>
    </row>
    <row r="4120" spans="1:23" x14ac:dyDescent="0.2">
      <c r="A4120" t="s">
        <v>3954</v>
      </c>
      <c r="B4120" s="4">
        <v>44239</v>
      </c>
      <c r="C4120" t="s">
        <v>67</v>
      </c>
      <c r="D4120" t="s">
        <v>73</v>
      </c>
      <c r="E4120" t="s">
        <v>39</v>
      </c>
      <c r="F4120" t="s">
        <v>27</v>
      </c>
      <c r="G4120">
        <v>53.413691</v>
      </c>
      <c r="H4120" t="s">
        <v>28</v>
      </c>
      <c r="I4120" t="s">
        <v>1288</v>
      </c>
      <c r="J4120">
        <v>-2.0939969999999999</v>
      </c>
      <c r="K4120">
        <v>1</v>
      </c>
      <c r="L4120">
        <v>1</v>
      </c>
      <c r="M4120" t="s">
        <v>169</v>
      </c>
      <c r="N4120" t="s">
        <v>42</v>
      </c>
      <c r="O4120" t="s">
        <v>32</v>
      </c>
      <c r="P4120">
        <v>30</v>
      </c>
      <c r="Q4120" t="s">
        <v>3941</v>
      </c>
      <c r="R4120" t="s">
        <v>34</v>
      </c>
      <c r="S4120" t="s">
        <v>85</v>
      </c>
      <c r="T4120" t="s">
        <v>36</v>
      </c>
      <c r="U4120">
        <f>YEAR(Table1[[#This Row],[Accident Date]])</f>
        <v>2021</v>
      </c>
      <c r="V4120" t="str">
        <f>TEXT(Table1[[#This Row],[Accident Date]],"mmm")</f>
        <v>Feb</v>
      </c>
      <c r="W4120" t="str">
        <f>TEXT(Table1[[#This Row],[Time]],"h")</f>
        <v>19</v>
      </c>
    </row>
    <row r="4121" spans="1:23" x14ac:dyDescent="0.2">
      <c r="A4121">
        <v>2010000000000</v>
      </c>
      <c r="B4121" s="4">
        <v>44766</v>
      </c>
      <c r="C4121" t="s">
        <v>79</v>
      </c>
      <c r="D4121" t="s">
        <v>44</v>
      </c>
      <c r="E4121" t="s">
        <v>44</v>
      </c>
      <c r="F4121" t="s">
        <v>27</v>
      </c>
      <c r="G4121">
        <v>51.871532999999999</v>
      </c>
      <c r="H4121" t="s">
        <v>51</v>
      </c>
      <c r="I4121" t="s">
        <v>771</v>
      </c>
      <c r="J4121">
        <v>-2.2415159999999998</v>
      </c>
      <c r="K4121">
        <v>1</v>
      </c>
      <c r="L4121">
        <v>2</v>
      </c>
      <c r="M4121" t="s">
        <v>336</v>
      </c>
      <c r="N4121" t="s">
        <v>42</v>
      </c>
      <c r="O4121" t="s">
        <v>32</v>
      </c>
      <c r="P4121">
        <v>30</v>
      </c>
      <c r="Q4121" t="s">
        <v>3955</v>
      </c>
      <c r="R4121" t="s">
        <v>34</v>
      </c>
      <c r="S4121" t="s">
        <v>35</v>
      </c>
      <c r="T4121" t="s">
        <v>36</v>
      </c>
      <c r="U4121">
        <f>YEAR(Table1[[#This Row],[Accident Date]])</f>
        <v>2022</v>
      </c>
      <c r="V4121" t="str">
        <f>TEXT(Table1[[#This Row],[Accident Date]],"mmm")</f>
        <v>Jul</v>
      </c>
      <c r="W4121" t="str">
        <f>TEXT(Table1[[#This Row],[Time]],"h")</f>
        <v>19</v>
      </c>
    </row>
    <row r="4122" spans="1:23" x14ac:dyDescent="0.2">
      <c r="A4122" t="s">
        <v>3956</v>
      </c>
      <c r="B4122" s="4">
        <v>44582</v>
      </c>
      <c r="C4122" t="s">
        <v>67</v>
      </c>
      <c r="D4122" t="s">
        <v>152</v>
      </c>
      <c r="E4122" t="s">
        <v>39</v>
      </c>
      <c r="F4122" t="s">
        <v>27</v>
      </c>
      <c r="G4122">
        <v>51.527211999999999</v>
      </c>
      <c r="H4122" t="s">
        <v>28</v>
      </c>
      <c r="I4122" t="s">
        <v>757</v>
      </c>
      <c r="J4122">
        <v>-7.7353000000000005E-2</v>
      </c>
      <c r="K4122">
        <v>1</v>
      </c>
      <c r="L4122">
        <v>1</v>
      </c>
      <c r="M4122" t="s">
        <v>30</v>
      </c>
      <c r="N4122" t="s">
        <v>31</v>
      </c>
      <c r="O4122" t="s">
        <v>32</v>
      </c>
      <c r="P4122">
        <v>30</v>
      </c>
      <c r="Q4122" t="s">
        <v>3957</v>
      </c>
      <c r="R4122" t="s">
        <v>34</v>
      </c>
      <c r="S4122" t="s">
        <v>35</v>
      </c>
      <c r="T4122" t="s">
        <v>36</v>
      </c>
      <c r="U4122">
        <f>YEAR(Table1[[#This Row],[Accident Date]])</f>
        <v>2022</v>
      </c>
      <c r="V4122" t="str">
        <f>TEXT(Table1[[#This Row],[Accident Date]],"mmm")</f>
        <v>Jan</v>
      </c>
      <c r="W4122" t="str">
        <f>TEXT(Table1[[#This Row],[Time]],"h")</f>
        <v>19</v>
      </c>
    </row>
    <row r="4123" spans="1:23" x14ac:dyDescent="0.2">
      <c r="A4123" t="s">
        <v>3958</v>
      </c>
      <c r="B4123" s="4">
        <v>44474</v>
      </c>
      <c r="C4123" t="s">
        <v>72</v>
      </c>
      <c r="D4123" t="s">
        <v>56</v>
      </c>
      <c r="E4123" t="s">
        <v>44</v>
      </c>
      <c r="F4123" t="s">
        <v>27</v>
      </c>
      <c r="G4123">
        <v>51.579397999999998</v>
      </c>
      <c r="H4123" t="s">
        <v>28</v>
      </c>
      <c r="I4123" t="s">
        <v>93</v>
      </c>
      <c r="J4123">
        <v>-0.19812199999999999</v>
      </c>
      <c r="K4123">
        <v>1</v>
      </c>
      <c r="L4123">
        <v>1</v>
      </c>
      <c r="M4123" t="s">
        <v>30</v>
      </c>
      <c r="N4123" t="s">
        <v>42</v>
      </c>
      <c r="O4123" t="s">
        <v>32</v>
      </c>
      <c r="P4123">
        <v>30</v>
      </c>
      <c r="Q4123" t="s">
        <v>3959</v>
      </c>
      <c r="R4123" t="s">
        <v>34</v>
      </c>
      <c r="S4123" t="s">
        <v>35</v>
      </c>
      <c r="T4123" t="s">
        <v>36</v>
      </c>
      <c r="U4123">
        <f>YEAR(Table1[[#This Row],[Accident Date]])</f>
        <v>2021</v>
      </c>
      <c r="V4123" t="str">
        <f>TEXT(Table1[[#This Row],[Accident Date]],"mmm")</f>
        <v>Oct</v>
      </c>
      <c r="W4123" t="str">
        <f>TEXT(Table1[[#This Row],[Time]],"h")</f>
        <v>19</v>
      </c>
    </row>
    <row r="4124" spans="1:23" x14ac:dyDescent="0.2">
      <c r="A4124" t="s">
        <v>3960</v>
      </c>
      <c r="B4124" s="4">
        <v>44891</v>
      </c>
      <c r="C4124" t="s">
        <v>24</v>
      </c>
      <c r="D4124" t="s">
        <v>73</v>
      </c>
      <c r="E4124" t="s">
        <v>39</v>
      </c>
      <c r="F4124" t="s">
        <v>27</v>
      </c>
      <c r="G4124">
        <v>51.530853999999998</v>
      </c>
      <c r="H4124" t="s">
        <v>28</v>
      </c>
      <c r="I4124" t="s">
        <v>113</v>
      </c>
      <c r="J4124">
        <v>-0.21676500000000001</v>
      </c>
      <c r="K4124">
        <v>1</v>
      </c>
      <c r="L4124">
        <v>1</v>
      </c>
      <c r="M4124" t="s">
        <v>30</v>
      </c>
      <c r="N4124" t="s">
        <v>127</v>
      </c>
      <c r="O4124" t="s">
        <v>32</v>
      </c>
      <c r="P4124">
        <v>30</v>
      </c>
      <c r="Q4124" t="s">
        <v>3957</v>
      </c>
      <c r="R4124" t="s">
        <v>34</v>
      </c>
      <c r="S4124" t="s">
        <v>35</v>
      </c>
      <c r="T4124" t="s">
        <v>36</v>
      </c>
      <c r="U4124">
        <f>YEAR(Table1[[#This Row],[Accident Date]])</f>
        <v>2022</v>
      </c>
      <c r="V4124" t="str">
        <f>TEXT(Table1[[#This Row],[Accident Date]],"mmm")</f>
        <v>Nov</v>
      </c>
      <c r="W4124" t="str">
        <f>TEXT(Table1[[#This Row],[Time]],"h")</f>
        <v>19</v>
      </c>
    </row>
    <row r="4125" spans="1:23" x14ac:dyDescent="0.2">
      <c r="A4125" t="s">
        <v>3961</v>
      </c>
      <c r="B4125" s="4">
        <v>44892</v>
      </c>
      <c r="C4125" t="s">
        <v>79</v>
      </c>
      <c r="D4125" t="s">
        <v>73</v>
      </c>
      <c r="E4125" t="s">
        <v>39</v>
      </c>
      <c r="F4125" t="s">
        <v>27</v>
      </c>
      <c r="G4125">
        <v>53.469608999999998</v>
      </c>
      <c r="H4125" t="s">
        <v>28</v>
      </c>
      <c r="I4125" t="s">
        <v>168</v>
      </c>
      <c r="J4125">
        <v>-2.2227730000000001</v>
      </c>
      <c r="K4125">
        <v>1</v>
      </c>
      <c r="L4125">
        <v>1</v>
      </c>
      <c r="M4125" t="s">
        <v>169</v>
      </c>
      <c r="N4125" t="s">
        <v>31</v>
      </c>
      <c r="O4125" t="s">
        <v>32</v>
      </c>
      <c r="P4125">
        <v>30</v>
      </c>
      <c r="Q4125" t="s">
        <v>3933</v>
      </c>
      <c r="R4125" t="s">
        <v>34</v>
      </c>
      <c r="S4125" t="s">
        <v>35</v>
      </c>
      <c r="T4125" t="s">
        <v>36</v>
      </c>
      <c r="U4125">
        <f>YEAR(Table1[[#This Row],[Accident Date]])</f>
        <v>2022</v>
      </c>
      <c r="V4125" t="str">
        <f>TEXT(Table1[[#This Row],[Accident Date]],"mmm")</f>
        <v>Nov</v>
      </c>
      <c r="W4125" t="str">
        <f>TEXT(Table1[[#This Row],[Time]],"h")</f>
        <v>19</v>
      </c>
    </row>
    <row r="4126" spans="1:23" x14ac:dyDescent="0.2">
      <c r="A4126" t="s">
        <v>3962</v>
      </c>
      <c r="B4126" s="4">
        <v>44510</v>
      </c>
      <c r="C4126" t="s">
        <v>123</v>
      </c>
      <c r="D4126" t="s">
        <v>73</v>
      </c>
      <c r="E4126" t="s">
        <v>39</v>
      </c>
      <c r="F4126" t="s">
        <v>27</v>
      </c>
      <c r="G4126">
        <v>53.451376000000003</v>
      </c>
      <c r="H4126" t="s">
        <v>28</v>
      </c>
      <c r="I4126" t="s">
        <v>1288</v>
      </c>
      <c r="J4126">
        <v>-2.1574749999999998</v>
      </c>
      <c r="K4126">
        <v>1</v>
      </c>
      <c r="L4126">
        <v>1</v>
      </c>
      <c r="M4126" t="s">
        <v>169</v>
      </c>
      <c r="N4126" t="s">
        <v>127</v>
      </c>
      <c r="O4126" t="s">
        <v>32</v>
      </c>
      <c r="P4126">
        <v>30</v>
      </c>
      <c r="Q4126" t="s">
        <v>3941</v>
      </c>
      <c r="R4126" t="s">
        <v>34</v>
      </c>
      <c r="S4126" t="s">
        <v>85</v>
      </c>
      <c r="T4126" t="s">
        <v>36</v>
      </c>
      <c r="U4126">
        <f>YEAR(Table1[[#This Row],[Accident Date]])</f>
        <v>2021</v>
      </c>
      <c r="V4126" t="str">
        <f>TEXT(Table1[[#This Row],[Accident Date]],"mmm")</f>
        <v>Nov</v>
      </c>
      <c r="W4126" t="str">
        <f>TEXT(Table1[[#This Row],[Time]],"h")</f>
        <v>19</v>
      </c>
    </row>
    <row r="4127" spans="1:23" x14ac:dyDescent="0.2">
      <c r="A4127">
        <v>2010000000000</v>
      </c>
      <c r="B4127" s="4">
        <v>44856</v>
      </c>
      <c r="C4127" t="s">
        <v>24</v>
      </c>
      <c r="D4127" t="s">
        <v>56</v>
      </c>
      <c r="E4127" t="s">
        <v>44</v>
      </c>
      <c r="F4127" t="s">
        <v>27</v>
      </c>
      <c r="G4127">
        <v>51.342931</v>
      </c>
      <c r="H4127" t="s">
        <v>46</v>
      </c>
      <c r="I4127" t="s">
        <v>196</v>
      </c>
      <c r="J4127">
        <v>0.15601300000000001</v>
      </c>
      <c r="K4127">
        <v>1</v>
      </c>
      <c r="L4127">
        <v>2</v>
      </c>
      <c r="M4127" t="s">
        <v>131</v>
      </c>
      <c r="N4127" t="s">
        <v>31</v>
      </c>
      <c r="O4127" t="s">
        <v>58</v>
      </c>
      <c r="P4127">
        <v>70</v>
      </c>
      <c r="Q4127" t="s">
        <v>3963</v>
      </c>
      <c r="R4127" t="s">
        <v>49</v>
      </c>
      <c r="S4127" t="s">
        <v>35</v>
      </c>
      <c r="T4127" t="s">
        <v>254</v>
      </c>
      <c r="U4127">
        <f>YEAR(Table1[[#This Row],[Accident Date]])</f>
        <v>2022</v>
      </c>
      <c r="V4127" t="str">
        <f>TEXT(Table1[[#This Row],[Accident Date]],"mmm")</f>
        <v>Oct</v>
      </c>
      <c r="W4127" t="str">
        <f>TEXT(Table1[[#This Row],[Time]],"h")</f>
        <v>19</v>
      </c>
    </row>
    <row r="4128" spans="1:23" x14ac:dyDescent="0.2">
      <c r="A4128" t="s">
        <v>3964</v>
      </c>
      <c r="B4128" s="4">
        <v>44731</v>
      </c>
      <c r="C4128" t="s">
        <v>79</v>
      </c>
      <c r="D4128" t="s">
        <v>25</v>
      </c>
      <c r="E4128" t="s">
        <v>39</v>
      </c>
      <c r="F4128" t="s">
        <v>27</v>
      </c>
      <c r="G4128">
        <v>51.527482999999997</v>
      </c>
      <c r="H4128" t="s">
        <v>51</v>
      </c>
      <c r="I4128" t="s">
        <v>57</v>
      </c>
      <c r="J4128">
        <v>-0.19628100000000001</v>
      </c>
      <c r="K4128">
        <v>1</v>
      </c>
      <c r="L4128">
        <v>2</v>
      </c>
      <c r="M4128" t="s">
        <v>30</v>
      </c>
      <c r="N4128" t="s">
        <v>31</v>
      </c>
      <c r="O4128" t="s">
        <v>32</v>
      </c>
      <c r="P4128">
        <v>30</v>
      </c>
      <c r="Q4128" t="s">
        <v>3933</v>
      </c>
      <c r="R4128" t="s">
        <v>34</v>
      </c>
      <c r="S4128" t="s">
        <v>35</v>
      </c>
      <c r="T4128" t="s">
        <v>36</v>
      </c>
      <c r="U4128">
        <f>YEAR(Table1[[#This Row],[Accident Date]])</f>
        <v>2022</v>
      </c>
      <c r="V4128" t="str">
        <f>TEXT(Table1[[#This Row],[Accident Date]],"mmm")</f>
        <v>Jun</v>
      </c>
      <c r="W4128" t="str">
        <f>TEXT(Table1[[#This Row],[Time]],"h")</f>
        <v>19</v>
      </c>
    </row>
    <row r="4129" spans="1:23" x14ac:dyDescent="0.2">
      <c r="A4129">
        <v>2010000000000</v>
      </c>
      <c r="B4129" s="4">
        <v>44374</v>
      </c>
      <c r="C4129" t="s">
        <v>79</v>
      </c>
      <c r="D4129" t="s">
        <v>73</v>
      </c>
      <c r="E4129" t="s">
        <v>226</v>
      </c>
      <c r="F4129" t="s">
        <v>27</v>
      </c>
      <c r="G4129">
        <v>53.424053999999998</v>
      </c>
      <c r="H4129" t="s">
        <v>51</v>
      </c>
      <c r="I4129" t="s">
        <v>345</v>
      </c>
      <c r="J4129">
        <v>-2.569858</v>
      </c>
      <c r="K4129">
        <v>2</v>
      </c>
      <c r="L4129">
        <v>2</v>
      </c>
      <c r="M4129" t="s">
        <v>261</v>
      </c>
      <c r="N4129" t="s">
        <v>42</v>
      </c>
      <c r="O4129" t="s">
        <v>58</v>
      </c>
      <c r="P4129">
        <v>70</v>
      </c>
      <c r="Q4129" t="s">
        <v>3965</v>
      </c>
      <c r="R4129" t="s">
        <v>49</v>
      </c>
      <c r="S4129" t="s">
        <v>35</v>
      </c>
      <c r="T4129" t="s">
        <v>36</v>
      </c>
      <c r="U4129">
        <f>YEAR(Table1[[#This Row],[Accident Date]])</f>
        <v>2021</v>
      </c>
      <c r="V4129" t="str">
        <f>TEXT(Table1[[#This Row],[Accident Date]],"mmm")</f>
        <v>Jun</v>
      </c>
      <c r="W4129" t="str">
        <f>TEXT(Table1[[#This Row],[Time]],"h")</f>
        <v>19</v>
      </c>
    </row>
    <row r="4130" spans="1:23" x14ac:dyDescent="0.2">
      <c r="A4130">
        <v>2010000000000</v>
      </c>
      <c r="B4130" s="4">
        <v>44264</v>
      </c>
      <c r="C4130" t="s">
        <v>72</v>
      </c>
      <c r="D4130" t="s">
        <v>73</v>
      </c>
      <c r="E4130" t="s">
        <v>26</v>
      </c>
      <c r="F4130" t="s">
        <v>27</v>
      </c>
      <c r="G4130">
        <v>51.478389999999997</v>
      </c>
      <c r="H4130" t="s">
        <v>28</v>
      </c>
      <c r="I4130" t="s">
        <v>174</v>
      </c>
      <c r="J4130">
        <v>-2.619443</v>
      </c>
      <c r="K4130">
        <v>1</v>
      </c>
      <c r="L4130">
        <v>2</v>
      </c>
      <c r="M4130" t="s">
        <v>175</v>
      </c>
      <c r="N4130" t="s">
        <v>42</v>
      </c>
      <c r="O4130" t="s">
        <v>32</v>
      </c>
      <c r="P4130">
        <v>30</v>
      </c>
      <c r="Q4130" t="s">
        <v>3966</v>
      </c>
      <c r="R4130" t="s">
        <v>49</v>
      </c>
      <c r="S4130" t="s">
        <v>85</v>
      </c>
      <c r="T4130" t="s">
        <v>36</v>
      </c>
      <c r="U4130">
        <f>YEAR(Table1[[#This Row],[Accident Date]])</f>
        <v>2021</v>
      </c>
      <c r="V4130" t="str">
        <f>TEXT(Table1[[#This Row],[Accident Date]],"mmm")</f>
        <v>Mar</v>
      </c>
      <c r="W4130" t="str">
        <f>TEXT(Table1[[#This Row],[Time]],"h")</f>
        <v>19</v>
      </c>
    </row>
    <row r="4131" spans="1:23" x14ac:dyDescent="0.2">
      <c r="A4131" t="s">
        <v>3967</v>
      </c>
      <c r="B4131" s="4">
        <v>44904</v>
      </c>
      <c r="C4131" t="s">
        <v>67</v>
      </c>
      <c r="D4131" t="s">
        <v>73</v>
      </c>
      <c r="E4131" t="s">
        <v>26</v>
      </c>
      <c r="F4131" t="s">
        <v>27</v>
      </c>
      <c r="G4131">
        <v>53.454422999999998</v>
      </c>
      <c r="H4131" t="s">
        <v>46</v>
      </c>
      <c r="I4131" t="s">
        <v>168</v>
      </c>
      <c r="J4131">
        <v>-2.2205849999999998</v>
      </c>
      <c r="K4131">
        <v>1</v>
      </c>
      <c r="L4131">
        <v>1</v>
      </c>
      <c r="M4131" t="s">
        <v>169</v>
      </c>
      <c r="N4131" t="s">
        <v>42</v>
      </c>
      <c r="O4131" t="s">
        <v>32</v>
      </c>
      <c r="P4131">
        <v>30</v>
      </c>
      <c r="Q4131" t="s">
        <v>3943</v>
      </c>
      <c r="R4131" t="s">
        <v>34</v>
      </c>
      <c r="S4131" t="s">
        <v>85</v>
      </c>
      <c r="T4131" t="s">
        <v>36</v>
      </c>
      <c r="U4131">
        <f>YEAR(Table1[[#This Row],[Accident Date]])</f>
        <v>2022</v>
      </c>
      <c r="V4131" t="str">
        <f>TEXT(Table1[[#This Row],[Accident Date]],"mmm")</f>
        <v>Dec</v>
      </c>
      <c r="W4131" t="str">
        <f>TEXT(Table1[[#This Row],[Time]],"h")</f>
        <v>19</v>
      </c>
    </row>
    <row r="4132" spans="1:23" x14ac:dyDescent="0.2">
      <c r="A4132">
        <v>2010000000000</v>
      </c>
      <c r="B4132" s="4">
        <v>44885</v>
      </c>
      <c r="C4132" t="s">
        <v>79</v>
      </c>
      <c r="D4132" t="s">
        <v>56</v>
      </c>
      <c r="E4132" t="s">
        <v>44</v>
      </c>
      <c r="F4132" t="s">
        <v>27</v>
      </c>
      <c r="G4132">
        <v>50.865799000000003</v>
      </c>
      <c r="H4132" t="s">
        <v>46</v>
      </c>
      <c r="I4132" t="s">
        <v>498</v>
      </c>
      <c r="J4132">
        <v>-1.0986130000000001</v>
      </c>
      <c r="K4132">
        <v>2</v>
      </c>
      <c r="L4132">
        <v>1</v>
      </c>
      <c r="M4132" t="s">
        <v>407</v>
      </c>
      <c r="N4132" t="s">
        <v>42</v>
      </c>
      <c r="O4132" t="s">
        <v>32</v>
      </c>
      <c r="P4132">
        <v>60</v>
      </c>
      <c r="Q4132" t="s">
        <v>3943</v>
      </c>
      <c r="R4132" t="s">
        <v>49</v>
      </c>
      <c r="S4132" t="s">
        <v>85</v>
      </c>
      <c r="T4132" t="s">
        <v>183</v>
      </c>
      <c r="U4132">
        <f>YEAR(Table1[[#This Row],[Accident Date]])</f>
        <v>2022</v>
      </c>
      <c r="V4132" t="str">
        <f>TEXT(Table1[[#This Row],[Accident Date]],"mmm")</f>
        <v>Nov</v>
      </c>
      <c r="W4132" t="str">
        <f>TEXT(Table1[[#This Row],[Time]],"h")</f>
        <v>19</v>
      </c>
    </row>
    <row r="4133" spans="1:23" x14ac:dyDescent="0.2">
      <c r="A4133" t="s">
        <v>3968</v>
      </c>
      <c r="B4133" s="4">
        <v>44609</v>
      </c>
      <c r="C4133" t="s">
        <v>92</v>
      </c>
      <c r="D4133" t="s">
        <v>73</v>
      </c>
      <c r="E4133" t="s">
        <v>39</v>
      </c>
      <c r="F4133" t="s">
        <v>27</v>
      </c>
      <c r="G4133">
        <v>51.450071000000001</v>
      </c>
      <c r="H4133" t="s">
        <v>28</v>
      </c>
      <c r="I4133" t="s">
        <v>318</v>
      </c>
      <c r="J4133">
        <v>-0.122766</v>
      </c>
      <c r="K4133">
        <v>1</v>
      </c>
      <c r="L4133">
        <v>2</v>
      </c>
      <c r="M4133" t="s">
        <v>30</v>
      </c>
      <c r="N4133" t="s">
        <v>31</v>
      </c>
      <c r="O4133" t="s">
        <v>32</v>
      </c>
      <c r="P4133">
        <v>30</v>
      </c>
      <c r="Q4133" t="s">
        <v>3969</v>
      </c>
      <c r="R4133" t="s">
        <v>34</v>
      </c>
      <c r="S4133" t="s">
        <v>35</v>
      </c>
      <c r="T4133" t="s">
        <v>36</v>
      </c>
      <c r="U4133">
        <f>YEAR(Table1[[#This Row],[Accident Date]])</f>
        <v>2022</v>
      </c>
      <c r="V4133" t="str">
        <f>TEXT(Table1[[#This Row],[Accident Date]],"mmm")</f>
        <v>Feb</v>
      </c>
      <c r="W4133" t="str">
        <f>TEXT(Table1[[#This Row],[Time]],"h")</f>
        <v>19</v>
      </c>
    </row>
    <row r="4134" spans="1:23" x14ac:dyDescent="0.2">
      <c r="A4134" t="s">
        <v>3970</v>
      </c>
      <c r="B4134" s="4">
        <v>44491</v>
      </c>
      <c r="C4134" t="s">
        <v>67</v>
      </c>
      <c r="D4134" t="s">
        <v>25</v>
      </c>
      <c r="E4134" t="s">
        <v>39</v>
      </c>
      <c r="F4134" t="s">
        <v>27</v>
      </c>
      <c r="G4134">
        <v>51.558369999999996</v>
      </c>
      <c r="H4134" t="s">
        <v>28</v>
      </c>
      <c r="I4134" t="s">
        <v>693</v>
      </c>
      <c r="J4134">
        <v>-1.761236</v>
      </c>
      <c r="K4134">
        <v>1</v>
      </c>
      <c r="L4134">
        <v>4</v>
      </c>
      <c r="M4134" t="s">
        <v>279</v>
      </c>
      <c r="N4134" t="s">
        <v>31</v>
      </c>
      <c r="O4134" t="s">
        <v>58</v>
      </c>
      <c r="P4134">
        <v>30</v>
      </c>
      <c r="Q4134" t="s">
        <v>3948</v>
      </c>
      <c r="R4134" t="s">
        <v>34</v>
      </c>
      <c r="S4134" t="s">
        <v>35</v>
      </c>
      <c r="T4134" t="s">
        <v>36</v>
      </c>
      <c r="U4134">
        <f>YEAR(Table1[[#This Row],[Accident Date]])</f>
        <v>2021</v>
      </c>
      <c r="V4134" t="str">
        <f>TEXT(Table1[[#This Row],[Accident Date]],"mmm")</f>
        <v>Oct</v>
      </c>
      <c r="W4134" t="str">
        <f>TEXT(Table1[[#This Row],[Time]],"h")</f>
        <v>19</v>
      </c>
    </row>
    <row r="4135" spans="1:23" x14ac:dyDescent="0.2">
      <c r="A4135" t="s">
        <v>3971</v>
      </c>
      <c r="B4135" s="4">
        <v>44880</v>
      </c>
      <c r="C4135" t="s">
        <v>72</v>
      </c>
      <c r="D4135" t="s">
        <v>73</v>
      </c>
      <c r="E4135" t="s">
        <v>39</v>
      </c>
      <c r="F4135" t="s">
        <v>27</v>
      </c>
      <c r="G4135">
        <v>53.601851000000003</v>
      </c>
      <c r="H4135" t="s">
        <v>28</v>
      </c>
      <c r="I4135" t="s">
        <v>547</v>
      </c>
      <c r="J4135">
        <v>-2.8436599999999999</v>
      </c>
      <c r="K4135">
        <v>1</v>
      </c>
      <c r="L4135">
        <v>2</v>
      </c>
      <c r="M4135" t="s">
        <v>41</v>
      </c>
      <c r="N4135" t="s">
        <v>42</v>
      </c>
      <c r="O4135" t="s">
        <v>32</v>
      </c>
      <c r="P4135">
        <v>30</v>
      </c>
      <c r="Q4135" t="s">
        <v>3972</v>
      </c>
      <c r="R4135" t="s">
        <v>49</v>
      </c>
      <c r="S4135" t="s">
        <v>85</v>
      </c>
      <c r="T4135" t="s">
        <v>36</v>
      </c>
      <c r="U4135">
        <f>YEAR(Table1[[#This Row],[Accident Date]])</f>
        <v>2022</v>
      </c>
      <c r="V4135" t="str">
        <f>TEXT(Table1[[#This Row],[Accident Date]],"mmm")</f>
        <v>Nov</v>
      </c>
      <c r="W4135" t="str">
        <f>TEXT(Table1[[#This Row],[Time]],"h")</f>
        <v>19</v>
      </c>
    </row>
    <row r="4136" spans="1:23" x14ac:dyDescent="0.2">
      <c r="A4136">
        <v>2010000000000</v>
      </c>
      <c r="B4136" s="4">
        <v>44314</v>
      </c>
      <c r="C4136" t="s">
        <v>123</v>
      </c>
      <c r="D4136" t="s">
        <v>56</v>
      </c>
      <c r="E4136" t="s">
        <v>44</v>
      </c>
      <c r="F4136" t="s">
        <v>27</v>
      </c>
      <c r="G4136">
        <v>53.780194000000002</v>
      </c>
      <c r="H4136" t="s">
        <v>51</v>
      </c>
      <c r="I4136" t="s">
        <v>68</v>
      </c>
      <c r="J4136">
        <v>-1.3126549999999999</v>
      </c>
      <c r="K4136">
        <v>1</v>
      </c>
      <c r="L4136">
        <v>1</v>
      </c>
      <c r="M4136" t="s">
        <v>69</v>
      </c>
      <c r="N4136" t="s">
        <v>42</v>
      </c>
      <c r="O4136" t="s">
        <v>58</v>
      </c>
      <c r="P4136">
        <v>70</v>
      </c>
      <c r="Q4136" t="s">
        <v>3973</v>
      </c>
      <c r="R4136" t="s">
        <v>49</v>
      </c>
      <c r="S4136" t="s">
        <v>85</v>
      </c>
      <c r="T4136" t="s">
        <v>36</v>
      </c>
      <c r="U4136">
        <f>YEAR(Table1[[#This Row],[Accident Date]])</f>
        <v>2021</v>
      </c>
      <c r="V4136" t="str">
        <f>TEXT(Table1[[#This Row],[Accident Date]],"mmm")</f>
        <v>Apr</v>
      </c>
      <c r="W4136" t="str">
        <f>TEXT(Table1[[#This Row],[Time]],"h")</f>
        <v>19</v>
      </c>
    </row>
    <row r="4137" spans="1:23" x14ac:dyDescent="0.2">
      <c r="A4137" t="s">
        <v>3974</v>
      </c>
      <c r="B4137" s="4">
        <v>44743</v>
      </c>
      <c r="C4137" t="s">
        <v>67</v>
      </c>
      <c r="D4137" t="s">
        <v>73</v>
      </c>
      <c r="E4137" t="s">
        <v>39</v>
      </c>
      <c r="F4137" t="s">
        <v>27</v>
      </c>
      <c r="G4137">
        <v>51.543667999999997</v>
      </c>
      <c r="H4137" t="s">
        <v>51</v>
      </c>
      <c r="I4137" t="s">
        <v>757</v>
      </c>
      <c r="J4137">
        <v>-5.5459000000000001E-2</v>
      </c>
      <c r="K4137">
        <v>1</v>
      </c>
      <c r="L4137">
        <v>2</v>
      </c>
      <c r="M4137" t="s">
        <v>30</v>
      </c>
      <c r="N4137" t="s">
        <v>31</v>
      </c>
      <c r="O4137" t="s">
        <v>32</v>
      </c>
      <c r="P4137">
        <v>30</v>
      </c>
      <c r="Q4137" t="s">
        <v>3957</v>
      </c>
      <c r="R4137" t="s">
        <v>34</v>
      </c>
      <c r="S4137" t="s">
        <v>35</v>
      </c>
      <c r="T4137" t="s">
        <v>36</v>
      </c>
      <c r="U4137">
        <f>YEAR(Table1[[#This Row],[Accident Date]])</f>
        <v>2022</v>
      </c>
      <c r="V4137" t="str">
        <f>TEXT(Table1[[#This Row],[Accident Date]],"mmm")</f>
        <v>Jul</v>
      </c>
      <c r="W4137" t="str">
        <f>TEXT(Table1[[#This Row],[Time]],"h")</f>
        <v>19</v>
      </c>
    </row>
    <row r="4138" spans="1:23" x14ac:dyDescent="0.2">
      <c r="A4138">
        <v>2010000000000</v>
      </c>
      <c r="B4138" s="4">
        <v>44297</v>
      </c>
      <c r="C4138" t="s">
        <v>79</v>
      </c>
      <c r="D4138" t="s">
        <v>44</v>
      </c>
      <c r="E4138" t="s">
        <v>44</v>
      </c>
      <c r="F4138" t="s">
        <v>27</v>
      </c>
      <c r="G4138">
        <v>53.408082</v>
      </c>
      <c r="H4138" t="s">
        <v>28</v>
      </c>
      <c r="I4138" t="s">
        <v>345</v>
      </c>
      <c r="J4138">
        <v>-2.524365</v>
      </c>
      <c r="K4138">
        <v>2</v>
      </c>
      <c r="L4138">
        <v>2</v>
      </c>
      <c r="M4138" t="s">
        <v>261</v>
      </c>
      <c r="N4138" t="s">
        <v>31</v>
      </c>
      <c r="O4138" t="s">
        <v>58</v>
      </c>
      <c r="P4138">
        <v>70</v>
      </c>
      <c r="Q4138" t="s">
        <v>3957</v>
      </c>
      <c r="R4138" t="s">
        <v>49</v>
      </c>
      <c r="S4138" t="s">
        <v>35</v>
      </c>
      <c r="T4138" t="s">
        <v>36</v>
      </c>
      <c r="U4138">
        <f>YEAR(Table1[[#This Row],[Accident Date]])</f>
        <v>2021</v>
      </c>
      <c r="V4138" t="str">
        <f>TEXT(Table1[[#This Row],[Accident Date]],"mmm")</f>
        <v>Apr</v>
      </c>
      <c r="W4138" t="str">
        <f>TEXT(Table1[[#This Row],[Time]],"h")</f>
        <v>19</v>
      </c>
    </row>
    <row r="4139" spans="1:23" x14ac:dyDescent="0.2">
      <c r="A4139" t="s">
        <v>3975</v>
      </c>
      <c r="B4139" s="4">
        <v>44421</v>
      </c>
      <c r="C4139" t="s">
        <v>67</v>
      </c>
      <c r="D4139" t="s">
        <v>56</v>
      </c>
      <c r="E4139" t="s">
        <v>44</v>
      </c>
      <c r="F4139" t="s">
        <v>27</v>
      </c>
      <c r="G4139">
        <v>51.387934999999999</v>
      </c>
      <c r="H4139" t="s">
        <v>51</v>
      </c>
      <c r="I4139" t="s">
        <v>428</v>
      </c>
      <c r="J4139">
        <v>-0.26300200000000001</v>
      </c>
      <c r="K4139">
        <v>1</v>
      </c>
      <c r="L4139">
        <v>2</v>
      </c>
      <c r="M4139" t="s">
        <v>30</v>
      </c>
      <c r="N4139" t="s">
        <v>31</v>
      </c>
      <c r="O4139" t="s">
        <v>32</v>
      </c>
      <c r="P4139">
        <v>30</v>
      </c>
      <c r="Q4139" t="s">
        <v>3938</v>
      </c>
      <c r="R4139" t="s">
        <v>34</v>
      </c>
      <c r="S4139" t="s">
        <v>35</v>
      </c>
      <c r="T4139" t="s">
        <v>36</v>
      </c>
      <c r="U4139">
        <f>YEAR(Table1[[#This Row],[Accident Date]])</f>
        <v>2021</v>
      </c>
      <c r="V4139" t="str">
        <f>TEXT(Table1[[#This Row],[Accident Date]],"mmm")</f>
        <v>Aug</v>
      </c>
      <c r="W4139" t="str">
        <f>TEXT(Table1[[#This Row],[Time]],"h")</f>
        <v>19</v>
      </c>
    </row>
    <row r="4140" spans="1:23" x14ac:dyDescent="0.2">
      <c r="A4140" t="s">
        <v>3976</v>
      </c>
      <c r="B4140" s="4">
        <v>44344</v>
      </c>
      <c r="C4140" t="s">
        <v>67</v>
      </c>
      <c r="D4140" t="s">
        <v>56</v>
      </c>
      <c r="E4140" t="s">
        <v>44</v>
      </c>
      <c r="F4140" t="s">
        <v>27</v>
      </c>
      <c r="G4140">
        <v>51.494908000000002</v>
      </c>
      <c r="H4140" t="s">
        <v>51</v>
      </c>
      <c r="I4140" t="s">
        <v>647</v>
      </c>
      <c r="J4140">
        <v>4.4130000000000003E-3</v>
      </c>
      <c r="K4140">
        <v>1</v>
      </c>
      <c r="L4140">
        <v>2</v>
      </c>
      <c r="M4140" t="s">
        <v>30</v>
      </c>
      <c r="N4140" t="s">
        <v>31</v>
      </c>
      <c r="O4140" t="s">
        <v>32</v>
      </c>
      <c r="P4140">
        <v>30</v>
      </c>
      <c r="Q4140" t="s">
        <v>3941</v>
      </c>
      <c r="R4140" t="s">
        <v>34</v>
      </c>
      <c r="S4140" t="s">
        <v>35</v>
      </c>
      <c r="T4140" t="s">
        <v>36</v>
      </c>
      <c r="U4140">
        <f>YEAR(Table1[[#This Row],[Accident Date]])</f>
        <v>2021</v>
      </c>
      <c r="V4140" t="str">
        <f>TEXT(Table1[[#This Row],[Accident Date]],"mmm")</f>
        <v>May</v>
      </c>
      <c r="W4140" t="str">
        <f>TEXT(Table1[[#This Row],[Time]],"h")</f>
        <v>19</v>
      </c>
    </row>
    <row r="4141" spans="1:23" x14ac:dyDescent="0.2">
      <c r="A4141" t="s">
        <v>3977</v>
      </c>
      <c r="B4141" s="4">
        <v>44202</v>
      </c>
      <c r="C4141" t="s">
        <v>123</v>
      </c>
      <c r="D4141" t="s">
        <v>25</v>
      </c>
      <c r="E4141" t="s">
        <v>26</v>
      </c>
      <c r="F4141" t="s">
        <v>27</v>
      </c>
      <c r="G4141">
        <v>53.143473</v>
      </c>
      <c r="H4141" t="s">
        <v>28</v>
      </c>
      <c r="I4141" t="s">
        <v>1488</v>
      </c>
      <c r="J4141">
        <v>-1.1914469999999999</v>
      </c>
      <c r="K4141">
        <v>3</v>
      </c>
      <c r="L4141">
        <v>3</v>
      </c>
      <c r="M4141" t="s">
        <v>288</v>
      </c>
      <c r="N4141" t="s">
        <v>31</v>
      </c>
      <c r="O4141" t="s">
        <v>58</v>
      </c>
      <c r="P4141">
        <v>40</v>
      </c>
      <c r="Q4141" t="s">
        <v>3978</v>
      </c>
      <c r="R4141" t="s">
        <v>34</v>
      </c>
      <c r="S4141" t="s">
        <v>35</v>
      </c>
      <c r="T4141" t="s">
        <v>121</v>
      </c>
      <c r="U4141">
        <f>YEAR(Table1[[#This Row],[Accident Date]])</f>
        <v>2021</v>
      </c>
      <c r="V4141" t="str">
        <f>TEXT(Table1[[#This Row],[Accident Date]],"mmm")</f>
        <v>Jan</v>
      </c>
      <c r="W4141" t="str">
        <f>TEXT(Table1[[#This Row],[Time]],"h")</f>
        <v>19</v>
      </c>
    </row>
    <row r="4142" spans="1:23" x14ac:dyDescent="0.2">
      <c r="A4142">
        <v>2010000000000</v>
      </c>
      <c r="B4142" s="4">
        <v>44283</v>
      </c>
      <c r="C4142" t="s">
        <v>79</v>
      </c>
      <c r="D4142" t="s">
        <v>25</v>
      </c>
      <c r="E4142" t="s">
        <v>26</v>
      </c>
      <c r="F4142" t="s">
        <v>27</v>
      </c>
      <c r="G4142">
        <v>50.837421999999997</v>
      </c>
      <c r="H4142" t="s">
        <v>28</v>
      </c>
      <c r="I4142" t="s">
        <v>394</v>
      </c>
      <c r="J4142">
        <v>-0.16606699999999999</v>
      </c>
      <c r="K4142">
        <v>1</v>
      </c>
      <c r="L4142">
        <v>2</v>
      </c>
      <c r="M4142" t="s">
        <v>102</v>
      </c>
      <c r="N4142" t="s">
        <v>42</v>
      </c>
      <c r="O4142" t="s">
        <v>32</v>
      </c>
      <c r="P4142">
        <v>30</v>
      </c>
      <c r="Q4142" t="s">
        <v>3943</v>
      </c>
      <c r="R4142" t="s">
        <v>34</v>
      </c>
      <c r="S4142" t="s">
        <v>35</v>
      </c>
      <c r="T4142" t="s">
        <v>36</v>
      </c>
      <c r="U4142">
        <f>YEAR(Table1[[#This Row],[Accident Date]])</f>
        <v>2021</v>
      </c>
      <c r="V4142" t="str">
        <f>TEXT(Table1[[#This Row],[Accident Date]],"mmm")</f>
        <v>Mar</v>
      </c>
      <c r="W4142" t="str">
        <f>TEXT(Table1[[#This Row],[Time]],"h")</f>
        <v>19</v>
      </c>
    </row>
    <row r="4143" spans="1:23" x14ac:dyDescent="0.2">
      <c r="A4143" t="s">
        <v>3979</v>
      </c>
      <c r="B4143" s="4">
        <v>44419</v>
      </c>
      <c r="C4143" t="s">
        <v>123</v>
      </c>
      <c r="D4143" t="s">
        <v>73</v>
      </c>
      <c r="E4143" t="s">
        <v>111</v>
      </c>
      <c r="F4143" t="s">
        <v>27</v>
      </c>
      <c r="G4143">
        <v>52.482576000000002</v>
      </c>
      <c r="H4143" t="s">
        <v>51</v>
      </c>
      <c r="I4143" t="s">
        <v>171</v>
      </c>
      <c r="J4143">
        <v>-1.779088</v>
      </c>
      <c r="K4143">
        <v>1</v>
      </c>
      <c r="L4143">
        <v>1</v>
      </c>
      <c r="M4143" t="s">
        <v>172</v>
      </c>
      <c r="N4143" t="s">
        <v>31</v>
      </c>
      <c r="O4143" t="s">
        <v>111</v>
      </c>
      <c r="P4143">
        <v>30</v>
      </c>
      <c r="Q4143" t="s">
        <v>3933</v>
      </c>
      <c r="R4143" t="s">
        <v>34</v>
      </c>
      <c r="S4143" t="s">
        <v>35</v>
      </c>
      <c r="T4143" t="s">
        <v>121</v>
      </c>
      <c r="U4143">
        <f>YEAR(Table1[[#This Row],[Accident Date]])</f>
        <v>2021</v>
      </c>
      <c r="V4143" t="str">
        <f>TEXT(Table1[[#This Row],[Accident Date]],"mmm")</f>
        <v>Aug</v>
      </c>
      <c r="W4143" t="str">
        <f>TEXT(Table1[[#This Row],[Time]],"h")</f>
        <v>19</v>
      </c>
    </row>
    <row r="4144" spans="1:23" x14ac:dyDescent="0.2">
      <c r="A4144">
        <v>2010000000000</v>
      </c>
      <c r="B4144" s="4">
        <v>44290</v>
      </c>
      <c r="C4144" t="s">
        <v>79</v>
      </c>
      <c r="D4144" t="s">
        <v>73</v>
      </c>
      <c r="E4144" t="s">
        <v>39</v>
      </c>
      <c r="F4144" t="s">
        <v>27</v>
      </c>
      <c r="G4144">
        <v>51.382351999999997</v>
      </c>
      <c r="H4144" t="s">
        <v>28</v>
      </c>
      <c r="I4144" t="s">
        <v>490</v>
      </c>
      <c r="J4144">
        <v>0.51946800000000004</v>
      </c>
      <c r="K4144">
        <v>2</v>
      </c>
      <c r="L4144">
        <v>1</v>
      </c>
      <c r="M4144" t="s">
        <v>131</v>
      </c>
      <c r="N4144" t="s">
        <v>31</v>
      </c>
      <c r="O4144" t="s">
        <v>32</v>
      </c>
      <c r="P4144">
        <v>30</v>
      </c>
      <c r="Q4144" t="s">
        <v>3953</v>
      </c>
      <c r="R4144" t="s">
        <v>34</v>
      </c>
      <c r="S4144" t="s">
        <v>35</v>
      </c>
      <c r="T4144" t="s">
        <v>36</v>
      </c>
      <c r="U4144">
        <f>YEAR(Table1[[#This Row],[Accident Date]])</f>
        <v>2021</v>
      </c>
      <c r="V4144" t="str">
        <f>TEXT(Table1[[#This Row],[Accident Date]],"mmm")</f>
        <v>Apr</v>
      </c>
      <c r="W4144" t="str">
        <f>TEXT(Table1[[#This Row],[Time]],"h")</f>
        <v>19</v>
      </c>
    </row>
    <row r="4145" spans="1:23" x14ac:dyDescent="0.2">
      <c r="A4145" t="s">
        <v>3980</v>
      </c>
      <c r="B4145" s="4">
        <v>44536</v>
      </c>
      <c r="C4145" t="s">
        <v>38</v>
      </c>
      <c r="D4145" t="s">
        <v>73</v>
      </c>
      <c r="E4145" t="s">
        <v>26</v>
      </c>
      <c r="F4145" t="s">
        <v>27</v>
      </c>
      <c r="G4145">
        <v>51.912593999999999</v>
      </c>
      <c r="H4145" t="s">
        <v>28</v>
      </c>
      <c r="I4145" t="s">
        <v>1151</v>
      </c>
      <c r="J4145">
        <v>-0.453069</v>
      </c>
      <c r="K4145">
        <v>1</v>
      </c>
      <c r="L4145">
        <v>2</v>
      </c>
      <c r="M4145" t="s">
        <v>53</v>
      </c>
      <c r="N4145" t="s">
        <v>31</v>
      </c>
      <c r="O4145" t="s">
        <v>32</v>
      </c>
      <c r="P4145">
        <v>30</v>
      </c>
      <c r="Q4145" t="s">
        <v>3981</v>
      </c>
      <c r="R4145" t="s">
        <v>34</v>
      </c>
      <c r="S4145" t="s">
        <v>35</v>
      </c>
      <c r="T4145" t="s">
        <v>36</v>
      </c>
      <c r="U4145">
        <f>YEAR(Table1[[#This Row],[Accident Date]])</f>
        <v>2021</v>
      </c>
      <c r="V4145" t="str">
        <f>TEXT(Table1[[#This Row],[Accident Date]],"mmm")</f>
        <v>Dec</v>
      </c>
      <c r="W4145" t="str">
        <f>TEXT(Table1[[#This Row],[Time]],"h")</f>
        <v>19</v>
      </c>
    </row>
    <row r="4146" spans="1:23" x14ac:dyDescent="0.2">
      <c r="A4146" t="s">
        <v>3982</v>
      </c>
      <c r="B4146" s="4">
        <v>44791</v>
      </c>
      <c r="C4146" t="s">
        <v>92</v>
      </c>
      <c r="D4146" t="s">
        <v>56</v>
      </c>
      <c r="E4146" t="s">
        <v>44</v>
      </c>
      <c r="F4146" t="s">
        <v>27</v>
      </c>
      <c r="G4146">
        <v>53.472197999999999</v>
      </c>
      <c r="H4146" t="s">
        <v>51</v>
      </c>
      <c r="I4146" t="s">
        <v>1330</v>
      </c>
      <c r="J4146">
        <v>-2.4017659999999998</v>
      </c>
      <c r="K4146">
        <v>1</v>
      </c>
      <c r="L4146">
        <v>3</v>
      </c>
      <c r="M4146" t="s">
        <v>169</v>
      </c>
      <c r="N4146" t="s">
        <v>31</v>
      </c>
      <c r="O4146" t="s">
        <v>58</v>
      </c>
      <c r="P4146">
        <v>70</v>
      </c>
      <c r="Q4146" t="s">
        <v>3933</v>
      </c>
      <c r="R4146" t="s">
        <v>49</v>
      </c>
      <c r="S4146" t="s">
        <v>35</v>
      </c>
      <c r="T4146" t="s">
        <v>36</v>
      </c>
      <c r="U4146">
        <f>YEAR(Table1[[#This Row],[Accident Date]])</f>
        <v>2022</v>
      </c>
      <c r="V4146" t="str">
        <f>TEXT(Table1[[#This Row],[Accident Date]],"mmm")</f>
        <v>Aug</v>
      </c>
      <c r="W4146" t="str">
        <f>TEXT(Table1[[#This Row],[Time]],"h")</f>
        <v>19</v>
      </c>
    </row>
    <row r="4147" spans="1:23" x14ac:dyDescent="0.2">
      <c r="A4147" t="s">
        <v>3983</v>
      </c>
      <c r="B4147" s="4">
        <v>44871</v>
      </c>
      <c r="C4147" t="s">
        <v>79</v>
      </c>
      <c r="D4147" t="s">
        <v>73</v>
      </c>
      <c r="E4147" t="s">
        <v>39</v>
      </c>
      <c r="F4147" t="s">
        <v>27</v>
      </c>
      <c r="G4147">
        <v>51.527645</v>
      </c>
      <c r="H4147" t="s">
        <v>28</v>
      </c>
      <c r="I4147" t="s">
        <v>119</v>
      </c>
      <c r="J4147">
        <v>5.6167000000000002E-2</v>
      </c>
      <c r="K4147">
        <v>1</v>
      </c>
      <c r="L4147">
        <v>2</v>
      </c>
      <c r="M4147" t="s">
        <v>30</v>
      </c>
      <c r="N4147" t="s">
        <v>31</v>
      </c>
      <c r="O4147" t="s">
        <v>32</v>
      </c>
      <c r="P4147">
        <v>30</v>
      </c>
      <c r="Q4147" t="s">
        <v>3965</v>
      </c>
      <c r="R4147" t="s">
        <v>34</v>
      </c>
      <c r="S4147" t="s">
        <v>35</v>
      </c>
      <c r="T4147" t="s">
        <v>36</v>
      </c>
      <c r="U4147">
        <f>YEAR(Table1[[#This Row],[Accident Date]])</f>
        <v>2022</v>
      </c>
      <c r="V4147" t="str">
        <f>TEXT(Table1[[#This Row],[Accident Date]],"mmm")</f>
        <v>Nov</v>
      </c>
      <c r="W4147" t="str">
        <f>TEXT(Table1[[#This Row],[Time]],"h")</f>
        <v>19</v>
      </c>
    </row>
    <row r="4148" spans="1:23" x14ac:dyDescent="0.2">
      <c r="A4148">
        <v>2010000000000</v>
      </c>
      <c r="B4148" s="4">
        <v>44364</v>
      </c>
      <c r="C4148" t="s">
        <v>92</v>
      </c>
      <c r="D4148" t="s">
        <v>73</v>
      </c>
      <c r="E4148" t="s">
        <v>226</v>
      </c>
      <c r="F4148" t="s">
        <v>27</v>
      </c>
      <c r="G4148">
        <v>51.464548999999998</v>
      </c>
      <c r="H4148" t="s">
        <v>51</v>
      </c>
      <c r="I4148" t="s">
        <v>258</v>
      </c>
      <c r="J4148">
        <v>-3.1719059999999999</v>
      </c>
      <c r="K4148">
        <v>1</v>
      </c>
      <c r="L4148">
        <v>2</v>
      </c>
      <c r="M4148" t="s">
        <v>245</v>
      </c>
      <c r="N4148" t="s">
        <v>31</v>
      </c>
      <c r="O4148" t="s">
        <v>32</v>
      </c>
      <c r="P4148">
        <v>30</v>
      </c>
      <c r="Q4148" t="s">
        <v>3951</v>
      </c>
      <c r="R4148" t="s">
        <v>34</v>
      </c>
      <c r="S4148" t="s">
        <v>35</v>
      </c>
      <c r="T4148" t="s">
        <v>121</v>
      </c>
      <c r="U4148">
        <f>YEAR(Table1[[#This Row],[Accident Date]])</f>
        <v>2021</v>
      </c>
      <c r="V4148" t="str">
        <f>TEXT(Table1[[#This Row],[Accident Date]],"mmm")</f>
        <v>Jun</v>
      </c>
      <c r="W4148" t="str">
        <f>TEXT(Table1[[#This Row],[Time]],"h")</f>
        <v>19</v>
      </c>
    </row>
    <row r="4149" spans="1:23" x14ac:dyDescent="0.2">
      <c r="A4149" t="s">
        <v>3984</v>
      </c>
      <c r="B4149" s="4">
        <v>44733</v>
      </c>
      <c r="C4149" t="s">
        <v>72</v>
      </c>
      <c r="D4149" t="s">
        <v>56</v>
      </c>
      <c r="E4149" t="s">
        <v>44</v>
      </c>
      <c r="F4149" t="s">
        <v>63</v>
      </c>
      <c r="G4149">
        <v>50.459882999999998</v>
      </c>
      <c r="H4149" t="s">
        <v>51</v>
      </c>
      <c r="I4149" t="s">
        <v>456</v>
      </c>
      <c r="J4149">
        <v>-4.7311480000000001</v>
      </c>
      <c r="K4149">
        <v>1</v>
      </c>
      <c r="L4149">
        <v>1</v>
      </c>
      <c r="M4149" t="s">
        <v>136</v>
      </c>
      <c r="N4149" t="s">
        <v>31</v>
      </c>
      <c r="O4149" t="s">
        <v>32</v>
      </c>
      <c r="P4149">
        <v>30</v>
      </c>
      <c r="Q4149" t="s">
        <v>3969</v>
      </c>
      <c r="R4149" t="s">
        <v>49</v>
      </c>
      <c r="S4149" t="s">
        <v>35</v>
      </c>
      <c r="T4149" t="s">
        <v>36</v>
      </c>
      <c r="U4149">
        <f>YEAR(Table1[[#This Row],[Accident Date]])</f>
        <v>2022</v>
      </c>
      <c r="V4149" t="str">
        <f>TEXT(Table1[[#This Row],[Accident Date]],"mmm")</f>
        <v>Jun</v>
      </c>
      <c r="W4149" t="str">
        <f>TEXT(Table1[[#This Row],[Time]],"h")</f>
        <v>19</v>
      </c>
    </row>
    <row r="4150" spans="1:23" x14ac:dyDescent="0.2">
      <c r="A4150">
        <v>2010000000000</v>
      </c>
      <c r="B4150" s="4">
        <v>44307</v>
      </c>
      <c r="C4150" t="s">
        <v>123</v>
      </c>
      <c r="D4150" t="s">
        <v>73</v>
      </c>
      <c r="E4150" t="s">
        <v>111</v>
      </c>
      <c r="F4150" t="s">
        <v>63</v>
      </c>
      <c r="G4150">
        <v>56.134754999999998</v>
      </c>
      <c r="H4150" t="s">
        <v>51</v>
      </c>
      <c r="I4150" t="s">
        <v>774</v>
      </c>
      <c r="J4150">
        <v>-3.9743300000000001</v>
      </c>
      <c r="K4150">
        <v>1</v>
      </c>
      <c r="L4150">
        <v>2</v>
      </c>
      <c r="M4150" t="s">
        <v>597</v>
      </c>
      <c r="N4150" t="s">
        <v>31</v>
      </c>
      <c r="O4150" t="s">
        <v>111</v>
      </c>
      <c r="P4150">
        <v>60</v>
      </c>
      <c r="Q4150" t="s">
        <v>3941</v>
      </c>
      <c r="R4150" t="s">
        <v>49</v>
      </c>
      <c r="S4150" t="s">
        <v>35</v>
      </c>
      <c r="T4150" t="s">
        <v>36</v>
      </c>
      <c r="U4150">
        <f>YEAR(Table1[[#This Row],[Accident Date]])</f>
        <v>2021</v>
      </c>
      <c r="V4150" t="str">
        <f>TEXT(Table1[[#This Row],[Accident Date]],"mmm")</f>
        <v>Apr</v>
      </c>
      <c r="W4150" t="str">
        <f>TEXT(Table1[[#This Row],[Time]],"h")</f>
        <v>19</v>
      </c>
    </row>
    <row r="4151" spans="1:23" x14ac:dyDescent="0.2">
      <c r="A4151" t="s">
        <v>3985</v>
      </c>
      <c r="B4151" s="4">
        <v>44833</v>
      </c>
      <c r="C4151" t="s">
        <v>92</v>
      </c>
      <c r="D4151" t="s">
        <v>73</v>
      </c>
      <c r="E4151" t="s">
        <v>39</v>
      </c>
      <c r="F4151" t="s">
        <v>27</v>
      </c>
      <c r="G4151">
        <v>53.383966999999998</v>
      </c>
      <c r="H4151" t="s">
        <v>46</v>
      </c>
      <c r="I4151" t="s">
        <v>165</v>
      </c>
      <c r="J4151">
        <v>-1.251698</v>
      </c>
      <c r="K4151">
        <v>4</v>
      </c>
      <c r="L4151">
        <v>2</v>
      </c>
      <c r="M4151" t="s">
        <v>166</v>
      </c>
      <c r="N4151" t="s">
        <v>42</v>
      </c>
      <c r="O4151" t="s">
        <v>32</v>
      </c>
      <c r="P4151">
        <v>60</v>
      </c>
      <c r="Q4151" t="s">
        <v>3934</v>
      </c>
      <c r="R4151" t="s">
        <v>49</v>
      </c>
      <c r="S4151" t="s">
        <v>85</v>
      </c>
      <c r="T4151" t="s">
        <v>36</v>
      </c>
      <c r="U4151">
        <f>YEAR(Table1[[#This Row],[Accident Date]])</f>
        <v>2022</v>
      </c>
      <c r="V4151" t="str">
        <f>TEXT(Table1[[#This Row],[Accident Date]],"mmm")</f>
        <v>Sep</v>
      </c>
      <c r="W4151" t="str">
        <f>TEXT(Table1[[#This Row],[Time]],"h")</f>
        <v>19</v>
      </c>
    </row>
    <row r="4152" spans="1:23" x14ac:dyDescent="0.2">
      <c r="A4152" t="s">
        <v>3986</v>
      </c>
      <c r="B4152" s="4">
        <v>44578</v>
      </c>
      <c r="C4152" t="s">
        <v>38</v>
      </c>
      <c r="D4152" t="s">
        <v>73</v>
      </c>
      <c r="E4152" t="s">
        <v>39</v>
      </c>
      <c r="F4152" t="s">
        <v>27</v>
      </c>
      <c r="G4152">
        <v>51.482636999999997</v>
      </c>
      <c r="H4152" t="s">
        <v>28</v>
      </c>
      <c r="I4152" t="s">
        <v>214</v>
      </c>
      <c r="J4152">
        <v>-0.186385</v>
      </c>
      <c r="K4152">
        <v>1</v>
      </c>
      <c r="L4152">
        <v>2</v>
      </c>
      <c r="M4152" t="s">
        <v>30</v>
      </c>
      <c r="N4152" t="s">
        <v>31</v>
      </c>
      <c r="O4152" t="s">
        <v>32</v>
      </c>
      <c r="P4152">
        <v>30</v>
      </c>
      <c r="Q4152" t="s">
        <v>3987</v>
      </c>
      <c r="R4152" t="s">
        <v>34</v>
      </c>
      <c r="S4152" t="s">
        <v>35</v>
      </c>
      <c r="T4152" t="s">
        <v>209</v>
      </c>
      <c r="U4152">
        <f>YEAR(Table1[[#This Row],[Accident Date]])</f>
        <v>2022</v>
      </c>
      <c r="V4152" t="str">
        <f>TEXT(Table1[[#This Row],[Accident Date]],"mmm")</f>
        <v>Jan</v>
      </c>
      <c r="W4152" t="str">
        <f>TEXT(Table1[[#This Row],[Time]],"h")</f>
        <v>19</v>
      </c>
    </row>
    <row r="4153" spans="1:23" x14ac:dyDescent="0.2">
      <c r="A4153">
        <v>2010000000000</v>
      </c>
      <c r="B4153" s="4">
        <v>44636</v>
      </c>
      <c r="C4153" t="s">
        <v>123</v>
      </c>
      <c r="D4153" t="s">
        <v>44</v>
      </c>
      <c r="E4153" t="s">
        <v>44</v>
      </c>
      <c r="F4153" t="s">
        <v>63</v>
      </c>
      <c r="G4153">
        <v>51.914897000000003</v>
      </c>
      <c r="H4153" t="s">
        <v>28</v>
      </c>
      <c r="I4153" t="s">
        <v>2312</v>
      </c>
      <c r="J4153">
        <v>-2.0975229999999998</v>
      </c>
      <c r="K4153">
        <v>1</v>
      </c>
      <c r="L4153">
        <v>2</v>
      </c>
      <c r="M4153" t="s">
        <v>336</v>
      </c>
      <c r="N4153" t="s">
        <v>31</v>
      </c>
      <c r="O4153" t="s">
        <v>32</v>
      </c>
      <c r="P4153">
        <v>30</v>
      </c>
      <c r="Q4153" t="s">
        <v>3934</v>
      </c>
      <c r="R4153" t="s">
        <v>34</v>
      </c>
      <c r="S4153" t="s">
        <v>35</v>
      </c>
      <c r="T4153" t="s">
        <v>36</v>
      </c>
      <c r="U4153">
        <f>YEAR(Table1[[#This Row],[Accident Date]])</f>
        <v>2022</v>
      </c>
      <c r="V4153" t="str">
        <f>TEXT(Table1[[#This Row],[Accident Date]],"mmm")</f>
        <v>Mar</v>
      </c>
      <c r="W4153" t="str">
        <f>TEXT(Table1[[#This Row],[Time]],"h")</f>
        <v>19</v>
      </c>
    </row>
    <row r="4154" spans="1:23" x14ac:dyDescent="0.2">
      <c r="A4154">
        <v>2010000000000</v>
      </c>
      <c r="B4154" s="4">
        <v>44322</v>
      </c>
      <c r="C4154" t="s">
        <v>92</v>
      </c>
      <c r="D4154" t="s">
        <v>56</v>
      </c>
      <c r="E4154" t="s">
        <v>44</v>
      </c>
      <c r="F4154" t="s">
        <v>27</v>
      </c>
      <c r="G4154">
        <v>53.648935000000002</v>
      </c>
      <c r="H4154" t="s">
        <v>51</v>
      </c>
      <c r="I4154" t="s">
        <v>544</v>
      </c>
      <c r="J4154">
        <v>-1.779544</v>
      </c>
      <c r="K4154">
        <v>1</v>
      </c>
      <c r="L4154">
        <v>1</v>
      </c>
      <c r="M4154" t="s">
        <v>69</v>
      </c>
      <c r="N4154" t="s">
        <v>31</v>
      </c>
      <c r="O4154" t="s">
        <v>58</v>
      </c>
      <c r="P4154">
        <v>30</v>
      </c>
      <c r="Q4154" t="s">
        <v>3965</v>
      </c>
      <c r="R4154" t="s">
        <v>34</v>
      </c>
      <c r="S4154" t="s">
        <v>35</v>
      </c>
      <c r="T4154" t="s">
        <v>36</v>
      </c>
      <c r="U4154">
        <f>YEAR(Table1[[#This Row],[Accident Date]])</f>
        <v>2021</v>
      </c>
      <c r="V4154" t="str">
        <f>TEXT(Table1[[#This Row],[Accident Date]],"mmm")</f>
        <v>May</v>
      </c>
      <c r="W4154" t="str">
        <f>TEXT(Table1[[#This Row],[Time]],"h")</f>
        <v>19</v>
      </c>
    </row>
    <row r="4155" spans="1:23" x14ac:dyDescent="0.2">
      <c r="A4155" t="s">
        <v>3988</v>
      </c>
      <c r="B4155" s="4">
        <v>44505</v>
      </c>
      <c r="C4155" t="s">
        <v>67</v>
      </c>
      <c r="D4155" t="s">
        <v>44</v>
      </c>
      <c r="E4155" t="s">
        <v>44</v>
      </c>
      <c r="F4155" t="s">
        <v>27</v>
      </c>
      <c r="G4155">
        <v>53.453769000000001</v>
      </c>
      <c r="H4155" t="s">
        <v>28</v>
      </c>
      <c r="I4155" t="s">
        <v>165</v>
      </c>
      <c r="J4155">
        <v>-1.3689880000000001</v>
      </c>
      <c r="K4155">
        <v>1</v>
      </c>
      <c r="L4155">
        <v>1</v>
      </c>
      <c r="M4155" t="s">
        <v>166</v>
      </c>
      <c r="N4155" t="s">
        <v>42</v>
      </c>
      <c r="O4155" t="s">
        <v>32</v>
      </c>
      <c r="P4155">
        <v>30</v>
      </c>
      <c r="Q4155" t="s">
        <v>3957</v>
      </c>
      <c r="R4155" t="s">
        <v>34</v>
      </c>
      <c r="S4155" t="s">
        <v>85</v>
      </c>
      <c r="T4155" t="s">
        <v>36</v>
      </c>
      <c r="U4155">
        <f>YEAR(Table1[[#This Row],[Accident Date]])</f>
        <v>2021</v>
      </c>
      <c r="V4155" t="str">
        <f>TEXT(Table1[[#This Row],[Accident Date]],"mmm")</f>
        <v>Nov</v>
      </c>
      <c r="W4155" t="str">
        <f>TEXT(Table1[[#This Row],[Time]],"h")</f>
        <v>19</v>
      </c>
    </row>
    <row r="4156" spans="1:23" x14ac:dyDescent="0.2">
      <c r="A4156" t="s">
        <v>3989</v>
      </c>
      <c r="B4156" s="4">
        <v>44605</v>
      </c>
      <c r="C4156" t="s">
        <v>79</v>
      </c>
      <c r="D4156" t="s">
        <v>73</v>
      </c>
      <c r="E4156" t="s">
        <v>26</v>
      </c>
      <c r="F4156" t="s">
        <v>27</v>
      </c>
      <c r="G4156">
        <v>53.511943000000002</v>
      </c>
      <c r="H4156" t="s">
        <v>28</v>
      </c>
      <c r="I4156" t="s">
        <v>168</v>
      </c>
      <c r="J4156">
        <v>-2.2242009999999999</v>
      </c>
      <c r="K4156">
        <v>2</v>
      </c>
      <c r="L4156">
        <v>2</v>
      </c>
      <c r="M4156" t="s">
        <v>169</v>
      </c>
      <c r="N4156" t="s">
        <v>42</v>
      </c>
      <c r="O4156" t="s">
        <v>32</v>
      </c>
      <c r="P4156">
        <v>30</v>
      </c>
      <c r="Q4156" t="s">
        <v>3957</v>
      </c>
      <c r="R4156" t="s">
        <v>34</v>
      </c>
      <c r="S4156" t="s">
        <v>35</v>
      </c>
      <c r="T4156" t="s">
        <v>86</v>
      </c>
      <c r="U4156">
        <f>YEAR(Table1[[#This Row],[Accident Date]])</f>
        <v>2022</v>
      </c>
      <c r="V4156" t="str">
        <f>TEXT(Table1[[#This Row],[Accident Date]],"mmm")</f>
        <v>Feb</v>
      </c>
      <c r="W4156" t="str">
        <f>TEXT(Table1[[#This Row],[Time]],"h")</f>
        <v>19</v>
      </c>
    </row>
    <row r="4157" spans="1:23" x14ac:dyDescent="0.2">
      <c r="A4157" t="s">
        <v>3990</v>
      </c>
      <c r="B4157" s="4">
        <v>44780</v>
      </c>
      <c r="C4157" t="s">
        <v>79</v>
      </c>
      <c r="D4157" t="s">
        <v>56</v>
      </c>
      <c r="E4157" t="s">
        <v>44</v>
      </c>
      <c r="F4157" t="s">
        <v>27</v>
      </c>
      <c r="G4157">
        <v>53.448331000000003</v>
      </c>
      <c r="H4157" t="s">
        <v>51</v>
      </c>
      <c r="I4157" t="s">
        <v>2145</v>
      </c>
      <c r="J4157">
        <v>-2.0281229999999999</v>
      </c>
      <c r="K4157">
        <v>1</v>
      </c>
      <c r="L4157">
        <v>1</v>
      </c>
      <c r="M4157" t="s">
        <v>169</v>
      </c>
      <c r="N4157" t="s">
        <v>31</v>
      </c>
      <c r="O4157" t="s">
        <v>58</v>
      </c>
      <c r="P4157">
        <v>30</v>
      </c>
      <c r="Q4157" t="s">
        <v>3955</v>
      </c>
      <c r="R4157" t="s">
        <v>34</v>
      </c>
      <c r="S4157" t="s">
        <v>35</v>
      </c>
      <c r="T4157" t="s">
        <v>36</v>
      </c>
      <c r="U4157">
        <f>YEAR(Table1[[#This Row],[Accident Date]])</f>
        <v>2022</v>
      </c>
      <c r="V4157" t="str">
        <f>TEXT(Table1[[#This Row],[Accident Date]],"mmm")</f>
        <v>Aug</v>
      </c>
      <c r="W4157" t="str">
        <f>TEXT(Table1[[#This Row],[Time]],"h")</f>
        <v>19</v>
      </c>
    </row>
    <row r="4158" spans="1:23" x14ac:dyDescent="0.2">
      <c r="A4158" t="s">
        <v>3991</v>
      </c>
      <c r="B4158" s="4">
        <v>44205</v>
      </c>
      <c r="C4158" t="s">
        <v>24</v>
      </c>
      <c r="D4158" t="s">
        <v>73</v>
      </c>
      <c r="E4158" t="s">
        <v>226</v>
      </c>
      <c r="F4158" t="s">
        <v>27</v>
      </c>
      <c r="G4158">
        <v>50.408546999999999</v>
      </c>
      <c r="H4158" t="s">
        <v>28</v>
      </c>
      <c r="I4158" t="s">
        <v>640</v>
      </c>
      <c r="J4158">
        <v>-4.1612410000000004</v>
      </c>
      <c r="K4158">
        <v>1</v>
      </c>
      <c r="L4158">
        <v>2</v>
      </c>
      <c r="M4158" t="s">
        <v>136</v>
      </c>
      <c r="N4158" t="s">
        <v>127</v>
      </c>
      <c r="O4158" t="s">
        <v>32</v>
      </c>
      <c r="P4158">
        <v>30</v>
      </c>
      <c r="Q4158" t="s">
        <v>3992</v>
      </c>
      <c r="R4158" t="s">
        <v>34</v>
      </c>
      <c r="S4158" t="s">
        <v>35</v>
      </c>
      <c r="T4158" t="s">
        <v>36</v>
      </c>
      <c r="U4158">
        <f>YEAR(Table1[[#This Row],[Accident Date]])</f>
        <v>2021</v>
      </c>
      <c r="V4158" t="str">
        <f>TEXT(Table1[[#This Row],[Accident Date]],"mmm")</f>
        <v>Jan</v>
      </c>
      <c r="W4158" t="str">
        <f>TEXT(Table1[[#This Row],[Time]],"h")</f>
        <v>19</v>
      </c>
    </row>
    <row r="4159" spans="1:23" x14ac:dyDescent="0.2">
      <c r="A4159">
        <v>2010000000000</v>
      </c>
      <c r="B4159" s="4">
        <v>44251</v>
      </c>
      <c r="C4159" t="s">
        <v>123</v>
      </c>
      <c r="D4159" t="s">
        <v>73</v>
      </c>
      <c r="E4159" t="s">
        <v>39</v>
      </c>
      <c r="F4159" t="s">
        <v>27</v>
      </c>
      <c r="G4159">
        <v>54.196382</v>
      </c>
      <c r="H4159" t="s">
        <v>28</v>
      </c>
      <c r="I4159" t="s">
        <v>59</v>
      </c>
      <c r="J4159">
        <v>-3.0850360000000001</v>
      </c>
      <c r="K4159">
        <v>1</v>
      </c>
      <c r="L4159">
        <v>2</v>
      </c>
      <c r="M4159" t="s">
        <v>60</v>
      </c>
      <c r="N4159" t="s">
        <v>31</v>
      </c>
      <c r="O4159" t="s">
        <v>32</v>
      </c>
      <c r="P4159">
        <v>20</v>
      </c>
      <c r="Q4159" t="s">
        <v>3953</v>
      </c>
      <c r="R4159" t="s">
        <v>34</v>
      </c>
      <c r="S4159" t="s">
        <v>35</v>
      </c>
      <c r="T4159" t="s">
        <v>36</v>
      </c>
      <c r="U4159">
        <f>YEAR(Table1[[#This Row],[Accident Date]])</f>
        <v>2021</v>
      </c>
      <c r="V4159" t="str">
        <f>TEXT(Table1[[#This Row],[Accident Date]],"mmm")</f>
        <v>Feb</v>
      </c>
      <c r="W4159" t="str">
        <f>TEXT(Table1[[#This Row],[Time]],"h")</f>
        <v>19</v>
      </c>
    </row>
    <row r="4160" spans="1:23" x14ac:dyDescent="0.2">
      <c r="A4160">
        <v>2010000000000</v>
      </c>
      <c r="B4160" s="4">
        <v>44362</v>
      </c>
      <c r="C4160" t="s">
        <v>72</v>
      </c>
      <c r="D4160" t="s">
        <v>56</v>
      </c>
      <c r="E4160" t="s">
        <v>44</v>
      </c>
      <c r="F4160" t="s">
        <v>63</v>
      </c>
      <c r="G4160">
        <v>52.552183999999997</v>
      </c>
      <c r="H4160" t="s">
        <v>51</v>
      </c>
      <c r="I4160" t="s">
        <v>1122</v>
      </c>
      <c r="J4160">
        <v>-1.1122430000000001</v>
      </c>
      <c r="K4160">
        <v>2</v>
      </c>
      <c r="L4160">
        <v>2</v>
      </c>
      <c r="M4160" t="s">
        <v>320</v>
      </c>
      <c r="N4160" t="s">
        <v>42</v>
      </c>
      <c r="O4160" t="s">
        <v>32</v>
      </c>
      <c r="P4160">
        <v>60</v>
      </c>
      <c r="Q4160" t="s">
        <v>3933</v>
      </c>
      <c r="R4160" t="s">
        <v>49</v>
      </c>
      <c r="S4160" t="s">
        <v>35</v>
      </c>
      <c r="T4160" t="s">
        <v>36</v>
      </c>
      <c r="U4160">
        <f>YEAR(Table1[[#This Row],[Accident Date]])</f>
        <v>2021</v>
      </c>
      <c r="V4160" t="str">
        <f>TEXT(Table1[[#This Row],[Accident Date]],"mmm")</f>
        <v>Jun</v>
      </c>
      <c r="W4160" t="str">
        <f>TEXT(Table1[[#This Row],[Time]],"h")</f>
        <v>19</v>
      </c>
    </row>
    <row r="4161" spans="1:23" x14ac:dyDescent="0.2">
      <c r="A4161">
        <v>2010000000000</v>
      </c>
      <c r="B4161" s="4">
        <v>44245</v>
      </c>
      <c r="C4161" t="s">
        <v>92</v>
      </c>
      <c r="D4161" t="s">
        <v>73</v>
      </c>
      <c r="E4161" t="s">
        <v>39</v>
      </c>
      <c r="F4161" t="s">
        <v>27</v>
      </c>
      <c r="G4161">
        <v>52.566640999999997</v>
      </c>
      <c r="H4161" t="s">
        <v>28</v>
      </c>
      <c r="I4161" t="s">
        <v>1641</v>
      </c>
      <c r="J4161">
        <v>1.1092660000000001</v>
      </c>
      <c r="K4161">
        <v>1</v>
      </c>
      <c r="L4161">
        <v>2</v>
      </c>
      <c r="M4161" t="s">
        <v>179</v>
      </c>
      <c r="N4161" t="s">
        <v>31</v>
      </c>
      <c r="O4161" t="s">
        <v>32</v>
      </c>
      <c r="P4161">
        <v>40</v>
      </c>
      <c r="Q4161" t="s">
        <v>3993</v>
      </c>
      <c r="R4161" t="s">
        <v>34</v>
      </c>
      <c r="S4161" t="s">
        <v>35</v>
      </c>
      <c r="T4161" t="s">
        <v>36</v>
      </c>
      <c r="U4161">
        <f>YEAR(Table1[[#This Row],[Accident Date]])</f>
        <v>2021</v>
      </c>
      <c r="V4161" t="str">
        <f>TEXT(Table1[[#This Row],[Accident Date]],"mmm")</f>
        <v>Feb</v>
      </c>
      <c r="W4161" t="str">
        <f>TEXT(Table1[[#This Row],[Time]],"h")</f>
        <v>19</v>
      </c>
    </row>
    <row r="4162" spans="1:23" x14ac:dyDescent="0.2">
      <c r="A4162" t="s">
        <v>3994</v>
      </c>
      <c r="B4162" s="4">
        <v>44665</v>
      </c>
      <c r="C4162" t="s">
        <v>92</v>
      </c>
      <c r="D4162" t="s">
        <v>73</v>
      </c>
      <c r="E4162" t="s">
        <v>111</v>
      </c>
      <c r="F4162" t="s">
        <v>27</v>
      </c>
      <c r="G4162">
        <v>51.673606999999997</v>
      </c>
      <c r="H4162" t="s">
        <v>51</v>
      </c>
      <c r="I4162" t="s">
        <v>995</v>
      </c>
      <c r="J4162">
        <v>-4.1706079999999996</v>
      </c>
      <c r="K4162">
        <v>1</v>
      </c>
      <c r="L4162">
        <v>2</v>
      </c>
      <c r="M4162" t="s">
        <v>358</v>
      </c>
      <c r="N4162" t="s">
        <v>31</v>
      </c>
      <c r="O4162" t="s">
        <v>111</v>
      </c>
      <c r="P4162">
        <v>30</v>
      </c>
      <c r="Q4162" t="s">
        <v>3955</v>
      </c>
      <c r="R4162" t="s">
        <v>49</v>
      </c>
      <c r="S4162" t="s">
        <v>35</v>
      </c>
      <c r="T4162" t="s">
        <v>36</v>
      </c>
      <c r="U4162">
        <f>YEAR(Table1[[#This Row],[Accident Date]])</f>
        <v>2022</v>
      </c>
      <c r="V4162" t="str">
        <f>TEXT(Table1[[#This Row],[Accident Date]],"mmm")</f>
        <v>Apr</v>
      </c>
      <c r="W4162" t="str">
        <f>TEXT(Table1[[#This Row],[Time]],"h")</f>
        <v>19</v>
      </c>
    </row>
    <row r="4163" spans="1:23" x14ac:dyDescent="0.2">
      <c r="A4163">
        <v>2010000000000</v>
      </c>
      <c r="B4163" s="4">
        <v>44558</v>
      </c>
      <c r="C4163" t="s">
        <v>72</v>
      </c>
      <c r="D4163" t="s">
        <v>56</v>
      </c>
      <c r="E4163" t="s">
        <v>44</v>
      </c>
      <c r="F4163" t="s">
        <v>27</v>
      </c>
      <c r="G4163">
        <v>51.436703999999999</v>
      </c>
      <c r="H4163" t="s">
        <v>28</v>
      </c>
      <c r="I4163" t="s">
        <v>832</v>
      </c>
      <c r="J4163">
        <v>0.76536099999999996</v>
      </c>
      <c r="K4163">
        <v>1</v>
      </c>
      <c r="L4163">
        <v>2</v>
      </c>
      <c r="M4163" t="s">
        <v>131</v>
      </c>
      <c r="N4163" t="s">
        <v>42</v>
      </c>
      <c r="O4163" t="s">
        <v>32</v>
      </c>
      <c r="P4163">
        <v>30</v>
      </c>
      <c r="Q4163" t="s">
        <v>3965</v>
      </c>
      <c r="R4163" t="s">
        <v>34</v>
      </c>
      <c r="S4163" t="s">
        <v>280</v>
      </c>
      <c r="T4163" t="s">
        <v>121</v>
      </c>
      <c r="U4163">
        <f>YEAR(Table1[[#This Row],[Accident Date]])</f>
        <v>2021</v>
      </c>
      <c r="V4163" t="str">
        <f>TEXT(Table1[[#This Row],[Accident Date]],"mmm")</f>
        <v>Dec</v>
      </c>
      <c r="W4163" t="str">
        <f>TEXT(Table1[[#This Row],[Time]],"h")</f>
        <v>19</v>
      </c>
    </row>
    <row r="4164" spans="1:23" x14ac:dyDescent="0.2">
      <c r="A4164" t="s">
        <v>3995</v>
      </c>
      <c r="B4164" s="4">
        <v>44248</v>
      </c>
      <c r="C4164" t="s">
        <v>79</v>
      </c>
      <c r="D4164" t="s">
        <v>73</v>
      </c>
      <c r="E4164" t="s">
        <v>111</v>
      </c>
      <c r="F4164" t="s">
        <v>63</v>
      </c>
      <c r="G4164">
        <v>51.398842000000002</v>
      </c>
      <c r="H4164" t="s">
        <v>51</v>
      </c>
      <c r="I4164" t="s">
        <v>808</v>
      </c>
      <c r="J4164">
        <v>-0.16439899999999999</v>
      </c>
      <c r="K4164">
        <v>1</v>
      </c>
      <c r="L4164">
        <v>2</v>
      </c>
      <c r="M4164" t="s">
        <v>30</v>
      </c>
      <c r="N4164" t="s">
        <v>31</v>
      </c>
      <c r="O4164" t="s">
        <v>32</v>
      </c>
      <c r="P4164">
        <v>30</v>
      </c>
      <c r="Q4164" t="s">
        <v>3996</v>
      </c>
      <c r="R4164" t="s">
        <v>34</v>
      </c>
      <c r="S4164" t="s">
        <v>35</v>
      </c>
      <c r="T4164" t="s">
        <v>36</v>
      </c>
      <c r="U4164">
        <f>YEAR(Table1[[#This Row],[Accident Date]])</f>
        <v>2021</v>
      </c>
      <c r="V4164" t="str">
        <f>TEXT(Table1[[#This Row],[Accident Date]],"mmm")</f>
        <v>Feb</v>
      </c>
      <c r="W4164" t="str">
        <f>TEXT(Table1[[#This Row],[Time]],"h")</f>
        <v>19</v>
      </c>
    </row>
    <row r="4165" spans="1:23" x14ac:dyDescent="0.2">
      <c r="A4165">
        <v>2010000000000</v>
      </c>
      <c r="B4165" s="4">
        <v>44454</v>
      </c>
      <c r="C4165" t="s">
        <v>123</v>
      </c>
      <c r="D4165" t="s">
        <v>56</v>
      </c>
      <c r="E4165" t="s">
        <v>44</v>
      </c>
      <c r="F4165" t="s">
        <v>27</v>
      </c>
      <c r="G4165">
        <v>53.813825999999999</v>
      </c>
      <c r="H4165" t="s">
        <v>51</v>
      </c>
      <c r="I4165" t="s">
        <v>68</v>
      </c>
      <c r="J4165">
        <v>-1.5658970000000001</v>
      </c>
      <c r="K4165">
        <v>1</v>
      </c>
      <c r="L4165">
        <v>1</v>
      </c>
      <c r="M4165" t="s">
        <v>69</v>
      </c>
      <c r="N4165" t="s">
        <v>31</v>
      </c>
      <c r="O4165" t="s">
        <v>32</v>
      </c>
      <c r="P4165">
        <v>30</v>
      </c>
      <c r="Q4165" t="s">
        <v>3934</v>
      </c>
      <c r="R4165" t="s">
        <v>34</v>
      </c>
      <c r="S4165" t="s">
        <v>35</v>
      </c>
      <c r="T4165" t="s">
        <v>36</v>
      </c>
      <c r="U4165">
        <f>YEAR(Table1[[#This Row],[Accident Date]])</f>
        <v>2021</v>
      </c>
      <c r="V4165" t="str">
        <f>TEXT(Table1[[#This Row],[Accident Date]],"mmm")</f>
        <v>Sep</v>
      </c>
      <c r="W4165" t="str">
        <f>TEXT(Table1[[#This Row],[Time]],"h")</f>
        <v>19</v>
      </c>
    </row>
    <row r="4166" spans="1:23" x14ac:dyDescent="0.2">
      <c r="A4166" t="s">
        <v>3997</v>
      </c>
      <c r="B4166" s="4">
        <v>44481</v>
      </c>
      <c r="C4166" t="s">
        <v>72</v>
      </c>
      <c r="D4166" t="s">
        <v>25</v>
      </c>
      <c r="E4166" t="s">
        <v>39</v>
      </c>
      <c r="F4166" t="s">
        <v>27</v>
      </c>
      <c r="G4166">
        <v>52.451349999999998</v>
      </c>
      <c r="H4166" t="s">
        <v>28</v>
      </c>
      <c r="I4166" t="s">
        <v>202</v>
      </c>
      <c r="J4166">
        <v>-1.7634989999999999</v>
      </c>
      <c r="K4166">
        <v>2</v>
      </c>
      <c r="L4166">
        <v>2</v>
      </c>
      <c r="M4166" t="s">
        <v>172</v>
      </c>
      <c r="N4166" t="s">
        <v>31</v>
      </c>
      <c r="O4166" t="s">
        <v>58</v>
      </c>
      <c r="P4166">
        <v>60</v>
      </c>
      <c r="Q4166" t="s">
        <v>3987</v>
      </c>
      <c r="R4166" t="s">
        <v>34</v>
      </c>
      <c r="S4166" t="s">
        <v>35</v>
      </c>
      <c r="T4166" t="s">
        <v>36</v>
      </c>
      <c r="U4166">
        <f>YEAR(Table1[[#This Row],[Accident Date]])</f>
        <v>2021</v>
      </c>
      <c r="V4166" t="str">
        <f>TEXT(Table1[[#This Row],[Accident Date]],"mmm")</f>
        <v>Oct</v>
      </c>
      <c r="W4166" t="str">
        <f>TEXT(Table1[[#This Row],[Time]],"h")</f>
        <v>19</v>
      </c>
    </row>
    <row r="4167" spans="1:23" x14ac:dyDescent="0.2">
      <c r="A4167" t="s">
        <v>3998</v>
      </c>
      <c r="B4167" s="4">
        <v>44766</v>
      </c>
      <c r="C4167" t="s">
        <v>79</v>
      </c>
      <c r="D4167" t="s">
        <v>73</v>
      </c>
      <c r="E4167" t="s">
        <v>155</v>
      </c>
      <c r="F4167" t="s">
        <v>27</v>
      </c>
      <c r="G4167">
        <v>50.714587000000002</v>
      </c>
      <c r="H4167" t="s">
        <v>51</v>
      </c>
      <c r="I4167" t="s">
        <v>419</v>
      </c>
      <c r="J4167">
        <v>-2.4390640000000001</v>
      </c>
      <c r="K4167">
        <v>2</v>
      </c>
      <c r="L4167">
        <v>1</v>
      </c>
      <c r="M4167" t="s">
        <v>420</v>
      </c>
      <c r="N4167" t="s">
        <v>31</v>
      </c>
      <c r="O4167" t="s">
        <v>32</v>
      </c>
      <c r="P4167">
        <v>30</v>
      </c>
      <c r="Q4167" t="s">
        <v>3934</v>
      </c>
      <c r="R4167" t="s">
        <v>34</v>
      </c>
      <c r="S4167" t="s">
        <v>35</v>
      </c>
      <c r="T4167" t="s">
        <v>36</v>
      </c>
      <c r="U4167">
        <f>YEAR(Table1[[#This Row],[Accident Date]])</f>
        <v>2022</v>
      </c>
      <c r="V4167" t="str">
        <f>TEXT(Table1[[#This Row],[Accident Date]],"mmm")</f>
        <v>Jul</v>
      </c>
      <c r="W4167" t="str">
        <f>TEXT(Table1[[#This Row],[Time]],"h")</f>
        <v>19</v>
      </c>
    </row>
    <row r="4168" spans="1:23" x14ac:dyDescent="0.2">
      <c r="A4168">
        <v>2010000000000</v>
      </c>
      <c r="B4168" s="4">
        <v>44233</v>
      </c>
      <c r="C4168" t="s">
        <v>24</v>
      </c>
      <c r="D4168" t="s">
        <v>44</v>
      </c>
      <c r="E4168" t="s">
        <v>44</v>
      </c>
      <c r="F4168" t="s">
        <v>27</v>
      </c>
      <c r="G4168">
        <v>53.069232</v>
      </c>
      <c r="H4168" t="s">
        <v>28</v>
      </c>
      <c r="I4168" t="s">
        <v>3999</v>
      </c>
      <c r="J4168">
        <v>-2.4944199999999999</v>
      </c>
      <c r="K4168">
        <v>1</v>
      </c>
      <c r="L4168">
        <v>2</v>
      </c>
      <c r="M4168" t="s">
        <v>261</v>
      </c>
      <c r="N4168" t="s">
        <v>42</v>
      </c>
      <c r="O4168" t="s">
        <v>32</v>
      </c>
      <c r="P4168">
        <v>40</v>
      </c>
      <c r="Q4168" t="s">
        <v>3934</v>
      </c>
      <c r="R4168" t="s">
        <v>49</v>
      </c>
      <c r="S4168" t="s">
        <v>35</v>
      </c>
      <c r="T4168" t="s">
        <v>36</v>
      </c>
      <c r="U4168">
        <f>YEAR(Table1[[#This Row],[Accident Date]])</f>
        <v>2021</v>
      </c>
      <c r="V4168" t="str">
        <f>TEXT(Table1[[#This Row],[Accident Date]],"mmm")</f>
        <v>Feb</v>
      </c>
      <c r="W4168" t="str">
        <f>TEXT(Table1[[#This Row],[Time]],"h")</f>
        <v>19</v>
      </c>
    </row>
    <row r="4169" spans="1:23" x14ac:dyDescent="0.2">
      <c r="A4169" t="s">
        <v>4000</v>
      </c>
      <c r="B4169" s="4">
        <v>44296</v>
      </c>
      <c r="C4169" t="s">
        <v>24</v>
      </c>
      <c r="D4169" t="s">
        <v>73</v>
      </c>
      <c r="E4169" t="s">
        <v>26</v>
      </c>
      <c r="F4169" t="s">
        <v>27</v>
      </c>
      <c r="G4169">
        <v>52.964464999999997</v>
      </c>
      <c r="H4169" t="s">
        <v>51</v>
      </c>
      <c r="I4169" t="s">
        <v>605</v>
      </c>
      <c r="J4169">
        <v>-0.87824999999999998</v>
      </c>
      <c r="K4169">
        <v>1</v>
      </c>
      <c r="L4169">
        <v>2</v>
      </c>
      <c r="M4169" t="s">
        <v>288</v>
      </c>
      <c r="N4169" t="s">
        <v>42</v>
      </c>
      <c r="O4169" t="s">
        <v>32</v>
      </c>
      <c r="P4169">
        <v>60</v>
      </c>
      <c r="Q4169" t="s">
        <v>3948</v>
      </c>
      <c r="R4169" t="s">
        <v>49</v>
      </c>
      <c r="S4169" t="s">
        <v>85</v>
      </c>
      <c r="T4169" t="s">
        <v>36</v>
      </c>
      <c r="U4169">
        <f>YEAR(Table1[[#This Row],[Accident Date]])</f>
        <v>2021</v>
      </c>
      <c r="V4169" t="str">
        <f>TEXT(Table1[[#This Row],[Accident Date]],"mmm")</f>
        <v>Apr</v>
      </c>
      <c r="W4169" t="str">
        <f>TEXT(Table1[[#This Row],[Time]],"h")</f>
        <v>19</v>
      </c>
    </row>
    <row r="4170" spans="1:23" x14ac:dyDescent="0.2">
      <c r="A4170">
        <v>2010000000000</v>
      </c>
      <c r="B4170" s="4">
        <v>44839</v>
      </c>
      <c r="C4170" t="s">
        <v>123</v>
      </c>
      <c r="D4170" t="s">
        <v>56</v>
      </c>
      <c r="E4170" t="s">
        <v>44</v>
      </c>
      <c r="F4170" t="s">
        <v>27</v>
      </c>
      <c r="G4170">
        <v>54.997810000000001</v>
      </c>
      <c r="H4170" t="s">
        <v>28</v>
      </c>
      <c r="I4170" t="s">
        <v>1058</v>
      </c>
      <c r="J4170">
        <v>-1.4949030000000001</v>
      </c>
      <c r="K4170">
        <v>1</v>
      </c>
      <c r="L4170">
        <v>1</v>
      </c>
      <c r="M4170" t="s">
        <v>190</v>
      </c>
      <c r="N4170" t="s">
        <v>42</v>
      </c>
      <c r="O4170" t="s">
        <v>32</v>
      </c>
      <c r="P4170">
        <v>30</v>
      </c>
      <c r="Q4170" t="s">
        <v>3959</v>
      </c>
      <c r="R4170" t="s">
        <v>34</v>
      </c>
      <c r="S4170" t="s">
        <v>35</v>
      </c>
      <c r="T4170" t="s">
        <v>36</v>
      </c>
      <c r="U4170">
        <f>YEAR(Table1[[#This Row],[Accident Date]])</f>
        <v>2022</v>
      </c>
      <c r="V4170" t="str">
        <f>TEXT(Table1[[#This Row],[Accident Date]],"mmm")</f>
        <v>Oct</v>
      </c>
      <c r="W4170" t="str">
        <f>TEXT(Table1[[#This Row],[Time]],"h")</f>
        <v>19</v>
      </c>
    </row>
    <row r="4171" spans="1:23" x14ac:dyDescent="0.2">
      <c r="A4171" t="s">
        <v>4001</v>
      </c>
      <c r="B4171" s="4">
        <v>44708</v>
      </c>
      <c r="C4171" t="s">
        <v>67</v>
      </c>
      <c r="D4171" t="s">
        <v>56</v>
      </c>
      <c r="E4171" t="s">
        <v>44</v>
      </c>
      <c r="F4171" t="s">
        <v>27</v>
      </c>
      <c r="G4171">
        <v>53.47683</v>
      </c>
      <c r="H4171" t="s">
        <v>51</v>
      </c>
      <c r="I4171" t="s">
        <v>1167</v>
      </c>
      <c r="J4171">
        <v>-2.6386699999999998</v>
      </c>
      <c r="K4171">
        <v>1</v>
      </c>
      <c r="L4171">
        <v>2</v>
      </c>
      <c r="M4171" t="s">
        <v>231</v>
      </c>
      <c r="N4171" t="s">
        <v>31</v>
      </c>
      <c r="O4171" t="s">
        <v>58</v>
      </c>
      <c r="P4171">
        <v>70</v>
      </c>
      <c r="Q4171" t="s">
        <v>4002</v>
      </c>
      <c r="R4171" t="s">
        <v>49</v>
      </c>
      <c r="S4171" t="s">
        <v>35</v>
      </c>
      <c r="T4171" t="s">
        <v>114</v>
      </c>
      <c r="U4171">
        <f>YEAR(Table1[[#This Row],[Accident Date]])</f>
        <v>2022</v>
      </c>
      <c r="V4171" t="str">
        <f>TEXT(Table1[[#This Row],[Accident Date]],"mmm")</f>
        <v>May</v>
      </c>
      <c r="W4171" t="str">
        <f>TEXT(Table1[[#This Row],[Time]],"h")</f>
        <v>19</v>
      </c>
    </row>
    <row r="4172" spans="1:23" x14ac:dyDescent="0.2">
      <c r="A4172">
        <v>2010000000000</v>
      </c>
      <c r="B4172" s="4">
        <v>44780</v>
      </c>
      <c r="C4172" t="s">
        <v>79</v>
      </c>
      <c r="D4172" t="s">
        <v>73</v>
      </c>
      <c r="E4172" t="s">
        <v>155</v>
      </c>
      <c r="F4172" t="s">
        <v>27</v>
      </c>
      <c r="G4172">
        <v>54.074843999999999</v>
      </c>
      <c r="H4172" t="s">
        <v>51</v>
      </c>
      <c r="I4172" t="s">
        <v>750</v>
      </c>
      <c r="J4172">
        <v>-1.2130399999999999</v>
      </c>
      <c r="K4172">
        <v>1</v>
      </c>
      <c r="L4172">
        <v>4</v>
      </c>
      <c r="M4172" t="s">
        <v>48</v>
      </c>
      <c r="N4172" t="s">
        <v>31</v>
      </c>
      <c r="O4172" t="s">
        <v>32</v>
      </c>
      <c r="P4172">
        <v>60</v>
      </c>
      <c r="Q4172" t="s">
        <v>3992</v>
      </c>
      <c r="R4172" t="s">
        <v>49</v>
      </c>
      <c r="S4172" t="s">
        <v>35</v>
      </c>
      <c r="T4172" t="s">
        <v>36</v>
      </c>
      <c r="U4172">
        <f>YEAR(Table1[[#This Row],[Accident Date]])</f>
        <v>2022</v>
      </c>
      <c r="V4172" t="str">
        <f>TEXT(Table1[[#This Row],[Accident Date]],"mmm")</f>
        <v>Aug</v>
      </c>
      <c r="W4172" t="str">
        <f>TEXT(Table1[[#This Row],[Time]],"h")</f>
        <v>19</v>
      </c>
    </row>
    <row r="4173" spans="1:23" x14ac:dyDescent="0.2">
      <c r="A4173">
        <v>2010000000000</v>
      </c>
      <c r="B4173" s="4">
        <v>44823</v>
      </c>
      <c r="C4173" t="s">
        <v>38</v>
      </c>
      <c r="D4173" t="s">
        <v>56</v>
      </c>
      <c r="E4173" t="s">
        <v>44</v>
      </c>
      <c r="F4173" t="s">
        <v>27</v>
      </c>
      <c r="G4173">
        <v>50.982647999999998</v>
      </c>
      <c r="H4173" t="s">
        <v>444</v>
      </c>
      <c r="I4173" t="s">
        <v>498</v>
      </c>
      <c r="J4173">
        <v>-1.1266970000000001</v>
      </c>
      <c r="K4173">
        <v>1</v>
      </c>
      <c r="L4173">
        <v>1</v>
      </c>
      <c r="M4173" t="s">
        <v>407</v>
      </c>
      <c r="N4173" t="s">
        <v>31</v>
      </c>
      <c r="O4173" t="s">
        <v>32</v>
      </c>
      <c r="P4173">
        <v>30</v>
      </c>
      <c r="Q4173" t="s">
        <v>3957</v>
      </c>
      <c r="R4173" t="s">
        <v>49</v>
      </c>
      <c r="S4173" t="s">
        <v>35</v>
      </c>
      <c r="T4173" t="s">
        <v>36</v>
      </c>
      <c r="U4173">
        <f>YEAR(Table1[[#This Row],[Accident Date]])</f>
        <v>2022</v>
      </c>
      <c r="V4173" t="str">
        <f>TEXT(Table1[[#This Row],[Accident Date]],"mmm")</f>
        <v>Sep</v>
      </c>
      <c r="W4173" t="str">
        <f>TEXT(Table1[[#This Row],[Time]],"h")</f>
        <v>19</v>
      </c>
    </row>
    <row r="4174" spans="1:23" x14ac:dyDescent="0.2">
      <c r="A4174" t="s">
        <v>4003</v>
      </c>
      <c r="B4174" s="4">
        <v>44684</v>
      </c>
      <c r="C4174" t="s">
        <v>72</v>
      </c>
      <c r="D4174" t="s">
        <v>73</v>
      </c>
      <c r="E4174" t="s">
        <v>111</v>
      </c>
      <c r="F4174" t="s">
        <v>27</v>
      </c>
      <c r="G4174">
        <v>53.764761999999997</v>
      </c>
      <c r="H4174" t="s">
        <v>51</v>
      </c>
      <c r="I4174" t="s">
        <v>391</v>
      </c>
      <c r="J4174">
        <v>-2.6333220000000002</v>
      </c>
      <c r="K4174">
        <v>1</v>
      </c>
      <c r="L4174">
        <v>2</v>
      </c>
      <c r="M4174" t="s">
        <v>41</v>
      </c>
      <c r="N4174" t="s">
        <v>31</v>
      </c>
      <c r="O4174" t="s">
        <v>58</v>
      </c>
      <c r="P4174">
        <v>40</v>
      </c>
      <c r="Q4174" t="s">
        <v>3981</v>
      </c>
      <c r="R4174" t="s">
        <v>49</v>
      </c>
      <c r="S4174" t="s">
        <v>35</v>
      </c>
      <c r="T4174" t="s">
        <v>36</v>
      </c>
      <c r="U4174">
        <f>YEAR(Table1[[#This Row],[Accident Date]])</f>
        <v>2022</v>
      </c>
      <c r="V4174" t="str">
        <f>TEXT(Table1[[#This Row],[Accident Date]],"mmm")</f>
        <v>May</v>
      </c>
      <c r="W4174" t="str">
        <f>TEXT(Table1[[#This Row],[Time]],"h")</f>
        <v>19</v>
      </c>
    </row>
    <row r="4175" spans="1:23" x14ac:dyDescent="0.2">
      <c r="A4175" t="s">
        <v>4004</v>
      </c>
      <c r="B4175" s="4">
        <v>44484</v>
      </c>
      <c r="C4175" t="s">
        <v>67</v>
      </c>
      <c r="D4175" t="s">
        <v>73</v>
      </c>
      <c r="E4175" t="s">
        <v>39</v>
      </c>
      <c r="F4175" t="s">
        <v>27</v>
      </c>
      <c r="G4175">
        <v>51.487118000000002</v>
      </c>
      <c r="H4175" t="s">
        <v>28</v>
      </c>
      <c r="I4175" t="s">
        <v>253</v>
      </c>
      <c r="J4175">
        <v>-6.1754999999999997E-2</v>
      </c>
      <c r="K4175">
        <v>1</v>
      </c>
      <c r="L4175">
        <v>2</v>
      </c>
      <c r="M4175" t="s">
        <v>30</v>
      </c>
      <c r="N4175" t="s">
        <v>31</v>
      </c>
      <c r="O4175" t="s">
        <v>32</v>
      </c>
      <c r="P4175">
        <v>30</v>
      </c>
      <c r="Q4175" t="s">
        <v>4005</v>
      </c>
      <c r="R4175" t="s">
        <v>34</v>
      </c>
      <c r="S4175" t="s">
        <v>35</v>
      </c>
      <c r="T4175" t="s">
        <v>121</v>
      </c>
      <c r="U4175">
        <f>YEAR(Table1[[#This Row],[Accident Date]])</f>
        <v>2021</v>
      </c>
      <c r="V4175" t="str">
        <f>TEXT(Table1[[#This Row],[Accident Date]],"mmm")</f>
        <v>Oct</v>
      </c>
      <c r="W4175" t="str">
        <f>TEXT(Table1[[#This Row],[Time]],"h")</f>
        <v>19</v>
      </c>
    </row>
    <row r="4176" spans="1:23" x14ac:dyDescent="0.2">
      <c r="A4176">
        <v>2010000000000</v>
      </c>
      <c r="B4176" s="4">
        <v>44863</v>
      </c>
      <c r="C4176" t="s">
        <v>24</v>
      </c>
      <c r="D4176" t="s">
        <v>73</v>
      </c>
      <c r="E4176" t="s">
        <v>26</v>
      </c>
      <c r="F4176" t="s">
        <v>27</v>
      </c>
      <c r="G4176">
        <v>54.900277000000003</v>
      </c>
      <c r="H4176" t="s">
        <v>28</v>
      </c>
      <c r="I4176" t="s">
        <v>579</v>
      </c>
      <c r="J4176">
        <v>-1.5818920000000001</v>
      </c>
      <c r="K4176">
        <v>3</v>
      </c>
      <c r="L4176">
        <v>2</v>
      </c>
      <c r="M4176" t="s">
        <v>190</v>
      </c>
      <c r="N4176" t="s">
        <v>31</v>
      </c>
      <c r="O4176" t="s">
        <v>32</v>
      </c>
      <c r="P4176">
        <v>30</v>
      </c>
      <c r="Q4176" t="s">
        <v>4006</v>
      </c>
      <c r="R4176" t="s">
        <v>34</v>
      </c>
      <c r="S4176" t="s">
        <v>285</v>
      </c>
      <c r="T4176" t="s">
        <v>36</v>
      </c>
      <c r="U4176">
        <f>YEAR(Table1[[#This Row],[Accident Date]])</f>
        <v>2022</v>
      </c>
      <c r="V4176" t="str">
        <f>TEXT(Table1[[#This Row],[Accident Date]],"mmm")</f>
        <v>Oct</v>
      </c>
      <c r="W4176" t="str">
        <f>TEXT(Table1[[#This Row],[Time]],"h")</f>
        <v>19</v>
      </c>
    </row>
    <row r="4177" spans="1:23" x14ac:dyDescent="0.2">
      <c r="A4177" t="s">
        <v>4007</v>
      </c>
      <c r="B4177" s="4">
        <v>44746</v>
      </c>
      <c r="C4177" t="s">
        <v>38</v>
      </c>
      <c r="D4177" t="s">
        <v>73</v>
      </c>
      <c r="E4177" t="s">
        <v>39</v>
      </c>
      <c r="F4177" t="s">
        <v>27</v>
      </c>
      <c r="G4177">
        <v>53.731456999999999</v>
      </c>
      <c r="H4177" t="s">
        <v>51</v>
      </c>
      <c r="I4177" t="s">
        <v>875</v>
      </c>
      <c r="J4177">
        <v>-0.39117299999999999</v>
      </c>
      <c r="K4177">
        <v>2</v>
      </c>
      <c r="L4177">
        <v>2</v>
      </c>
      <c r="M4177" t="s">
        <v>157</v>
      </c>
      <c r="N4177" t="s">
        <v>31</v>
      </c>
      <c r="O4177" t="s">
        <v>58</v>
      </c>
      <c r="P4177">
        <v>30</v>
      </c>
      <c r="Q4177" t="s">
        <v>3981</v>
      </c>
      <c r="R4177" t="s">
        <v>34</v>
      </c>
      <c r="S4177" t="s">
        <v>35</v>
      </c>
      <c r="T4177" t="s">
        <v>36</v>
      </c>
      <c r="U4177">
        <f>YEAR(Table1[[#This Row],[Accident Date]])</f>
        <v>2022</v>
      </c>
      <c r="V4177" t="str">
        <f>TEXT(Table1[[#This Row],[Accident Date]],"mmm")</f>
        <v>Jul</v>
      </c>
      <c r="W4177" t="str">
        <f>TEXT(Table1[[#This Row],[Time]],"h")</f>
        <v>19</v>
      </c>
    </row>
    <row r="4178" spans="1:23" x14ac:dyDescent="0.2">
      <c r="A4178" t="s">
        <v>4008</v>
      </c>
      <c r="B4178" s="4">
        <v>44674</v>
      </c>
      <c r="C4178" t="s">
        <v>24</v>
      </c>
      <c r="D4178" t="s">
        <v>73</v>
      </c>
      <c r="E4178" t="s">
        <v>155</v>
      </c>
      <c r="F4178" t="s">
        <v>27</v>
      </c>
      <c r="G4178">
        <v>53.489854000000001</v>
      </c>
      <c r="H4178" t="s">
        <v>51</v>
      </c>
      <c r="I4178" t="s">
        <v>1330</v>
      </c>
      <c r="J4178">
        <v>-2.330492</v>
      </c>
      <c r="K4178">
        <v>1</v>
      </c>
      <c r="L4178">
        <v>2</v>
      </c>
      <c r="M4178" t="s">
        <v>169</v>
      </c>
      <c r="N4178" t="s">
        <v>31</v>
      </c>
      <c r="O4178" t="s">
        <v>32</v>
      </c>
      <c r="P4178">
        <v>30</v>
      </c>
      <c r="Q4178" t="s">
        <v>3936</v>
      </c>
      <c r="R4178" t="s">
        <v>34</v>
      </c>
      <c r="S4178" t="s">
        <v>35</v>
      </c>
      <c r="T4178" t="s">
        <v>36</v>
      </c>
      <c r="U4178">
        <f>YEAR(Table1[[#This Row],[Accident Date]])</f>
        <v>2022</v>
      </c>
      <c r="V4178" t="str">
        <f>TEXT(Table1[[#This Row],[Accident Date]],"mmm")</f>
        <v>Apr</v>
      </c>
      <c r="W4178" t="str">
        <f>TEXT(Table1[[#This Row],[Time]],"h")</f>
        <v>19</v>
      </c>
    </row>
    <row r="4179" spans="1:23" x14ac:dyDescent="0.2">
      <c r="A4179" t="s">
        <v>4009</v>
      </c>
      <c r="B4179" s="4">
        <v>44567</v>
      </c>
      <c r="C4179" t="s">
        <v>92</v>
      </c>
      <c r="D4179" t="s">
        <v>73</v>
      </c>
      <c r="E4179" t="s">
        <v>39</v>
      </c>
      <c r="F4179" t="s">
        <v>27</v>
      </c>
      <c r="G4179">
        <v>51.545900000000003</v>
      </c>
      <c r="H4179" t="s">
        <v>28</v>
      </c>
      <c r="I4179" t="s">
        <v>110</v>
      </c>
      <c r="J4179">
        <v>-0.14896699999999999</v>
      </c>
      <c r="K4179">
        <v>1</v>
      </c>
      <c r="L4179">
        <v>2</v>
      </c>
      <c r="M4179" t="s">
        <v>30</v>
      </c>
      <c r="N4179" t="s">
        <v>197</v>
      </c>
      <c r="O4179" t="s">
        <v>32</v>
      </c>
      <c r="P4179">
        <v>30</v>
      </c>
      <c r="Q4179" t="s">
        <v>3957</v>
      </c>
      <c r="R4179" t="s">
        <v>34</v>
      </c>
      <c r="S4179" t="s">
        <v>35</v>
      </c>
      <c r="T4179" t="s">
        <v>36</v>
      </c>
      <c r="U4179">
        <f>YEAR(Table1[[#This Row],[Accident Date]])</f>
        <v>2022</v>
      </c>
      <c r="V4179" t="str">
        <f>TEXT(Table1[[#This Row],[Accident Date]],"mmm")</f>
        <v>Jan</v>
      </c>
      <c r="W4179" t="str">
        <f>TEXT(Table1[[#This Row],[Time]],"h")</f>
        <v>19</v>
      </c>
    </row>
    <row r="4180" spans="1:23" x14ac:dyDescent="0.2">
      <c r="A4180" t="s">
        <v>4010</v>
      </c>
      <c r="B4180" s="4">
        <v>44756</v>
      </c>
      <c r="C4180" t="s">
        <v>92</v>
      </c>
      <c r="D4180" t="s">
        <v>56</v>
      </c>
      <c r="E4180" t="s">
        <v>44</v>
      </c>
      <c r="F4180" t="s">
        <v>27</v>
      </c>
      <c r="G4180">
        <v>57.961841999999997</v>
      </c>
      <c r="H4180" t="s">
        <v>46</v>
      </c>
      <c r="I4180" t="s">
        <v>1095</v>
      </c>
      <c r="J4180">
        <v>-4.0274369999999999</v>
      </c>
      <c r="K4180">
        <v>1</v>
      </c>
      <c r="L4180">
        <v>1</v>
      </c>
      <c r="M4180" t="s">
        <v>283</v>
      </c>
      <c r="N4180" t="s">
        <v>42</v>
      </c>
      <c r="O4180" t="s">
        <v>32</v>
      </c>
      <c r="P4180">
        <v>60</v>
      </c>
      <c r="Q4180" t="s">
        <v>3965</v>
      </c>
      <c r="R4180" t="s">
        <v>49</v>
      </c>
      <c r="S4180" t="s">
        <v>85</v>
      </c>
      <c r="T4180" t="s">
        <v>36</v>
      </c>
      <c r="U4180">
        <f>YEAR(Table1[[#This Row],[Accident Date]])</f>
        <v>2022</v>
      </c>
      <c r="V4180" t="str">
        <f>TEXT(Table1[[#This Row],[Accident Date]],"mmm")</f>
        <v>Jul</v>
      </c>
      <c r="W4180" t="str">
        <f>TEXT(Table1[[#This Row],[Time]],"h")</f>
        <v>19</v>
      </c>
    </row>
    <row r="4181" spans="1:23" x14ac:dyDescent="0.2">
      <c r="A4181" t="s">
        <v>4011</v>
      </c>
      <c r="B4181" s="4">
        <v>44842</v>
      </c>
      <c r="C4181" t="s">
        <v>24</v>
      </c>
      <c r="D4181" t="s">
        <v>73</v>
      </c>
      <c r="E4181" t="s">
        <v>39</v>
      </c>
      <c r="F4181" t="s">
        <v>27</v>
      </c>
      <c r="G4181">
        <v>52.144432999999999</v>
      </c>
      <c r="H4181" t="s">
        <v>46</v>
      </c>
      <c r="I4181" t="s">
        <v>553</v>
      </c>
      <c r="J4181">
        <v>-2.0974390000000001</v>
      </c>
      <c r="K4181">
        <v>2</v>
      </c>
      <c r="L4181">
        <v>3</v>
      </c>
      <c r="M4181" t="s">
        <v>65</v>
      </c>
      <c r="N4181" t="s">
        <v>31</v>
      </c>
      <c r="O4181" t="s">
        <v>32</v>
      </c>
      <c r="P4181">
        <v>60</v>
      </c>
      <c r="Q4181" t="s">
        <v>3941</v>
      </c>
      <c r="R4181" t="s">
        <v>49</v>
      </c>
      <c r="S4181" t="s">
        <v>35</v>
      </c>
      <c r="T4181" t="s">
        <v>36</v>
      </c>
      <c r="U4181">
        <f>YEAR(Table1[[#This Row],[Accident Date]])</f>
        <v>2022</v>
      </c>
      <c r="V4181" t="str">
        <f>TEXT(Table1[[#This Row],[Accident Date]],"mmm")</f>
        <v>Oct</v>
      </c>
      <c r="W4181" t="str">
        <f>TEXT(Table1[[#This Row],[Time]],"h")</f>
        <v>19</v>
      </c>
    </row>
    <row r="4182" spans="1:23" x14ac:dyDescent="0.2">
      <c r="A4182">
        <v>2010000000000</v>
      </c>
      <c r="B4182" s="4">
        <v>44737</v>
      </c>
      <c r="C4182" t="s">
        <v>24</v>
      </c>
      <c r="D4182" t="s">
        <v>56</v>
      </c>
      <c r="E4182" t="s">
        <v>44</v>
      </c>
      <c r="F4182" t="s">
        <v>27</v>
      </c>
      <c r="G4182">
        <v>55.026096000000003</v>
      </c>
      <c r="H4182" t="s">
        <v>51</v>
      </c>
      <c r="I4182" t="s">
        <v>1058</v>
      </c>
      <c r="J4182">
        <v>-1.42916</v>
      </c>
      <c r="K4182">
        <v>1</v>
      </c>
      <c r="L4182">
        <v>2</v>
      </c>
      <c r="M4182" t="s">
        <v>190</v>
      </c>
      <c r="N4182" t="s">
        <v>31</v>
      </c>
      <c r="O4182" t="s">
        <v>32</v>
      </c>
      <c r="P4182">
        <v>30</v>
      </c>
      <c r="Q4182" t="s">
        <v>3934</v>
      </c>
      <c r="R4182" t="s">
        <v>34</v>
      </c>
      <c r="S4182" t="s">
        <v>35</v>
      </c>
      <c r="T4182" t="s">
        <v>36</v>
      </c>
      <c r="U4182">
        <f>YEAR(Table1[[#This Row],[Accident Date]])</f>
        <v>2022</v>
      </c>
      <c r="V4182" t="str">
        <f>TEXT(Table1[[#This Row],[Accident Date]],"mmm")</f>
        <v>Jun</v>
      </c>
      <c r="W4182" t="str">
        <f>TEXT(Table1[[#This Row],[Time]],"h")</f>
        <v>19</v>
      </c>
    </row>
    <row r="4183" spans="1:23" x14ac:dyDescent="0.2">
      <c r="A4183">
        <v>2010000000000</v>
      </c>
      <c r="B4183" s="4">
        <v>44784</v>
      </c>
      <c r="C4183" t="s">
        <v>92</v>
      </c>
      <c r="D4183" t="s">
        <v>73</v>
      </c>
      <c r="E4183" t="s">
        <v>39</v>
      </c>
      <c r="F4183" t="s">
        <v>27</v>
      </c>
      <c r="G4183">
        <v>54.877043999999998</v>
      </c>
      <c r="H4183" t="s">
        <v>51</v>
      </c>
      <c r="I4183" t="s">
        <v>189</v>
      </c>
      <c r="J4183">
        <v>-1.4177090000000001</v>
      </c>
      <c r="K4183">
        <v>2</v>
      </c>
      <c r="L4183">
        <v>2</v>
      </c>
      <c r="M4183" t="s">
        <v>190</v>
      </c>
      <c r="N4183" t="s">
        <v>31</v>
      </c>
      <c r="O4183" t="s">
        <v>32</v>
      </c>
      <c r="P4183">
        <v>40</v>
      </c>
      <c r="Q4183" t="s">
        <v>3934</v>
      </c>
      <c r="R4183" t="s">
        <v>49</v>
      </c>
      <c r="S4183" t="s">
        <v>35</v>
      </c>
      <c r="T4183" t="s">
        <v>114</v>
      </c>
      <c r="U4183">
        <f>YEAR(Table1[[#This Row],[Accident Date]])</f>
        <v>2022</v>
      </c>
      <c r="V4183" t="str">
        <f>TEXT(Table1[[#This Row],[Accident Date]],"mmm")</f>
        <v>Aug</v>
      </c>
      <c r="W4183" t="str">
        <f>TEXT(Table1[[#This Row],[Time]],"h")</f>
        <v>19</v>
      </c>
    </row>
    <row r="4184" spans="1:23" x14ac:dyDescent="0.2">
      <c r="A4184" t="s">
        <v>4012</v>
      </c>
      <c r="B4184" s="4">
        <v>44316</v>
      </c>
      <c r="C4184" t="s">
        <v>67</v>
      </c>
      <c r="D4184" t="s">
        <v>73</v>
      </c>
      <c r="E4184" t="s">
        <v>155</v>
      </c>
      <c r="F4184" t="s">
        <v>27</v>
      </c>
      <c r="G4184">
        <v>53.601613</v>
      </c>
      <c r="H4184" t="s">
        <v>51</v>
      </c>
      <c r="I4184" t="s">
        <v>195</v>
      </c>
      <c r="J4184">
        <v>-2.4079799999999998</v>
      </c>
      <c r="K4184">
        <v>1</v>
      </c>
      <c r="L4184">
        <v>2</v>
      </c>
      <c r="M4184" t="s">
        <v>169</v>
      </c>
      <c r="N4184" t="s">
        <v>42</v>
      </c>
      <c r="O4184" t="s">
        <v>32</v>
      </c>
      <c r="P4184">
        <v>30</v>
      </c>
      <c r="Q4184" t="s">
        <v>3945</v>
      </c>
      <c r="R4184" t="s">
        <v>34</v>
      </c>
      <c r="S4184" t="s">
        <v>85</v>
      </c>
      <c r="T4184" t="s">
        <v>36</v>
      </c>
      <c r="U4184">
        <f>YEAR(Table1[[#This Row],[Accident Date]])</f>
        <v>2021</v>
      </c>
      <c r="V4184" t="str">
        <f>TEXT(Table1[[#This Row],[Accident Date]],"mmm")</f>
        <v>Apr</v>
      </c>
      <c r="W4184" t="str">
        <f>TEXT(Table1[[#This Row],[Time]],"h")</f>
        <v>19</v>
      </c>
    </row>
    <row r="4185" spans="1:23" x14ac:dyDescent="0.2">
      <c r="A4185" t="s">
        <v>4013</v>
      </c>
      <c r="B4185" s="4">
        <v>44813</v>
      </c>
      <c r="C4185" t="s">
        <v>67</v>
      </c>
      <c r="D4185" t="s">
        <v>56</v>
      </c>
      <c r="E4185" t="s">
        <v>44</v>
      </c>
      <c r="F4185" t="s">
        <v>27</v>
      </c>
      <c r="G4185">
        <v>52.483587</v>
      </c>
      <c r="H4185" t="s">
        <v>51</v>
      </c>
      <c r="I4185" t="s">
        <v>802</v>
      </c>
      <c r="J4185">
        <v>-1.968896</v>
      </c>
      <c r="K4185">
        <v>1</v>
      </c>
      <c r="L4185">
        <v>1</v>
      </c>
      <c r="M4185" t="s">
        <v>172</v>
      </c>
      <c r="N4185" t="s">
        <v>31</v>
      </c>
      <c r="O4185" t="s">
        <v>32</v>
      </c>
      <c r="P4185">
        <v>30</v>
      </c>
      <c r="Q4185" t="s">
        <v>3957</v>
      </c>
      <c r="R4185" t="s">
        <v>34</v>
      </c>
      <c r="S4185" t="s">
        <v>35</v>
      </c>
      <c r="T4185" t="s">
        <v>36</v>
      </c>
      <c r="U4185">
        <f>YEAR(Table1[[#This Row],[Accident Date]])</f>
        <v>2022</v>
      </c>
      <c r="V4185" t="str">
        <f>TEXT(Table1[[#This Row],[Accident Date]],"mmm")</f>
        <v>Sep</v>
      </c>
      <c r="W4185" t="str">
        <f>TEXT(Table1[[#This Row],[Time]],"h")</f>
        <v>19</v>
      </c>
    </row>
    <row r="4186" spans="1:23" x14ac:dyDescent="0.2">
      <c r="A4186" t="s">
        <v>4014</v>
      </c>
      <c r="B4186" s="4">
        <v>44677</v>
      </c>
      <c r="C4186" t="s">
        <v>72</v>
      </c>
      <c r="D4186" t="s">
        <v>73</v>
      </c>
      <c r="E4186" t="s">
        <v>39</v>
      </c>
      <c r="F4186" t="s">
        <v>27</v>
      </c>
      <c r="G4186">
        <v>53.325252999999996</v>
      </c>
      <c r="H4186" t="s">
        <v>51</v>
      </c>
      <c r="I4186" t="s">
        <v>503</v>
      </c>
      <c r="J4186">
        <v>-1.1300589999999999</v>
      </c>
      <c r="K4186">
        <v>1</v>
      </c>
      <c r="L4186">
        <v>1</v>
      </c>
      <c r="M4186" t="s">
        <v>288</v>
      </c>
      <c r="N4186" t="s">
        <v>31</v>
      </c>
      <c r="O4186" t="s">
        <v>32</v>
      </c>
      <c r="P4186">
        <v>30</v>
      </c>
      <c r="Q4186" t="s">
        <v>3963</v>
      </c>
      <c r="R4186" t="s">
        <v>34</v>
      </c>
      <c r="S4186" t="s">
        <v>35</v>
      </c>
      <c r="T4186" t="s">
        <v>36</v>
      </c>
      <c r="U4186">
        <f>YEAR(Table1[[#This Row],[Accident Date]])</f>
        <v>2022</v>
      </c>
      <c r="V4186" t="str">
        <f>TEXT(Table1[[#This Row],[Accident Date]],"mmm")</f>
        <v>Apr</v>
      </c>
      <c r="W4186" t="str">
        <f>TEXT(Table1[[#This Row],[Time]],"h")</f>
        <v>19</v>
      </c>
    </row>
    <row r="4187" spans="1:23" x14ac:dyDescent="0.2">
      <c r="A4187">
        <v>2010000000000</v>
      </c>
      <c r="B4187" s="4">
        <v>44616</v>
      </c>
      <c r="C4187" t="s">
        <v>92</v>
      </c>
      <c r="D4187" t="s">
        <v>73</v>
      </c>
      <c r="E4187" t="s">
        <v>204</v>
      </c>
      <c r="F4187" t="s">
        <v>27</v>
      </c>
      <c r="G4187">
        <v>52.219419000000002</v>
      </c>
      <c r="H4187" t="s">
        <v>46</v>
      </c>
      <c r="I4187" t="s">
        <v>760</v>
      </c>
      <c r="J4187">
        <v>4.8180000000000002E-3</v>
      </c>
      <c r="K4187">
        <v>1</v>
      </c>
      <c r="L4187">
        <v>1</v>
      </c>
      <c r="M4187" t="s">
        <v>149</v>
      </c>
      <c r="N4187" t="s">
        <v>42</v>
      </c>
      <c r="O4187" t="s">
        <v>58</v>
      </c>
      <c r="P4187">
        <v>70</v>
      </c>
      <c r="Q4187" t="s">
        <v>4015</v>
      </c>
      <c r="R4187" t="s">
        <v>49</v>
      </c>
      <c r="S4187" t="s">
        <v>85</v>
      </c>
      <c r="T4187" t="s">
        <v>200</v>
      </c>
      <c r="U4187">
        <f>YEAR(Table1[[#This Row],[Accident Date]])</f>
        <v>2022</v>
      </c>
      <c r="V4187" t="str">
        <f>TEXT(Table1[[#This Row],[Accident Date]],"mmm")</f>
        <v>Feb</v>
      </c>
      <c r="W4187" t="str">
        <f>TEXT(Table1[[#This Row],[Time]],"h")</f>
        <v>19</v>
      </c>
    </row>
    <row r="4188" spans="1:23" x14ac:dyDescent="0.2">
      <c r="A4188" t="s">
        <v>4016</v>
      </c>
      <c r="B4188" s="4">
        <v>44744</v>
      </c>
      <c r="C4188" t="s">
        <v>24</v>
      </c>
      <c r="D4188" t="s">
        <v>73</v>
      </c>
      <c r="E4188" t="s">
        <v>39</v>
      </c>
      <c r="F4188" t="s">
        <v>27</v>
      </c>
      <c r="G4188">
        <v>53.148497999999996</v>
      </c>
      <c r="H4188" t="s">
        <v>51</v>
      </c>
      <c r="I4188" t="s">
        <v>485</v>
      </c>
      <c r="J4188">
        <v>-1.421619</v>
      </c>
      <c r="K4188">
        <v>4</v>
      </c>
      <c r="L4188">
        <v>2</v>
      </c>
      <c r="M4188" t="s">
        <v>84</v>
      </c>
      <c r="N4188" t="s">
        <v>31</v>
      </c>
      <c r="O4188" t="s">
        <v>32</v>
      </c>
      <c r="P4188">
        <v>60</v>
      </c>
      <c r="Q4188" t="s">
        <v>3938</v>
      </c>
      <c r="R4188" t="s">
        <v>49</v>
      </c>
      <c r="S4188" t="s">
        <v>35</v>
      </c>
      <c r="T4188" t="s">
        <v>36</v>
      </c>
      <c r="U4188">
        <f>YEAR(Table1[[#This Row],[Accident Date]])</f>
        <v>2022</v>
      </c>
      <c r="V4188" t="str">
        <f>TEXT(Table1[[#This Row],[Accident Date]],"mmm")</f>
        <v>Jul</v>
      </c>
      <c r="W4188" t="str">
        <f>TEXT(Table1[[#This Row],[Time]],"h")</f>
        <v>19</v>
      </c>
    </row>
    <row r="4189" spans="1:23" x14ac:dyDescent="0.2">
      <c r="A4189">
        <v>2010000000000</v>
      </c>
      <c r="B4189" s="4">
        <v>44898</v>
      </c>
      <c r="C4189" t="s">
        <v>24</v>
      </c>
      <c r="D4189" t="s">
        <v>56</v>
      </c>
      <c r="E4189" t="s">
        <v>44</v>
      </c>
      <c r="F4189" t="s">
        <v>27</v>
      </c>
      <c r="G4189">
        <v>52.201667999999998</v>
      </c>
      <c r="H4189" t="s">
        <v>28</v>
      </c>
      <c r="I4189" t="s">
        <v>290</v>
      </c>
      <c r="J4189">
        <v>0.12504699999999999</v>
      </c>
      <c r="K4189">
        <v>1</v>
      </c>
      <c r="L4189">
        <v>2</v>
      </c>
      <c r="M4189" t="s">
        <v>149</v>
      </c>
      <c r="N4189" t="s">
        <v>42</v>
      </c>
      <c r="O4189" t="s">
        <v>32</v>
      </c>
      <c r="P4189">
        <v>30</v>
      </c>
      <c r="Q4189" t="s">
        <v>4017</v>
      </c>
      <c r="R4189" t="s">
        <v>34</v>
      </c>
      <c r="S4189" t="s">
        <v>35</v>
      </c>
      <c r="T4189" t="s">
        <v>36</v>
      </c>
      <c r="U4189">
        <f>YEAR(Table1[[#This Row],[Accident Date]])</f>
        <v>2022</v>
      </c>
      <c r="V4189" t="str">
        <f>TEXT(Table1[[#This Row],[Accident Date]],"mmm")</f>
        <v>Dec</v>
      </c>
      <c r="W4189" t="str">
        <f>TEXT(Table1[[#This Row],[Time]],"h")</f>
        <v>19</v>
      </c>
    </row>
    <row r="4190" spans="1:23" x14ac:dyDescent="0.2">
      <c r="A4190" t="s">
        <v>4018</v>
      </c>
      <c r="B4190" s="4">
        <v>44805</v>
      </c>
      <c r="C4190" t="s">
        <v>92</v>
      </c>
      <c r="D4190" t="s">
        <v>56</v>
      </c>
      <c r="E4190" t="s">
        <v>44</v>
      </c>
      <c r="F4190" t="s">
        <v>27</v>
      </c>
      <c r="G4190">
        <v>51.504370000000002</v>
      </c>
      <c r="H4190" t="s">
        <v>51</v>
      </c>
      <c r="I4190" t="s">
        <v>253</v>
      </c>
      <c r="J4190">
        <v>-8.2781999999999994E-2</v>
      </c>
      <c r="K4190">
        <v>3</v>
      </c>
      <c r="L4190">
        <v>1</v>
      </c>
      <c r="M4190" t="s">
        <v>30</v>
      </c>
      <c r="N4190" t="s">
        <v>31</v>
      </c>
      <c r="O4190" t="s">
        <v>32</v>
      </c>
      <c r="P4190">
        <v>30</v>
      </c>
      <c r="Q4190" t="s">
        <v>3972</v>
      </c>
      <c r="R4190" t="s">
        <v>34</v>
      </c>
      <c r="S4190" t="s">
        <v>35</v>
      </c>
      <c r="T4190" t="s">
        <v>200</v>
      </c>
      <c r="U4190">
        <f>YEAR(Table1[[#This Row],[Accident Date]])</f>
        <v>2022</v>
      </c>
      <c r="V4190" t="str">
        <f>TEXT(Table1[[#This Row],[Accident Date]],"mmm")</f>
        <v>Sep</v>
      </c>
      <c r="W4190" t="str">
        <f>TEXT(Table1[[#This Row],[Time]],"h")</f>
        <v>19</v>
      </c>
    </row>
    <row r="4191" spans="1:23" x14ac:dyDescent="0.2">
      <c r="A4191" t="s">
        <v>4019</v>
      </c>
      <c r="B4191" s="4">
        <v>44619</v>
      </c>
      <c r="C4191" t="s">
        <v>79</v>
      </c>
      <c r="D4191" t="s">
        <v>73</v>
      </c>
      <c r="E4191" t="s">
        <v>39</v>
      </c>
      <c r="F4191" t="s">
        <v>27</v>
      </c>
      <c r="G4191">
        <v>51.508237000000001</v>
      </c>
      <c r="H4191" t="s">
        <v>28</v>
      </c>
      <c r="I4191" t="s">
        <v>434</v>
      </c>
      <c r="J4191">
        <v>-0.38754699999999997</v>
      </c>
      <c r="K4191">
        <v>1</v>
      </c>
      <c r="L4191">
        <v>1</v>
      </c>
      <c r="M4191" t="s">
        <v>30</v>
      </c>
      <c r="N4191" t="s">
        <v>42</v>
      </c>
      <c r="O4191" t="s">
        <v>32</v>
      </c>
      <c r="P4191">
        <v>30</v>
      </c>
      <c r="Q4191" t="s">
        <v>3953</v>
      </c>
      <c r="R4191" t="s">
        <v>34</v>
      </c>
      <c r="S4191" t="s">
        <v>35</v>
      </c>
      <c r="T4191" t="s">
        <v>209</v>
      </c>
      <c r="U4191">
        <f>YEAR(Table1[[#This Row],[Accident Date]])</f>
        <v>2022</v>
      </c>
      <c r="V4191" t="str">
        <f>TEXT(Table1[[#This Row],[Accident Date]],"mmm")</f>
        <v>Feb</v>
      </c>
      <c r="W4191" t="str">
        <f>TEXT(Table1[[#This Row],[Time]],"h")</f>
        <v>19</v>
      </c>
    </row>
    <row r="4192" spans="1:23" x14ac:dyDescent="0.2">
      <c r="A4192" t="s">
        <v>4020</v>
      </c>
      <c r="B4192" s="4">
        <v>44201</v>
      </c>
      <c r="C4192" t="s">
        <v>72</v>
      </c>
      <c r="D4192" t="s">
        <v>56</v>
      </c>
      <c r="E4192" t="s">
        <v>44</v>
      </c>
      <c r="F4192" t="s">
        <v>63</v>
      </c>
      <c r="G4192">
        <v>51.850816000000002</v>
      </c>
      <c r="H4192" t="s">
        <v>28</v>
      </c>
      <c r="I4192" t="s">
        <v>995</v>
      </c>
      <c r="J4192">
        <v>-4.3368229999999999</v>
      </c>
      <c r="K4192">
        <v>1</v>
      </c>
      <c r="L4192">
        <v>2</v>
      </c>
      <c r="M4192" t="s">
        <v>358</v>
      </c>
      <c r="N4192" t="s">
        <v>42</v>
      </c>
      <c r="O4192" t="s">
        <v>32</v>
      </c>
      <c r="P4192">
        <v>30</v>
      </c>
      <c r="Q4192" t="s">
        <v>3936</v>
      </c>
      <c r="R4192" t="s">
        <v>34</v>
      </c>
      <c r="S4192" t="s">
        <v>280</v>
      </c>
      <c r="T4192" t="s">
        <v>36</v>
      </c>
      <c r="U4192">
        <f>YEAR(Table1[[#This Row],[Accident Date]])</f>
        <v>2021</v>
      </c>
      <c r="V4192" t="str">
        <f>TEXT(Table1[[#This Row],[Accident Date]],"mmm")</f>
        <v>Jan</v>
      </c>
      <c r="W4192" t="str">
        <f>TEXT(Table1[[#This Row],[Time]],"h")</f>
        <v>19</v>
      </c>
    </row>
    <row r="4193" spans="1:23" x14ac:dyDescent="0.2">
      <c r="A4193" t="s">
        <v>4021</v>
      </c>
      <c r="B4193" s="4">
        <v>44845</v>
      </c>
      <c r="C4193" t="s">
        <v>72</v>
      </c>
      <c r="D4193" t="s">
        <v>73</v>
      </c>
      <c r="E4193" t="s">
        <v>26</v>
      </c>
      <c r="F4193" t="s">
        <v>27</v>
      </c>
      <c r="G4193">
        <v>51.537799999999997</v>
      </c>
      <c r="H4193" t="s">
        <v>28</v>
      </c>
      <c r="I4193" t="s">
        <v>757</v>
      </c>
      <c r="J4193">
        <v>-5.4122999999999998E-2</v>
      </c>
      <c r="K4193">
        <v>2</v>
      </c>
      <c r="L4193">
        <v>2</v>
      </c>
      <c r="M4193" t="s">
        <v>30</v>
      </c>
      <c r="N4193" t="s">
        <v>31</v>
      </c>
      <c r="O4193" t="s">
        <v>32</v>
      </c>
      <c r="P4193">
        <v>30</v>
      </c>
      <c r="Q4193" t="s">
        <v>3934</v>
      </c>
      <c r="R4193" t="s">
        <v>34</v>
      </c>
      <c r="S4193" t="s">
        <v>35</v>
      </c>
      <c r="T4193" t="s">
        <v>36</v>
      </c>
      <c r="U4193">
        <f>YEAR(Table1[[#This Row],[Accident Date]])</f>
        <v>2022</v>
      </c>
      <c r="V4193" t="str">
        <f>TEXT(Table1[[#This Row],[Accident Date]],"mmm")</f>
        <v>Oct</v>
      </c>
      <c r="W4193" t="str">
        <f>TEXT(Table1[[#This Row],[Time]],"h")</f>
        <v>19</v>
      </c>
    </row>
    <row r="4194" spans="1:23" x14ac:dyDescent="0.2">
      <c r="A4194" t="s">
        <v>4022</v>
      </c>
      <c r="B4194" s="4">
        <v>44712</v>
      </c>
      <c r="C4194" t="s">
        <v>72</v>
      </c>
      <c r="D4194" t="s">
        <v>56</v>
      </c>
      <c r="E4194" t="s">
        <v>44</v>
      </c>
      <c r="F4194" t="s">
        <v>27</v>
      </c>
      <c r="G4194">
        <v>51.88955</v>
      </c>
      <c r="H4194" t="s">
        <v>51</v>
      </c>
      <c r="I4194" t="s">
        <v>1151</v>
      </c>
      <c r="J4194">
        <v>-0.43758399999999997</v>
      </c>
      <c r="K4194">
        <v>1</v>
      </c>
      <c r="L4194">
        <v>2</v>
      </c>
      <c r="M4194" t="s">
        <v>53</v>
      </c>
      <c r="N4194" t="s">
        <v>31</v>
      </c>
      <c r="O4194" t="s">
        <v>32</v>
      </c>
      <c r="P4194">
        <v>30</v>
      </c>
      <c r="Q4194" t="s">
        <v>3941</v>
      </c>
      <c r="R4194" t="s">
        <v>34</v>
      </c>
      <c r="S4194" t="s">
        <v>35</v>
      </c>
      <c r="T4194" t="s">
        <v>36</v>
      </c>
      <c r="U4194">
        <f>YEAR(Table1[[#This Row],[Accident Date]])</f>
        <v>2022</v>
      </c>
      <c r="V4194" t="str">
        <f>TEXT(Table1[[#This Row],[Accident Date]],"mmm")</f>
        <v>May</v>
      </c>
      <c r="W4194" t="str">
        <f>TEXT(Table1[[#This Row],[Time]],"h")</f>
        <v>19</v>
      </c>
    </row>
    <row r="4195" spans="1:23" x14ac:dyDescent="0.2">
      <c r="A4195" t="s">
        <v>4023</v>
      </c>
      <c r="B4195" s="4">
        <v>44523</v>
      </c>
      <c r="C4195" t="s">
        <v>72</v>
      </c>
      <c r="D4195" t="s">
        <v>73</v>
      </c>
      <c r="E4195" t="s">
        <v>155</v>
      </c>
      <c r="F4195" t="s">
        <v>27</v>
      </c>
      <c r="G4195">
        <v>51.477125000000001</v>
      </c>
      <c r="H4195" t="s">
        <v>28</v>
      </c>
      <c r="I4195" t="s">
        <v>253</v>
      </c>
      <c r="J4195">
        <v>-9.4005000000000005E-2</v>
      </c>
      <c r="K4195">
        <v>1</v>
      </c>
      <c r="L4195">
        <v>2</v>
      </c>
      <c r="M4195" t="s">
        <v>30</v>
      </c>
      <c r="N4195" t="s">
        <v>31</v>
      </c>
      <c r="O4195" t="s">
        <v>32</v>
      </c>
      <c r="P4195">
        <v>30</v>
      </c>
      <c r="Q4195" t="s">
        <v>3955</v>
      </c>
      <c r="R4195" t="s">
        <v>34</v>
      </c>
      <c r="S4195" t="s">
        <v>35</v>
      </c>
      <c r="T4195" t="s">
        <v>209</v>
      </c>
      <c r="U4195">
        <f>YEAR(Table1[[#This Row],[Accident Date]])</f>
        <v>2021</v>
      </c>
      <c r="V4195" t="str">
        <f>TEXT(Table1[[#This Row],[Accident Date]],"mmm")</f>
        <v>Nov</v>
      </c>
      <c r="W4195" t="str">
        <f>TEXT(Table1[[#This Row],[Time]],"h")</f>
        <v>19</v>
      </c>
    </row>
    <row r="4196" spans="1:23" x14ac:dyDescent="0.2">
      <c r="A4196" t="s">
        <v>4024</v>
      </c>
      <c r="B4196" s="4">
        <v>44208</v>
      </c>
      <c r="C4196" t="s">
        <v>72</v>
      </c>
      <c r="D4196" t="s">
        <v>56</v>
      </c>
      <c r="E4196" t="s">
        <v>44</v>
      </c>
      <c r="F4196" t="s">
        <v>27</v>
      </c>
      <c r="G4196">
        <v>51.557467000000003</v>
      </c>
      <c r="H4196" t="s">
        <v>28</v>
      </c>
      <c r="I4196" t="s">
        <v>113</v>
      </c>
      <c r="J4196">
        <v>-0.216445</v>
      </c>
      <c r="K4196">
        <v>1</v>
      </c>
      <c r="L4196">
        <v>2</v>
      </c>
      <c r="M4196" t="s">
        <v>30</v>
      </c>
      <c r="N4196" t="s">
        <v>42</v>
      </c>
      <c r="O4196" t="s">
        <v>32</v>
      </c>
      <c r="P4196">
        <v>30</v>
      </c>
      <c r="Q4196" t="s">
        <v>3934</v>
      </c>
      <c r="R4196" t="s">
        <v>34</v>
      </c>
      <c r="S4196" t="s">
        <v>85</v>
      </c>
      <c r="T4196" t="s">
        <v>36</v>
      </c>
      <c r="U4196">
        <f>YEAR(Table1[[#This Row],[Accident Date]])</f>
        <v>2021</v>
      </c>
      <c r="V4196" t="str">
        <f>TEXT(Table1[[#This Row],[Accident Date]],"mmm")</f>
        <v>Jan</v>
      </c>
      <c r="W4196" t="str">
        <f>TEXT(Table1[[#This Row],[Time]],"h")</f>
        <v>19</v>
      </c>
    </row>
    <row r="4197" spans="1:23" x14ac:dyDescent="0.2">
      <c r="A4197">
        <v>2010000000000</v>
      </c>
      <c r="B4197" s="4">
        <v>44543</v>
      </c>
      <c r="C4197" t="s">
        <v>38</v>
      </c>
      <c r="D4197" t="s">
        <v>56</v>
      </c>
      <c r="E4197" t="s">
        <v>44</v>
      </c>
      <c r="F4197" t="s">
        <v>63</v>
      </c>
      <c r="G4197">
        <v>51.143568999999999</v>
      </c>
      <c r="H4197" t="s">
        <v>46</v>
      </c>
      <c r="I4197" t="s">
        <v>773</v>
      </c>
      <c r="J4197">
        <v>-3.102287</v>
      </c>
      <c r="K4197">
        <v>3</v>
      </c>
      <c r="L4197">
        <v>2</v>
      </c>
      <c r="M4197" t="s">
        <v>175</v>
      </c>
      <c r="N4197" t="s">
        <v>42</v>
      </c>
      <c r="O4197" t="s">
        <v>32</v>
      </c>
      <c r="P4197">
        <v>60</v>
      </c>
      <c r="Q4197" t="s">
        <v>3941</v>
      </c>
      <c r="R4197" t="s">
        <v>49</v>
      </c>
      <c r="S4197" t="s">
        <v>35</v>
      </c>
      <c r="T4197" t="s">
        <v>36</v>
      </c>
      <c r="U4197">
        <f>YEAR(Table1[[#This Row],[Accident Date]])</f>
        <v>2021</v>
      </c>
      <c r="V4197" t="str">
        <f>TEXT(Table1[[#This Row],[Accident Date]],"mmm")</f>
        <v>Dec</v>
      </c>
      <c r="W4197" t="str">
        <f>TEXT(Table1[[#This Row],[Time]],"h")</f>
        <v>19</v>
      </c>
    </row>
    <row r="4198" spans="1:23" x14ac:dyDescent="0.2">
      <c r="A4198">
        <v>2010000000000</v>
      </c>
      <c r="B4198" s="4">
        <v>44696</v>
      </c>
      <c r="C4198" t="s">
        <v>79</v>
      </c>
      <c r="D4198" t="s">
        <v>73</v>
      </c>
      <c r="E4198" t="s">
        <v>111</v>
      </c>
      <c r="F4198" t="s">
        <v>27</v>
      </c>
      <c r="G4198">
        <v>52.754705000000001</v>
      </c>
      <c r="H4198" t="s">
        <v>51</v>
      </c>
      <c r="I4198" t="s">
        <v>1941</v>
      </c>
      <c r="J4198">
        <v>-1.1967380000000001</v>
      </c>
      <c r="K4198">
        <v>1</v>
      </c>
      <c r="L4198">
        <v>1</v>
      </c>
      <c r="M4198" t="s">
        <v>320</v>
      </c>
      <c r="N4198" t="s">
        <v>31</v>
      </c>
      <c r="O4198" t="s">
        <v>111</v>
      </c>
      <c r="P4198">
        <v>40</v>
      </c>
      <c r="Q4198" t="s">
        <v>3963</v>
      </c>
      <c r="R4198" t="s">
        <v>49</v>
      </c>
      <c r="S4198" t="s">
        <v>35</v>
      </c>
      <c r="T4198" t="s">
        <v>36</v>
      </c>
      <c r="U4198">
        <f>YEAR(Table1[[#This Row],[Accident Date]])</f>
        <v>2022</v>
      </c>
      <c r="V4198" t="str">
        <f>TEXT(Table1[[#This Row],[Accident Date]],"mmm")</f>
        <v>May</v>
      </c>
      <c r="W4198" t="str">
        <f>TEXT(Table1[[#This Row],[Time]],"h")</f>
        <v>19</v>
      </c>
    </row>
    <row r="4199" spans="1:23" x14ac:dyDescent="0.2">
      <c r="A4199">
        <v>2010000000000</v>
      </c>
      <c r="B4199" s="4">
        <v>44785</v>
      </c>
      <c r="C4199" t="s">
        <v>67</v>
      </c>
      <c r="D4199" t="s">
        <v>73</v>
      </c>
      <c r="E4199" t="s">
        <v>26</v>
      </c>
      <c r="F4199" t="s">
        <v>27</v>
      </c>
      <c r="G4199">
        <v>51.709491999999997</v>
      </c>
      <c r="H4199" t="s">
        <v>51</v>
      </c>
      <c r="I4199" t="s">
        <v>335</v>
      </c>
      <c r="J4199">
        <v>-1.7102200000000001</v>
      </c>
      <c r="K4199">
        <v>1</v>
      </c>
      <c r="L4199">
        <v>2</v>
      </c>
      <c r="M4199" t="s">
        <v>336</v>
      </c>
      <c r="N4199" t="s">
        <v>31</v>
      </c>
      <c r="O4199" t="s">
        <v>32</v>
      </c>
      <c r="P4199">
        <v>60</v>
      </c>
      <c r="Q4199" t="s">
        <v>3957</v>
      </c>
      <c r="R4199" t="s">
        <v>49</v>
      </c>
      <c r="S4199" t="s">
        <v>35</v>
      </c>
      <c r="T4199" t="s">
        <v>121</v>
      </c>
      <c r="U4199">
        <f>YEAR(Table1[[#This Row],[Accident Date]])</f>
        <v>2022</v>
      </c>
      <c r="V4199" t="str">
        <f>TEXT(Table1[[#This Row],[Accident Date]],"mmm")</f>
        <v>Aug</v>
      </c>
      <c r="W4199" t="str">
        <f>TEXT(Table1[[#This Row],[Time]],"h")</f>
        <v>19</v>
      </c>
    </row>
    <row r="4200" spans="1:23" x14ac:dyDescent="0.2">
      <c r="A4200" t="s">
        <v>4025</v>
      </c>
      <c r="B4200" s="4">
        <v>44545</v>
      </c>
      <c r="C4200" t="s">
        <v>123</v>
      </c>
      <c r="D4200" t="s">
        <v>56</v>
      </c>
      <c r="E4200" t="s">
        <v>44</v>
      </c>
      <c r="F4200" t="s">
        <v>27</v>
      </c>
      <c r="G4200">
        <v>52.948787000000003</v>
      </c>
      <c r="H4200" t="s">
        <v>28</v>
      </c>
      <c r="I4200" t="s">
        <v>605</v>
      </c>
      <c r="J4200">
        <v>-1.0382089999999999</v>
      </c>
      <c r="K4200">
        <v>1</v>
      </c>
      <c r="L4200">
        <v>1</v>
      </c>
      <c r="M4200" t="s">
        <v>288</v>
      </c>
      <c r="N4200" t="s">
        <v>31</v>
      </c>
      <c r="O4200" t="s">
        <v>32</v>
      </c>
      <c r="P4200">
        <v>30</v>
      </c>
      <c r="Q4200" t="s">
        <v>3992</v>
      </c>
      <c r="R4200" t="s">
        <v>49</v>
      </c>
      <c r="S4200" t="s">
        <v>35</v>
      </c>
      <c r="T4200" t="s">
        <v>36</v>
      </c>
      <c r="U4200">
        <f>YEAR(Table1[[#This Row],[Accident Date]])</f>
        <v>2021</v>
      </c>
      <c r="V4200" t="str">
        <f>TEXT(Table1[[#This Row],[Accident Date]],"mmm")</f>
        <v>Dec</v>
      </c>
      <c r="W4200" t="str">
        <f>TEXT(Table1[[#This Row],[Time]],"h")</f>
        <v>19</v>
      </c>
    </row>
    <row r="4201" spans="1:23" x14ac:dyDescent="0.2">
      <c r="A4201">
        <v>2010000000000</v>
      </c>
      <c r="B4201" s="4">
        <v>44912</v>
      </c>
      <c r="C4201" t="s">
        <v>24</v>
      </c>
      <c r="D4201" t="s">
        <v>56</v>
      </c>
      <c r="E4201" t="s">
        <v>44</v>
      </c>
      <c r="F4201" t="s">
        <v>27</v>
      </c>
      <c r="G4201">
        <v>50.952433999999997</v>
      </c>
      <c r="H4201" t="s">
        <v>444</v>
      </c>
      <c r="I4201" t="s">
        <v>474</v>
      </c>
      <c r="J4201">
        <v>-2.619971</v>
      </c>
      <c r="K4201">
        <v>1</v>
      </c>
      <c r="L4201">
        <v>1</v>
      </c>
      <c r="M4201" t="s">
        <v>175</v>
      </c>
      <c r="N4201" t="s">
        <v>42</v>
      </c>
      <c r="O4201" t="s">
        <v>32</v>
      </c>
      <c r="P4201">
        <v>30</v>
      </c>
      <c r="Q4201" t="s">
        <v>3953</v>
      </c>
      <c r="R4201" t="s">
        <v>34</v>
      </c>
      <c r="S4201" t="s">
        <v>35</v>
      </c>
      <c r="T4201" t="s">
        <v>36</v>
      </c>
      <c r="U4201">
        <f>YEAR(Table1[[#This Row],[Accident Date]])</f>
        <v>2022</v>
      </c>
      <c r="V4201" t="str">
        <f>TEXT(Table1[[#This Row],[Accident Date]],"mmm")</f>
        <v>Dec</v>
      </c>
      <c r="W4201" t="str">
        <f>TEXT(Table1[[#This Row],[Time]],"h")</f>
        <v>19</v>
      </c>
    </row>
    <row r="4202" spans="1:23" x14ac:dyDescent="0.2">
      <c r="A4202">
        <v>2010000000000</v>
      </c>
      <c r="B4202" s="4">
        <v>44278</v>
      </c>
      <c r="C4202" t="s">
        <v>72</v>
      </c>
      <c r="D4202" t="s">
        <v>56</v>
      </c>
      <c r="E4202" t="s">
        <v>44</v>
      </c>
      <c r="F4202" t="s">
        <v>27</v>
      </c>
      <c r="G4202">
        <v>53.641309999999997</v>
      </c>
      <c r="H4202" t="s">
        <v>28</v>
      </c>
      <c r="I4202" t="s">
        <v>544</v>
      </c>
      <c r="J4202">
        <v>-1.7423740000000001</v>
      </c>
      <c r="K4202">
        <v>1</v>
      </c>
      <c r="L4202">
        <v>2</v>
      </c>
      <c r="M4202" t="s">
        <v>69</v>
      </c>
      <c r="N4202" t="s">
        <v>31</v>
      </c>
      <c r="O4202" t="s">
        <v>32</v>
      </c>
      <c r="P4202">
        <v>30</v>
      </c>
      <c r="Q4202" t="s">
        <v>3941</v>
      </c>
      <c r="R4202" t="s">
        <v>34</v>
      </c>
      <c r="S4202" t="s">
        <v>35</v>
      </c>
      <c r="T4202" t="s">
        <v>36</v>
      </c>
      <c r="U4202">
        <f>YEAR(Table1[[#This Row],[Accident Date]])</f>
        <v>2021</v>
      </c>
      <c r="V4202" t="str">
        <f>TEXT(Table1[[#This Row],[Accident Date]],"mmm")</f>
        <v>Mar</v>
      </c>
      <c r="W4202" t="str">
        <f>TEXT(Table1[[#This Row],[Time]],"h")</f>
        <v>19</v>
      </c>
    </row>
    <row r="4203" spans="1:23" x14ac:dyDescent="0.2">
      <c r="A4203">
        <v>2010000000000</v>
      </c>
      <c r="B4203" s="4">
        <v>44682</v>
      </c>
      <c r="C4203" t="s">
        <v>79</v>
      </c>
      <c r="D4203" t="s">
        <v>56</v>
      </c>
      <c r="E4203" t="s">
        <v>44</v>
      </c>
      <c r="F4203" t="s">
        <v>27</v>
      </c>
      <c r="G4203">
        <v>52.606667999999999</v>
      </c>
      <c r="H4203" t="s">
        <v>51</v>
      </c>
      <c r="I4203" t="s">
        <v>1046</v>
      </c>
      <c r="J4203">
        <v>-1.7951509999999999</v>
      </c>
      <c r="K4203">
        <v>1</v>
      </c>
      <c r="L4203">
        <v>1</v>
      </c>
      <c r="M4203" t="s">
        <v>143</v>
      </c>
      <c r="N4203" t="s">
        <v>42</v>
      </c>
      <c r="O4203" t="s">
        <v>58</v>
      </c>
      <c r="P4203">
        <v>70</v>
      </c>
      <c r="Q4203" t="s">
        <v>4026</v>
      </c>
      <c r="R4203" t="s">
        <v>49</v>
      </c>
      <c r="S4203" t="s">
        <v>85</v>
      </c>
      <c r="T4203" t="s">
        <v>36</v>
      </c>
      <c r="U4203">
        <f>YEAR(Table1[[#This Row],[Accident Date]])</f>
        <v>2022</v>
      </c>
      <c r="V4203" t="str">
        <f>TEXT(Table1[[#This Row],[Accident Date]],"mmm")</f>
        <v>May</v>
      </c>
      <c r="W4203" t="str">
        <f>TEXT(Table1[[#This Row],[Time]],"h")</f>
        <v>19</v>
      </c>
    </row>
    <row r="4204" spans="1:23" x14ac:dyDescent="0.2">
      <c r="A4204" t="s">
        <v>4027</v>
      </c>
      <c r="B4204" s="4">
        <v>44238</v>
      </c>
      <c r="C4204" t="s">
        <v>92</v>
      </c>
      <c r="D4204" t="s">
        <v>73</v>
      </c>
      <c r="E4204" t="s">
        <v>39</v>
      </c>
      <c r="F4204" t="s">
        <v>27</v>
      </c>
      <c r="G4204">
        <v>51.403289999999998</v>
      </c>
      <c r="H4204" t="s">
        <v>28</v>
      </c>
      <c r="I4204" t="s">
        <v>126</v>
      </c>
      <c r="J4204">
        <v>-0.73931000000000002</v>
      </c>
      <c r="K4204">
        <v>1</v>
      </c>
      <c r="L4204">
        <v>1</v>
      </c>
      <c r="M4204" t="s">
        <v>99</v>
      </c>
      <c r="N4204" t="s">
        <v>42</v>
      </c>
      <c r="O4204" t="s">
        <v>32</v>
      </c>
      <c r="P4204">
        <v>30</v>
      </c>
      <c r="Q4204" t="s">
        <v>3963</v>
      </c>
      <c r="R4204" t="s">
        <v>34</v>
      </c>
      <c r="S4204" t="s">
        <v>85</v>
      </c>
      <c r="T4204" t="s">
        <v>200</v>
      </c>
      <c r="U4204">
        <f>YEAR(Table1[[#This Row],[Accident Date]])</f>
        <v>2021</v>
      </c>
      <c r="V4204" t="str">
        <f>TEXT(Table1[[#This Row],[Accident Date]],"mmm")</f>
        <v>Feb</v>
      </c>
      <c r="W4204" t="str">
        <f>TEXT(Table1[[#This Row],[Time]],"h")</f>
        <v>19</v>
      </c>
    </row>
    <row r="4205" spans="1:23" x14ac:dyDescent="0.2">
      <c r="A4205">
        <v>2010000000000</v>
      </c>
      <c r="B4205" s="4">
        <v>44306</v>
      </c>
      <c r="C4205" t="s">
        <v>72</v>
      </c>
      <c r="D4205" t="s">
        <v>56</v>
      </c>
      <c r="E4205" t="s">
        <v>44</v>
      </c>
      <c r="F4205" t="s">
        <v>63</v>
      </c>
      <c r="G4205">
        <v>53.738529999999997</v>
      </c>
      <c r="H4205" t="s">
        <v>51</v>
      </c>
      <c r="I4205" t="s">
        <v>68</v>
      </c>
      <c r="J4205">
        <v>-1.548632</v>
      </c>
      <c r="K4205">
        <v>1</v>
      </c>
      <c r="L4205">
        <v>2</v>
      </c>
      <c r="M4205" t="s">
        <v>69</v>
      </c>
      <c r="N4205" t="s">
        <v>31</v>
      </c>
      <c r="O4205" t="s">
        <v>32</v>
      </c>
      <c r="P4205">
        <v>30</v>
      </c>
      <c r="Q4205" t="s">
        <v>3932</v>
      </c>
      <c r="R4205" t="s">
        <v>34</v>
      </c>
      <c r="S4205" t="s">
        <v>35</v>
      </c>
      <c r="T4205" t="s">
        <v>163</v>
      </c>
      <c r="U4205">
        <f>YEAR(Table1[[#This Row],[Accident Date]])</f>
        <v>2021</v>
      </c>
      <c r="V4205" t="str">
        <f>TEXT(Table1[[#This Row],[Accident Date]],"mmm")</f>
        <v>Apr</v>
      </c>
      <c r="W4205" t="str">
        <f>TEXT(Table1[[#This Row],[Time]],"h")</f>
        <v>19</v>
      </c>
    </row>
    <row r="4206" spans="1:23" x14ac:dyDescent="0.2">
      <c r="A4206" t="s">
        <v>4028</v>
      </c>
      <c r="B4206" s="4">
        <v>44381</v>
      </c>
      <c r="C4206" t="s">
        <v>79</v>
      </c>
      <c r="D4206" t="s">
        <v>73</v>
      </c>
      <c r="E4206" t="s">
        <v>39</v>
      </c>
      <c r="F4206" t="s">
        <v>27</v>
      </c>
      <c r="G4206">
        <v>52.406973999999998</v>
      </c>
      <c r="H4206" t="s">
        <v>51</v>
      </c>
      <c r="I4206" t="s">
        <v>171</v>
      </c>
      <c r="J4206">
        <v>-1.9297010000000001</v>
      </c>
      <c r="K4206">
        <v>1</v>
      </c>
      <c r="L4206">
        <v>2</v>
      </c>
      <c r="M4206" t="s">
        <v>172</v>
      </c>
      <c r="N4206" t="s">
        <v>31</v>
      </c>
      <c r="O4206" t="s">
        <v>32</v>
      </c>
      <c r="P4206">
        <v>30</v>
      </c>
      <c r="Q4206" t="s">
        <v>3934</v>
      </c>
      <c r="R4206" t="s">
        <v>34</v>
      </c>
      <c r="S4206" t="s">
        <v>35</v>
      </c>
      <c r="T4206" t="s">
        <v>209</v>
      </c>
      <c r="U4206">
        <f>YEAR(Table1[[#This Row],[Accident Date]])</f>
        <v>2021</v>
      </c>
      <c r="V4206" t="str">
        <f>TEXT(Table1[[#This Row],[Accident Date]],"mmm")</f>
        <v>Jul</v>
      </c>
      <c r="W4206" t="str">
        <f>TEXT(Table1[[#This Row],[Time]],"h")</f>
        <v>19</v>
      </c>
    </row>
    <row r="4207" spans="1:23" x14ac:dyDescent="0.2">
      <c r="A4207" t="s">
        <v>4029</v>
      </c>
      <c r="B4207" s="4">
        <v>44617</v>
      </c>
      <c r="C4207" t="s">
        <v>67</v>
      </c>
      <c r="D4207" t="s">
        <v>73</v>
      </c>
      <c r="E4207" t="s">
        <v>109</v>
      </c>
      <c r="F4207" t="s">
        <v>27</v>
      </c>
      <c r="G4207">
        <v>51.813932999999999</v>
      </c>
      <c r="H4207" t="s">
        <v>28</v>
      </c>
      <c r="I4207" t="s">
        <v>764</v>
      </c>
      <c r="J4207">
        <v>-0.82406500000000005</v>
      </c>
      <c r="K4207">
        <v>3</v>
      </c>
      <c r="L4207">
        <v>2</v>
      </c>
      <c r="M4207" t="s">
        <v>99</v>
      </c>
      <c r="N4207" t="s">
        <v>42</v>
      </c>
      <c r="O4207" t="s">
        <v>111</v>
      </c>
      <c r="P4207">
        <v>30</v>
      </c>
      <c r="Q4207" t="s">
        <v>3933</v>
      </c>
      <c r="R4207" t="s">
        <v>34</v>
      </c>
      <c r="S4207" t="s">
        <v>85</v>
      </c>
      <c r="T4207" t="s">
        <v>36</v>
      </c>
      <c r="U4207">
        <f>YEAR(Table1[[#This Row],[Accident Date]])</f>
        <v>2022</v>
      </c>
      <c r="V4207" t="str">
        <f>TEXT(Table1[[#This Row],[Accident Date]],"mmm")</f>
        <v>Feb</v>
      </c>
      <c r="W4207" t="str">
        <f>TEXT(Table1[[#This Row],[Time]],"h")</f>
        <v>19</v>
      </c>
    </row>
    <row r="4208" spans="1:23" x14ac:dyDescent="0.2">
      <c r="A4208">
        <v>2010000000000</v>
      </c>
      <c r="B4208" s="4">
        <v>44430</v>
      </c>
      <c r="C4208" t="s">
        <v>79</v>
      </c>
      <c r="D4208" t="s">
        <v>56</v>
      </c>
      <c r="E4208" t="s">
        <v>44</v>
      </c>
      <c r="F4208" t="s">
        <v>27</v>
      </c>
      <c r="G4208">
        <v>51.344568000000002</v>
      </c>
      <c r="H4208" t="s">
        <v>51</v>
      </c>
      <c r="I4208" t="s">
        <v>347</v>
      </c>
      <c r="J4208">
        <v>0.50317699999999999</v>
      </c>
      <c r="K4208">
        <v>2</v>
      </c>
      <c r="L4208">
        <v>1</v>
      </c>
      <c r="M4208" t="s">
        <v>131</v>
      </c>
      <c r="N4208" t="s">
        <v>31</v>
      </c>
      <c r="O4208" t="s">
        <v>58</v>
      </c>
      <c r="P4208">
        <v>70</v>
      </c>
      <c r="Q4208" t="s">
        <v>4030</v>
      </c>
      <c r="R4208" t="s">
        <v>49</v>
      </c>
      <c r="S4208" t="s">
        <v>35</v>
      </c>
      <c r="T4208" t="s">
        <v>36</v>
      </c>
      <c r="U4208">
        <f>YEAR(Table1[[#This Row],[Accident Date]])</f>
        <v>2021</v>
      </c>
      <c r="V4208" t="str">
        <f>TEXT(Table1[[#This Row],[Accident Date]],"mmm")</f>
        <v>Aug</v>
      </c>
      <c r="W4208" t="str">
        <f>TEXT(Table1[[#This Row],[Time]],"h")</f>
        <v>19</v>
      </c>
    </row>
    <row r="4209" spans="1:23" x14ac:dyDescent="0.2">
      <c r="A4209" t="s">
        <v>4031</v>
      </c>
      <c r="B4209" s="4">
        <v>44715</v>
      </c>
      <c r="C4209" t="s">
        <v>67</v>
      </c>
      <c r="D4209" t="s">
        <v>56</v>
      </c>
      <c r="E4209" t="s">
        <v>44</v>
      </c>
      <c r="F4209" t="s">
        <v>27</v>
      </c>
      <c r="G4209">
        <v>51.560921</v>
      </c>
      <c r="H4209" t="s">
        <v>51</v>
      </c>
      <c r="I4209" t="s">
        <v>1918</v>
      </c>
      <c r="J4209">
        <v>0.146399</v>
      </c>
      <c r="K4209">
        <v>1</v>
      </c>
      <c r="L4209">
        <v>2</v>
      </c>
      <c r="M4209" t="s">
        <v>30</v>
      </c>
      <c r="N4209" t="s">
        <v>31</v>
      </c>
      <c r="O4209" t="s">
        <v>32</v>
      </c>
      <c r="P4209">
        <v>30</v>
      </c>
      <c r="Q4209" t="s">
        <v>3959</v>
      </c>
      <c r="R4209" t="s">
        <v>34</v>
      </c>
      <c r="S4209" t="s">
        <v>35</v>
      </c>
      <c r="T4209" t="s">
        <v>36</v>
      </c>
      <c r="U4209">
        <f>YEAR(Table1[[#This Row],[Accident Date]])</f>
        <v>2022</v>
      </c>
      <c r="V4209" t="str">
        <f>TEXT(Table1[[#This Row],[Accident Date]],"mmm")</f>
        <v>Jun</v>
      </c>
      <c r="W4209" t="str">
        <f>TEXT(Table1[[#This Row],[Time]],"h")</f>
        <v>19</v>
      </c>
    </row>
    <row r="4210" spans="1:23" x14ac:dyDescent="0.2">
      <c r="A4210" t="s">
        <v>4032</v>
      </c>
      <c r="B4210" s="4">
        <v>44426</v>
      </c>
      <c r="C4210" t="s">
        <v>123</v>
      </c>
      <c r="D4210" t="s">
        <v>44</v>
      </c>
      <c r="E4210" t="s">
        <v>44</v>
      </c>
      <c r="F4210" t="s">
        <v>27</v>
      </c>
      <c r="G4210">
        <v>51.072347999999998</v>
      </c>
      <c r="H4210" t="s">
        <v>51</v>
      </c>
      <c r="I4210" t="s">
        <v>279</v>
      </c>
      <c r="J4210">
        <v>-1.8061370000000001</v>
      </c>
      <c r="K4210">
        <v>1</v>
      </c>
      <c r="L4210">
        <v>3</v>
      </c>
      <c r="M4210" t="s">
        <v>279</v>
      </c>
      <c r="N4210" t="s">
        <v>31</v>
      </c>
      <c r="O4210" t="s">
        <v>32</v>
      </c>
      <c r="P4210">
        <v>30</v>
      </c>
      <c r="Q4210" t="s">
        <v>3932</v>
      </c>
      <c r="R4210" t="s">
        <v>34</v>
      </c>
      <c r="S4210" t="s">
        <v>35</v>
      </c>
      <c r="T4210" t="s">
        <v>36</v>
      </c>
      <c r="U4210">
        <f>YEAR(Table1[[#This Row],[Accident Date]])</f>
        <v>2021</v>
      </c>
      <c r="V4210" t="str">
        <f>TEXT(Table1[[#This Row],[Accident Date]],"mmm")</f>
        <v>Aug</v>
      </c>
      <c r="W4210" t="str">
        <f>TEXT(Table1[[#This Row],[Time]],"h")</f>
        <v>19</v>
      </c>
    </row>
    <row r="4211" spans="1:23" x14ac:dyDescent="0.2">
      <c r="A4211" t="s">
        <v>4033</v>
      </c>
      <c r="B4211" s="4">
        <v>44239</v>
      </c>
      <c r="C4211" t="s">
        <v>67</v>
      </c>
      <c r="D4211" t="s">
        <v>44</v>
      </c>
      <c r="E4211" t="s">
        <v>44</v>
      </c>
      <c r="F4211" t="s">
        <v>27</v>
      </c>
      <c r="G4211">
        <v>53.484940999999999</v>
      </c>
      <c r="H4211" t="s">
        <v>28</v>
      </c>
      <c r="I4211" t="s">
        <v>168</v>
      </c>
      <c r="J4211">
        <v>-2.1936170000000002</v>
      </c>
      <c r="K4211">
        <v>1</v>
      </c>
      <c r="L4211">
        <v>3</v>
      </c>
      <c r="M4211" t="s">
        <v>169</v>
      </c>
      <c r="N4211" t="s">
        <v>42</v>
      </c>
      <c r="O4211" t="s">
        <v>32</v>
      </c>
      <c r="P4211">
        <v>30</v>
      </c>
      <c r="Q4211" t="s">
        <v>3933</v>
      </c>
      <c r="R4211" t="s">
        <v>34</v>
      </c>
      <c r="S4211" t="s">
        <v>85</v>
      </c>
      <c r="T4211" t="s">
        <v>36</v>
      </c>
      <c r="U4211">
        <f>YEAR(Table1[[#This Row],[Accident Date]])</f>
        <v>2021</v>
      </c>
      <c r="V4211" t="str">
        <f>TEXT(Table1[[#This Row],[Accident Date]],"mmm")</f>
        <v>Feb</v>
      </c>
      <c r="W4211" t="str">
        <f>TEXT(Table1[[#This Row],[Time]],"h")</f>
        <v>19</v>
      </c>
    </row>
    <row r="4212" spans="1:23" x14ac:dyDescent="0.2">
      <c r="A4212" t="s">
        <v>4034</v>
      </c>
      <c r="B4212" s="4">
        <v>44569</v>
      </c>
      <c r="C4212" t="s">
        <v>24</v>
      </c>
      <c r="D4212" t="s">
        <v>73</v>
      </c>
      <c r="E4212" t="s">
        <v>39</v>
      </c>
      <c r="F4212" t="s">
        <v>27</v>
      </c>
      <c r="G4212">
        <v>51.607348000000002</v>
      </c>
      <c r="H4212" t="s">
        <v>28</v>
      </c>
      <c r="I4212" t="s">
        <v>93</v>
      </c>
      <c r="J4212">
        <v>-0.23846400000000001</v>
      </c>
      <c r="K4212">
        <v>1</v>
      </c>
      <c r="L4212">
        <v>2</v>
      </c>
      <c r="M4212" t="s">
        <v>30</v>
      </c>
      <c r="N4212" t="s">
        <v>127</v>
      </c>
      <c r="O4212" t="s">
        <v>76</v>
      </c>
      <c r="P4212">
        <v>30</v>
      </c>
      <c r="Q4212" t="s">
        <v>3953</v>
      </c>
      <c r="R4212" t="s">
        <v>34</v>
      </c>
      <c r="S4212" t="s">
        <v>331</v>
      </c>
      <c r="T4212" t="s">
        <v>36</v>
      </c>
      <c r="U4212">
        <f>YEAR(Table1[[#This Row],[Accident Date]])</f>
        <v>2022</v>
      </c>
      <c r="V4212" t="str">
        <f>TEXT(Table1[[#This Row],[Accident Date]],"mmm")</f>
        <v>Jan</v>
      </c>
      <c r="W4212" t="str">
        <f>TEXT(Table1[[#This Row],[Time]],"h")</f>
        <v>19</v>
      </c>
    </row>
    <row r="4213" spans="1:23" x14ac:dyDescent="0.2">
      <c r="A4213" t="s">
        <v>4035</v>
      </c>
      <c r="B4213" s="4">
        <v>44744</v>
      </c>
      <c r="C4213" t="s">
        <v>24</v>
      </c>
      <c r="D4213" t="s">
        <v>25</v>
      </c>
      <c r="E4213" t="s">
        <v>26</v>
      </c>
      <c r="F4213" t="s">
        <v>27</v>
      </c>
      <c r="G4213">
        <v>53.055143999999999</v>
      </c>
      <c r="H4213" t="s">
        <v>51</v>
      </c>
      <c r="I4213" t="s">
        <v>287</v>
      </c>
      <c r="J4213">
        <v>-0.78383599999999998</v>
      </c>
      <c r="K4213">
        <v>2</v>
      </c>
      <c r="L4213">
        <v>2</v>
      </c>
      <c r="M4213" t="s">
        <v>288</v>
      </c>
      <c r="N4213" t="s">
        <v>31</v>
      </c>
      <c r="O4213" t="s">
        <v>32</v>
      </c>
      <c r="P4213">
        <v>30</v>
      </c>
      <c r="Q4213" t="s">
        <v>3933</v>
      </c>
      <c r="R4213" t="s">
        <v>34</v>
      </c>
      <c r="S4213" t="s">
        <v>35</v>
      </c>
      <c r="T4213" t="s">
        <v>86</v>
      </c>
      <c r="U4213">
        <f>YEAR(Table1[[#This Row],[Accident Date]])</f>
        <v>2022</v>
      </c>
      <c r="V4213" t="str">
        <f>TEXT(Table1[[#This Row],[Accident Date]],"mmm")</f>
        <v>Jul</v>
      </c>
      <c r="W4213" t="str">
        <f>TEXT(Table1[[#This Row],[Time]],"h")</f>
        <v>19</v>
      </c>
    </row>
    <row r="4214" spans="1:23" x14ac:dyDescent="0.2">
      <c r="A4214" t="s">
        <v>4036</v>
      </c>
      <c r="B4214" s="4">
        <v>44712</v>
      </c>
      <c r="C4214" t="s">
        <v>72</v>
      </c>
      <c r="D4214" t="s">
        <v>73</v>
      </c>
      <c r="E4214" t="s">
        <v>39</v>
      </c>
      <c r="F4214" t="s">
        <v>63</v>
      </c>
      <c r="G4214">
        <v>53.364769000000003</v>
      </c>
      <c r="H4214" t="s">
        <v>51</v>
      </c>
      <c r="I4214" t="s">
        <v>1114</v>
      </c>
      <c r="J4214">
        <v>-3.0006729999999999</v>
      </c>
      <c r="K4214">
        <v>1</v>
      </c>
      <c r="L4214">
        <v>1</v>
      </c>
      <c r="M4214" t="s">
        <v>231</v>
      </c>
      <c r="N4214" t="s">
        <v>31</v>
      </c>
      <c r="O4214" t="s">
        <v>32</v>
      </c>
      <c r="P4214">
        <v>30</v>
      </c>
      <c r="Q4214" t="s">
        <v>3932</v>
      </c>
      <c r="R4214" t="s">
        <v>34</v>
      </c>
      <c r="S4214" t="s">
        <v>280</v>
      </c>
      <c r="T4214" t="s">
        <v>36</v>
      </c>
      <c r="U4214">
        <f>YEAR(Table1[[#This Row],[Accident Date]])</f>
        <v>2022</v>
      </c>
      <c r="V4214" t="str">
        <f>TEXT(Table1[[#This Row],[Accident Date]],"mmm")</f>
        <v>May</v>
      </c>
      <c r="W4214" t="str">
        <f>TEXT(Table1[[#This Row],[Time]],"h")</f>
        <v>19</v>
      </c>
    </row>
    <row r="4215" spans="1:23" x14ac:dyDescent="0.2">
      <c r="A4215" t="s">
        <v>4037</v>
      </c>
      <c r="B4215" s="4">
        <v>44834</v>
      </c>
      <c r="C4215" t="s">
        <v>67</v>
      </c>
      <c r="D4215" t="s">
        <v>56</v>
      </c>
      <c r="E4215" t="s">
        <v>44</v>
      </c>
      <c r="F4215" t="s">
        <v>27</v>
      </c>
      <c r="G4215">
        <v>51.404248000000003</v>
      </c>
      <c r="H4215" t="s">
        <v>51</v>
      </c>
      <c r="I4215" t="s">
        <v>808</v>
      </c>
      <c r="J4215">
        <v>-0.165046</v>
      </c>
      <c r="K4215">
        <v>1</v>
      </c>
      <c r="L4215">
        <v>3</v>
      </c>
      <c r="M4215" t="s">
        <v>30</v>
      </c>
      <c r="N4215" t="s">
        <v>31</v>
      </c>
      <c r="O4215" t="s">
        <v>32</v>
      </c>
      <c r="P4215">
        <v>30</v>
      </c>
      <c r="Q4215" t="s">
        <v>3996</v>
      </c>
      <c r="R4215" t="s">
        <v>34</v>
      </c>
      <c r="S4215" t="s">
        <v>35</v>
      </c>
      <c r="T4215" t="s">
        <v>36</v>
      </c>
      <c r="U4215">
        <f>YEAR(Table1[[#This Row],[Accident Date]])</f>
        <v>2022</v>
      </c>
      <c r="V4215" t="str">
        <f>TEXT(Table1[[#This Row],[Accident Date]],"mmm")</f>
        <v>Sep</v>
      </c>
      <c r="W4215" t="str">
        <f>TEXT(Table1[[#This Row],[Time]],"h")</f>
        <v>19</v>
      </c>
    </row>
    <row r="4216" spans="1:23" x14ac:dyDescent="0.2">
      <c r="A4216" t="s">
        <v>4038</v>
      </c>
      <c r="B4216" s="4">
        <v>44747</v>
      </c>
      <c r="C4216" t="s">
        <v>72</v>
      </c>
      <c r="D4216" t="s">
        <v>56</v>
      </c>
      <c r="E4216" t="s">
        <v>44</v>
      </c>
      <c r="F4216" t="s">
        <v>27</v>
      </c>
      <c r="G4216">
        <v>53.737243999999997</v>
      </c>
      <c r="H4216" t="s">
        <v>51</v>
      </c>
      <c r="I4216" t="s">
        <v>875</v>
      </c>
      <c r="J4216">
        <v>-0.393681</v>
      </c>
      <c r="K4216">
        <v>1</v>
      </c>
      <c r="L4216">
        <v>1</v>
      </c>
      <c r="M4216" t="s">
        <v>157</v>
      </c>
      <c r="N4216" t="s">
        <v>31</v>
      </c>
      <c r="O4216" t="s">
        <v>32</v>
      </c>
      <c r="P4216">
        <v>30</v>
      </c>
      <c r="Q4216" t="s">
        <v>3953</v>
      </c>
      <c r="R4216" t="s">
        <v>34</v>
      </c>
      <c r="S4216" t="s">
        <v>35</v>
      </c>
      <c r="T4216" t="s">
        <v>200</v>
      </c>
      <c r="U4216">
        <f>YEAR(Table1[[#This Row],[Accident Date]])</f>
        <v>2022</v>
      </c>
      <c r="V4216" t="str">
        <f>TEXT(Table1[[#This Row],[Accident Date]],"mmm")</f>
        <v>Jul</v>
      </c>
      <c r="W4216" t="str">
        <f>TEXT(Table1[[#This Row],[Time]],"h")</f>
        <v>19</v>
      </c>
    </row>
    <row r="4217" spans="1:23" x14ac:dyDescent="0.2">
      <c r="A4217" t="s">
        <v>4039</v>
      </c>
      <c r="B4217" s="4">
        <v>44230</v>
      </c>
      <c r="C4217" t="s">
        <v>123</v>
      </c>
      <c r="D4217" t="s">
        <v>73</v>
      </c>
      <c r="E4217" t="s">
        <v>39</v>
      </c>
      <c r="F4217" t="s">
        <v>27</v>
      </c>
      <c r="G4217">
        <v>51.415005999999998</v>
      </c>
      <c r="H4217" t="s">
        <v>28</v>
      </c>
      <c r="I4217" t="s">
        <v>95</v>
      </c>
      <c r="J4217">
        <v>-0.117588</v>
      </c>
      <c r="K4217">
        <v>2</v>
      </c>
      <c r="L4217">
        <v>1</v>
      </c>
      <c r="M4217" t="s">
        <v>30</v>
      </c>
      <c r="N4217" t="s">
        <v>197</v>
      </c>
      <c r="O4217" t="s">
        <v>32</v>
      </c>
      <c r="P4217">
        <v>30</v>
      </c>
      <c r="Q4217" t="s">
        <v>4040</v>
      </c>
      <c r="R4217" t="s">
        <v>34</v>
      </c>
      <c r="S4217" t="s">
        <v>331</v>
      </c>
      <c r="T4217" t="s">
        <v>36</v>
      </c>
      <c r="U4217">
        <f>YEAR(Table1[[#This Row],[Accident Date]])</f>
        <v>2021</v>
      </c>
      <c r="V4217" t="str">
        <f>TEXT(Table1[[#This Row],[Accident Date]],"mmm")</f>
        <v>Feb</v>
      </c>
      <c r="W4217" t="str">
        <f>TEXT(Table1[[#This Row],[Time]],"h")</f>
        <v>19</v>
      </c>
    </row>
    <row r="4218" spans="1:23" x14ac:dyDescent="0.2">
      <c r="A4218" t="s">
        <v>4041</v>
      </c>
      <c r="B4218" s="4">
        <v>44514</v>
      </c>
      <c r="C4218" t="s">
        <v>79</v>
      </c>
      <c r="D4218" t="s">
        <v>73</v>
      </c>
      <c r="E4218" t="s">
        <v>39</v>
      </c>
      <c r="F4218" t="s">
        <v>27</v>
      </c>
      <c r="G4218">
        <v>51.069822000000002</v>
      </c>
      <c r="H4218" t="s">
        <v>28</v>
      </c>
      <c r="I4218" t="s">
        <v>279</v>
      </c>
      <c r="J4218">
        <v>-1.80101</v>
      </c>
      <c r="K4218">
        <v>1</v>
      </c>
      <c r="L4218">
        <v>2</v>
      </c>
      <c r="M4218" t="s">
        <v>279</v>
      </c>
      <c r="N4218" t="s">
        <v>31</v>
      </c>
      <c r="O4218" t="s">
        <v>32</v>
      </c>
      <c r="P4218">
        <v>30</v>
      </c>
      <c r="Q4218" t="s">
        <v>3953</v>
      </c>
      <c r="R4218" t="s">
        <v>34</v>
      </c>
      <c r="S4218" t="s">
        <v>35</v>
      </c>
      <c r="T4218" t="s">
        <v>163</v>
      </c>
      <c r="U4218">
        <f>YEAR(Table1[[#This Row],[Accident Date]])</f>
        <v>2021</v>
      </c>
      <c r="V4218" t="str">
        <f>TEXT(Table1[[#This Row],[Accident Date]],"mmm")</f>
        <v>Nov</v>
      </c>
      <c r="W4218" t="str">
        <f>TEXT(Table1[[#This Row],[Time]],"h")</f>
        <v>19</v>
      </c>
    </row>
    <row r="4219" spans="1:23" x14ac:dyDescent="0.2">
      <c r="A4219">
        <v>2010000000000</v>
      </c>
      <c r="B4219" s="4">
        <v>44504</v>
      </c>
      <c r="C4219" t="s">
        <v>92</v>
      </c>
      <c r="D4219" t="s">
        <v>56</v>
      </c>
      <c r="E4219" t="s">
        <v>44</v>
      </c>
      <c r="F4219" t="s">
        <v>27</v>
      </c>
      <c r="G4219">
        <v>53.167779000000003</v>
      </c>
      <c r="H4219" t="s">
        <v>28</v>
      </c>
      <c r="I4219" t="s">
        <v>577</v>
      </c>
      <c r="J4219">
        <v>-2.9832190000000001</v>
      </c>
      <c r="K4219">
        <v>2</v>
      </c>
      <c r="L4219">
        <v>2</v>
      </c>
      <c r="M4219" t="s">
        <v>117</v>
      </c>
      <c r="N4219" t="s">
        <v>42</v>
      </c>
      <c r="O4219" t="s">
        <v>32</v>
      </c>
      <c r="P4219">
        <v>30</v>
      </c>
      <c r="Q4219" t="s">
        <v>3932</v>
      </c>
      <c r="R4219" t="s">
        <v>34</v>
      </c>
      <c r="S4219" t="s">
        <v>35</v>
      </c>
      <c r="T4219" t="s">
        <v>36</v>
      </c>
      <c r="U4219">
        <f>YEAR(Table1[[#This Row],[Accident Date]])</f>
        <v>2021</v>
      </c>
      <c r="V4219" t="str">
        <f>TEXT(Table1[[#This Row],[Accident Date]],"mmm")</f>
        <v>Nov</v>
      </c>
      <c r="W4219" t="str">
        <f>TEXT(Table1[[#This Row],[Time]],"h")</f>
        <v>19</v>
      </c>
    </row>
    <row r="4220" spans="1:23" x14ac:dyDescent="0.2">
      <c r="A4220">
        <v>2010000000000</v>
      </c>
      <c r="B4220" s="4">
        <v>44229</v>
      </c>
      <c r="C4220" t="s">
        <v>72</v>
      </c>
      <c r="D4220" t="s">
        <v>25</v>
      </c>
      <c r="E4220" t="s">
        <v>39</v>
      </c>
      <c r="F4220" t="s">
        <v>27</v>
      </c>
      <c r="G4220">
        <v>55.960816999999999</v>
      </c>
      <c r="H4220" t="s">
        <v>28</v>
      </c>
      <c r="I4220" t="s">
        <v>275</v>
      </c>
      <c r="J4220">
        <v>-3.2581820000000001</v>
      </c>
      <c r="K4220">
        <v>1</v>
      </c>
      <c r="L4220">
        <v>2</v>
      </c>
      <c r="M4220" t="s">
        <v>276</v>
      </c>
      <c r="N4220" t="s">
        <v>197</v>
      </c>
      <c r="O4220" t="s">
        <v>32</v>
      </c>
      <c r="P4220">
        <v>30</v>
      </c>
      <c r="Q4220" t="s">
        <v>3934</v>
      </c>
      <c r="R4220" t="s">
        <v>34</v>
      </c>
      <c r="S4220" t="s">
        <v>212</v>
      </c>
      <c r="T4220" t="s">
        <v>36</v>
      </c>
      <c r="U4220">
        <f>YEAR(Table1[[#This Row],[Accident Date]])</f>
        <v>2021</v>
      </c>
      <c r="V4220" t="str">
        <f>TEXT(Table1[[#This Row],[Accident Date]],"mmm")</f>
        <v>Feb</v>
      </c>
      <c r="W4220" t="str">
        <f>TEXT(Table1[[#This Row],[Time]],"h")</f>
        <v>19</v>
      </c>
    </row>
    <row r="4221" spans="1:23" x14ac:dyDescent="0.2">
      <c r="A4221" t="s">
        <v>4042</v>
      </c>
      <c r="B4221" s="4">
        <v>44364</v>
      </c>
      <c r="C4221" t="s">
        <v>92</v>
      </c>
      <c r="D4221" t="s">
        <v>73</v>
      </c>
      <c r="E4221" t="s">
        <v>26</v>
      </c>
      <c r="F4221" t="s">
        <v>27</v>
      </c>
      <c r="G4221">
        <v>51.388491999999999</v>
      </c>
      <c r="H4221" t="s">
        <v>51</v>
      </c>
      <c r="I4221" t="s">
        <v>488</v>
      </c>
      <c r="J4221">
        <v>0.103535</v>
      </c>
      <c r="K4221">
        <v>1</v>
      </c>
      <c r="L4221">
        <v>2</v>
      </c>
      <c r="M4221" t="s">
        <v>30</v>
      </c>
      <c r="N4221" t="s">
        <v>31</v>
      </c>
      <c r="O4221" t="s">
        <v>32</v>
      </c>
      <c r="P4221">
        <v>30</v>
      </c>
      <c r="Q4221" t="s">
        <v>3981</v>
      </c>
      <c r="R4221" t="s">
        <v>34</v>
      </c>
      <c r="S4221" t="s">
        <v>35</v>
      </c>
      <c r="T4221" t="s">
        <v>36</v>
      </c>
      <c r="U4221">
        <f>YEAR(Table1[[#This Row],[Accident Date]])</f>
        <v>2021</v>
      </c>
      <c r="V4221" t="str">
        <f>TEXT(Table1[[#This Row],[Accident Date]],"mmm")</f>
        <v>Jun</v>
      </c>
      <c r="W4221" t="str">
        <f>TEXT(Table1[[#This Row],[Time]],"h")</f>
        <v>19</v>
      </c>
    </row>
    <row r="4222" spans="1:23" x14ac:dyDescent="0.2">
      <c r="A4222" t="s">
        <v>4043</v>
      </c>
      <c r="B4222" s="4">
        <v>44597</v>
      </c>
      <c r="C4222" t="s">
        <v>24</v>
      </c>
      <c r="D4222" t="s">
        <v>73</v>
      </c>
      <c r="E4222" t="s">
        <v>39</v>
      </c>
      <c r="F4222" t="s">
        <v>27</v>
      </c>
      <c r="G4222">
        <v>52.969808</v>
      </c>
      <c r="H4222" t="s">
        <v>28</v>
      </c>
      <c r="I4222" t="s">
        <v>494</v>
      </c>
      <c r="J4222">
        <v>-1.1419779999999999</v>
      </c>
      <c r="K4222">
        <v>1</v>
      </c>
      <c r="L4222">
        <v>2</v>
      </c>
      <c r="M4222" t="s">
        <v>288</v>
      </c>
      <c r="N4222" t="s">
        <v>31</v>
      </c>
      <c r="O4222" t="s">
        <v>32</v>
      </c>
      <c r="P4222">
        <v>30</v>
      </c>
      <c r="Q4222" t="s">
        <v>4044</v>
      </c>
      <c r="R4222" t="s">
        <v>34</v>
      </c>
      <c r="S4222" t="s">
        <v>35</v>
      </c>
      <c r="T4222" t="s">
        <v>36</v>
      </c>
      <c r="U4222">
        <f>YEAR(Table1[[#This Row],[Accident Date]])</f>
        <v>2022</v>
      </c>
      <c r="V4222" t="str">
        <f>TEXT(Table1[[#This Row],[Accident Date]],"mmm")</f>
        <v>Feb</v>
      </c>
      <c r="W4222" t="str">
        <f>TEXT(Table1[[#This Row],[Time]],"h")</f>
        <v>19</v>
      </c>
    </row>
    <row r="4223" spans="1:23" x14ac:dyDescent="0.2">
      <c r="A4223" t="s">
        <v>4045</v>
      </c>
      <c r="B4223" s="4">
        <v>44537</v>
      </c>
      <c r="C4223" t="s">
        <v>72</v>
      </c>
      <c r="D4223" t="s">
        <v>73</v>
      </c>
      <c r="E4223" t="s">
        <v>26</v>
      </c>
      <c r="F4223" t="s">
        <v>27</v>
      </c>
      <c r="G4223">
        <v>51.481180000000002</v>
      </c>
      <c r="H4223" t="s">
        <v>28</v>
      </c>
      <c r="I4223" t="s">
        <v>647</v>
      </c>
      <c r="J4223">
        <v>-7.9979999999999999E-3</v>
      </c>
      <c r="K4223">
        <v>1</v>
      </c>
      <c r="L4223">
        <v>2</v>
      </c>
      <c r="M4223" t="s">
        <v>30</v>
      </c>
      <c r="N4223" t="s">
        <v>42</v>
      </c>
      <c r="O4223" t="s">
        <v>32</v>
      </c>
      <c r="P4223">
        <v>30</v>
      </c>
      <c r="Q4223" t="s">
        <v>3955</v>
      </c>
      <c r="R4223" t="s">
        <v>34</v>
      </c>
      <c r="S4223" t="s">
        <v>85</v>
      </c>
      <c r="T4223" t="s">
        <v>209</v>
      </c>
      <c r="U4223">
        <f>YEAR(Table1[[#This Row],[Accident Date]])</f>
        <v>2021</v>
      </c>
      <c r="V4223" t="str">
        <f>TEXT(Table1[[#This Row],[Accident Date]],"mmm")</f>
        <v>Dec</v>
      </c>
      <c r="W4223" t="str">
        <f>TEXT(Table1[[#This Row],[Time]],"h")</f>
        <v>19</v>
      </c>
    </row>
    <row r="4224" spans="1:23" x14ac:dyDescent="0.2">
      <c r="A4224" t="s">
        <v>4046</v>
      </c>
      <c r="B4224" s="4">
        <v>44234</v>
      </c>
      <c r="C4224" t="s">
        <v>79</v>
      </c>
      <c r="D4224" t="s">
        <v>44</v>
      </c>
      <c r="E4224" t="s">
        <v>44</v>
      </c>
      <c r="F4224" t="s">
        <v>63</v>
      </c>
      <c r="G4224">
        <v>51.608777000000003</v>
      </c>
      <c r="H4224" t="s">
        <v>46</v>
      </c>
      <c r="I4224" t="s">
        <v>693</v>
      </c>
      <c r="J4224">
        <v>-1.7895639999999999</v>
      </c>
      <c r="K4224">
        <v>5</v>
      </c>
      <c r="L4224">
        <v>3</v>
      </c>
      <c r="M4224" t="s">
        <v>279</v>
      </c>
      <c r="N4224" t="s">
        <v>197</v>
      </c>
      <c r="O4224" t="s">
        <v>204</v>
      </c>
      <c r="P4224">
        <v>70</v>
      </c>
      <c r="Q4224" t="s">
        <v>3981</v>
      </c>
      <c r="R4224" t="s">
        <v>49</v>
      </c>
      <c r="S4224" t="s">
        <v>280</v>
      </c>
      <c r="T4224" t="s">
        <v>36</v>
      </c>
      <c r="U4224">
        <f>YEAR(Table1[[#This Row],[Accident Date]])</f>
        <v>2021</v>
      </c>
      <c r="V4224" t="str">
        <f>TEXT(Table1[[#This Row],[Accident Date]],"mmm")</f>
        <v>Feb</v>
      </c>
      <c r="W4224" t="str">
        <f>TEXT(Table1[[#This Row],[Time]],"h")</f>
        <v>19</v>
      </c>
    </row>
    <row r="4225" spans="1:23" x14ac:dyDescent="0.2">
      <c r="A4225">
        <v>2010000000000</v>
      </c>
      <c r="B4225" s="4">
        <v>44238</v>
      </c>
      <c r="C4225" t="s">
        <v>92</v>
      </c>
      <c r="D4225" t="s">
        <v>56</v>
      </c>
      <c r="E4225" t="s">
        <v>44</v>
      </c>
      <c r="F4225" t="s">
        <v>27</v>
      </c>
      <c r="G4225">
        <v>52.292524</v>
      </c>
      <c r="H4225" t="s">
        <v>46</v>
      </c>
      <c r="I4225" t="s">
        <v>660</v>
      </c>
      <c r="J4225">
        <v>-1.607167</v>
      </c>
      <c r="K4225">
        <v>1</v>
      </c>
      <c r="L4225">
        <v>2</v>
      </c>
      <c r="M4225" t="s">
        <v>141</v>
      </c>
      <c r="N4225" t="s">
        <v>42</v>
      </c>
      <c r="O4225" t="s">
        <v>58</v>
      </c>
      <c r="P4225">
        <v>60</v>
      </c>
      <c r="Q4225" t="s">
        <v>4047</v>
      </c>
      <c r="R4225" t="s">
        <v>49</v>
      </c>
      <c r="S4225" t="s">
        <v>35</v>
      </c>
      <c r="T4225" t="s">
        <v>806</v>
      </c>
      <c r="U4225">
        <f>YEAR(Table1[[#This Row],[Accident Date]])</f>
        <v>2021</v>
      </c>
      <c r="V4225" t="str">
        <f>TEXT(Table1[[#This Row],[Accident Date]],"mmm")</f>
        <v>Feb</v>
      </c>
      <c r="W4225" t="str">
        <f>TEXT(Table1[[#This Row],[Time]],"h")</f>
        <v>19</v>
      </c>
    </row>
    <row r="4226" spans="1:23" x14ac:dyDescent="0.2">
      <c r="A4226" t="s">
        <v>4048</v>
      </c>
      <c r="B4226" s="4">
        <v>44436</v>
      </c>
      <c r="C4226" t="s">
        <v>24</v>
      </c>
      <c r="D4226" t="s">
        <v>73</v>
      </c>
      <c r="E4226" t="s">
        <v>39</v>
      </c>
      <c r="F4226" t="s">
        <v>27</v>
      </c>
      <c r="G4226">
        <v>51.494076</v>
      </c>
      <c r="H4226" t="s">
        <v>51</v>
      </c>
      <c r="I4226" t="s">
        <v>441</v>
      </c>
      <c r="J4226">
        <v>-0.84960000000000002</v>
      </c>
      <c r="K4226">
        <v>1</v>
      </c>
      <c r="L4226">
        <v>2</v>
      </c>
      <c r="M4226" t="s">
        <v>99</v>
      </c>
      <c r="N4226" t="s">
        <v>31</v>
      </c>
      <c r="O4226" t="s">
        <v>32</v>
      </c>
      <c r="P4226">
        <v>40</v>
      </c>
      <c r="Q4226" t="s">
        <v>3953</v>
      </c>
      <c r="R4226" t="s">
        <v>49</v>
      </c>
      <c r="S4226" t="s">
        <v>35</v>
      </c>
      <c r="T4226" t="s">
        <v>36</v>
      </c>
      <c r="U4226">
        <f>YEAR(Table1[[#This Row],[Accident Date]])</f>
        <v>2021</v>
      </c>
      <c r="V4226" t="str">
        <f>TEXT(Table1[[#This Row],[Accident Date]],"mmm")</f>
        <v>Aug</v>
      </c>
      <c r="W4226" t="str">
        <f>TEXT(Table1[[#This Row],[Time]],"h")</f>
        <v>19</v>
      </c>
    </row>
    <row r="4227" spans="1:23" x14ac:dyDescent="0.2">
      <c r="A4227" t="s">
        <v>4049</v>
      </c>
      <c r="B4227" s="4">
        <v>44448</v>
      </c>
      <c r="C4227" t="s">
        <v>92</v>
      </c>
      <c r="D4227" t="s">
        <v>56</v>
      </c>
      <c r="E4227" t="s">
        <v>44</v>
      </c>
      <c r="F4227" t="s">
        <v>27</v>
      </c>
      <c r="G4227">
        <v>53.444386999999999</v>
      </c>
      <c r="H4227" t="s">
        <v>51</v>
      </c>
      <c r="I4227" t="s">
        <v>1624</v>
      </c>
      <c r="J4227">
        <v>-0.27902100000000002</v>
      </c>
      <c r="K4227">
        <v>3</v>
      </c>
      <c r="L4227">
        <v>2</v>
      </c>
      <c r="M4227" t="s">
        <v>523</v>
      </c>
      <c r="N4227" t="s">
        <v>31</v>
      </c>
      <c r="O4227" t="s">
        <v>32</v>
      </c>
      <c r="P4227">
        <v>60</v>
      </c>
      <c r="Q4227" t="s">
        <v>4050</v>
      </c>
      <c r="R4227" t="s">
        <v>49</v>
      </c>
      <c r="S4227" t="s">
        <v>35</v>
      </c>
      <c r="T4227" t="s">
        <v>36</v>
      </c>
      <c r="U4227">
        <f>YEAR(Table1[[#This Row],[Accident Date]])</f>
        <v>2021</v>
      </c>
      <c r="V4227" t="str">
        <f>TEXT(Table1[[#This Row],[Accident Date]],"mmm")</f>
        <v>Sep</v>
      </c>
      <c r="W4227" t="str">
        <f>TEXT(Table1[[#This Row],[Time]],"h")</f>
        <v>19</v>
      </c>
    </row>
    <row r="4228" spans="1:23" x14ac:dyDescent="0.2">
      <c r="A4228">
        <v>2010000000000</v>
      </c>
      <c r="B4228" s="4">
        <v>44246</v>
      </c>
      <c r="C4228" t="s">
        <v>67</v>
      </c>
      <c r="D4228" t="s">
        <v>56</v>
      </c>
      <c r="E4228" t="s">
        <v>44</v>
      </c>
      <c r="F4228" t="s">
        <v>27</v>
      </c>
      <c r="G4228">
        <v>52.823656999999997</v>
      </c>
      <c r="H4228" t="s">
        <v>51</v>
      </c>
      <c r="I4228" t="s">
        <v>437</v>
      </c>
      <c r="J4228">
        <v>-1.635043</v>
      </c>
      <c r="K4228">
        <v>2</v>
      </c>
      <c r="L4228">
        <v>2</v>
      </c>
      <c r="M4228" t="s">
        <v>143</v>
      </c>
      <c r="N4228" t="s">
        <v>31</v>
      </c>
      <c r="O4228" t="s">
        <v>58</v>
      </c>
      <c r="P4228">
        <v>70</v>
      </c>
      <c r="Q4228" t="s">
        <v>3953</v>
      </c>
      <c r="R4228" t="s">
        <v>34</v>
      </c>
      <c r="S4228" t="s">
        <v>35</v>
      </c>
      <c r="T4228" t="s">
        <v>36</v>
      </c>
      <c r="U4228">
        <f>YEAR(Table1[[#This Row],[Accident Date]])</f>
        <v>2021</v>
      </c>
      <c r="V4228" t="str">
        <f>TEXT(Table1[[#This Row],[Accident Date]],"mmm")</f>
        <v>Feb</v>
      </c>
      <c r="W4228" t="str">
        <f>TEXT(Table1[[#This Row],[Time]],"h")</f>
        <v>19</v>
      </c>
    </row>
    <row r="4229" spans="1:23" x14ac:dyDescent="0.2">
      <c r="A4229">
        <v>2010000000000</v>
      </c>
      <c r="B4229" s="4">
        <v>44474</v>
      </c>
      <c r="C4229" t="s">
        <v>72</v>
      </c>
      <c r="D4229" t="s">
        <v>73</v>
      </c>
      <c r="E4229" t="s">
        <v>39</v>
      </c>
      <c r="F4229" t="s">
        <v>27</v>
      </c>
      <c r="G4229">
        <v>53.804772</v>
      </c>
      <c r="H4229" t="s">
        <v>28</v>
      </c>
      <c r="I4229" t="s">
        <v>68</v>
      </c>
      <c r="J4229">
        <v>-1.689746</v>
      </c>
      <c r="K4229">
        <v>1</v>
      </c>
      <c r="L4229">
        <v>2</v>
      </c>
      <c r="M4229" t="s">
        <v>69</v>
      </c>
      <c r="N4229" t="s">
        <v>31</v>
      </c>
      <c r="O4229" t="s">
        <v>58</v>
      </c>
      <c r="P4229">
        <v>40</v>
      </c>
      <c r="Q4229" t="s">
        <v>3943</v>
      </c>
      <c r="R4229" t="s">
        <v>34</v>
      </c>
      <c r="S4229" t="s">
        <v>35</v>
      </c>
      <c r="T4229" t="s">
        <v>36</v>
      </c>
      <c r="U4229">
        <f>YEAR(Table1[[#This Row],[Accident Date]])</f>
        <v>2021</v>
      </c>
      <c r="V4229" t="str">
        <f>TEXT(Table1[[#This Row],[Accident Date]],"mmm")</f>
        <v>Oct</v>
      </c>
      <c r="W4229" t="str">
        <f>TEXT(Table1[[#This Row],[Time]],"h")</f>
        <v>19</v>
      </c>
    </row>
    <row r="4230" spans="1:23" x14ac:dyDescent="0.2">
      <c r="A4230" t="s">
        <v>4051</v>
      </c>
      <c r="B4230" s="4">
        <v>44778</v>
      </c>
      <c r="C4230" t="s">
        <v>67</v>
      </c>
      <c r="D4230" t="s">
        <v>25</v>
      </c>
      <c r="E4230" t="s">
        <v>39</v>
      </c>
      <c r="F4230" t="s">
        <v>63</v>
      </c>
      <c r="G4230">
        <v>51.526980000000002</v>
      </c>
      <c r="H4230" t="s">
        <v>51</v>
      </c>
      <c r="I4230" t="s">
        <v>655</v>
      </c>
      <c r="J4230">
        <v>-2.5461999999999999E-2</v>
      </c>
      <c r="K4230">
        <v>1</v>
      </c>
      <c r="L4230">
        <v>1</v>
      </c>
      <c r="M4230" t="s">
        <v>30</v>
      </c>
      <c r="N4230" t="s">
        <v>31</v>
      </c>
      <c r="O4230" t="s">
        <v>32</v>
      </c>
      <c r="P4230">
        <v>30</v>
      </c>
      <c r="Q4230" t="s">
        <v>4017</v>
      </c>
      <c r="R4230" t="s">
        <v>34</v>
      </c>
      <c r="S4230" t="s">
        <v>35</v>
      </c>
      <c r="T4230" t="s">
        <v>36</v>
      </c>
      <c r="U4230">
        <f>YEAR(Table1[[#This Row],[Accident Date]])</f>
        <v>2022</v>
      </c>
      <c r="V4230" t="str">
        <f>TEXT(Table1[[#This Row],[Accident Date]],"mmm")</f>
        <v>Aug</v>
      </c>
      <c r="W4230" t="str">
        <f>TEXT(Table1[[#This Row],[Time]],"h")</f>
        <v>19</v>
      </c>
    </row>
    <row r="4231" spans="1:23" x14ac:dyDescent="0.2">
      <c r="A4231" t="s">
        <v>4052</v>
      </c>
      <c r="B4231" s="4">
        <v>44227</v>
      </c>
      <c r="C4231" t="s">
        <v>79</v>
      </c>
      <c r="D4231" t="s">
        <v>73</v>
      </c>
      <c r="E4231" t="s">
        <v>39</v>
      </c>
      <c r="F4231" t="s">
        <v>63</v>
      </c>
      <c r="G4231">
        <v>53.471108999999998</v>
      </c>
      <c r="H4231" t="s">
        <v>28</v>
      </c>
      <c r="I4231" t="s">
        <v>1167</v>
      </c>
      <c r="J4231">
        <v>-2.6494309999999999</v>
      </c>
      <c r="K4231">
        <v>1</v>
      </c>
      <c r="L4231">
        <v>1</v>
      </c>
      <c r="M4231" t="s">
        <v>231</v>
      </c>
      <c r="N4231" t="s">
        <v>31</v>
      </c>
      <c r="O4231" t="s">
        <v>32</v>
      </c>
      <c r="P4231">
        <v>30</v>
      </c>
      <c r="Q4231" t="s">
        <v>3953</v>
      </c>
      <c r="R4231" t="s">
        <v>34</v>
      </c>
      <c r="S4231" t="s">
        <v>35</v>
      </c>
      <c r="T4231" t="s">
        <v>36</v>
      </c>
      <c r="U4231">
        <f>YEAR(Table1[[#This Row],[Accident Date]])</f>
        <v>2021</v>
      </c>
      <c r="V4231" t="str">
        <f>TEXT(Table1[[#This Row],[Accident Date]],"mmm")</f>
        <v>Jan</v>
      </c>
      <c r="W4231" t="str">
        <f>TEXT(Table1[[#This Row],[Time]],"h")</f>
        <v>19</v>
      </c>
    </row>
    <row r="4232" spans="1:23" x14ac:dyDescent="0.2">
      <c r="A4232" t="s">
        <v>4053</v>
      </c>
      <c r="B4232" s="4">
        <v>44757</v>
      </c>
      <c r="C4232" t="s">
        <v>67</v>
      </c>
      <c r="D4232" t="s">
        <v>73</v>
      </c>
      <c r="E4232" t="s">
        <v>155</v>
      </c>
      <c r="F4232" t="s">
        <v>27</v>
      </c>
      <c r="G4232">
        <v>50.772787000000001</v>
      </c>
      <c r="H4232" t="s">
        <v>51</v>
      </c>
      <c r="I4232" t="s">
        <v>1052</v>
      </c>
      <c r="J4232">
        <v>-2.0091869999999998</v>
      </c>
      <c r="K4232">
        <v>1</v>
      </c>
      <c r="L4232">
        <v>2</v>
      </c>
      <c r="M4232" t="s">
        <v>420</v>
      </c>
      <c r="N4232" t="s">
        <v>31</v>
      </c>
      <c r="O4232" t="s">
        <v>32</v>
      </c>
      <c r="P4232">
        <v>30</v>
      </c>
      <c r="Q4232" t="s">
        <v>4044</v>
      </c>
      <c r="R4232" t="s">
        <v>34</v>
      </c>
      <c r="S4232" t="s">
        <v>35</v>
      </c>
      <c r="T4232" t="s">
        <v>36</v>
      </c>
      <c r="U4232">
        <f>YEAR(Table1[[#This Row],[Accident Date]])</f>
        <v>2022</v>
      </c>
      <c r="V4232" t="str">
        <f>TEXT(Table1[[#This Row],[Accident Date]],"mmm")</f>
        <v>Jul</v>
      </c>
      <c r="W4232" t="str">
        <f>TEXT(Table1[[#This Row],[Time]],"h")</f>
        <v>19</v>
      </c>
    </row>
    <row r="4233" spans="1:23" x14ac:dyDescent="0.2">
      <c r="A4233" t="s">
        <v>4054</v>
      </c>
      <c r="B4233" s="4">
        <v>44892</v>
      </c>
      <c r="C4233" t="s">
        <v>79</v>
      </c>
      <c r="D4233" t="s">
        <v>73</v>
      </c>
      <c r="E4233" t="s">
        <v>39</v>
      </c>
      <c r="F4233" t="s">
        <v>27</v>
      </c>
      <c r="G4233">
        <v>51.796491000000003</v>
      </c>
      <c r="H4233" t="s">
        <v>46</v>
      </c>
      <c r="I4233" t="s">
        <v>446</v>
      </c>
      <c r="J4233">
        <v>0.72162400000000004</v>
      </c>
      <c r="K4233">
        <v>2</v>
      </c>
      <c r="L4233">
        <v>2</v>
      </c>
      <c r="M4233" t="s">
        <v>75</v>
      </c>
      <c r="N4233" t="s">
        <v>42</v>
      </c>
      <c r="O4233" t="s">
        <v>32</v>
      </c>
      <c r="P4233">
        <v>60</v>
      </c>
      <c r="Q4233" t="s">
        <v>3934</v>
      </c>
      <c r="R4233" t="s">
        <v>49</v>
      </c>
      <c r="S4233" t="s">
        <v>35</v>
      </c>
      <c r="T4233" t="s">
        <v>36</v>
      </c>
      <c r="U4233">
        <f>YEAR(Table1[[#This Row],[Accident Date]])</f>
        <v>2022</v>
      </c>
      <c r="V4233" t="str">
        <f>TEXT(Table1[[#This Row],[Accident Date]],"mmm")</f>
        <v>Nov</v>
      </c>
      <c r="W4233" t="str">
        <f>TEXT(Table1[[#This Row],[Time]],"h")</f>
        <v>19</v>
      </c>
    </row>
    <row r="4234" spans="1:23" x14ac:dyDescent="0.2">
      <c r="A4234">
        <v>2010000000000</v>
      </c>
      <c r="B4234" s="4">
        <v>44394</v>
      </c>
      <c r="C4234" t="s">
        <v>24</v>
      </c>
      <c r="D4234" t="s">
        <v>25</v>
      </c>
      <c r="E4234" t="s">
        <v>226</v>
      </c>
      <c r="F4234" t="s">
        <v>27</v>
      </c>
      <c r="G4234">
        <v>55.944721000000001</v>
      </c>
      <c r="H4234" t="s">
        <v>51</v>
      </c>
      <c r="I4234" t="s">
        <v>275</v>
      </c>
      <c r="J4234">
        <v>-3.20546</v>
      </c>
      <c r="K4234">
        <v>1</v>
      </c>
      <c r="L4234">
        <v>2</v>
      </c>
      <c r="M4234" t="s">
        <v>276</v>
      </c>
      <c r="N4234" t="s">
        <v>42</v>
      </c>
      <c r="O4234" t="s">
        <v>76</v>
      </c>
      <c r="P4234">
        <v>30</v>
      </c>
      <c r="Q4234" t="s">
        <v>3932</v>
      </c>
      <c r="R4234" t="s">
        <v>34</v>
      </c>
      <c r="S4234" t="s">
        <v>85</v>
      </c>
      <c r="T4234" t="s">
        <v>36</v>
      </c>
      <c r="U4234">
        <f>YEAR(Table1[[#This Row],[Accident Date]])</f>
        <v>2021</v>
      </c>
      <c r="V4234" t="str">
        <f>TEXT(Table1[[#This Row],[Accident Date]],"mmm")</f>
        <v>Jul</v>
      </c>
      <c r="W4234" t="str">
        <f>TEXT(Table1[[#This Row],[Time]],"h")</f>
        <v>19</v>
      </c>
    </row>
    <row r="4235" spans="1:23" x14ac:dyDescent="0.2">
      <c r="A4235" t="s">
        <v>4055</v>
      </c>
      <c r="B4235" s="4">
        <v>44284</v>
      </c>
      <c r="C4235" t="s">
        <v>38</v>
      </c>
      <c r="D4235" t="s">
        <v>44</v>
      </c>
      <c r="E4235" t="s">
        <v>44</v>
      </c>
      <c r="F4235" t="s">
        <v>27</v>
      </c>
      <c r="G4235">
        <v>53.462510000000002</v>
      </c>
      <c r="H4235" t="s">
        <v>51</v>
      </c>
      <c r="I4235" t="s">
        <v>2145</v>
      </c>
      <c r="J4235">
        <v>-2.0799460000000001</v>
      </c>
      <c r="K4235">
        <v>1</v>
      </c>
      <c r="L4235">
        <v>1</v>
      </c>
      <c r="M4235" t="s">
        <v>169</v>
      </c>
      <c r="N4235" t="s">
        <v>31</v>
      </c>
      <c r="O4235" t="s">
        <v>32</v>
      </c>
      <c r="P4235">
        <v>30</v>
      </c>
      <c r="Q4235" t="s">
        <v>3934</v>
      </c>
      <c r="R4235" t="s">
        <v>34</v>
      </c>
      <c r="S4235" t="s">
        <v>35</v>
      </c>
      <c r="T4235" t="s">
        <v>36</v>
      </c>
      <c r="U4235">
        <f>YEAR(Table1[[#This Row],[Accident Date]])</f>
        <v>2021</v>
      </c>
      <c r="V4235" t="str">
        <f>TEXT(Table1[[#This Row],[Accident Date]],"mmm")</f>
        <v>Mar</v>
      </c>
      <c r="W4235" t="str">
        <f>TEXT(Table1[[#This Row],[Time]],"h")</f>
        <v>19</v>
      </c>
    </row>
    <row r="4236" spans="1:23" x14ac:dyDescent="0.2">
      <c r="A4236">
        <v>2010000000000</v>
      </c>
      <c r="B4236" s="4">
        <v>44552</v>
      </c>
      <c r="C4236" t="s">
        <v>123</v>
      </c>
      <c r="D4236" t="s">
        <v>73</v>
      </c>
      <c r="E4236" t="s">
        <v>39</v>
      </c>
      <c r="F4236" t="s">
        <v>27</v>
      </c>
      <c r="G4236">
        <v>53.853113999999998</v>
      </c>
      <c r="H4236" t="s">
        <v>28</v>
      </c>
      <c r="I4236" t="s">
        <v>133</v>
      </c>
      <c r="J4236">
        <v>-1.762054</v>
      </c>
      <c r="K4236">
        <v>1</v>
      </c>
      <c r="L4236">
        <v>2</v>
      </c>
      <c r="M4236" t="s">
        <v>69</v>
      </c>
      <c r="N4236" t="s">
        <v>197</v>
      </c>
      <c r="O4236" t="s">
        <v>32</v>
      </c>
      <c r="P4236">
        <v>30</v>
      </c>
      <c r="Q4236" t="s">
        <v>4056</v>
      </c>
      <c r="R4236" t="s">
        <v>34</v>
      </c>
      <c r="S4236" t="s">
        <v>331</v>
      </c>
      <c r="T4236" t="s">
        <v>36</v>
      </c>
      <c r="U4236">
        <f>YEAR(Table1[[#This Row],[Accident Date]])</f>
        <v>2021</v>
      </c>
      <c r="V4236" t="str">
        <f>TEXT(Table1[[#This Row],[Accident Date]],"mmm")</f>
        <v>Dec</v>
      </c>
      <c r="W4236" t="str">
        <f>TEXT(Table1[[#This Row],[Time]],"h")</f>
        <v>19</v>
      </c>
    </row>
    <row r="4237" spans="1:23" x14ac:dyDescent="0.2">
      <c r="A4237" t="s">
        <v>4057</v>
      </c>
      <c r="B4237" s="4">
        <v>44286</v>
      </c>
      <c r="C4237" t="s">
        <v>123</v>
      </c>
      <c r="D4237" t="s">
        <v>44</v>
      </c>
      <c r="E4237" t="s">
        <v>44</v>
      </c>
      <c r="F4237" t="s">
        <v>27</v>
      </c>
      <c r="G4237">
        <v>51.27272</v>
      </c>
      <c r="H4237" t="s">
        <v>51</v>
      </c>
      <c r="I4237" t="s">
        <v>4058</v>
      </c>
      <c r="J4237">
        <v>-2.1775820000000001</v>
      </c>
      <c r="K4237">
        <v>2</v>
      </c>
      <c r="L4237">
        <v>2</v>
      </c>
      <c r="M4237" t="s">
        <v>279</v>
      </c>
      <c r="N4237" t="s">
        <v>31</v>
      </c>
      <c r="O4237" t="s">
        <v>32</v>
      </c>
      <c r="P4237">
        <v>60</v>
      </c>
      <c r="Q4237" t="s">
        <v>3963</v>
      </c>
      <c r="R4237" t="s">
        <v>49</v>
      </c>
      <c r="S4237" t="s">
        <v>35</v>
      </c>
      <c r="T4237" t="s">
        <v>36</v>
      </c>
      <c r="U4237">
        <f>YEAR(Table1[[#This Row],[Accident Date]])</f>
        <v>2021</v>
      </c>
      <c r="V4237" t="str">
        <f>TEXT(Table1[[#This Row],[Accident Date]],"mmm")</f>
        <v>Mar</v>
      </c>
      <c r="W4237" t="str">
        <f>TEXT(Table1[[#This Row],[Time]],"h")</f>
        <v>19</v>
      </c>
    </row>
    <row r="4238" spans="1:23" x14ac:dyDescent="0.2">
      <c r="A4238" t="s">
        <v>4059</v>
      </c>
      <c r="B4238" s="4">
        <v>44700</v>
      </c>
      <c r="C4238" t="s">
        <v>92</v>
      </c>
      <c r="D4238" t="s">
        <v>56</v>
      </c>
      <c r="E4238" t="s">
        <v>44</v>
      </c>
      <c r="F4238" t="s">
        <v>45</v>
      </c>
      <c r="G4238">
        <v>52.402295000000002</v>
      </c>
      <c r="H4238" t="s">
        <v>51</v>
      </c>
      <c r="I4238" t="s">
        <v>1074</v>
      </c>
      <c r="J4238">
        <v>-0.76041599999999998</v>
      </c>
      <c r="K4238">
        <v>1</v>
      </c>
      <c r="L4238">
        <v>2</v>
      </c>
      <c r="M4238" t="s">
        <v>106</v>
      </c>
      <c r="N4238" t="s">
        <v>31</v>
      </c>
      <c r="O4238" t="s">
        <v>32</v>
      </c>
      <c r="P4238">
        <v>60</v>
      </c>
      <c r="Q4238" t="s">
        <v>3957</v>
      </c>
      <c r="R4238" t="s">
        <v>49</v>
      </c>
      <c r="S4238" t="s">
        <v>35</v>
      </c>
      <c r="T4238" t="s">
        <v>36</v>
      </c>
      <c r="U4238">
        <f>YEAR(Table1[[#This Row],[Accident Date]])</f>
        <v>2022</v>
      </c>
      <c r="V4238" t="str">
        <f>TEXT(Table1[[#This Row],[Accident Date]],"mmm")</f>
        <v>May</v>
      </c>
      <c r="W4238" t="str">
        <f>TEXT(Table1[[#This Row],[Time]],"h")</f>
        <v>19</v>
      </c>
    </row>
    <row r="4239" spans="1:23" x14ac:dyDescent="0.2">
      <c r="A4239">
        <v>2010000000000</v>
      </c>
      <c r="B4239" s="4">
        <v>44478</v>
      </c>
      <c r="C4239" t="s">
        <v>24</v>
      </c>
      <c r="D4239" t="s">
        <v>56</v>
      </c>
      <c r="E4239" t="s">
        <v>44</v>
      </c>
      <c r="F4239" t="s">
        <v>27</v>
      </c>
      <c r="G4239">
        <v>56.728814</v>
      </c>
      <c r="H4239" t="s">
        <v>51</v>
      </c>
      <c r="I4239" t="s">
        <v>2479</v>
      </c>
      <c r="J4239">
        <v>-3.4064679999999998</v>
      </c>
      <c r="K4239">
        <v>1</v>
      </c>
      <c r="L4239">
        <v>1</v>
      </c>
      <c r="M4239" t="s">
        <v>1286</v>
      </c>
      <c r="N4239" t="s">
        <v>42</v>
      </c>
      <c r="O4239" t="s">
        <v>32</v>
      </c>
      <c r="P4239">
        <v>60</v>
      </c>
      <c r="Q4239" t="s">
        <v>3981</v>
      </c>
      <c r="R4239" t="s">
        <v>49</v>
      </c>
      <c r="S4239" t="s">
        <v>85</v>
      </c>
      <c r="T4239" t="s">
        <v>36</v>
      </c>
      <c r="U4239">
        <f>YEAR(Table1[[#This Row],[Accident Date]])</f>
        <v>2021</v>
      </c>
      <c r="V4239" t="str">
        <f>TEXT(Table1[[#This Row],[Accident Date]],"mmm")</f>
        <v>Oct</v>
      </c>
      <c r="W4239" t="str">
        <f>TEXT(Table1[[#This Row],[Time]],"h")</f>
        <v>19</v>
      </c>
    </row>
    <row r="4240" spans="1:23" x14ac:dyDescent="0.2">
      <c r="A4240" t="s">
        <v>4060</v>
      </c>
      <c r="B4240" s="4">
        <v>44349</v>
      </c>
      <c r="C4240" t="s">
        <v>123</v>
      </c>
      <c r="D4240" t="s">
        <v>73</v>
      </c>
      <c r="E4240" t="s">
        <v>39</v>
      </c>
      <c r="F4240" t="s">
        <v>27</v>
      </c>
      <c r="G4240">
        <v>51.595401000000003</v>
      </c>
      <c r="H4240" t="s">
        <v>51</v>
      </c>
      <c r="I4240" t="s">
        <v>1026</v>
      </c>
      <c r="J4240">
        <v>-0.68548799999999999</v>
      </c>
      <c r="K4240">
        <v>1</v>
      </c>
      <c r="L4240">
        <v>1</v>
      </c>
      <c r="M4240" t="s">
        <v>99</v>
      </c>
      <c r="N4240" t="s">
        <v>31</v>
      </c>
      <c r="O4240" t="s">
        <v>32</v>
      </c>
      <c r="P4240">
        <v>30</v>
      </c>
      <c r="Q4240" t="s">
        <v>3933</v>
      </c>
      <c r="R4240" t="s">
        <v>34</v>
      </c>
      <c r="S4240" t="s">
        <v>35</v>
      </c>
      <c r="T4240" t="s">
        <v>36</v>
      </c>
      <c r="U4240">
        <f>YEAR(Table1[[#This Row],[Accident Date]])</f>
        <v>2021</v>
      </c>
      <c r="V4240" t="str">
        <f>TEXT(Table1[[#This Row],[Accident Date]],"mmm")</f>
        <v>Jun</v>
      </c>
      <c r="W4240" t="str">
        <f>TEXT(Table1[[#This Row],[Time]],"h")</f>
        <v>19</v>
      </c>
    </row>
    <row r="4241" spans="1:23" x14ac:dyDescent="0.2">
      <c r="A4241" t="s">
        <v>4061</v>
      </c>
      <c r="B4241" s="4">
        <v>44454</v>
      </c>
      <c r="C4241" t="s">
        <v>123</v>
      </c>
      <c r="D4241" t="s">
        <v>73</v>
      </c>
      <c r="E4241" t="s">
        <v>111</v>
      </c>
      <c r="F4241" t="s">
        <v>63</v>
      </c>
      <c r="G4241">
        <v>53.873353999999999</v>
      </c>
      <c r="H4241" t="s">
        <v>51</v>
      </c>
      <c r="I4241" t="s">
        <v>930</v>
      </c>
      <c r="J4241">
        <v>-0.69907399999999997</v>
      </c>
      <c r="K4241">
        <v>1</v>
      </c>
      <c r="L4241">
        <v>1</v>
      </c>
      <c r="M4241" t="s">
        <v>157</v>
      </c>
      <c r="N4241" t="s">
        <v>31</v>
      </c>
      <c r="O4241" t="s">
        <v>111</v>
      </c>
      <c r="P4241">
        <v>30</v>
      </c>
      <c r="Q4241" t="s">
        <v>3943</v>
      </c>
      <c r="R4241" t="s">
        <v>49</v>
      </c>
      <c r="S4241" t="s">
        <v>35</v>
      </c>
      <c r="T4241" t="s">
        <v>36</v>
      </c>
      <c r="U4241">
        <f>YEAR(Table1[[#This Row],[Accident Date]])</f>
        <v>2021</v>
      </c>
      <c r="V4241" t="str">
        <f>TEXT(Table1[[#This Row],[Accident Date]],"mmm")</f>
        <v>Sep</v>
      </c>
      <c r="W4241" t="str">
        <f>TEXT(Table1[[#This Row],[Time]],"h")</f>
        <v>19</v>
      </c>
    </row>
    <row r="4242" spans="1:23" x14ac:dyDescent="0.2">
      <c r="A4242">
        <v>2010000000000</v>
      </c>
      <c r="B4242" s="4">
        <v>44263</v>
      </c>
      <c r="C4242" t="s">
        <v>38</v>
      </c>
      <c r="D4242" t="s">
        <v>56</v>
      </c>
      <c r="E4242" t="s">
        <v>44</v>
      </c>
      <c r="F4242" t="s">
        <v>27</v>
      </c>
      <c r="G4242">
        <v>53.740817999999997</v>
      </c>
      <c r="H4242" t="s">
        <v>28</v>
      </c>
      <c r="I4242" t="s">
        <v>160</v>
      </c>
      <c r="J4242">
        <v>-2.0128529999999998</v>
      </c>
      <c r="K4242">
        <v>1</v>
      </c>
      <c r="L4242">
        <v>1</v>
      </c>
      <c r="M4242" t="s">
        <v>69</v>
      </c>
      <c r="N4242" t="s">
        <v>42</v>
      </c>
      <c r="O4242" t="s">
        <v>32</v>
      </c>
      <c r="P4242">
        <v>20</v>
      </c>
      <c r="Q4242" t="s">
        <v>3934</v>
      </c>
      <c r="R4242" t="s">
        <v>49</v>
      </c>
      <c r="S4242" t="s">
        <v>85</v>
      </c>
      <c r="T4242" t="s">
        <v>36</v>
      </c>
      <c r="U4242">
        <f>YEAR(Table1[[#This Row],[Accident Date]])</f>
        <v>2021</v>
      </c>
      <c r="V4242" t="str">
        <f>TEXT(Table1[[#This Row],[Accident Date]],"mmm")</f>
        <v>Mar</v>
      </c>
      <c r="W4242" t="str">
        <f>TEXT(Table1[[#This Row],[Time]],"h")</f>
        <v>19</v>
      </c>
    </row>
    <row r="4243" spans="1:23" x14ac:dyDescent="0.2">
      <c r="A4243">
        <v>2010000000000</v>
      </c>
      <c r="B4243" s="4">
        <v>44862</v>
      </c>
      <c r="C4243" t="s">
        <v>67</v>
      </c>
      <c r="D4243" t="s">
        <v>56</v>
      </c>
      <c r="E4243" t="s">
        <v>44</v>
      </c>
      <c r="F4243" t="s">
        <v>27</v>
      </c>
      <c r="G4243">
        <v>52.372238000000003</v>
      </c>
      <c r="H4243" t="s">
        <v>46</v>
      </c>
      <c r="I4243" t="s">
        <v>148</v>
      </c>
      <c r="J4243">
        <v>0.165107</v>
      </c>
      <c r="K4243">
        <v>1</v>
      </c>
      <c r="L4243">
        <v>1</v>
      </c>
      <c r="M4243" t="s">
        <v>149</v>
      </c>
      <c r="N4243" t="s">
        <v>42</v>
      </c>
      <c r="O4243" t="s">
        <v>32</v>
      </c>
      <c r="P4243">
        <v>60</v>
      </c>
      <c r="Q4243" t="s">
        <v>4040</v>
      </c>
      <c r="R4243" t="s">
        <v>49</v>
      </c>
      <c r="S4243" t="s">
        <v>35</v>
      </c>
      <c r="T4243" t="s">
        <v>36</v>
      </c>
      <c r="U4243">
        <f>YEAR(Table1[[#This Row],[Accident Date]])</f>
        <v>2022</v>
      </c>
      <c r="V4243" t="str">
        <f>TEXT(Table1[[#This Row],[Accident Date]],"mmm")</f>
        <v>Oct</v>
      </c>
      <c r="W4243" t="str">
        <f>TEXT(Table1[[#This Row],[Time]],"h")</f>
        <v>19</v>
      </c>
    </row>
    <row r="4244" spans="1:23" x14ac:dyDescent="0.2">
      <c r="A4244" t="s">
        <v>4062</v>
      </c>
      <c r="B4244" s="4">
        <v>44707</v>
      </c>
      <c r="C4244" t="s">
        <v>92</v>
      </c>
      <c r="D4244" t="s">
        <v>25</v>
      </c>
      <c r="E4244" t="s">
        <v>39</v>
      </c>
      <c r="F4244" t="s">
        <v>27</v>
      </c>
      <c r="G4244">
        <v>51.496313000000001</v>
      </c>
      <c r="H4244" t="s">
        <v>51</v>
      </c>
      <c r="I4244" t="s">
        <v>253</v>
      </c>
      <c r="J4244">
        <v>-5.2289000000000002E-2</v>
      </c>
      <c r="K4244">
        <v>1</v>
      </c>
      <c r="L4244">
        <v>1</v>
      </c>
      <c r="M4244" t="s">
        <v>30</v>
      </c>
      <c r="N4244" t="s">
        <v>31</v>
      </c>
      <c r="O4244" t="s">
        <v>32</v>
      </c>
      <c r="P4244">
        <v>30</v>
      </c>
      <c r="Q4244" t="s">
        <v>3957</v>
      </c>
      <c r="R4244" t="s">
        <v>34</v>
      </c>
      <c r="S4244" t="s">
        <v>35</v>
      </c>
      <c r="T4244" t="s">
        <v>36</v>
      </c>
      <c r="U4244">
        <f>YEAR(Table1[[#This Row],[Accident Date]])</f>
        <v>2022</v>
      </c>
      <c r="V4244" t="str">
        <f>TEXT(Table1[[#This Row],[Accident Date]],"mmm")</f>
        <v>May</v>
      </c>
      <c r="W4244" t="str">
        <f>TEXT(Table1[[#This Row],[Time]],"h")</f>
        <v>19</v>
      </c>
    </row>
    <row r="4245" spans="1:23" x14ac:dyDescent="0.2">
      <c r="A4245" t="s">
        <v>4063</v>
      </c>
      <c r="B4245" s="4">
        <v>44210</v>
      </c>
      <c r="C4245" t="s">
        <v>92</v>
      </c>
      <c r="D4245" t="s">
        <v>73</v>
      </c>
      <c r="E4245" t="s">
        <v>39</v>
      </c>
      <c r="F4245" t="s">
        <v>27</v>
      </c>
      <c r="G4245">
        <v>50.479115</v>
      </c>
      <c r="H4245" t="s">
        <v>28</v>
      </c>
      <c r="I4245" t="s">
        <v>478</v>
      </c>
      <c r="J4245">
        <v>-3.5621670000000001</v>
      </c>
      <c r="K4245">
        <v>1</v>
      </c>
      <c r="L4245">
        <v>2</v>
      </c>
      <c r="M4245" t="s">
        <v>136</v>
      </c>
      <c r="N4245" t="s">
        <v>42</v>
      </c>
      <c r="O4245" t="s">
        <v>32</v>
      </c>
      <c r="P4245">
        <v>30</v>
      </c>
      <c r="Q4245" t="s">
        <v>3934</v>
      </c>
      <c r="R4245" t="s">
        <v>34</v>
      </c>
      <c r="S4245" t="s">
        <v>35</v>
      </c>
      <c r="T4245" t="s">
        <v>36</v>
      </c>
      <c r="U4245">
        <f>YEAR(Table1[[#This Row],[Accident Date]])</f>
        <v>2021</v>
      </c>
      <c r="V4245" t="str">
        <f>TEXT(Table1[[#This Row],[Accident Date]],"mmm")</f>
        <v>Jan</v>
      </c>
      <c r="W4245" t="str">
        <f>TEXT(Table1[[#This Row],[Time]],"h")</f>
        <v>19</v>
      </c>
    </row>
    <row r="4246" spans="1:23" x14ac:dyDescent="0.2">
      <c r="A4246">
        <v>2010000000000</v>
      </c>
      <c r="B4246" s="4">
        <v>44706</v>
      </c>
      <c r="C4246" t="s">
        <v>123</v>
      </c>
      <c r="D4246" t="s">
        <v>25</v>
      </c>
      <c r="E4246" t="s">
        <v>26</v>
      </c>
      <c r="F4246" t="s">
        <v>27</v>
      </c>
      <c r="G4246">
        <v>53.798186999999999</v>
      </c>
      <c r="H4246" t="s">
        <v>51</v>
      </c>
      <c r="I4246" t="s">
        <v>133</v>
      </c>
      <c r="J4246">
        <v>-1.7575069999999999</v>
      </c>
      <c r="K4246">
        <v>1</v>
      </c>
      <c r="L4246">
        <v>2</v>
      </c>
      <c r="M4246" t="s">
        <v>69</v>
      </c>
      <c r="N4246" t="s">
        <v>31</v>
      </c>
      <c r="O4246" t="s">
        <v>58</v>
      </c>
      <c r="P4246">
        <v>30</v>
      </c>
      <c r="Q4246" t="s">
        <v>3941</v>
      </c>
      <c r="R4246" t="s">
        <v>34</v>
      </c>
      <c r="S4246" t="s">
        <v>35</v>
      </c>
      <c r="T4246" t="s">
        <v>36</v>
      </c>
      <c r="U4246">
        <f>YEAR(Table1[[#This Row],[Accident Date]])</f>
        <v>2022</v>
      </c>
      <c r="V4246" t="str">
        <f>TEXT(Table1[[#This Row],[Accident Date]],"mmm")</f>
        <v>May</v>
      </c>
      <c r="W4246" t="str">
        <f>TEXT(Table1[[#This Row],[Time]],"h")</f>
        <v>19</v>
      </c>
    </row>
    <row r="4247" spans="1:23" x14ac:dyDescent="0.2">
      <c r="A4247" t="s">
        <v>4064</v>
      </c>
      <c r="B4247" s="4">
        <v>44637</v>
      </c>
      <c r="C4247" t="s">
        <v>92</v>
      </c>
      <c r="D4247" t="s">
        <v>25</v>
      </c>
      <c r="E4247" t="s">
        <v>26</v>
      </c>
      <c r="F4247" t="s">
        <v>27</v>
      </c>
      <c r="G4247">
        <v>51.515912999999998</v>
      </c>
      <c r="H4247" t="s">
        <v>28</v>
      </c>
      <c r="I4247" t="s">
        <v>57</v>
      </c>
      <c r="J4247">
        <v>-0.17497399999999999</v>
      </c>
      <c r="K4247">
        <v>1</v>
      </c>
      <c r="L4247">
        <v>1</v>
      </c>
      <c r="M4247" t="s">
        <v>30</v>
      </c>
      <c r="N4247" t="s">
        <v>31</v>
      </c>
      <c r="O4247" t="s">
        <v>32</v>
      </c>
      <c r="P4247">
        <v>30</v>
      </c>
      <c r="Q4247" t="s">
        <v>3938</v>
      </c>
      <c r="R4247" t="s">
        <v>34</v>
      </c>
      <c r="S4247" t="s">
        <v>35</v>
      </c>
      <c r="T4247" t="s">
        <v>36</v>
      </c>
      <c r="U4247">
        <f>YEAR(Table1[[#This Row],[Accident Date]])</f>
        <v>2022</v>
      </c>
      <c r="V4247" t="str">
        <f>TEXT(Table1[[#This Row],[Accident Date]],"mmm")</f>
        <v>Mar</v>
      </c>
      <c r="W4247" t="str">
        <f>TEXT(Table1[[#This Row],[Time]],"h")</f>
        <v>19</v>
      </c>
    </row>
    <row r="4248" spans="1:23" x14ac:dyDescent="0.2">
      <c r="A4248">
        <v>2010000000000</v>
      </c>
      <c r="B4248" s="4">
        <v>44750</v>
      </c>
      <c r="C4248" t="s">
        <v>67</v>
      </c>
      <c r="D4248" t="s">
        <v>56</v>
      </c>
      <c r="E4248" t="s">
        <v>44</v>
      </c>
      <c r="F4248" t="s">
        <v>63</v>
      </c>
      <c r="G4248">
        <v>51.280746000000001</v>
      </c>
      <c r="H4248" t="s">
        <v>51</v>
      </c>
      <c r="I4248" t="s">
        <v>911</v>
      </c>
      <c r="J4248">
        <v>-0.892648</v>
      </c>
      <c r="K4248">
        <v>1</v>
      </c>
      <c r="L4248">
        <v>1</v>
      </c>
      <c r="M4248" t="s">
        <v>407</v>
      </c>
      <c r="N4248" t="s">
        <v>31</v>
      </c>
      <c r="O4248" t="s">
        <v>32</v>
      </c>
      <c r="P4248">
        <v>60</v>
      </c>
      <c r="Q4248" t="s">
        <v>4006</v>
      </c>
      <c r="R4248" t="s">
        <v>49</v>
      </c>
      <c r="S4248" t="s">
        <v>35</v>
      </c>
      <c r="T4248" t="s">
        <v>36</v>
      </c>
      <c r="U4248">
        <f>YEAR(Table1[[#This Row],[Accident Date]])</f>
        <v>2022</v>
      </c>
      <c r="V4248" t="str">
        <f>TEXT(Table1[[#This Row],[Accident Date]],"mmm")</f>
        <v>Jul</v>
      </c>
      <c r="W4248" t="str">
        <f>TEXT(Table1[[#This Row],[Time]],"h")</f>
        <v>19</v>
      </c>
    </row>
    <row r="4249" spans="1:23" x14ac:dyDescent="0.2">
      <c r="A4249" t="s">
        <v>4065</v>
      </c>
      <c r="B4249" s="4">
        <v>44305</v>
      </c>
      <c r="C4249" t="s">
        <v>38</v>
      </c>
      <c r="D4249" t="s">
        <v>56</v>
      </c>
      <c r="E4249" t="s">
        <v>44</v>
      </c>
      <c r="F4249" t="s">
        <v>63</v>
      </c>
      <c r="G4249">
        <v>51.689470999999998</v>
      </c>
      <c r="H4249" t="s">
        <v>51</v>
      </c>
      <c r="I4249" t="s">
        <v>256</v>
      </c>
      <c r="J4249">
        <v>-8.4807999999999995E-2</v>
      </c>
      <c r="K4249">
        <v>1</v>
      </c>
      <c r="L4249">
        <v>1</v>
      </c>
      <c r="M4249" t="s">
        <v>30</v>
      </c>
      <c r="N4249" t="s">
        <v>31</v>
      </c>
      <c r="O4249" t="s">
        <v>58</v>
      </c>
      <c r="P4249">
        <v>70</v>
      </c>
      <c r="Q4249" t="s">
        <v>3934</v>
      </c>
      <c r="R4249" t="s">
        <v>49</v>
      </c>
      <c r="S4249" t="s">
        <v>35</v>
      </c>
      <c r="T4249" t="s">
        <v>36</v>
      </c>
      <c r="U4249">
        <f>YEAR(Table1[[#This Row],[Accident Date]])</f>
        <v>2021</v>
      </c>
      <c r="V4249" t="str">
        <f>TEXT(Table1[[#This Row],[Accident Date]],"mmm")</f>
        <v>Apr</v>
      </c>
      <c r="W4249" t="str">
        <f>TEXT(Table1[[#This Row],[Time]],"h")</f>
        <v>19</v>
      </c>
    </row>
    <row r="4250" spans="1:23" x14ac:dyDescent="0.2">
      <c r="A4250">
        <v>2010000000000</v>
      </c>
      <c r="B4250" s="4">
        <v>44611</v>
      </c>
      <c r="C4250" t="s">
        <v>24</v>
      </c>
      <c r="D4250" t="s">
        <v>73</v>
      </c>
      <c r="E4250" t="s">
        <v>155</v>
      </c>
      <c r="F4250" t="s">
        <v>27</v>
      </c>
      <c r="G4250">
        <v>52.613818999999999</v>
      </c>
      <c r="H4250" t="s">
        <v>51</v>
      </c>
      <c r="I4250" t="s">
        <v>1046</v>
      </c>
      <c r="J4250">
        <v>-1.692914</v>
      </c>
      <c r="K4250">
        <v>1</v>
      </c>
      <c r="L4250">
        <v>2</v>
      </c>
      <c r="M4250" t="s">
        <v>143</v>
      </c>
      <c r="N4250" t="s">
        <v>42</v>
      </c>
      <c r="O4250" t="s">
        <v>32</v>
      </c>
      <c r="P4250">
        <v>30</v>
      </c>
      <c r="Q4250" t="s">
        <v>4066</v>
      </c>
      <c r="R4250" t="s">
        <v>34</v>
      </c>
      <c r="S4250" t="s">
        <v>35</v>
      </c>
      <c r="T4250" t="s">
        <v>36</v>
      </c>
      <c r="U4250">
        <f>YEAR(Table1[[#This Row],[Accident Date]])</f>
        <v>2022</v>
      </c>
      <c r="V4250" t="str">
        <f>TEXT(Table1[[#This Row],[Accident Date]],"mmm")</f>
        <v>Feb</v>
      </c>
      <c r="W4250" t="str">
        <f>TEXT(Table1[[#This Row],[Time]],"h")</f>
        <v>19</v>
      </c>
    </row>
    <row r="4251" spans="1:23" x14ac:dyDescent="0.2">
      <c r="A4251">
        <v>2010000000000</v>
      </c>
      <c r="B4251" s="4">
        <v>44369</v>
      </c>
      <c r="C4251" t="s">
        <v>72</v>
      </c>
      <c r="D4251" t="s">
        <v>73</v>
      </c>
      <c r="E4251" t="s">
        <v>39</v>
      </c>
      <c r="F4251" t="s">
        <v>27</v>
      </c>
      <c r="G4251">
        <v>53.385174999999997</v>
      </c>
      <c r="H4251" t="s">
        <v>51</v>
      </c>
      <c r="I4251" t="s">
        <v>345</v>
      </c>
      <c r="J4251">
        <v>-2.6326360000000002</v>
      </c>
      <c r="K4251">
        <v>1</v>
      </c>
      <c r="L4251">
        <v>2</v>
      </c>
      <c r="M4251" t="s">
        <v>261</v>
      </c>
      <c r="N4251" t="s">
        <v>31</v>
      </c>
      <c r="O4251" t="s">
        <v>32</v>
      </c>
      <c r="P4251">
        <v>30</v>
      </c>
      <c r="Q4251" t="s">
        <v>3981</v>
      </c>
      <c r="R4251" t="s">
        <v>34</v>
      </c>
      <c r="S4251" t="s">
        <v>35</v>
      </c>
      <c r="T4251" t="s">
        <v>36</v>
      </c>
      <c r="U4251">
        <f>YEAR(Table1[[#This Row],[Accident Date]])</f>
        <v>2021</v>
      </c>
      <c r="V4251" t="str">
        <f>TEXT(Table1[[#This Row],[Accident Date]],"mmm")</f>
        <v>Jun</v>
      </c>
      <c r="W4251" t="str">
        <f>TEXT(Table1[[#This Row],[Time]],"h")</f>
        <v>19</v>
      </c>
    </row>
    <row r="4252" spans="1:23" x14ac:dyDescent="0.2">
      <c r="A4252" t="s">
        <v>4067</v>
      </c>
      <c r="B4252" s="4">
        <v>44877</v>
      </c>
      <c r="C4252" t="s">
        <v>24</v>
      </c>
      <c r="D4252" t="s">
        <v>73</v>
      </c>
      <c r="E4252" t="s">
        <v>39</v>
      </c>
      <c r="F4252" t="s">
        <v>27</v>
      </c>
      <c r="G4252">
        <v>51.611935000000003</v>
      </c>
      <c r="H4252" t="s">
        <v>28</v>
      </c>
      <c r="I4252" t="s">
        <v>1228</v>
      </c>
      <c r="J4252">
        <v>-0.311948</v>
      </c>
      <c r="K4252">
        <v>1</v>
      </c>
      <c r="L4252">
        <v>2</v>
      </c>
      <c r="M4252" t="s">
        <v>30</v>
      </c>
      <c r="N4252" t="s">
        <v>42</v>
      </c>
      <c r="O4252" t="s">
        <v>32</v>
      </c>
      <c r="P4252">
        <v>30</v>
      </c>
      <c r="Q4252" t="s">
        <v>3963</v>
      </c>
      <c r="R4252" t="s">
        <v>34</v>
      </c>
      <c r="S4252" t="s">
        <v>85</v>
      </c>
      <c r="T4252" t="s">
        <v>36</v>
      </c>
      <c r="U4252">
        <f>YEAR(Table1[[#This Row],[Accident Date]])</f>
        <v>2022</v>
      </c>
      <c r="V4252" t="str">
        <f>TEXT(Table1[[#This Row],[Accident Date]],"mmm")</f>
        <v>Nov</v>
      </c>
      <c r="W4252" t="str">
        <f>TEXT(Table1[[#This Row],[Time]],"h")</f>
        <v>19</v>
      </c>
    </row>
    <row r="4253" spans="1:23" x14ac:dyDescent="0.2">
      <c r="A4253">
        <v>2010000000000</v>
      </c>
      <c r="B4253" s="4">
        <v>44904</v>
      </c>
      <c r="C4253" t="s">
        <v>67</v>
      </c>
      <c r="D4253" t="s">
        <v>73</v>
      </c>
      <c r="E4253" t="s">
        <v>39</v>
      </c>
      <c r="F4253" t="s">
        <v>27</v>
      </c>
      <c r="G4253">
        <v>53.796306999999999</v>
      </c>
      <c r="H4253" t="s">
        <v>444</v>
      </c>
      <c r="I4253" t="s">
        <v>133</v>
      </c>
      <c r="J4253">
        <v>-1.719716</v>
      </c>
      <c r="K4253">
        <v>1</v>
      </c>
      <c r="L4253">
        <v>2</v>
      </c>
      <c r="M4253" t="s">
        <v>69</v>
      </c>
      <c r="N4253" t="s">
        <v>31</v>
      </c>
      <c r="O4253" t="s">
        <v>32</v>
      </c>
      <c r="P4253">
        <v>30</v>
      </c>
      <c r="Q4253" t="s">
        <v>4005</v>
      </c>
      <c r="R4253" t="s">
        <v>34</v>
      </c>
      <c r="S4253" t="s">
        <v>35</v>
      </c>
      <c r="T4253" t="s">
        <v>114</v>
      </c>
      <c r="U4253">
        <f>YEAR(Table1[[#This Row],[Accident Date]])</f>
        <v>2022</v>
      </c>
      <c r="V4253" t="str">
        <f>TEXT(Table1[[#This Row],[Accident Date]],"mmm")</f>
        <v>Dec</v>
      </c>
      <c r="W4253" t="str">
        <f>TEXT(Table1[[#This Row],[Time]],"h")</f>
        <v>19</v>
      </c>
    </row>
    <row r="4254" spans="1:23" x14ac:dyDescent="0.2">
      <c r="A4254">
        <v>2010000000000</v>
      </c>
      <c r="B4254" s="4">
        <v>44442</v>
      </c>
      <c r="C4254" t="s">
        <v>67</v>
      </c>
      <c r="D4254" t="s">
        <v>73</v>
      </c>
      <c r="E4254" t="s">
        <v>39</v>
      </c>
      <c r="F4254" t="s">
        <v>27</v>
      </c>
      <c r="G4254">
        <v>53.845750000000002</v>
      </c>
      <c r="H4254" t="s">
        <v>51</v>
      </c>
      <c r="I4254" t="s">
        <v>133</v>
      </c>
      <c r="J4254">
        <v>-1.765136</v>
      </c>
      <c r="K4254">
        <v>2</v>
      </c>
      <c r="L4254">
        <v>2</v>
      </c>
      <c r="M4254" t="s">
        <v>69</v>
      </c>
      <c r="N4254" t="s">
        <v>42</v>
      </c>
      <c r="O4254" t="s">
        <v>32</v>
      </c>
      <c r="P4254">
        <v>30</v>
      </c>
      <c r="Q4254" t="s">
        <v>3934</v>
      </c>
      <c r="R4254" t="s">
        <v>34</v>
      </c>
      <c r="S4254" t="s">
        <v>35</v>
      </c>
      <c r="T4254" t="s">
        <v>36</v>
      </c>
      <c r="U4254">
        <f>YEAR(Table1[[#This Row],[Accident Date]])</f>
        <v>2021</v>
      </c>
      <c r="V4254" t="str">
        <f>TEXT(Table1[[#This Row],[Accident Date]],"mmm")</f>
        <v>Sep</v>
      </c>
      <c r="W4254" t="str">
        <f>TEXT(Table1[[#This Row],[Time]],"h")</f>
        <v>19</v>
      </c>
    </row>
    <row r="4255" spans="1:23" x14ac:dyDescent="0.2">
      <c r="A4255">
        <v>2010000000000</v>
      </c>
      <c r="B4255" s="4">
        <v>44416</v>
      </c>
      <c r="C4255" t="s">
        <v>79</v>
      </c>
      <c r="D4255" t="s">
        <v>73</v>
      </c>
      <c r="E4255" t="s">
        <v>39</v>
      </c>
      <c r="F4255" t="s">
        <v>27</v>
      </c>
      <c r="G4255">
        <v>53.965466999999997</v>
      </c>
      <c r="H4255" t="s">
        <v>51</v>
      </c>
      <c r="I4255" t="s">
        <v>343</v>
      </c>
      <c r="J4255">
        <v>-1.0637350000000001</v>
      </c>
      <c r="K4255">
        <v>2</v>
      </c>
      <c r="L4255">
        <v>2</v>
      </c>
      <c r="M4255" t="s">
        <v>48</v>
      </c>
      <c r="N4255" t="s">
        <v>31</v>
      </c>
      <c r="O4255" t="s">
        <v>32</v>
      </c>
      <c r="P4255">
        <v>30</v>
      </c>
      <c r="Q4255" t="s">
        <v>4068</v>
      </c>
      <c r="R4255" t="s">
        <v>34</v>
      </c>
      <c r="S4255" t="s">
        <v>35</v>
      </c>
      <c r="T4255" t="s">
        <v>163</v>
      </c>
      <c r="U4255">
        <f>YEAR(Table1[[#This Row],[Accident Date]])</f>
        <v>2021</v>
      </c>
      <c r="V4255" t="str">
        <f>TEXT(Table1[[#This Row],[Accident Date]],"mmm")</f>
        <v>Aug</v>
      </c>
      <c r="W4255" t="str">
        <f>TEXT(Table1[[#This Row],[Time]],"h")</f>
        <v>19</v>
      </c>
    </row>
    <row r="4256" spans="1:23" x14ac:dyDescent="0.2">
      <c r="A4256">
        <v>2010000000000</v>
      </c>
      <c r="B4256" s="4">
        <v>44500</v>
      </c>
      <c r="C4256" t="s">
        <v>79</v>
      </c>
      <c r="D4256" t="s">
        <v>56</v>
      </c>
      <c r="E4256" t="s">
        <v>44</v>
      </c>
      <c r="F4256" t="s">
        <v>27</v>
      </c>
      <c r="G4256">
        <v>51.191322</v>
      </c>
      <c r="H4256" t="s">
        <v>444</v>
      </c>
      <c r="I4256" t="s">
        <v>784</v>
      </c>
      <c r="J4256">
        <v>-0.86044699999999996</v>
      </c>
      <c r="K4256">
        <v>1</v>
      </c>
      <c r="L4256">
        <v>1</v>
      </c>
      <c r="M4256" t="s">
        <v>407</v>
      </c>
      <c r="N4256" t="s">
        <v>31</v>
      </c>
      <c r="O4256" t="s">
        <v>58</v>
      </c>
      <c r="P4256">
        <v>70</v>
      </c>
      <c r="Q4256" t="s">
        <v>3953</v>
      </c>
      <c r="R4256" t="s">
        <v>49</v>
      </c>
      <c r="S4256" t="s">
        <v>35</v>
      </c>
      <c r="T4256" t="s">
        <v>36</v>
      </c>
      <c r="U4256">
        <f>YEAR(Table1[[#This Row],[Accident Date]])</f>
        <v>2021</v>
      </c>
      <c r="V4256" t="str">
        <f>TEXT(Table1[[#This Row],[Accident Date]],"mmm")</f>
        <v>Oct</v>
      </c>
      <c r="W4256" t="str">
        <f>TEXT(Table1[[#This Row],[Time]],"h")</f>
        <v>19</v>
      </c>
    </row>
    <row r="4257" spans="1:23" x14ac:dyDescent="0.2">
      <c r="A4257" t="s">
        <v>4069</v>
      </c>
      <c r="B4257" s="4">
        <v>44312</v>
      </c>
      <c r="C4257" t="s">
        <v>38</v>
      </c>
      <c r="D4257" t="s">
        <v>56</v>
      </c>
      <c r="E4257" t="s">
        <v>44</v>
      </c>
      <c r="F4257" t="s">
        <v>27</v>
      </c>
      <c r="G4257">
        <v>51.562179</v>
      </c>
      <c r="H4257" t="s">
        <v>51</v>
      </c>
      <c r="I4257" t="s">
        <v>1228</v>
      </c>
      <c r="J4257">
        <v>-0.36717300000000003</v>
      </c>
      <c r="K4257">
        <v>1</v>
      </c>
      <c r="L4257">
        <v>1</v>
      </c>
      <c r="M4257" t="s">
        <v>30</v>
      </c>
      <c r="N4257" t="s">
        <v>31</v>
      </c>
      <c r="O4257" t="s">
        <v>32</v>
      </c>
      <c r="P4257">
        <v>30</v>
      </c>
      <c r="Q4257" t="s">
        <v>4070</v>
      </c>
      <c r="R4257" t="s">
        <v>34</v>
      </c>
      <c r="S4257" t="s">
        <v>35</v>
      </c>
      <c r="T4257" t="s">
        <v>163</v>
      </c>
      <c r="U4257">
        <f>YEAR(Table1[[#This Row],[Accident Date]])</f>
        <v>2021</v>
      </c>
      <c r="V4257" t="str">
        <f>TEXT(Table1[[#This Row],[Accident Date]],"mmm")</f>
        <v>Apr</v>
      </c>
      <c r="W4257" t="str">
        <f>TEXT(Table1[[#This Row],[Time]],"h")</f>
        <v>19</v>
      </c>
    </row>
    <row r="4258" spans="1:23" x14ac:dyDescent="0.2">
      <c r="A4258" t="s">
        <v>4071</v>
      </c>
      <c r="B4258" s="4">
        <v>44595</v>
      </c>
      <c r="C4258" t="s">
        <v>92</v>
      </c>
      <c r="D4258" t="s">
        <v>152</v>
      </c>
      <c r="E4258" t="s">
        <v>39</v>
      </c>
      <c r="F4258" t="s">
        <v>63</v>
      </c>
      <c r="G4258">
        <v>50.465054000000002</v>
      </c>
      <c r="H4258" t="s">
        <v>28</v>
      </c>
      <c r="I4258" t="s">
        <v>478</v>
      </c>
      <c r="J4258">
        <v>-3.5099909999999999</v>
      </c>
      <c r="K4258">
        <v>1</v>
      </c>
      <c r="L4258">
        <v>2</v>
      </c>
      <c r="M4258" t="s">
        <v>136</v>
      </c>
      <c r="N4258" t="s">
        <v>42</v>
      </c>
      <c r="O4258" t="s">
        <v>32</v>
      </c>
      <c r="P4258">
        <v>30</v>
      </c>
      <c r="Q4258" t="s">
        <v>3966</v>
      </c>
      <c r="R4258" t="s">
        <v>34</v>
      </c>
      <c r="S4258" t="s">
        <v>85</v>
      </c>
      <c r="T4258" t="s">
        <v>36</v>
      </c>
      <c r="U4258">
        <f>YEAR(Table1[[#This Row],[Accident Date]])</f>
        <v>2022</v>
      </c>
      <c r="V4258" t="str">
        <f>TEXT(Table1[[#This Row],[Accident Date]],"mmm")</f>
        <v>Feb</v>
      </c>
      <c r="W4258" t="str">
        <f>TEXT(Table1[[#This Row],[Time]],"h")</f>
        <v>19</v>
      </c>
    </row>
    <row r="4259" spans="1:23" x14ac:dyDescent="0.2">
      <c r="A4259" t="s">
        <v>4072</v>
      </c>
      <c r="B4259" s="4">
        <v>44743</v>
      </c>
      <c r="C4259" t="s">
        <v>67</v>
      </c>
      <c r="D4259" t="s">
        <v>73</v>
      </c>
      <c r="E4259" t="s">
        <v>39</v>
      </c>
      <c r="F4259" t="s">
        <v>27</v>
      </c>
      <c r="G4259">
        <v>51.459842999999999</v>
      </c>
      <c r="H4259" t="s">
        <v>51</v>
      </c>
      <c r="I4259" t="s">
        <v>187</v>
      </c>
      <c r="J4259">
        <v>-0.21291199999999999</v>
      </c>
      <c r="K4259">
        <v>1</v>
      </c>
      <c r="L4259">
        <v>2</v>
      </c>
      <c r="M4259" t="s">
        <v>30</v>
      </c>
      <c r="N4259" t="s">
        <v>31</v>
      </c>
      <c r="O4259" t="s">
        <v>32</v>
      </c>
      <c r="P4259">
        <v>30</v>
      </c>
      <c r="Q4259" t="s">
        <v>3981</v>
      </c>
      <c r="R4259" t="s">
        <v>34</v>
      </c>
      <c r="S4259" t="s">
        <v>35</v>
      </c>
      <c r="T4259" t="s">
        <v>254</v>
      </c>
      <c r="U4259">
        <f>YEAR(Table1[[#This Row],[Accident Date]])</f>
        <v>2022</v>
      </c>
      <c r="V4259" t="str">
        <f>TEXT(Table1[[#This Row],[Accident Date]],"mmm")</f>
        <v>Jul</v>
      </c>
      <c r="W4259" t="str">
        <f>TEXT(Table1[[#This Row],[Time]],"h")</f>
        <v>19</v>
      </c>
    </row>
    <row r="4260" spans="1:23" x14ac:dyDescent="0.2">
      <c r="A4260" t="s">
        <v>4073</v>
      </c>
      <c r="B4260" s="4">
        <v>44277</v>
      </c>
      <c r="C4260" t="s">
        <v>38</v>
      </c>
      <c r="D4260" t="s">
        <v>73</v>
      </c>
      <c r="E4260" t="s">
        <v>26</v>
      </c>
      <c r="F4260" t="s">
        <v>27</v>
      </c>
      <c r="G4260">
        <v>51.492092</v>
      </c>
      <c r="H4260" t="s">
        <v>28</v>
      </c>
      <c r="I4260" t="s">
        <v>214</v>
      </c>
      <c r="J4260">
        <v>-0.16411300000000001</v>
      </c>
      <c r="K4260">
        <v>1</v>
      </c>
      <c r="L4260">
        <v>2</v>
      </c>
      <c r="M4260" t="s">
        <v>30</v>
      </c>
      <c r="N4260" t="s">
        <v>31</v>
      </c>
      <c r="O4260" t="s">
        <v>32</v>
      </c>
      <c r="P4260">
        <v>30</v>
      </c>
      <c r="Q4260" t="s">
        <v>3933</v>
      </c>
      <c r="R4260" t="s">
        <v>34</v>
      </c>
      <c r="S4260" t="s">
        <v>35</v>
      </c>
      <c r="T4260" t="s">
        <v>200</v>
      </c>
      <c r="U4260">
        <f>YEAR(Table1[[#This Row],[Accident Date]])</f>
        <v>2021</v>
      </c>
      <c r="V4260" t="str">
        <f>TEXT(Table1[[#This Row],[Accident Date]],"mmm")</f>
        <v>Mar</v>
      </c>
      <c r="W4260" t="str">
        <f>TEXT(Table1[[#This Row],[Time]],"h")</f>
        <v>19</v>
      </c>
    </row>
    <row r="4261" spans="1:23" x14ac:dyDescent="0.2">
      <c r="A4261" t="s">
        <v>4074</v>
      </c>
      <c r="B4261" s="4">
        <v>44408</v>
      </c>
      <c r="C4261" t="s">
        <v>24</v>
      </c>
      <c r="D4261" t="s">
        <v>73</v>
      </c>
      <c r="E4261" t="s">
        <v>39</v>
      </c>
      <c r="F4261" t="s">
        <v>27</v>
      </c>
      <c r="G4261">
        <v>51.565565999999997</v>
      </c>
      <c r="H4261" t="s">
        <v>51</v>
      </c>
      <c r="I4261" t="s">
        <v>216</v>
      </c>
      <c r="J4261">
        <v>0.182259</v>
      </c>
      <c r="K4261">
        <v>2</v>
      </c>
      <c r="L4261">
        <v>3</v>
      </c>
      <c r="M4261" t="s">
        <v>30</v>
      </c>
      <c r="N4261" t="s">
        <v>31</v>
      </c>
      <c r="O4261" t="s">
        <v>32</v>
      </c>
      <c r="P4261">
        <v>30</v>
      </c>
      <c r="Q4261" t="s">
        <v>3934</v>
      </c>
      <c r="R4261" t="s">
        <v>34</v>
      </c>
      <c r="S4261" t="s">
        <v>35</v>
      </c>
      <c r="T4261" t="s">
        <v>36</v>
      </c>
      <c r="U4261">
        <f>YEAR(Table1[[#This Row],[Accident Date]])</f>
        <v>2021</v>
      </c>
      <c r="V4261" t="str">
        <f>TEXT(Table1[[#This Row],[Accident Date]],"mmm")</f>
        <v>Jul</v>
      </c>
      <c r="W4261" t="str">
        <f>TEXT(Table1[[#This Row],[Time]],"h")</f>
        <v>19</v>
      </c>
    </row>
    <row r="4262" spans="1:23" x14ac:dyDescent="0.2">
      <c r="A4262">
        <v>2010000000000</v>
      </c>
      <c r="B4262" s="4">
        <v>44475</v>
      </c>
      <c r="C4262" t="s">
        <v>123</v>
      </c>
      <c r="D4262" t="s">
        <v>56</v>
      </c>
      <c r="E4262" t="s">
        <v>44</v>
      </c>
      <c r="F4262" t="s">
        <v>27</v>
      </c>
      <c r="G4262">
        <v>51.269961000000002</v>
      </c>
      <c r="H4262" t="s">
        <v>28</v>
      </c>
      <c r="I4262" t="s">
        <v>926</v>
      </c>
      <c r="J4262">
        <v>0.50542799999999999</v>
      </c>
      <c r="K4262">
        <v>3</v>
      </c>
      <c r="L4262">
        <v>2</v>
      </c>
      <c r="M4262" t="s">
        <v>131</v>
      </c>
      <c r="N4262" t="s">
        <v>42</v>
      </c>
      <c r="O4262" t="s">
        <v>32</v>
      </c>
      <c r="P4262">
        <v>30</v>
      </c>
      <c r="Q4262" t="s">
        <v>3932</v>
      </c>
      <c r="R4262" t="s">
        <v>34</v>
      </c>
      <c r="S4262" t="s">
        <v>85</v>
      </c>
      <c r="T4262" t="s">
        <v>36</v>
      </c>
      <c r="U4262">
        <f>YEAR(Table1[[#This Row],[Accident Date]])</f>
        <v>2021</v>
      </c>
      <c r="V4262" t="str">
        <f>TEXT(Table1[[#This Row],[Accident Date]],"mmm")</f>
        <v>Oct</v>
      </c>
      <c r="W4262" t="str">
        <f>TEXT(Table1[[#This Row],[Time]],"h")</f>
        <v>19</v>
      </c>
    </row>
    <row r="4263" spans="1:23" x14ac:dyDescent="0.2">
      <c r="A4263">
        <v>2010000000000</v>
      </c>
      <c r="B4263" s="4">
        <v>44413</v>
      </c>
      <c r="C4263" t="s">
        <v>92</v>
      </c>
      <c r="D4263" t="s">
        <v>73</v>
      </c>
      <c r="E4263" t="s">
        <v>39</v>
      </c>
      <c r="F4263" t="s">
        <v>27</v>
      </c>
      <c r="G4263">
        <v>51.316386000000001</v>
      </c>
      <c r="H4263" t="s">
        <v>51</v>
      </c>
      <c r="I4263" t="s">
        <v>196</v>
      </c>
      <c r="J4263">
        <v>0.127357</v>
      </c>
      <c r="K4263">
        <v>1</v>
      </c>
      <c r="L4263">
        <v>1</v>
      </c>
      <c r="M4263" t="s">
        <v>131</v>
      </c>
      <c r="N4263" t="s">
        <v>31</v>
      </c>
      <c r="O4263" t="s">
        <v>58</v>
      </c>
      <c r="P4263">
        <v>30</v>
      </c>
      <c r="Q4263" t="s">
        <v>3938</v>
      </c>
      <c r="R4263" t="s">
        <v>49</v>
      </c>
      <c r="S4263" t="s">
        <v>35</v>
      </c>
      <c r="T4263" t="s">
        <v>200</v>
      </c>
      <c r="U4263">
        <f>YEAR(Table1[[#This Row],[Accident Date]])</f>
        <v>2021</v>
      </c>
      <c r="V4263" t="str">
        <f>TEXT(Table1[[#This Row],[Accident Date]],"mmm")</f>
        <v>Aug</v>
      </c>
      <c r="W4263" t="str">
        <f>TEXT(Table1[[#This Row],[Time]],"h")</f>
        <v>19</v>
      </c>
    </row>
    <row r="4264" spans="1:23" x14ac:dyDescent="0.2">
      <c r="A4264" t="s">
        <v>4075</v>
      </c>
      <c r="B4264" s="4">
        <v>44512</v>
      </c>
      <c r="C4264" t="s">
        <v>67</v>
      </c>
      <c r="D4264" t="s">
        <v>73</v>
      </c>
      <c r="E4264" t="s">
        <v>39</v>
      </c>
      <c r="F4264" t="s">
        <v>63</v>
      </c>
      <c r="G4264">
        <v>51.447868</v>
      </c>
      <c r="H4264" t="s">
        <v>28</v>
      </c>
      <c r="I4264" t="s">
        <v>608</v>
      </c>
      <c r="J4264">
        <v>0.117345</v>
      </c>
      <c r="K4264">
        <v>1</v>
      </c>
      <c r="L4264">
        <v>2</v>
      </c>
      <c r="M4264" t="s">
        <v>30</v>
      </c>
      <c r="N4264" t="s">
        <v>42</v>
      </c>
      <c r="O4264" t="s">
        <v>32</v>
      </c>
      <c r="P4264">
        <v>30</v>
      </c>
      <c r="Q4264" t="s">
        <v>3943</v>
      </c>
      <c r="R4264" t="s">
        <v>34</v>
      </c>
      <c r="S4264" t="s">
        <v>85</v>
      </c>
      <c r="T4264" t="s">
        <v>36</v>
      </c>
      <c r="U4264">
        <f>YEAR(Table1[[#This Row],[Accident Date]])</f>
        <v>2021</v>
      </c>
      <c r="V4264" t="str">
        <f>TEXT(Table1[[#This Row],[Accident Date]],"mmm")</f>
        <v>Nov</v>
      </c>
      <c r="W4264" t="str">
        <f>TEXT(Table1[[#This Row],[Time]],"h")</f>
        <v>19</v>
      </c>
    </row>
    <row r="4265" spans="1:23" x14ac:dyDescent="0.2">
      <c r="A4265" t="s">
        <v>4076</v>
      </c>
      <c r="B4265" s="4">
        <v>44516</v>
      </c>
      <c r="C4265" t="s">
        <v>72</v>
      </c>
      <c r="D4265" t="s">
        <v>152</v>
      </c>
      <c r="E4265" t="s">
        <v>226</v>
      </c>
      <c r="F4265" t="s">
        <v>27</v>
      </c>
      <c r="G4265">
        <v>55.853803999999997</v>
      </c>
      <c r="H4265" t="s">
        <v>28</v>
      </c>
      <c r="I4265" t="s">
        <v>227</v>
      </c>
      <c r="J4265">
        <v>-4.2674649999999996</v>
      </c>
      <c r="K4265">
        <v>1</v>
      </c>
      <c r="L4265">
        <v>1</v>
      </c>
      <c r="M4265" t="s">
        <v>228</v>
      </c>
      <c r="N4265" t="s">
        <v>42</v>
      </c>
      <c r="O4265" t="s">
        <v>32</v>
      </c>
      <c r="P4265">
        <v>30</v>
      </c>
      <c r="Q4265" t="s">
        <v>3965</v>
      </c>
      <c r="R4265" t="s">
        <v>34</v>
      </c>
      <c r="S4265" t="s">
        <v>35</v>
      </c>
      <c r="T4265" t="s">
        <v>36</v>
      </c>
      <c r="U4265">
        <f>YEAR(Table1[[#This Row],[Accident Date]])</f>
        <v>2021</v>
      </c>
      <c r="V4265" t="str">
        <f>TEXT(Table1[[#This Row],[Accident Date]],"mmm")</f>
        <v>Nov</v>
      </c>
      <c r="W4265" t="str">
        <f>TEXT(Table1[[#This Row],[Time]],"h")</f>
        <v>19</v>
      </c>
    </row>
    <row r="4266" spans="1:23" x14ac:dyDescent="0.2">
      <c r="A4266" t="s">
        <v>4077</v>
      </c>
      <c r="B4266" s="4">
        <v>44223</v>
      </c>
      <c r="C4266" t="s">
        <v>123</v>
      </c>
      <c r="D4266" t="s">
        <v>73</v>
      </c>
      <c r="E4266" t="s">
        <v>39</v>
      </c>
      <c r="F4266" t="s">
        <v>63</v>
      </c>
      <c r="G4266">
        <v>53.403075000000001</v>
      </c>
      <c r="H4266" t="s">
        <v>28</v>
      </c>
      <c r="I4266" t="s">
        <v>165</v>
      </c>
      <c r="J4266">
        <v>-1.274526</v>
      </c>
      <c r="K4266">
        <v>1</v>
      </c>
      <c r="L4266">
        <v>2</v>
      </c>
      <c r="M4266" t="s">
        <v>166</v>
      </c>
      <c r="N4266" t="s">
        <v>42</v>
      </c>
      <c r="O4266" t="s">
        <v>32</v>
      </c>
      <c r="P4266">
        <v>60</v>
      </c>
      <c r="Q4266" t="s">
        <v>3981</v>
      </c>
      <c r="R4266" t="s">
        <v>49</v>
      </c>
      <c r="S4266" t="s">
        <v>35</v>
      </c>
      <c r="T4266" t="s">
        <v>36</v>
      </c>
      <c r="U4266">
        <f>YEAR(Table1[[#This Row],[Accident Date]])</f>
        <v>2021</v>
      </c>
      <c r="V4266" t="str">
        <f>TEXT(Table1[[#This Row],[Accident Date]],"mmm")</f>
        <v>Jan</v>
      </c>
      <c r="W4266" t="str">
        <f>TEXT(Table1[[#This Row],[Time]],"h")</f>
        <v>19</v>
      </c>
    </row>
    <row r="4267" spans="1:23" x14ac:dyDescent="0.2">
      <c r="A4267" t="s">
        <v>4078</v>
      </c>
      <c r="B4267" s="4">
        <v>44808</v>
      </c>
      <c r="C4267" t="s">
        <v>79</v>
      </c>
      <c r="D4267" t="s">
        <v>56</v>
      </c>
      <c r="E4267" t="s">
        <v>44</v>
      </c>
      <c r="F4267" t="s">
        <v>63</v>
      </c>
      <c r="G4267">
        <v>53.805183</v>
      </c>
      <c r="H4267" t="s">
        <v>28</v>
      </c>
      <c r="I4267" t="s">
        <v>1643</v>
      </c>
      <c r="J4267">
        <v>-2.2499060000000002</v>
      </c>
      <c r="K4267">
        <v>1</v>
      </c>
      <c r="L4267">
        <v>1</v>
      </c>
      <c r="M4267" t="s">
        <v>41</v>
      </c>
      <c r="N4267" t="s">
        <v>31</v>
      </c>
      <c r="O4267" t="s">
        <v>58</v>
      </c>
      <c r="P4267">
        <v>70</v>
      </c>
      <c r="Q4267" t="s">
        <v>4079</v>
      </c>
      <c r="R4267" t="s">
        <v>49</v>
      </c>
      <c r="S4267" t="s">
        <v>35</v>
      </c>
      <c r="T4267" t="s">
        <v>36</v>
      </c>
      <c r="U4267">
        <f>YEAR(Table1[[#This Row],[Accident Date]])</f>
        <v>2022</v>
      </c>
      <c r="V4267" t="str">
        <f>TEXT(Table1[[#This Row],[Accident Date]],"mmm")</f>
        <v>Sep</v>
      </c>
      <c r="W4267" t="str">
        <f>TEXT(Table1[[#This Row],[Time]],"h")</f>
        <v>19</v>
      </c>
    </row>
    <row r="4268" spans="1:23" x14ac:dyDescent="0.2">
      <c r="A4268" t="s">
        <v>4080</v>
      </c>
      <c r="B4268" s="4">
        <v>44399</v>
      </c>
      <c r="C4268" t="s">
        <v>92</v>
      </c>
      <c r="D4268" t="s">
        <v>73</v>
      </c>
      <c r="E4268" t="s">
        <v>39</v>
      </c>
      <c r="F4268" t="s">
        <v>27</v>
      </c>
      <c r="G4268">
        <v>53.550514999999997</v>
      </c>
      <c r="H4268" t="s">
        <v>51</v>
      </c>
      <c r="I4268" t="s">
        <v>156</v>
      </c>
      <c r="J4268">
        <v>-0.50310600000000005</v>
      </c>
      <c r="K4268">
        <v>1</v>
      </c>
      <c r="L4268">
        <v>2</v>
      </c>
      <c r="M4268" t="s">
        <v>157</v>
      </c>
      <c r="N4268" t="s">
        <v>31</v>
      </c>
      <c r="O4268" t="s">
        <v>32</v>
      </c>
      <c r="P4268">
        <v>60</v>
      </c>
      <c r="Q4268" t="s">
        <v>4081</v>
      </c>
      <c r="R4268" t="s">
        <v>49</v>
      </c>
      <c r="S4268" t="s">
        <v>35</v>
      </c>
      <c r="T4268" t="s">
        <v>36</v>
      </c>
      <c r="U4268">
        <f>YEAR(Table1[[#This Row],[Accident Date]])</f>
        <v>2021</v>
      </c>
      <c r="V4268" t="str">
        <f>TEXT(Table1[[#This Row],[Accident Date]],"mmm")</f>
        <v>Jul</v>
      </c>
      <c r="W4268" t="str">
        <f>TEXT(Table1[[#This Row],[Time]],"h")</f>
        <v>19</v>
      </c>
    </row>
    <row r="4269" spans="1:23" x14ac:dyDescent="0.2">
      <c r="A4269" t="s">
        <v>4082</v>
      </c>
      <c r="B4269" s="4">
        <v>44258</v>
      </c>
      <c r="C4269" t="s">
        <v>123</v>
      </c>
      <c r="D4269" t="s">
        <v>56</v>
      </c>
      <c r="E4269" t="s">
        <v>44</v>
      </c>
      <c r="F4269" t="s">
        <v>27</v>
      </c>
      <c r="G4269">
        <v>51.226678</v>
      </c>
      <c r="H4269" t="s">
        <v>46</v>
      </c>
      <c r="I4269" t="s">
        <v>1325</v>
      </c>
      <c r="J4269">
        <v>-0.40728999999999999</v>
      </c>
      <c r="K4269">
        <v>1</v>
      </c>
      <c r="L4269">
        <v>1</v>
      </c>
      <c r="M4269" t="s">
        <v>147</v>
      </c>
      <c r="N4269" t="s">
        <v>42</v>
      </c>
      <c r="O4269" t="s">
        <v>32</v>
      </c>
      <c r="P4269">
        <v>60</v>
      </c>
      <c r="Q4269" t="s">
        <v>4083</v>
      </c>
      <c r="R4269" t="s">
        <v>49</v>
      </c>
      <c r="S4269" t="s">
        <v>311</v>
      </c>
      <c r="T4269" t="s">
        <v>36</v>
      </c>
      <c r="U4269">
        <f>YEAR(Table1[[#This Row],[Accident Date]])</f>
        <v>2021</v>
      </c>
      <c r="V4269" t="str">
        <f>TEXT(Table1[[#This Row],[Accident Date]],"mmm")</f>
        <v>Mar</v>
      </c>
      <c r="W4269" t="str">
        <f>TEXT(Table1[[#This Row],[Time]],"h")</f>
        <v>19</v>
      </c>
    </row>
    <row r="4270" spans="1:23" x14ac:dyDescent="0.2">
      <c r="A4270">
        <v>2010000000000</v>
      </c>
      <c r="B4270" s="4">
        <v>44261</v>
      </c>
      <c r="C4270" t="s">
        <v>24</v>
      </c>
      <c r="D4270" t="s">
        <v>73</v>
      </c>
      <c r="E4270" t="s">
        <v>155</v>
      </c>
      <c r="F4270" t="s">
        <v>27</v>
      </c>
      <c r="G4270">
        <v>51.270622000000003</v>
      </c>
      <c r="H4270" t="s">
        <v>28</v>
      </c>
      <c r="I4270" t="s">
        <v>406</v>
      </c>
      <c r="J4270">
        <v>-1.0958760000000001</v>
      </c>
      <c r="K4270">
        <v>1</v>
      </c>
      <c r="L4270">
        <v>2</v>
      </c>
      <c r="M4270" t="s">
        <v>407</v>
      </c>
      <c r="N4270" t="s">
        <v>31</v>
      </c>
      <c r="O4270" t="s">
        <v>32</v>
      </c>
      <c r="P4270">
        <v>30</v>
      </c>
      <c r="Q4270" t="s">
        <v>3933</v>
      </c>
      <c r="R4270" t="s">
        <v>34</v>
      </c>
      <c r="S4270" t="s">
        <v>35</v>
      </c>
      <c r="T4270" t="s">
        <v>36</v>
      </c>
      <c r="U4270">
        <f>YEAR(Table1[[#This Row],[Accident Date]])</f>
        <v>2021</v>
      </c>
      <c r="V4270" t="str">
        <f>TEXT(Table1[[#This Row],[Accident Date]],"mmm")</f>
        <v>Mar</v>
      </c>
      <c r="W4270" t="str">
        <f>TEXT(Table1[[#This Row],[Time]],"h")</f>
        <v>19</v>
      </c>
    </row>
    <row r="4271" spans="1:23" x14ac:dyDescent="0.2">
      <c r="A4271">
        <v>2010000000000</v>
      </c>
      <c r="B4271" s="4">
        <v>44649</v>
      </c>
      <c r="C4271" t="s">
        <v>72</v>
      </c>
      <c r="D4271" t="s">
        <v>56</v>
      </c>
      <c r="E4271" t="s">
        <v>44</v>
      </c>
      <c r="F4271" t="s">
        <v>27</v>
      </c>
      <c r="G4271">
        <v>50.858691</v>
      </c>
      <c r="H4271" t="s">
        <v>28</v>
      </c>
      <c r="I4271" t="s">
        <v>592</v>
      </c>
      <c r="J4271">
        <v>-1.158425</v>
      </c>
      <c r="K4271">
        <v>1</v>
      </c>
      <c r="L4271">
        <v>2</v>
      </c>
      <c r="M4271" t="s">
        <v>407</v>
      </c>
      <c r="N4271" t="s">
        <v>42</v>
      </c>
      <c r="O4271" t="s">
        <v>58</v>
      </c>
      <c r="P4271">
        <v>60</v>
      </c>
      <c r="Q4271" t="s">
        <v>4056</v>
      </c>
      <c r="R4271" t="s">
        <v>49</v>
      </c>
      <c r="S4271" t="s">
        <v>85</v>
      </c>
      <c r="T4271" t="s">
        <v>36</v>
      </c>
      <c r="U4271">
        <f>YEAR(Table1[[#This Row],[Accident Date]])</f>
        <v>2022</v>
      </c>
      <c r="V4271" t="str">
        <f>TEXT(Table1[[#This Row],[Accident Date]],"mmm")</f>
        <v>Mar</v>
      </c>
      <c r="W4271" t="str">
        <f>TEXT(Table1[[#This Row],[Time]],"h")</f>
        <v>19</v>
      </c>
    </row>
    <row r="4272" spans="1:23" x14ac:dyDescent="0.2">
      <c r="A4272">
        <v>2010000000000</v>
      </c>
      <c r="B4272" s="4">
        <v>44716</v>
      </c>
      <c r="C4272" t="s">
        <v>24</v>
      </c>
      <c r="D4272" t="s">
        <v>73</v>
      </c>
      <c r="E4272" t="s">
        <v>26</v>
      </c>
      <c r="F4272" t="s">
        <v>27</v>
      </c>
      <c r="G4272">
        <v>52.687296000000003</v>
      </c>
      <c r="H4272" t="s">
        <v>51</v>
      </c>
      <c r="I4272" t="s">
        <v>142</v>
      </c>
      <c r="J4272">
        <v>-2.0452370000000002</v>
      </c>
      <c r="K4272">
        <v>1</v>
      </c>
      <c r="L4272">
        <v>2</v>
      </c>
      <c r="M4272" t="s">
        <v>143</v>
      </c>
      <c r="N4272" t="s">
        <v>42</v>
      </c>
      <c r="O4272" t="s">
        <v>32</v>
      </c>
      <c r="P4272">
        <v>30</v>
      </c>
      <c r="Q4272" t="s">
        <v>3965</v>
      </c>
      <c r="R4272" t="s">
        <v>34</v>
      </c>
      <c r="S4272" t="s">
        <v>35</v>
      </c>
      <c r="T4272" t="s">
        <v>183</v>
      </c>
      <c r="U4272">
        <f>YEAR(Table1[[#This Row],[Accident Date]])</f>
        <v>2022</v>
      </c>
      <c r="V4272" t="str">
        <f>TEXT(Table1[[#This Row],[Accident Date]],"mmm")</f>
        <v>Jun</v>
      </c>
      <c r="W4272" t="str">
        <f>TEXT(Table1[[#This Row],[Time]],"h")</f>
        <v>19</v>
      </c>
    </row>
    <row r="4273" spans="1:23" x14ac:dyDescent="0.2">
      <c r="A4273">
        <v>2010000000000</v>
      </c>
      <c r="B4273" s="4">
        <v>44819</v>
      </c>
      <c r="C4273" t="s">
        <v>92</v>
      </c>
      <c r="D4273" t="s">
        <v>73</v>
      </c>
      <c r="E4273" t="s">
        <v>111</v>
      </c>
      <c r="F4273" t="s">
        <v>27</v>
      </c>
      <c r="G4273">
        <v>50.940702999999999</v>
      </c>
      <c r="H4273" t="s">
        <v>28</v>
      </c>
      <c r="I4273" t="s">
        <v>778</v>
      </c>
      <c r="J4273">
        <v>-1.4068799999999999</v>
      </c>
      <c r="K4273">
        <v>1</v>
      </c>
      <c r="L4273">
        <v>2</v>
      </c>
      <c r="M4273" t="s">
        <v>407</v>
      </c>
      <c r="N4273" t="s">
        <v>31</v>
      </c>
      <c r="O4273" t="s">
        <v>111</v>
      </c>
      <c r="P4273">
        <v>40</v>
      </c>
      <c r="Q4273" t="s">
        <v>3941</v>
      </c>
      <c r="R4273" t="s">
        <v>34</v>
      </c>
      <c r="S4273" t="s">
        <v>35</v>
      </c>
      <c r="T4273" t="s">
        <v>36</v>
      </c>
      <c r="U4273">
        <f>YEAR(Table1[[#This Row],[Accident Date]])</f>
        <v>2022</v>
      </c>
      <c r="V4273" t="str">
        <f>TEXT(Table1[[#This Row],[Accident Date]],"mmm")</f>
        <v>Sep</v>
      </c>
      <c r="W4273" t="str">
        <f>TEXT(Table1[[#This Row],[Time]],"h")</f>
        <v>19</v>
      </c>
    </row>
    <row r="4274" spans="1:23" x14ac:dyDescent="0.2">
      <c r="A4274" t="s">
        <v>4084</v>
      </c>
      <c r="B4274" s="4">
        <v>44813</v>
      </c>
      <c r="C4274" t="s">
        <v>67</v>
      </c>
      <c r="D4274" t="s">
        <v>56</v>
      </c>
      <c r="E4274" t="s">
        <v>44</v>
      </c>
      <c r="F4274" t="s">
        <v>27</v>
      </c>
      <c r="G4274">
        <v>51.572141999999999</v>
      </c>
      <c r="H4274" t="s">
        <v>51</v>
      </c>
      <c r="I4274" t="s">
        <v>618</v>
      </c>
      <c r="J4274">
        <v>1.5747000000000001E-2</v>
      </c>
      <c r="K4274">
        <v>2</v>
      </c>
      <c r="L4274">
        <v>2</v>
      </c>
      <c r="M4274" t="s">
        <v>30</v>
      </c>
      <c r="N4274" t="s">
        <v>31</v>
      </c>
      <c r="O4274" t="s">
        <v>58</v>
      </c>
      <c r="P4274">
        <v>50</v>
      </c>
      <c r="Q4274" t="s">
        <v>3965</v>
      </c>
      <c r="R4274" t="s">
        <v>34</v>
      </c>
      <c r="S4274" t="s">
        <v>35</v>
      </c>
      <c r="T4274" t="s">
        <v>36</v>
      </c>
      <c r="U4274">
        <f>YEAR(Table1[[#This Row],[Accident Date]])</f>
        <v>2022</v>
      </c>
      <c r="V4274" t="str">
        <f>TEXT(Table1[[#This Row],[Accident Date]],"mmm")</f>
        <v>Sep</v>
      </c>
      <c r="W4274" t="str">
        <f>TEXT(Table1[[#This Row],[Time]],"h")</f>
        <v>19</v>
      </c>
    </row>
    <row r="4275" spans="1:23" x14ac:dyDescent="0.2">
      <c r="A4275" t="s">
        <v>4085</v>
      </c>
      <c r="B4275" s="4">
        <v>44226</v>
      </c>
      <c r="C4275" t="s">
        <v>24</v>
      </c>
      <c r="D4275" t="s">
        <v>73</v>
      </c>
      <c r="E4275" t="s">
        <v>39</v>
      </c>
      <c r="F4275" t="s">
        <v>27</v>
      </c>
      <c r="G4275">
        <v>52.297285000000002</v>
      </c>
      <c r="H4275" t="s">
        <v>46</v>
      </c>
      <c r="I4275" t="s">
        <v>1846</v>
      </c>
      <c r="J4275">
        <v>1.3363590000000001</v>
      </c>
      <c r="K4275">
        <v>1</v>
      </c>
      <c r="L4275">
        <v>1</v>
      </c>
      <c r="M4275" t="s">
        <v>237</v>
      </c>
      <c r="N4275" t="s">
        <v>42</v>
      </c>
      <c r="O4275" t="s">
        <v>32</v>
      </c>
      <c r="P4275">
        <v>60</v>
      </c>
      <c r="Q4275" t="s">
        <v>4086</v>
      </c>
      <c r="R4275" t="s">
        <v>49</v>
      </c>
      <c r="S4275" t="s">
        <v>85</v>
      </c>
      <c r="T4275" t="s">
        <v>36</v>
      </c>
      <c r="U4275">
        <f>YEAR(Table1[[#This Row],[Accident Date]])</f>
        <v>2021</v>
      </c>
      <c r="V4275" t="str">
        <f>TEXT(Table1[[#This Row],[Accident Date]],"mmm")</f>
        <v>Jan</v>
      </c>
      <c r="W4275" t="str">
        <f>TEXT(Table1[[#This Row],[Time]],"h")</f>
        <v>19</v>
      </c>
    </row>
    <row r="4276" spans="1:23" x14ac:dyDescent="0.2">
      <c r="A4276" t="s">
        <v>4087</v>
      </c>
      <c r="B4276" s="4">
        <v>44743</v>
      </c>
      <c r="C4276" t="s">
        <v>67</v>
      </c>
      <c r="D4276" t="s">
        <v>73</v>
      </c>
      <c r="E4276" t="s">
        <v>26</v>
      </c>
      <c r="F4276" t="s">
        <v>27</v>
      </c>
      <c r="G4276">
        <v>52.976705000000003</v>
      </c>
      <c r="H4276" t="s">
        <v>51</v>
      </c>
      <c r="I4276" t="s">
        <v>494</v>
      </c>
      <c r="J4276">
        <v>-1.189649</v>
      </c>
      <c r="K4276">
        <v>1</v>
      </c>
      <c r="L4276">
        <v>2</v>
      </c>
      <c r="M4276" t="s">
        <v>288</v>
      </c>
      <c r="N4276" t="s">
        <v>31</v>
      </c>
      <c r="O4276" t="s">
        <v>32</v>
      </c>
      <c r="P4276">
        <v>30</v>
      </c>
      <c r="Q4276" t="s">
        <v>3957</v>
      </c>
      <c r="R4276" t="s">
        <v>34</v>
      </c>
      <c r="S4276" t="s">
        <v>35</v>
      </c>
      <c r="T4276" t="s">
        <v>36</v>
      </c>
      <c r="U4276">
        <f>YEAR(Table1[[#This Row],[Accident Date]])</f>
        <v>2022</v>
      </c>
      <c r="V4276" t="str">
        <f>TEXT(Table1[[#This Row],[Accident Date]],"mmm")</f>
        <v>Jul</v>
      </c>
      <c r="W4276" t="str">
        <f>TEXT(Table1[[#This Row],[Time]],"h")</f>
        <v>19</v>
      </c>
    </row>
    <row r="4277" spans="1:23" x14ac:dyDescent="0.2">
      <c r="A4277">
        <v>2010000000000</v>
      </c>
      <c r="B4277" s="4">
        <v>44299</v>
      </c>
      <c r="C4277" t="s">
        <v>72</v>
      </c>
      <c r="D4277" t="s">
        <v>25</v>
      </c>
      <c r="E4277" t="s">
        <v>26</v>
      </c>
      <c r="F4277" t="s">
        <v>27</v>
      </c>
      <c r="G4277">
        <v>53.798670000000001</v>
      </c>
      <c r="H4277" t="s">
        <v>51</v>
      </c>
      <c r="I4277" t="s">
        <v>68</v>
      </c>
      <c r="J4277">
        <v>-1.52749</v>
      </c>
      <c r="K4277">
        <v>1</v>
      </c>
      <c r="L4277">
        <v>2</v>
      </c>
      <c r="M4277" t="s">
        <v>69</v>
      </c>
      <c r="N4277" t="s">
        <v>31</v>
      </c>
      <c r="O4277" t="s">
        <v>32</v>
      </c>
      <c r="P4277">
        <v>30</v>
      </c>
      <c r="Q4277" t="s">
        <v>3965</v>
      </c>
      <c r="R4277" t="s">
        <v>34</v>
      </c>
      <c r="S4277" t="s">
        <v>35</v>
      </c>
      <c r="T4277" t="s">
        <v>36</v>
      </c>
      <c r="U4277">
        <f>YEAR(Table1[[#This Row],[Accident Date]])</f>
        <v>2021</v>
      </c>
      <c r="V4277" t="str">
        <f>TEXT(Table1[[#This Row],[Accident Date]],"mmm")</f>
        <v>Apr</v>
      </c>
      <c r="W4277" t="str">
        <f>TEXT(Table1[[#This Row],[Time]],"h")</f>
        <v>19</v>
      </c>
    </row>
    <row r="4278" spans="1:23" x14ac:dyDescent="0.2">
      <c r="A4278" t="s">
        <v>4088</v>
      </c>
      <c r="B4278" s="4">
        <v>44265</v>
      </c>
      <c r="C4278" t="s">
        <v>123</v>
      </c>
      <c r="D4278" t="s">
        <v>73</v>
      </c>
      <c r="E4278" t="s">
        <v>39</v>
      </c>
      <c r="F4278" t="s">
        <v>27</v>
      </c>
      <c r="G4278">
        <v>51.552092000000002</v>
      </c>
      <c r="H4278" t="s">
        <v>28</v>
      </c>
      <c r="I4278" t="s">
        <v>80</v>
      </c>
      <c r="J4278">
        <v>0.107613</v>
      </c>
      <c r="K4278">
        <v>3</v>
      </c>
      <c r="L4278">
        <v>2</v>
      </c>
      <c r="M4278" t="s">
        <v>30</v>
      </c>
      <c r="N4278" t="s">
        <v>31</v>
      </c>
      <c r="O4278" t="s">
        <v>32</v>
      </c>
      <c r="P4278">
        <v>30</v>
      </c>
      <c r="Q4278" t="s">
        <v>3951</v>
      </c>
      <c r="R4278" t="s">
        <v>34</v>
      </c>
      <c r="S4278" t="s">
        <v>35</v>
      </c>
      <c r="T4278" t="s">
        <v>36</v>
      </c>
      <c r="U4278">
        <f>YEAR(Table1[[#This Row],[Accident Date]])</f>
        <v>2021</v>
      </c>
      <c r="V4278" t="str">
        <f>TEXT(Table1[[#This Row],[Accident Date]],"mmm")</f>
        <v>Mar</v>
      </c>
      <c r="W4278" t="str">
        <f>TEXT(Table1[[#This Row],[Time]],"h")</f>
        <v>19</v>
      </c>
    </row>
    <row r="4279" spans="1:23" x14ac:dyDescent="0.2">
      <c r="A4279" t="s">
        <v>4089</v>
      </c>
      <c r="B4279" s="4">
        <v>44705</v>
      </c>
      <c r="C4279" t="s">
        <v>72</v>
      </c>
      <c r="D4279" t="s">
        <v>73</v>
      </c>
      <c r="E4279" t="s">
        <v>39</v>
      </c>
      <c r="F4279" t="s">
        <v>27</v>
      </c>
      <c r="G4279">
        <v>51.521943999999998</v>
      </c>
      <c r="H4279" t="s">
        <v>51</v>
      </c>
      <c r="I4279" t="s">
        <v>434</v>
      </c>
      <c r="J4279">
        <v>-0.26424999999999998</v>
      </c>
      <c r="K4279">
        <v>1</v>
      </c>
      <c r="L4279">
        <v>2</v>
      </c>
      <c r="M4279" t="s">
        <v>30</v>
      </c>
      <c r="N4279" t="s">
        <v>31</v>
      </c>
      <c r="O4279" t="s">
        <v>58</v>
      </c>
      <c r="P4279">
        <v>40</v>
      </c>
      <c r="Q4279" t="s">
        <v>3934</v>
      </c>
      <c r="R4279" t="s">
        <v>34</v>
      </c>
      <c r="S4279" t="s">
        <v>35</v>
      </c>
      <c r="T4279" t="s">
        <v>254</v>
      </c>
      <c r="U4279">
        <f>YEAR(Table1[[#This Row],[Accident Date]])</f>
        <v>2022</v>
      </c>
      <c r="V4279" t="str">
        <f>TEXT(Table1[[#This Row],[Accident Date]],"mmm")</f>
        <v>May</v>
      </c>
      <c r="W4279" t="str">
        <f>TEXT(Table1[[#This Row],[Time]],"h")</f>
        <v>19</v>
      </c>
    </row>
    <row r="4280" spans="1:23" x14ac:dyDescent="0.2">
      <c r="A4280" t="s">
        <v>4090</v>
      </c>
      <c r="B4280" s="4">
        <v>44443</v>
      </c>
      <c r="C4280" t="s">
        <v>24</v>
      </c>
      <c r="D4280" t="s">
        <v>73</v>
      </c>
      <c r="E4280" t="s">
        <v>155</v>
      </c>
      <c r="F4280" t="s">
        <v>27</v>
      </c>
      <c r="G4280">
        <v>53.640855999999999</v>
      </c>
      <c r="H4280" t="s">
        <v>51</v>
      </c>
      <c r="I4280" t="s">
        <v>985</v>
      </c>
      <c r="J4280">
        <v>-2.64175</v>
      </c>
      <c r="K4280">
        <v>3</v>
      </c>
      <c r="L4280">
        <v>2</v>
      </c>
      <c r="M4280" t="s">
        <v>41</v>
      </c>
      <c r="N4280" t="s">
        <v>42</v>
      </c>
      <c r="O4280" t="s">
        <v>32</v>
      </c>
      <c r="P4280">
        <v>30</v>
      </c>
      <c r="Q4280" t="s">
        <v>3932</v>
      </c>
      <c r="R4280" t="s">
        <v>34</v>
      </c>
      <c r="S4280" t="s">
        <v>35</v>
      </c>
      <c r="T4280" t="s">
        <v>36</v>
      </c>
      <c r="U4280">
        <f>YEAR(Table1[[#This Row],[Accident Date]])</f>
        <v>2021</v>
      </c>
      <c r="V4280" t="str">
        <f>TEXT(Table1[[#This Row],[Accident Date]],"mmm")</f>
        <v>Sep</v>
      </c>
      <c r="W4280" t="str">
        <f>TEXT(Table1[[#This Row],[Time]],"h")</f>
        <v>19</v>
      </c>
    </row>
    <row r="4281" spans="1:23" x14ac:dyDescent="0.2">
      <c r="A4281">
        <v>2010000000000</v>
      </c>
      <c r="B4281" s="4">
        <v>44601</v>
      </c>
      <c r="C4281" t="s">
        <v>123</v>
      </c>
      <c r="D4281" t="s">
        <v>152</v>
      </c>
      <c r="E4281" t="s">
        <v>26</v>
      </c>
      <c r="F4281" t="s">
        <v>27</v>
      </c>
      <c r="G4281">
        <v>51.803446000000001</v>
      </c>
      <c r="H4281" t="s">
        <v>28</v>
      </c>
      <c r="I4281" t="s">
        <v>1485</v>
      </c>
      <c r="J4281">
        <v>-2.599958</v>
      </c>
      <c r="K4281">
        <v>3</v>
      </c>
      <c r="L4281">
        <v>2</v>
      </c>
      <c r="M4281" t="s">
        <v>336</v>
      </c>
      <c r="N4281" t="s">
        <v>31</v>
      </c>
      <c r="O4281" t="s">
        <v>32</v>
      </c>
      <c r="P4281">
        <v>40</v>
      </c>
      <c r="Q4281" t="s">
        <v>3978</v>
      </c>
      <c r="R4281" t="s">
        <v>34</v>
      </c>
      <c r="S4281" t="s">
        <v>35</v>
      </c>
      <c r="T4281" t="s">
        <v>86</v>
      </c>
      <c r="U4281">
        <f>YEAR(Table1[[#This Row],[Accident Date]])</f>
        <v>2022</v>
      </c>
      <c r="V4281" t="str">
        <f>TEXT(Table1[[#This Row],[Accident Date]],"mmm")</f>
        <v>Feb</v>
      </c>
      <c r="W4281" t="str">
        <f>TEXT(Table1[[#This Row],[Time]],"h")</f>
        <v>19</v>
      </c>
    </row>
    <row r="4282" spans="1:23" x14ac:dyDescent="0.2">
      <c r="A4282">
        <v>2010000000000</v>
      </c>
      <c r="B4282" s="4">
        <v>44693</v>
      </c>
      <c r="C4282" t="s">
        <v>92</v>
      </c>
      <c r="D4282" t="s">
        <v>73</v>
      </c>
      <c r="E4282" t="s">
        <v>39</v>
      </c>
      <c r="F4282" t="s">
        <v>27</v>
      </c>
      <c r="G4282">
        <v>53.734312000000003</v>
      </c>
      <c r="H4282" t="s">
        <v>51</v>
      </c>
      <c r="I4282" t="s">
        <v>160</v>
      </c>
      <c r="J4282">
        <v>-1.8271520000000001</v>
      </c>
      <c r="K4282">
        <v>4</v>
      </c>
      <c r="L4282">
        <v>3</v>
      </c>
      <c r="M4282" t="s">
        <v>69</v>
      </c>
      <c r="N4282" t="s">
        <v>31</v>
      </c>
      <c r="O4282" t="s">
        <v>32</v>
      </c>
      <c r="P4282">
        <v>30</v>
      </c>
      <c r="Q4282" t="s">
        <v>3987</v>
      </c>
      <c r="R4282" t="s">
        <v>49</v>
      </c>
      <c r="S4282" t="s">
        <v>35</v>
      </c>
      <c r="T4282" t="s">
        <v>36</v>
      </c>
      <c r="U4282">
        <f>YEAR(Table1[[#This Row],[Accident Date]])</f>
        <v>2022</v>
      </c>
      <c r="V4282" t="str">
        <f>TEXT(Table1[[#This Row],[Accident Date]],"mmm")</f>
        <v>May</v>
      </c>
      <c r="W4282" t="str">
        <f>TEXT(Table1[[#This Row],[Time]],"h")</f>
        <v>19</v>
      </c>
    </row>
    <row r="4283" spans="1:23" x14ac:dyDescent="0.2">
      <c r="A4283" t="s">
        <v>4091</v>
      </c>
      <c r="B4283" s="4">
        <v>44471</v>
      </c>
      <c r="C4283" t="s">
        <v>24</v>
      </c>
      <c r="D4283" t="s">
        <v>73</v>
      </c>
      <c r="E4283" t="s">
        <v>39</v>
      </c>
      <c r="F4283" t="s">
        <v>63</v>
      </c>
      <c r="G4283">
        <v>51.486674000000001</v>
      </c>
      <c r="H4283" t="s">
        <v>28</v>
      </c>
      <c r="I4283" t="s">
        <v>315</v>
      </c>
      <c r="J4283">
        <v>-0.197459</v>
      </c>
      <c r="K4283">
        <v>1</v>
      </c>
      <c r="L4283">
        <v>1</v>
      </c>
      <c r="M4283" t="s">
        <v>30</v>
      </c>
      <c r="N4283" t="s">
        <v>31</v>
      </c>
      <c r="O4283" t="s">
        <v>32</v>
      </c>
      <c r="P4283">
        <v>30</v>
      </c>
      <c r="Q4283" t="s">
        <v>4030</v>
      </c>
      <c r="R4283" t="s">
        <v>34</v>
      </c>
      <c r="S4283" t="s">
        <v>35</v>
      </c>
      <c r="T4283" t="s">
        <v>36</v>
      </c>
      <c r="U4283">
        <f>YEAR(Table1[[#This Row],[Accident Date]])</f>
        <v>2021</v>
      </c>
      <c r="V4283" t="str">
        <f>TEXT(Table1[[#This Row],[Accident Date]],"mmm")</f>
        <v>Oct</v>
      </c>
      <c r="W4283" t="str">
        <f>TEXT(Table1[[#This Row],[Time]],"h")</f>
        <v>19</v>
      </c>
    </row>
    <row r="4284" spans="1:23" x14ac:dyDescent="0.2">
      <c r="A4284" t="s">
        <v>4092</v>
      </c>
      <c r="B4284" s="4">
        <v>44734</v>
      </c>
      <c r="C4284" t="s">
        <v>123</v>
      </c>
      <c r="D4284" t="s">
        <v>56</v>
      </c>
      <c r="E4284" t="s">
        <v>44</v>
      </c>
      <c r="F4284" t="s">
        <v>27</v>
      </c>
      <c r="G4284">
        <v>51.437508999999999</v>
      </c>
      <c r="H4284" t="s">
        <v>51</v>
      </c>
      <c r="I4284" t="s">
        <v>441</v>
      </c>
      <c r="J4284">
        <v>-0.83979999999999999</v>
      </c>
      <c r="K4284">
        <v>1</v>
      </c>
      <c r="L4284">
        <v>1</v>
      </c>
      <c r="M4284" t="s">
        <v>99</v>
      </c>
      <c r="N4284" t="s">
        <v>31</v>
      </c>
      <c r="O4284" t="s">
        <v>58</v>
      </c>
      <c r="P4284">
        <v>70</v>
      </c>
      <c r="Q4284" t="s">
        <v>3934</v>
      </c>
      <c r="R4284" t="s">
        <v>49</v>
      </c>
      <c r="S4284" t="s">
        <v>35</v>
      </c>
      <c r="T4284" t="s">
        <v>36</v>
      </c>
      <c r="U4284">
        <f>YEAR(Table1[[#This Row],[Accident Date]])</f>
        <v>2022</v>
      </c>
      <c r="V4284" t="str">
        <f>TEXT(Table1[[#This Row],[Accident Date]],"mmm")</f>
        <v>Jun</v>
      </c>
      <c r="W4284" t="str">
        <f>TEXT(Table1[[#This Row],[Time]],"h")</f>
        <v>19</v>
      </c>
    </row>
    <row r="4285" spans="1:23" x14ac:dyDescent="0.2">
      <c r="A4285">
        <v>2010000000000</v>
      </c>
      <c r="B4285" s="4">
        <v>44539</v>
      </c>
      <c r="C4285" t="s">
        <v>92</v>
      </c>
      <c r="D4285" t="s">
        <v>73</v>
      </c>
      <c r="E4285" t="s">
        <v>39</v>
      </c>
      <c r="F4285" t="s">
        <v>27</v>
      </c>
      <c r="G4285">
        <v>51.694271000000001</v>
      </c>
      <c r="H4285" t="s">
        <v>28</v>
      </c>
      <c r="I4285" t="s">
        <v>1185</v>
      </c>
      <c r="J4285">
        <v>-2.2184349999999999</v>
      </c>
      <c r="K4285">
        <v>1</v>
      </c>
      <c r="L4285">
        <v>2</v>
      </c>
      <c r="M4285" t="s">
        <v>336</v>
      </c>
      <c r="N4285" t="s">
        <v>31</v>
      </c>
      <c r="O4285" t="s">
        <v>32</v>
      </c>
      <c r="P4285">
        <v>30</v>
      </c>
      <c r="Q4285" t="s">
        <v>3955</v>
      </c>
      <c r="R4285" t="s">
        <v>34</v>
      </c>
      <c r="S4285" t="s">
        <v>35</v>
      </c>
      <c r="T4285" t="s">
        <v>36</v>
      </c>
      <c r="U4285">
        <f>YEAR(Table1[[#This Row],[Accident Date]])</f>
        <v>2021</v>
      </c>
      <c r="V4285" t="str">
        <f>TEXT(Table1[[#This Row],[Accident Date]],"mmm")</f>
        <v>Dec</v>
      </c>
      <c r="W4285" t="str">
        <f>TEXT(Table1[[#This Row],[Time]],"h")</f>
        <v>19</v>
      </c>
    </row>
    <row r="4286" spans="1:23" x14ac:dyDescent="0.2">
      <c r="A4286">
        <v>2010000000000</v>
      </c>
      <c r="B4286" s="4">
        <v>44323</v>
      </c>
      <c r="C4286" t="s">
        <v>67</v>
      </c>
      <c r="D4286" t="s">
        <v>73</v>
      </c>
      <c r="E4286" t="s">
        <v>226</v>
      </c>
      <c r="F4286" t="s">
        <v>27</v>
      </c>
      <c r="G4286">
        <v>51.071925999999998</v>
      </c>
      <c r="H4286" t="s">
        <v>51</v>
      </c>
      <c r="I4286" t="s">
        <v>130</v>
      </c>
      <c r="J4286">
        <v>1.1311720000000001</v>
      </c>
      <c r="K4286">
        <v>1</v>
      </c>
      <c r="L4286">
        <v>2</v>
      </c>
      <c r="M4286" t="s">
        <v>131</v>
      </c>
      <c r="N4286" t="s">
        <v>31</v>
      </c>
      <c r="O4286" t="s">
        <v>32</v>
      </c>
      <c r="P4286">
        <v>30</v>
      </c>
      <c r="Q4286" t="s">
        <v>3932</v>
      </c>
      <c r="R4286" t="s">
        <v>34</v>
      </c>
      <c r="S4286" t="s">
        <v>35</v>
      </c>
      <c r="T4286" t="s">
        <v>36</v>
      </c>
      <c r="U4286">
        <f>YEAR(Table1[[#This Row],[Accident Date]])</f>
        <v>2021</v>
      </c>
      <c r="V4286" t="str">
        <f>TEXT(Table1[[#This Row],[Accident Date]],"mmm")</f>
        <v>May</v>
      </c>
      <c r="W4286" t="str">
        <f>TEXT(Table1[[#This Row],[Time]],"h")</f>
        <v>19</v>
      </c>
    </row>
    <row r="4287" spans="1:23" x14ac:dyDescent="0.2">
      <c r="A4287" t="s">
        <v>4093</v>
      </c>
      <c r="B4287" s="4">
        <v>44206</v>
      </c>
      <c r="C4287" t="s">
        <v>79</v>
      </c>
      <c r="D4287" t="s">
        <v>73</v>
      </c>
      <c r="E4287" t="s">
        <v>155</v>
      </c>
      <c r="F4287" t="s">
        <v>27</v>
      </c>
      <c r="G4287">
        <v>51.398609</v>
      </c>
      <c r="H4287" t="s">
        <v>28</v>
      </c>
      <c r="I4287" t="s">
        <v>428</v>
      </c>
      <c r="J4287">
        <v>-0.25512200000000002</v>
      </c>
      <c r="K4287">
        <v>1</v>
      </c>
      <c r="L4287">
        <v>2</v>
      </c>
      <c r="M4287" t="s">
        <v>30</v>
      </c>
      <c r="N4287" t="s">
        <v>31</v>
      </c>
      <c r="O4287" t="s">
        <v>32</v>
      </c>
      <c r="P4287">
        <v>30</v>
      </c>
      <c r="Q4287" t="s">
        <v>3947</v>
      </c>
      <c r="R4287" t="s">
        <v>34</v>
      </c>
      <c r="S4287" t="s">
        <v>35</v>
      </c>
      <c r="T4287" t="s">
        <v>183</v>
      </c>
      <c r="U4287">
        <f>YEAR(Table1[[#This Row],[Accident Date]])</f>
        <v>2021</v>
      </c>
      <c r="V4287" t="str">
        <f>TEXT(Table1[[#This Row],[Accident Date]],"mmm")</f>
        <v>Jan</v>
      </c>
      <c r="W4287" t="str">
        <f>TEXT(Table1[[#This Row],[Time]],"h")</f>
        <v>19</v>
      </c>
    </row>
    <row r="4288" spans="1:23" x14ac:dyDescent="0.2">
      <c r="A4288" t="s">
        <v>4094</v>
      </c>
      <c r="B4288" s="4">
        <v>44222</v>
      </c>
      <c r="C4288" t="s">
        <v>72</v>
      </c>
      <c r="D4288" t="s">
        <v>56</v>
      </c>
      <c r="E4288" t="s">
        <v>44</v>
      </c>
      <c r="F4288" t="s">
        <v>27</v>
      </c>
      <c r="G4288">
        <v>53.472199000000003</v>
      </c>
      <c r="H4288" t="s">
        <v>28</v>
      </c>
      <c r="I4288" t="s">
        <v>1167</v>
      </c>
      <c r="J4288">
        <v>-2.72553</v>
      </c>
      <c r="K4288">
        <v>1</v>
      </c>
      <c r="L4288">
        <v>2</v>
      </c>
      <c r="M4288" t="s">
        <v>231</v>
      </c>
      <c r="N4288" t="s">
        <v>31</v>
      </c>
      <c r="O4288" t="s">
        <v>58</v>
      </c>
      <c r="P4288">
        <v>60</v>
      </c>
      <c r="Q4288" t="s">
        <v>3963</v>
      </c>
      <c r="R4288" t="s">
        <v>34</v>
      </c>
      <c r="S4288" t="s">
        <v>35</v>
      </c>
      <c r="T4288" t="s">
        <v>163</v>
      </c>
      <c r="U4288">
        <f>YEAR(Table1[[#This Row],[Accident Date]])</f>
        <v>2021</v>
      </c>
      <c r="V4288" t="str">
        <f>TEXT(Table1[[#This Row],[Accident Date]],"mmm")</f>
        <v>Jan</v>
      </c>
      <c r="W4288" t="str">
        <f>TEXT(Table1[[#This Row],[Time]],"h")</f>
        <v>19</v>
      </c>
    </row>
    <row r="4289" spans="1:23" x14ac:dyDescent="0.2">
      <c r="A4289">
        <v>2010000000000</v>
      </c>
      <c r="B4289" s="4">
        <v>44645</v>
      </c>
      <c r="C4289" t="s">
        <v>67</v>
      </c>
      <c r="D4289" t="s">
        <v>73</v>
      </c>
      <c r="E4289" t="s">
        <v>39</v>
      </c>
      <c r="F4289" t="s">
        <v>27</v>
      </c>
      <c r="G4289">
        <v>55.010795000000002</v>
      </c>
      <c r="H4289" t="s">
        <v>46</v>
      </c>
      <c r="I4289" t="s">
        <v>853</v>
      </c>
      <c r="J4289">
        <v>-1.9396070000000001</v>
      </c>
      <c r="K4289">
        <v>1</v>
      </c>
      <c r="L4289">
        <v>1</v>
      </c>
      <c r="M4289" t="s">
        <v>190</v>
      </c>
      <c r="N4289" t="s">
        <v>42</v>
      </c>
      <c r="O4289" t="s">
        <v>32</v>
      </c>
      <c r="P4289">
        <v>60</v>
      </c>
      <c r="Q4289" t="s">
        <v>3936</v>
      </c>
      <c r="R4289" t="s">
        <v>49</v>
      </c>
      <c r="S4289" t="s">
        <v>129</v>
      </c>
      <c r="T4289" t="s">
        <v>36</v>
      </c>
      <c r="U4289">
        <f>YEAR(Table1[[#This Row],[Accident Date]])</f>
        <v>2022</v>
      </c>
      <c r="V4289" t="str">
        <f>TEXT(Table1[[#This Row],[Accident Date]],"mmm")</f>
        <v>Mar</v>
      </c>
      <c r="W4289" t="str">
        <f>TEXT(Table1[[#This Row],[Time]],"h")</f>
        <v>19</v>
      </c>
    </row>
    <row r="4290" spans="1:23" x14ac:dyDescent="0.2">
      <c r="A4290" t="s">
        <v>4095</v>
      </c>
      <c r="B4290" s="4">
        <v>44371</v>
      </c>
      <c r="C4290" t="s">
        <v>92</v>
      </c>
      <c r="D4290" t="s">
        <v>56</v>
      </c>
      <c r="E4290" t="s">
        <v>44</v>
      </c>
      <c r="F4290" t="s">
        <v>27</v>
      </c>
      <c r="G4290">
        <v>52.225920000000002</v>
      </c>
      <c r="H4290" t="s">
        <v>51</v>
      </c>
      <c r="I4290" t="s">
        <v>376</v>
      </c>
      <c r="J4290">
        <v>-2.2560250000000002</v>
      </c>
      <c r="K4290">
        <v>1</v>
      </c>
      <c r="L4290">
        <v>1</v>
      </c>
      <c r="M4290" t="s">
        <v>65</v>
      </c>
      <c r="N4290" t="s">
        <v>31</v>
      </c>
      <c r="O4290" t="s">
        <v>32</v>
      </c>
      <c r="P4290">
        <v>30</v>
      </c>
      <c r="Q4290" t="s">
        <v>4030</v>
      </c>
      <c r="R4290" t="s">
        <v>49</v>
      </c>
      <c r="S4290" t="s">
        <v>35</v>
      </c>
      <c r="T4290" t="s">
        <v>36</v>
      </c>
      <c r="U4290">
        <f>YEAR(Table1[[#This Row],[Accident Date]])</f>
        <v>2021</v>
      </c>
      <c r="V4290" t="str">
        <f>TEXT(Table1[[#This Row],[Accident Date]],"mmm")</f>
        <v>Jun</v>
      </c>
      <c r="W4290" t="str">
        <f>TEXT(Table1[[#This Row],[Time]],"h")</f>
        <v>19</v>
      </c>
    </row>
    <row r="4291" spans="1:23" x14ac:dyDescent="0.2">
      <c r="A4291">
        <v>2010000000000</v>
      </c>
      <c r="B4291" s="4">
        <v>44694</v>
      </c>
      <c r="C4291" t="s">
        <v>67</v>
      </c>
      <c r="D4291" t="s">
        <v>73</v>
      </c>
      <c r="E4291" t="s">
        <v>39</v>
      </c>
      <c r="F4291" t="s">
        <v>27</v>
      </c>
      <c r="G4291">
        <v>53.775460000000002</v>
      </c>
      <c r="H4291" t="s">
        <v>51</v>
      </c>
      <c r="I4291" t="s">
        <v>68</v>
      </c>
      <c r="J4291">
        <v>-1.545353</v>
      </c>
      <c r="K4291">
        <v>1</v>
      </c>
      <c r="L4291">
        <v>1</v>
      </c>
      <c r="M4291" t="s">
        <v>69</v>
      </c>
      <c r="N4291" t="s">
        <v>31</v>
      </c>
      <c r="O4291" t="s">
        <v>32</v>
      </c>
      <c r="P4291">
        <v>30</v>
      </c>
      <c r="Q4291" t="s">
        <v>4096</v>
      </c>
      <c r="R4291" t="s">
        <v>34</v>
      </c>
      <c r="S4291" t="s">
        <v>35</v>
      </c>
      <c r="T4291" t="s">
        <v>36</v>
      </c>
      <c r="U4291">
        <f>YEAR(Table1[[#This Row],[Accident Date]])</f>
        <v>2022</v>
      </c>
      <c r="V4291" t="str">
        <f>TEXT(Table1[[#This Row],[Accident Date]],"mmm")</f>
        <v>May</v>
      </c>
      <c r="W4291" t="str">
        <f>TEXT(Table1[[#This Row],[Time]],"h")</f>
        <v>19</v>
      </c>
    </row>
    <row r="4292" spans="1:23" x14ac:dyDescent="0.2">
      <c r="A4292">
        <v>2010000000000</v>
      </c>
      <c r="B4292" s="4">
        <v>44243</v>
      </c>
      <c r="C4292" t="s">
        <v>72</v>
      </c>
      <c r="D4292" t="s">
        <v>25</v>
      </c>
      <c r="E4292" t="s">
        <v>26</v>
      </c>
      <c r="F4292" t="s">
        <v>27</v>
      </c>
      <c r="G4292">
        <v>54.974083</v>
      </c>
      <c r="H4292" t="s">
        <v>28</v>
      </c>
      <c r="I4292" t="s">
        <v>532</v>
      </c>
      <c r="J4292">
        <v>-1.61737</v>
      </c>
      <c r="K4292">
        <v>1</v>
      </c>
      <c r="L4292">
        <v>2</v>
      </c>
      <c r="M4292" t="s">
        <v>190</v>
      </c>
      <c r="N4292" t="s">
        <v>31</v>
      </c>
      <c r="O4292" t="s">
        <v>32</v>
      </c>
      <c r="P4292">
        <v>30</v>
      </c>
      <c r="Q4292" t="s">
        <v>3953</v>
      </c>
      <c r="R4292" t="s">
        <v>34</v>
      </c>
      <c r="S4292" t="s">
        <v>35</v>
      </c>
      <c r="T4292" t="s">
        <v>36</v>
      </c>
      <c r="U4292">
        <f>YEAR(Table1[[#This Row],[Accident Date]])</f>
        <v>2021</v>
      </c>
      <c r="V4292" t="str">
        <f>TEXT(Table1[[#This Row],[Accident Date]],"mmm")</f>
        <v>Feb</v>
      </c>
      <c r="W4292" t="str">
        <f>TEXT(Table1[[#This Row],[Time]],"h")</f>
        <v>19</v>
      </c>
    </row>
    <row r="4293" spans="1:23" x14ac:dyDescent="0.2">
      <c r="A4293" t="s">
        <v>4097</v>
      </c>
      <c r="B4293" s="4">
        <v>44544</v>
      </c>
      <c r="C4293" t="s">
        <v>72</v>
      </c>
      <c r="D4293" t="s">
        <v>73</v>
      </c>
      <c r="E4293" t="s">
        <v>155</v>
      </c>
      <c r="F4293" t="s">
        <v>27</v>
      </c>
      <c r="G4293">
        <v>51.800071000000003</v>
      </c>
      <c r="H4293" t="s">
        <v>28</v>
      </c>
      <c r="I4293" t="s">
        <v>836</v>
      </c>
      <c r="J4293">
        <v>-3.5306999999999998E-2</v>
      </c>
      <c r="K4293">
        <v>1</v>
      </c>
      <c r="L4293">
        <v>2</v>
      </c>
      <c r="M4293" t="s">
        <v>182</v>
      </c>
      <c r="N4293" t="s">
        <v>42</v>
      </c>
      <c r="O4293" t="s">
        <v>32</v>
      </c>
      <c r="P4293">
        <v>30</v>
      </c>
      <c r="Q4293" t="s">
        <v>3965</v>
      </c>
      <c r="R4293" t="s">
        <v>34</v>
      </c>
      <c r="S4293" t="s">
        <v>85</v>
      </c>
      <c r="T4293" t="s">
        <v>36</v>
      </c>
      <c r="U4293">
        <f>YEAR(Table1[[#This Row],[Accident Date]])</f>
        <v>2021</v>
      </c>
      <c r="V4293" t="str">
        <f>TEXT(Table1[[#This Row],[Accident Date]],"mmm")</f>
        <v>Dec</v>
      </c>
      <c r="W4293" t="str">
        <f>TEXT(Table1[[#This Row],[Time]],"h")</f>
        <v>19</v>
      </c>
    </row>
    <row r="4294" spans="1:23" x14ac:dyDescent="0.2">
      <c r="A4294" t="s">
        <v>4098</v>
      </c>
      <c r="B4294" s="4">
        <v>44716</v>
      </c>
      <c r="C4294" t="s">
        <v>24</v>
      </c>
      <c r="D4294" t="s">
        <v>73</v>
      </c>
      <c r="E4294" t="s">
        <v>39</v>
      </c>
      <c r="F4294" t="s">
        <v>27</v>
      </c>
      <c r="G4294">
        <v>54.758012999999998</v>
      </c>
      <c r="H4294" t="s">
        <v>51</v>
      </c>
      <c r="I4294" t="s">
        <v>351</v>
      </c>
      <c r="J4294">
        <v>-1.3221419999999999</v>
      </c>
      <c r="K4294">
        <v>1</v>
      </c>
      <c r="L4294">
        <v>1</v>
      </c>
      <c r="M4294" t="s">
        <v>352</v>
      </c>
      <c r="N4294" t="s">
        <v>31</v>
      </c>
      <c r="O4294" t="s">
        <v>32</v>
      </c>
      <c r="P4294">
        <v>30</v>
      </c>
      <c r="Q4294" t="s">
        <v>4099</v>
      </c>
      <c r="R4294" t="s">
        <v>34</v>
      </c>
      <c r="S4294" t="s">
        <v>35</v>
      </c>
      <c r="T4294" t="s">
        <v>36</v>
      </c>
      <c r="U4294">
        <f>YEAR(Table1[[#This Row],[Accident Date]])</f>
        <v>2022</v>
      </c>
      <c r="V4294" t="str">
        <f>TEXT(Table1[[#This Row],[Accident Date]],"mmm")</f>
        <v>Jun</v>
      </c>
      <c r="W4294" t="str">
        <f>TEXT(Table1[[#This Row],[Time]],"h")</f>
        <v>19</v>
      </c>
    </row>
    <row r="4295" spans="1:23" x14ac:dyDescent="0.2">
      <c r="A4295" t="s">
        <v>4100</v>
      </c>
      <c r="B4295" s="4">
        <v>44286</v>
      </c>
      <c r="C4295" t="s">
        <v>123</v>
      </c>
      <c r="D4295" t="s">
        <v>73</v>
      </c>
      <c r="E4295" t="s">
        <v>39</v>
      </c>
      <c r="F4295" t="s">
        <v>27</v>
      </c>
      <c r="G4295">
        <v>52.530909999999999</v>
      </c>
      <c r="H4295" t="s">
        <v>51</v>
      </c>
      <c r="I4295" t="s">
        <v>687</v>
      </c>
      <c r="J4295">
        <v>-2.1189300000000002</v>
      </c>
      <c r="K4295">
        <v>1</v>
      </c>
      <c r="L4295">
        <v>2</v>
      </c>
      <c r="M4295" t="s">
        <v>172</v>
      </c>
      <c r="N4295" t="s">
        <v>31</v>
      </c>
      <c r="O4295" t="s">
        <v>32</v>
      </c>
      <c r="P4295">
        <v>30</v>
      </c>
      <c r="Q4295" t="s">
        <v>3948</v>
      </c>
      <c r="R4295" t="s">
        <v>34</v>
      </c>
      <c r="S4295" t="s">
        <v>35</v>
      </c>
      <c r="T4295" t="s">
        <v>36</v>
      </c>
      <c r="U4295">
        <f>YEAR(Table1[[#This Row],[Accident Date]])</f>
        <v>2021</v>
      </c>
      <c r="V4295" t="str">
        <f>TEXT(Table1[[#This Row],[Accident Date]],"mmm")</f>
        <v>Mar</v>
      </c>
      <c r="W4295" t="str">
        <f>TEXT(Table1[[#This Row],[Time]],"h")</f>
        <v>19</v>
      </c>
    </row>
    <row r="4296" spans="1:23" x14ac:dyDescent="0.2">
      <c r="A4296" t="s">
        <v>4101</v>
      </c>
      <c r="B4296" s="4">
        <v>44426</v>
      </c>
      <c r="C4296" t="s">
        <v>123</v>
      </c>
      <c r="D4296" t="s">
        <v>73</v>
      </c>
      <c r="E4296" t="s">
        <v>111</v>
      </c>
      <c r="F4296" t="s">
        <v>27</v>
      </c>
      <c r="G4296">
        <v>51.887372999999997</v>
      </c>
      <c r="H4296" t="s">
        <v>51</v>
      </c>
      <c r="I4296" t="s">
        <v>1151</v>
      </c>
      <c r="J4296">
        <v>-0.45655099999999998</v>
      </c>
      <c r="K4296">
        <v>1</v>
      </c>
      <c r="L4296">
        <v>3</v>
      </c>
      <c r="M4296" t="s">
        <v>53</v>
      </c>
      <c r="N4296" t="s">
        <v>31</v>
      </c>
      <c r="O4296" t="s">
        <v>32</v>
      </c>
      <c r="P4296">
        <v>40</v>
      </c>
      <c r="Q4296" t="s">
        <v>4102</v>
      </c>
      <c r="R4296" t="s">
        <v>34</v>
      </c>
      <c r="S4296" t="s">
        <v>35</v>
      </c>
      <c r="T4296" t="s">
        <v>36</v>
      </c>
      <c r="U4296">
        <f>YEAR(Table1[[#This Row],[Accident Date]])</f>
        <v>2021</v>
      </c>
      <c r="V4296" t="str">
        <f>TEXT(Table1[[#This Row],[Accident Date]],"mmm")</f>
        <v>Aug</v>
      </c>
      <c r="W4296" t="str">
        <f>TEXT(Table1[[#This Row],[Time]],"h")</f>
        <v>19</v>
      </c>
    </row>
    <row r="4297" spans="1:23" x14ac:dyDescent="0.2">
      <c r="A4297" t="s">
        <v>4103</v>
      </c>
      <c r="B4297" s="4">
        <v>44349</v>
      </c>
      <c r="C4297" t="s">
        <v>123</v>
      </c>
      <c r="D4297" t="s">
        <v>56</v>
      </c>
      <c r="E4297" t="s">
        <v>44</v>
      </c>
      <c r="F4297" t="s">
        <v>63</v>
      </c>
      <c r="G4297">
        <v>55.898505999999998</v>
      </c>
      <c r="H4297" t="s">
        <v>51</v>
      </c>
      <c r="I4297" t="s">
        <v>227</v>
      </c>
      <c r="J4297">
        <v>-4.2705520000000003</v>
      </c>
      <c r="K4297">
        <v>1</v>
      </c>
      <c r="L4297">
        <v>1</v>
      </c>
      <c r="M4297" t="s">
        <v>228</v>
      </c>
      <c r="N4297" t="s">
        <v>31</v>
      </c>
      <c r="O4297" t="s">
        <v>32</v>
      </c>
      <c r="P4297">
        <v>30</v>
      </c>
      <c r="Q4297" t="s">
        <v>3934</v>
      </c>
      <c r="R4297" t="s">
        <v>34</v>
      </c>
      <c r="S4297" t="s">
        <v>35</v>
      </c>
      <c r="T4297" t="s">
        <v>36</v>
      </c>
      <c r="U4297">
        <f>YEAR(Table1[[#This Row],[Accident Date]])</f>
        <v>2021</v>
      </c>
      <c r="V4297" t="str">
        <f>TEXT(Table1[[#This Row],[Accident Date]],"mmm")</f>
        <v>Jun</v>
      </c>
      <c r="W4297" t="str">
        <f>TEXT(Table1[[#This Row],[Time]],"h")</f>
        <v>19</v>
      </c>
    </row>
    <row r="4298" spans="1:23" x14ac:dyDescent="0.2">
      <c r="A4298" t="s">
        <v>4104</v>
      </c>
      <c r="B4298" s="4">
        <v>44821</v>
      </c>
      <c r="C4298" t="s">
        <v>24</v>
      </c>
      <c r="D4298" t="s">
        <v>56</v>
      </c>
      <c r="E4298" t="s">
        <v>44</v>
      </c>
      <c r="F4298" t="s">
        <v>27</v>
      </c>
      <c r="G4298">
        <v>53.456677999999997</v>
      </c>
      <c r="H4298" t="s">
        <v>51</v>
      </c>
      <c r="I4298" t="s">
        <v>1624</v>
      </c>
      <c r="J4298">
        <v>-0.52583800000000003</v>
      </c>
      <c r="K4298">
        <v>3</v>
      </c>
      <c r="L4298">
        <v>1</v>
      </c>
      <c r="M4298" t="s">
        <v>523</v>
      </c>
      <c r="N4298" t="s">
        <v>31</v>
      </c>
      <c r="O4298" t="s">
        <v>32</v>
      </c>
      <c r="P4298">
        <v>60</v>
      </c>
      <c r="Q4298" t="s">
        <v>3993</v>
      </c>
      <c r="R4298" t="s">
        <v>49</v>
      </c>
      <c r="S4298" t="s">
        <v>35</v>
      </c>
      <c r="T4298" t="s">
        <v>36</v>
      </c>
      <c r="U4298">
        <f>YEAR(Table1[[#This Row],[Accident Date]])</f>
        <v>2022</v>
      </c>
      <c r="V4298" t="str">
        <f>TEXT(Table1[[#This Row],[Accident Date]],"mmm")</f>
        <v>Sep</v>
      </c>
      <c r="W4298" t="str">
        <f>TEXT(Table1[[#This Row],[Time]],"h")</f>
        <v>19</v>
      </c>
    </row>
    <row r="4299" spans="1:23" x14ac:dyDescent="0.2">
      <c r="A4299" t="s">
        <v>4105</v>
      </c>
      <c r="B4299" s="4">
        <v>44353</v>
      </c>
      <c r="C4299" t="s">
        <v>79</v>
      </c>
      <c r="D4299" t="s">
        <v>56</v>
      </c>
      <c r="E4299" t="s">
        <v>44</v>
      </c>
      <c r="F4299" t="s">
        <v>27</v>
      </c>
      <c r="G4299">
        <v>53.373924000000002</v>
      </c>
      <c r="H4299" t="s">
        <v>51</v>
      </c>
      <c r="I4299" t="s">
        <v>1624</v>
      </c>
      <c r="J4299">
        <v>-0.707731</v>
      </c>
      <c r="K4299">
        <v>3</v>
      </c>
      <c r="L4299">
        <v>1</v>
      </c>
      <c r="M4299" t="s">
        <v>523</v>
      </c>
      <c r="N4299" t="s">
        <v>31</v>
      </c>
      <c r="O4299" t="s">
        <v>32</v>
      </c>
      <c r="P4299">
        <v>60</v>
      </c>
      <c r="Q4299" t="s">
        <v>3947</v>
      </c>
      <c r="R4299" t="s">
        <v>49</v>
      </c>
      <c r="S4299" t="s">
        <v>35</v>
      </c>
      <c r="T4299" t="s">
        <v>254</v>
      </c>
      <c r="U4299">
        <f>YEAR(Table1[[#This Row],[Accident Date]])</f>
        <v>2021</v>
      </c>
      <c r="V4299" t="str">
        <f>TEXT(Table1[[#This Row],[Accident Date]],"mmm")</f>
        <v>Jun</v>
      </c>
      <c r="W4299" t="str">
        <f>TEXT(Table1[[#This Row],[Time]],"h")</f>
        <v>19</v>
      </c>
    </row>
    <row r="4300" spans="1:23" x14ac:dyDescent="0.2">
      <c r="A4300">
        <v>2010000000000</v>
      </c>
      <c r="B4300" s="4">
        <v>44301</v>
      </c>
      <c r="C4300" t="s">
        <v>92</v>
      </c>
      <c r="D4300" t="s">
        <v>56</v>
      </c>
      <c r="E4300" t="s">
        <v>44</v>
      </c>
      <c r="F4300" t="s">
        <v>27</v>
      </c>
      <c r="G4300">
        <v>51.278851000000003</v>
      </c>
      <c r="H4300" t="s">
        <v>51</v>
      </c>
      <c r="I4300" t="s">
        <v>820</v>
      </c>
      <c r="J4300">
        <v>1.2484949999999999</v>
      </c>
      <c r="K4300">
        <v>1</v>
      </c>
      <c r="L4300">
        <v>1</v>
      </c>
      <c r="M4300" t="s">
        <v>131</v>
      </c>
      <c r="N4300" t="s">
        <v>31</v>
      </c>
      <c r="O4300" t="s">
        <v>32</v>
      </c>
      <c r="P4300">
        <v>50</v>
      </c>
      <c r="Q4300" t="s">
        <v>3934</v>
      </c>
      <c r="R4300" t="s">
        <v>49</v>
      </c>
      <c r="S4300" t="s">
        <v>35</v>
      </c>
      <c r="T4300" t="s">
        <v>36</v>
      </c>
      <c r="U4300">
        <f>YEAR(Table1[[#This Row],[Accident Date]])</f>
        <v>2021</v>
      </c>
      <c r="V4300" t="str">
        <f>TEXT(Table1[[#This Row],[Accident Date]],"mmm")</f>
        <v>Apr</v>
      </c>
      <c r="W4300" t="str">
        <f>TEXT(Table1[[#This Row],[Time]],"h")</f>
        <v>19</v>
      </c>
    </row>
    <row r="4301" spans="1:23" x14ac:dyDescent="0.2">
      <c r="A4301">
        <v>2010000000000</v>
      </c>
      <c r="B4301" s="4">
        <v>44484</v>
      </c>
      <c r="C4301" t="s">
        <v>67</v>
      </c>
      <c r="D4301" t="s">
        <v>73</v>
      </c>
      <c r="E4301" t="s">
        <v>39</v>
      </c>
      <c r="F4301" t="s">
        <v>27</v>
      </c>
      <c r="G4301">
        <v>52.814723999999998</v>
      </c>
      <c r="H4301" t="s">
        <v>28</v>
      </c>
      <c r="I4301" t="s">
        <v>664</v>
      </c>
      <c r="J4301">
        <v>-2.1140650000000001</v>
      </c>
      <c r="K4301">
        <v>1</v>
      </c>
      <c r="L4301">
        <v>1</v>
      </c>
      <c r="M4301" t="s">
        <v>143</v>
      </c>
      <c r="N4301" t="s">
        <v>31</v>
      </c>
      <c r="O4301" t="s">
        <v>32</v>
      </c>
      <c r="P4301">
        <v>30</v>
      </c>
      <c r="Q4301" t="s">
        <v>3933</v>
      </c>
      <c r="R4301" t="s">
        <v>34</v>
      </c>
      <c r="S4301" t="s">
        <v>35</v>
      </c>
      <c r="T4301" t="s">
        <v>86</v>
      </c>
      <c r="U4301">
        <f>YEAR(Table1[[#This Row],[Accident Date]])</f>
        <v>2021</v>
      </c>
      <c r="V4301" t="str">
        <f>TEXT(Table1[[#This Row],[Accident Date]],"mmm")</f>
        <v>Oct</v>
      </c>
      <c r="W4301" t="str">
        <f>TEXT(Table1[[#This Row],[Time]],"h")</f>
        <v>19</v>
      </c>
    </row>
    <row r="4302" spans="1:23" x14ac:dyDescent="0.2">
      <c r="A4302" t="s">
        <v>4106</v>
      </c>
      <c r="B4302" s="4">
        <v>44876</v>
      </c>
      <c r="C4302" t="s">
        <v>67</v>
      </c>
      <c r="D4302" t="s">
        <v>56</v>
      </c>
      <c r="E4302" t="s">
        <v>44</v>
      </c>
      <c r="F4302" t="s">
        <v>27</v>
      </c>
      <c r="G4302">
        <v>53.744624000000002</v>
      </c>
      <c r="H4302" t="s">
        <v>28</v>
      </c>
      <c r="I4302" t="s">
        <v>391</v>
      </c>
      <c r="J4302">
        <v>-2.65076</v>
      </c>
      <c r="K4302">
        <v>1</v>
      </c>
      <c r="L4302">
        <v>3</v>
      </c>
      <c r="M4302" t="s">
        <v>41</v>
      </c>
      <c r="N4302" t="s">
        <v>31</v>
      </c>
      <c r="O4302" t="s">
        <v>32</v>
      </c>
      <c r="P4302">
        <v>40</v>
      </c>
      <c r="Q4302" t="s">
        <v>4030</v>
      </c>
      <c r="R4302" t="s">
        <v>49</v>
      </c>
      <c r="S4302" t="s">
        <v>285</v>
      </c>
      <c r="T4302" t="s">
        <v>36</v>
      </c>
      <c r="U4302">
        <f>YEAR(Table1[[#This Row],[Accident Date]])</f>
        <v>2022</v>
      </c>
      <c r="V4302" t="str">
        <f>TEXT(Table1[[#This Row],[Accident Date]],"mmm")</f>
        <v>Nov</v>
      </c>
      <c r="W4302" t="str">
        <f>TEXT(Table1[[#This Row],[Time]],"h")</f>
        <v>19</v>
      </c>
    </row>
    <row r="4303" spans="1:23" x14ac:dyDescent="0.2">
      <c r="A4303">
        <v>2010000000000</v>
      </c>
      <c r="B4303" s="4">
        <v>44344</v>
      </c>
      <c r="C4303" t="s">
        <v>67</v>
      </c>
      <c r="D4303" t="s">
        <v>152</v>
      </c>
      <c r="E4303" t="s">
        <v>39</v>
      </c>
      <c r="F4303" t="s">
        <v>27</v>
      </c>
      <c r="G4303">
        <v>52.733876000000002</v>
      </c>
      <c r="H4303" t="s">
        <v>51</v>
      </c>
      <c r="I4303" t="s">
        <v>712</v>
      </c>
      <c r="J4303">
        <v>-1.416755</v>
      </c>
      <c r="K4303">
        <v>1</v>
      </c>
      <c r="L4303">
        <v>2</v>
      </c>
      <c r="M4303" t="s">
        <v>320</v>
      </c>
      <c r="N4303" t="s">
        <v>31</v>
      </c>
      <c r="O4303" t="s">
        <v>32</v>
      </c>
      <c r="P4303">
        <v>50</v>
      </c>
      <c r="Q4303" t="s">
        <v>4026</v>
      </c>
      <c r="R4303" t="s">
        <v>49</v>
      </c>
      <c r="S4303" t="s">
        <v>35</v>
      </c>
      <c r="T4303" t="s">
        <v>36</v>
      </c>
      <c r="U4303">
        <f>YEAR(Table1[[#This Row],[Accident Date]])</f>
        <v>2021</v>
      </c>
      <c r="V4303" t="str">
        <f>TEXT(Table1[[#This Row],[Accident Date]],"mmm")</f>
        <v>May</v>
      </c>
      <c r="W4303" t="str">
        <f>TEXT(Table1[[#This Row],[Time]],"h")</f>
        <v>19</v>
      </c>
    </row>
    <row r="4304" spans="1:23" x14ac:dyDescent="0.2">
      <c r="A4304">
        <v>2010000000000</v>
      </c>
      <c r="B4304" s="4">
        <v>44478</v>
      </c>
      <c r="C4304" t="s">
        <v>24</v>
      </c>
      <c r="D4304" t="s">
        <v>73</v>
      </c>
      <c r="E4304" t="s">
        <v>111</v>
      </c>
      <c r="F4304" t="s">
        <v>27</v>
      </c>
      <c r="G4304">
        <v>53.389991999999999</v>
      </c>
      <c r="H4304" t="s">
        <v>28</v>
      </c>
      <c r="I4304" t="s">
        <v>345</v>
      </c>
      <c r="J4304">
        <v>-2.5871460000000002</v>
      </c>
      <c r="K4304">
        <v>2</v>
      </c>
      <c r="L4304">
        <v>2</v>
      </c>
      <c r="M4304" t="s">
        <v>261</v>
      </c>
      <c r="N4304" t="s">
        <v>31</v>
      </c>
      <c r="O4304" t="s">
        <v>111</v>
      </c>
      <c r="P4304">
        <v>30</v>
      </c>
      <c r="Q4304" t="s">
        <v>3953</v>
      </c>
      <c r="R4304" t="s">
        <v>34</v>
      </c>
      <c r="S4304" t="s">
        <v>35</v>
      </c>
      <c r="T4304" t="s">
        <v>36</v>
      </c>
      <c r="U4304">
        <f>YEAR(Table1[[#This Row],[Accident Date]])</f>
        <v>2021</v>
      </c>
      <c r="V4304" t="str">
        <f>TEXT(Table1[[#This Row],[Accident Date]],"mmm")</f>
        <v>Oct</v>
      </c>
      <c r="W4304" t="str">
        <f>TEXT(Table1[[#This Row],[Time]],"h")</f>
        <v>19</v>
      </c>
    </row>
    <row r="4305" spans="1:23" x14ac:dyDescent="0.2">
      <c r="A4305" t="s">
        <v>4107</v>
      </c>
      <c r="B4305" s="4">
        <v>44449</v>
      </c>
      <c r="C4305" t="s">
        <v>67</v>
      </c>
      <c r="D4305" t="s">
        <v>73</v>
      </c>
      <c r="E4305" t="s">
        <v>111</v>
      </c>
      <c r="F4305" t="s">
        <v>27</v>
      </c>
      <c r="G4305">
        <v>50.723019999999998</v>
      </c>
      <c r="H4305" t="s">
        <v>28</v>
      </c>
      <c r="I4305" t="s">
        <v>1052</v>
      </c>
      <c r="J4305">
        <v>-1.906609</v>
      </c>
      <c r="K4305">
        <v>1</v>
      </c>
      <c r="L4305">
        <v>2</v>
      </c>
      <c r="M4305" t="s">
        <v>420</v>
      </c>
      <c r="N4305" t="s">
        <v>31</v>
      </c>
      <c r="O4305" t="s">
        <v>111</v>
      </c>
      <c r="P4305">
        <v>30</v>
      </c>
      <c r="Q4305" t="s">
        <v>3934</v>
      </c>
      <c r="R4305" t="s">
        <v>34</v>
      </c>
      <c r="S4305" t="s">
        <v>35</v>
      </c>
      <c r="T4305" t="s">
        <v>36</v>
      </c>
      <c r="U4305">
        <f>YEAR(Table1[[#This Row],[Accident Date]])</f>
        <v>2021</v>
      </c>
      <c r="V4305" t="str">
        <f>TEXT(Table1[[#This Row],[Accident Date]],"mmm")</f>
        <v>Sep</v>
      </c>
      <c r="W4305" t="str">
        <f>TEXT(Table1[[#This Row],[Time]],"h")</f>
        <v>19</v>
      </c>
    </row>
    <row r="4306" spans="1:23" x14ac:dyDescent="0.2">
      <c r="A4306" t="s">
        <v>4108</v>
      </c>
      <c r="B4306" s="4">
        <v>44521</v>
      </c>
      <c r="C4306" t="s">
        <v>79</v>
      </c>
      <c r="D4306" t="s">
        <v>56</v>
      </c>
      <c r="E4306" t="s">
        <v>44</v>
      </c>
      <c r="F4306" t="s">
        <v>27</v>
      </c>
      <c r="G4306">
        <v>53.810775999999997</v>
      </c>
      <c r="H4306" t="s">
        <v>28</v>
      </c>
      <c r="I4306" t="s">
        <v>40</v>
      </c>
      <c r="J4306">
        <v>-3.0554610000000002</v>
      </c>
      <c r="K4306">
        <v>1</v>
      </c>
      <c r="L4306">
        <v>1</v>
      </c>
      <c r="M4306" t="s">
        <v>41</v>
      </c>
      <c r="N4306" t="s">
        <v>42</v>
      </c>
      <c r="O4306" t="s">
        <v>58</v>
      </c>
      <c r="P4306">
        <v>30</v>
      </c>
      <c r="Q4306" t="s">
        <v>3934</v>
      </c>
      <c r="R4306" t="s">
        <v>34</v>
      </c>
      <c r="S4306" t="s">
        <v>85</v>
      </c>
      <c r="T4306" t="s">
        <v>36</v>
      </c>
      <c r="U4306">
        <f>YEAR(Table1[[#This Row],[Accident Date]])</f>
        <v>2021</v>
      </c>
      <c r="V4306" t="str">
        <f>TEXT(Table1[[#This Row],[Accident Date]],"mmm")</f>
        <v>Nov</v>
      </c>
      <c r="W4306" t="str">
        <f>TEXT(Table1[[#This Row],[Time]],"h")</f>
        <v>19</v>
      </c>
    </row>
    <row r="4307" spans="1:23" x14ac:dyDescent="0.2">
      <c r="A4307">
        <v>2010000000000</v>
      </c>
      <c r="B4307" s="4">
        <v>44315</v>
      </c>
      <c r="C4307" t="s">
        <v>92</v>
      </c>
      <c r="D4307" t="s">
        <v>73</v>
      </c>
      <c r="E4307" t="s">
        <v>111</v>
      </c>
      <c r="F4307" t="s">
        <v>27</v>
      </c>
      <c r="G4307">
        <v>56.480061999999997</v>
      </c>
      <c r="H4307" t="s">
        <v>51</v>
      </c>
      <c r="I4307" t="s">
        <v>1435</v>
      </c>
      <c r="J4307">
        <v>-2.8731270000000002</v>
      </c>
      <c r="K4307">
        <v>1</v>
      </c>
      <c r="L4307">
        <v>3</v>
      </c>
      <c r="M4307" t="s">
        <v>1286</v>
      </c>
      <c r="N4307" t="s">
        <v>31</v>
      </c>
      <c r="O4307" t="s">
        <v>32</v>
      </c>
      <c r="P4307">
        <v>30</v>
      </c>
      <c r="Q4307" t="s">
        <v>3933</v>
      </c>
      <c r="R4307" t="s">
        <v>34</v>
      </c>
      <c r="S4307" t="s">
        <v>35</v>
      </c>
      <c r="T4307" t="s">
        <v>36</v>
      </c>
      <c r="U4307">
        <f>YEAR(Table1[[#This Row],[Accident Date]])</f>
        <v>2021</v>
      </c>
      <c r="V4307" t="str">
        <f>TEXT(Table1[[#This Row],[Accident Date]],"mmm")</f>
        <v>Apr</v>
      </c>
      <c r="W4307" t="str">
        <f>TEXT(Table1[[#This Row],[Time]],"h")</f>
        <v>19</v>
      </c>
    </row>
    <row r="4308" spans="1:23" x14ac:dyDescent="0.2">
      <c r="A4308">
        <v>2010000000000</v>
      </c>
      <c r="B4308" s="4">
        <v>44379</v>
      </c>
      <c r="C4308" t="s">
        <v>67</v>
      </c>
      <c r="D4308" t="s">
        <v>73</v>
      </c>
      <c r="E4308" t="s">
        <v>39</v>
      </c>
      <c r="F4308" t="s">
        <v>63</v>
      </c>
      <c r="G4308">
        <v>51.016903999999997</v>
      </c>
      <c r="H4308" t="s">
        <v>51</v>
      </c>
      <c r="I4308" t="s">
        <v>1221</v>
      </c>
      <c r="J4308">
        <v>-0.51913799999999999</v>
      </c>
      <c r="K4308">
        <v>1</v>
      </c>
      <c r="L4308">
        <v>1</v>
      </c>
      <c r="M4308" t="s">
        <v>102</v>
      </c>
      <c r="N4308" t="s">
        <v>31</v>
      </c>
      <c r="O4308" t="s">
        <v>32</v>
      </c>
      <c r="P4308">
        <v>60</v>
      </c>
      <c r="Q4308" t="s">
        <v>4099</v>
      </c>
      <c r="R4308" t="s">
        <v>49</v>
      </c>
      <c r="S4308" t="s">
        <v>35</v>
      </c>
      <c r="T4308" t="s">
        <v>36</v>
      </c>
      <c r="U4308">
        <f>YEAR(Table1[[#This Row],[Accident Date]])</f>
        <v>2021</v>
      </c>
      <c r="V4308" t="str">
        <f>TEXT(Table1[[#This Row],[Accident Date]],"mmm")</f>
        <v>Jul</v>
      </c>
      <c r="W4308" t="str">
        <f>TEXT(Table1[[#This Row],[Time]],"h")</f>
        <v>19</v>
      </c>
    </row>
    <row r="4309" spans="1:23" x14ac:dyDescent="0.2">
      <c r="A4309" t="s">
        <v>4109</v>
      </c>
      <c r="B4309" s="4">
        <v>44340</v>
      </c>
      <c r="C4309" t="s">
        <v>38</v>
      </c>
      <c r="D4309" t="s">
        <v>25</v>
      </c>
      <c r="E4309" t="s">
        <v>111</v>
      </c>
      <c r="F4309" t="s">
        <v>27</v>
      </c>
      <c r="G4309">
        <v>52.681998</v>
      </c>
      <c r="H4309" t="s">
        <v>51</v>
      </c>
      <c r="I4309" t="s">
        <v>193</v>
      </c>
      <c r="J4309">
        <v>-2.7589630000000001</v>
      </c>
      <c r="K4309">
        <v>1</v>
      </c>
      <c r="L4309">
        <v>1</v>
      </c>
      <c r="M4309" t="s">
        <v>65</v>
      </c>
      <c r="N4309" t="s">
        <v>31</v>
      </c>
      <c r="O4309" t="s">
        <v>58</v>
      </c>
      <c r="P4309">
        <v>70</v>
      </c>
      <c r="Q4309" t="s">
        <v>3955</v>
      </c>
      <c r="R4309" t="s">
        <v>49</v>
      </c>
      <c r="S4309" t="s">
        <v>35</v>
      </c>
      <c r="T4309" t="s">
        <v>36</v>
      </c>
      <c r="U4309">
        <f>YEAR(Table1[[#This Row],[Accident Date]])</f>
        <v>2021</v>
      </c>
      <c r="V4309" t="str">
        <f>TEXT(Table1[[#This Row],[Accident Date]],"mmm")</f>
        <v>May</v>
      </c>
      <c r="W4309" t="str">
        <f>TEXT(Table1[[#This Row],[Time]],"h")</f>
        <v>19</v>
      </c>
    </row>
    <row r="4310" spans="1:23" x14ac:dyDescent="0.2">
      <c r="A4310" t="s">
        <v>4110</v>
      </c>
      <c r="B4310" s="4">
        <v>44785</v>
      </c>
      <c r="C4310" t="s">
        <v>67</v>
      </c>
      <c r="D4310" t="s">
        <v>73</v>
      </c>
      <c r="E4310" t="s">
        <v>111</v>
      </c>
      <c r="F4310" t="s">
        <v>27</v>
      </c>
      <c r="G4310">
        <v>53.749434999999998</v>
      </c>
      <c r="H4310" t="s">
        <v>51</v>
      </c>
      <c r="I4310" t="s">
        <v>391</v>
      </c>
      <c r="J4310">
        <v>-2.7210480000000001</v>
      </c>
      <c r="K4310">
        <v>1</v>
      </c>
      <c r="L4310">
        <v>2</v>
      </c>
      <c r="M4310" t="s">
        <v>41</v>
      </c>
      <c r="N4310" t="s">
        <v>31</v>
      </c>
      <c r="O4310" t="s">
        <v>111</v>
      </c>
      <c r="P4310">
        <v>40</v>
      </c>
      <c r="Q4310" t="s">
        <v>3953</v>
      </c>
      <c r="R4310" t="s">
        <v>49</v>
      </c>
      <c r="S4310" t="s">
        <v>35</v>
      </c>
      <c r="T4310" t="s">
        <v>36</v>
      </c>
      <c r="U4310">
        <f>YEAR(Table1[[#This Row],[Accident Date]])</f>
        <v>2022</v>
      </c>
      <c r="V4310" t="str">
        <f>TEXT(Table1[[#This Row],[Accident Date]],"mmm")</f>
        <v>Aug</v>
      </c>
      <c r="W4310" t="str">
        <f>TEXT(Table1[[#This Row],[Time]],"h")</f>
        <v>19</v>
      </c>
    </row>
    <row r="4311" spans="1:23" x14ac:dyDescent="0.2">
      <c r="A4311" t="s">
        <v>4111</v>
      </c>
      <c r="B4311" s="4">
        <v>44359</v>
      </c>
      <c r="C4311" t="s">
        <v>24</v>
      </c>
      <c r="D4311" t="s">
        <v>73</v>
      </c>
      <c r="E4311" t="s">
        <v>204</v>
      </c>
      <c r="F4311" t="s">
        <v>27</v>
      </c>
      <c r="G4311">
        <v>51.525998999999999</v>
      </c>
      <c r="H4311" t="s">
        <v>51</v>
      </c>
      <c r="I4311" t="s">
        <v>757</v>
      </c>
      <c r="J4311">
        <v>-8.5622000000000004E-2</v>
      </c>
      <c r="K4311">
        <v>1</v>
      </c>
      <c r="L4311">
        <v>2</v>
      </c>
      <c r="M4311" t="s">
        <v>30</v>
      </c>
      <c r="N4311" t="s">
        <v>31</v>
      </c>
      <c r="O4311" t="s">
        <v>32</v>
      </c>
      <c r="P4311">
        <v>30</v>
      </c>
      <c r="Q4311" t="s">
        <v>3953</v>
      </c>
      <c r="R4311" t="s">
        <v>34</v>
      </c>
      <c r="S4311" t="s">
        <v>35</v>
      </c>
      <c r="T4311" t="s">
        <v>36</v>
      </c>
      <c r="U4311">
        <f>YEAR(Table1[[#This Row],[Accident Date]])</f>
        <v>2021</v>
      </c>
      <c r="V4311" t="str">
        <f>TEXT(Table1[[#This Row],[Accident Date]],"mmm")</f>
        <v>Jun</v>
      </c>
      <c r="W4311" t="str">
        <f>TEXT(Table1[[#This Row],[Time]],"h")</f>
        <v>19</v>
      </c>
    </row>
    <row r="4312" spans="1:23" x14ac:dyDescent="0.2">
      <c r="A4312" t="s">
        <v>4112</v>
      </c>
      <c r="B4312" s="4">
        <v>44258</v>
      </c>
      <c r="C4312" t="s">
        <v>123</v>
      </c>
      <c r="D4312" t="s">
        <v>56</v>
      </c>
      <c r="E4312" t="s">
        <v>44</v>
      </c>
      <c r="F4312" t="s">
        <v>27</v>
      </c>
      <c r="G4312">
        <v>51.562558000000003</v>
      </c>
      <c r="H4312" t="s">
        <v>28</v>
      </c>
      <c r="I4312" t="s">
        <v>80</v>
      </c>
      <c r="J4312">
        <v>9.0637999999999996E-2</v>
      </c>
      <c r="K4312">
        <v>1</v>
      </c>
      <c r="L4312">
        <v>2</v>
      </c>
      <c r="M4312" t="s">
        <v>30</v>
      </c>
      <c r="N4312" t="s">
        <v>31</v>
      </c>
      <c r="O4312" t="s">
        <v>32</v>
      </c>
      <c r="P4312">
        <v>30</v>
      </c>
      <c r="Q4312" t="s">
        <v>3941</v>
      </c>
      <c r="R4312" t="s">
        <v>34</v>
      </c>
      <c r="S4312" t="s">
        <v>35</v>
      </c>
      <c r="T4312" t="s">
        <v>114</v>
      </c>
      <c r="U4312">
        <f>YEAR(Table1[[#This Row],[Accident Date]])</f>
        <v>2021</v>
      </c>
      <c r="V4312" t="str">
        <f>TEXT(Table1[[#This Row],[Accident Date]],"mmm")</f>
        <v>Mar</v>
      </c>
      <c r="W4312" t="str">
        <f>TEXT(Table1[[#This Row],[Time]],"h")</f>
        <v>19</v>
      </c>
    </row>
    <row r="4313" spans="1:23" x14ac:dyDescent="0.2">
      <c r="A4313" t="s">
        <v>4113</v>
      </c>
      <c r="B4313" s="4">
        <v>44916</v>
      </c>
      <c r="C4313" t="s">
        <v>123</v>
      </c>
      <c r="D4313" t="s">
        <v>73</v>
      </c>
      <c r="E4313" t="s">
        <v>39</v>
      </c>
      <c r="F4313" t="s">
        <v>27</v>
      </c>
      <c r="G4313">
        <v>52.947096999999999</v>
      </c>
      <c r="H4313" t="s">
        <v>28</v>
      </c>
      <c r="I4313" t="s">
        <v>494</v>
      </c>
      <c r="J4313">
        <v>-1.184993</v>
      </c>
      <c r="K4313">
        <v>1</v>
      </c>
      <c r="L4313">
        <v>1</v>
      </c>
      <c r="M4313" t="s">
        <v>288</v>
      </c>
      <c r="N4313" t="s">
        <v>42</v>
      </c>
      <c r="O4313" t="s">
        <v>32</v>
      </c>
      <c r="P4313">
        <v>30</v>
      </c>
      <c r="Q4313" t="s">
        <v>3934</v>
      </c>
      <c r="R4313" t="s">
        <v>34</v>
      </c>
      <c r="S4313" t="s">
        <v>35</v>
      </c>
      <c r="T4313" t="s">
        <v>36</v>
      </c>
      <c r="U4313">
        <f>YEAR(Table1[[#This Row],[Accident Date]])</f>
        <v>2022</v>
      </c>
      <c r="V4313" t="str">
        <f>TEXT(Table1[[#This Row],[Accident Date]],"mmm")</f>
        <v>Dec</v>
      </c>
      <c r="W4313" t="str">
        <f>TEXT(Table1[[#This Row],[Time]],"h")</f>
        <v>19</v>
      </c>
    </row>
    <row r="4314" spans="1:23" x14ac:dyDescent="0.2">
      <c r="A4314">
        <v>2010000000000</v>
      </c>
      <c r="B4314" s="4">
        <v>44771</v>
      </c>
      <c r="C4314" t="s">
        <v>67</v>
      </c>
      <c r="D4314" t="s">
        <v>73</v>
      </c>
      <c r="E4314" t="s">
        <v>39</v>
      </c>
      <c r="F4314" t="s">
        <v>27</v>
      </c>
      <c r="G4314">
        <v>53.707763</v>
      </c>
      <c r="H4314" t="s">
        <v>51</v>
      </c>
      <c r="I4314" t="s">
        <v>544</v>
      </c>
      <c r="J4314">
        <v>-1.647586</v>
      </c>
      <c r="K4314">
        <v>2</v>
      </c>
      <c r="L4314">
        <v>2</v>
      </c>
      <c r="M4314" t="s">
        <v>69</v>
      </c>
      <c r="N4314" t="s">
        <v>31</v>
      </c>
      <c r="O4314" t="s">
        <v>32</v>
      </c>
      <c r="P4314">
        <v>30</v>
      </c>
      <c r="Q4314" t="s">
        <v>3965</v>
      </c>
      <c r="R4314" t="s">
        <v>34</v>
      </c>
      <c r="S4314" t="s">
        <v>35</v>
      </c>
      <c r="T4314" t="s">
        <v>360</v>
      </c>
      <c r="U4314">
        <f>YEAR(Table1[[#This Row],[Accident Date]])</f>
        <v>2022</v>
      </c>
      <c r="V4314" t="str">
        <f>TEXT(Table1[[#This Row],[Accident Date]],"mmm")</f>
        <v>Jul</v>
      </c>
      <c r="W4314" t="str">
        <f>TEXT(Table1[[#This Row],[Time]],"h")</f>
        <v>19</v>
      </c>
    </row>
    <row r="4315" spans="1:23" x14ac:dyDescent="0.2">
      <c r="A4315">
        <v>2010000000000</v>
      </c>
      <c r="B4315" s="4">
        <v>44393</v>
      </c>
      <c r="C4315" t="s">
        <v>67</v>
      </c>
      <c r="D4315" t="s">
        <v>73</v>
      </c>
      <c r="E4315" t="s">
        <v>39</v>
      </c>
      <c r="F4315" t="s">
        <v>27</v>
      </c>
      <c r="G4315">
        <v>52.554886000000003</v>
      </c>
      <c r="H4315" t="s">
        <v>51</v>
      </c>
      <c r="I4315" t="s">
        <v>704</v>
      </c>
      <c r="J4315">
        <v>-0.126109</v>
      </c>
      <c r="K4315">
        <v>1</v>
      </c>
      <c r="L4315">
        <v>2</v>
      </c>
      <c r="M4315" t="s">
        <v>149</v>
      </c>
      <c r="N4315" t="s">
        <v>31</v>
      </c>
      <c r="O4315" t="s">
        <v>32</v>
      </c>
      <c r="P4315">
        <v>30</v>
      </c>
      <c r="Q4315" t="s">
        <v>3957</v>
      </c>
      <c r="R4315" t="s">
        <v>34</v>
      </c>
      <c r="S4315" t="s">
        <v>35</v>
      </c>
      <c r="T4315" t="s">
        <v>36</v>
      </c>
      <c r="U4315">
        <f>YEAR(Table1[[#This Row],[Accident Date]])</f>
        <v>2021</v>
      </c>
      <c r="V4315" t="str">
        <f>TEXT(Table1[[#This Row],[Accident Date]],"mmm")</f>
        <v>Jul</v>
      </c>
      <c r="W4315" t="str">
        <f>TEXT(Table1[[#This Row],[Time]],"h")</f>
        <v>19</v>
      </c>
    </row>
    <row r="4316" spans="1:23" x14ac:dyDescent="0.2">
      <c r="A4316" t="s">
        <v>4114</v>
      </c>
      <c r="B4316" s="4">
        <v>44602</v>
      </c>
      <c r="C4316" t="s">
        <v>92</v>
      </c>
      <c r="D4316" t="s">
        <v>73</v>
      </c>
      <c r="E4316" t="s">
        <v>204</v>
      </c>
      <c r="F4316" t="s">
        <v>27</v>
      </c>
      <c r="G4316">
        <v>51.557749999999999</v>
      </c>
      <c r="H4316" t="s">
        <v>28</v>
      </c>
      <c r="I4316" t="s">
        <v>240</v>
      </c>
      <c r="J4316">
        <v>-0.46542800000000001</v>
      </c>
      <c r="K4316">
        <v>1</v>
      </c>
      <c r="L4316">
        <v>2</v>
      </c>
      <c r="M4316" t="s">
        <v>30</v>
      </c>
      <c r="N4316" t="s">
        <v>127</v>
      </c>
      <c r="O4316" t="s">
        <v>204</v>
      </c>
      <c r="P4316">
        <v>70</v>
      </c>
      <c r="Q4316" t="s">
        <v>3941</v>
      </c>
      <c r="R4316" t="s">
        <v>49</v>
      </c>
      <c r="S4316" t="s">
        <v>285</v>
      </c>
      <c r="T4316" t="s">
        <v>36</v>
      </c>
      <c r="U4316">
        <f>YEAR(Table1[[#This Row],[Accident Date]])</f>
        <v>2022</v>
      </c>
      <c r="V4316" t="str">
        <f>TEXT(Table1[[#This Row],[Accident Date]],"mmm")</f>
        <v>Feb</v>
      </c>
      <c r="W4316" t="str">
        <f>TEXT(Table1[[#This Row],[Time]],"h")</f>
        <v>19</v>
      </c>
    </row>
    <row r="4317" spans="1:23" x14ac:dyDescent="0.2">
      <c r="A4317" t="s">
        <v>4115</v>
      </c>
      <c r="B4317" s="4">
        <v>44832</v>
      </c>
      <c r="C4317" t="s">
        <v>123</v>
      </c>
      <c r="D4317" t="s">
        <v>73</v>
      </c>
      <c r="E4317" t="s">
        <v>39</v>
      </c>
      <c r="F4317" t="s">
        <v>27</v>
      </c>
      <c r="G4317">
        <v>51.538342</v>
      </c>
      <c r="H4317" t="s">
        <v>28</v>
      </c>
      <c r="I4317" t="s">
        <v>757</v>
      </c>
      <c r="J4317">
        <v>-4.3429000000000002E-2</v>
      </c>
      <c r="K4317">
        <v>1</v>
      </c>
      <c r="L4317">
        <v>2</v>
      </c>
      <c r="M4317" t="s">
        <v>30</v>
      </c>
      <c r="N4317" t="s">
        <v>31</v>
      </c>
      <c r="O4317" t="s">
        <v>32</v>
      </c>
      <c r="P4317">
        <v>30</v>
      </c>
      <c r="Q4317" t="s">
        <v>3932</v>
      </c>
      <c r="R4317" t="s">
        <v>34</v>
      </c>
      <c r="S4317" t="s">
        <v>35</v>
      </c>
      <c r="T4317" t="s">
        <v>36</v>
      </c>
      <c r="U4317">
        <f>YEAR(Table1[[#This Row],[Accident Date]])</f>
        <v>2022</v>
      </c>
      <c r="V4317" t="str">
        <f>TEXT(Table1[[#This Row],[Accident Date]],"mmm")</f>
        <v>Sep</v>
      </c>
      <c r="W4317" t="str">
        <f>TEXT(Table1[[#This Row],[Time]],"h")</f>
        <v>19</v>
      </c>
    </row>
    <row r="4318" spans="1:23" x14ac:dyDescent="0.2">
      <c r="A4318">
        <v>2010000000000</v>
      </c>
      <c r="B4318" s="4">
        <v>44863</v>
      </c>
      <c r="C4318" t="s">
        <v>24</v>
      </c>
      <c r="D4318" t="s">
        <v>56</v>
      </c>
      <c r="E4318" t="s">
        <v>44</v>
      </c>
      <c r="F4318" t="s">
        <v>27</v>
      </c>
      <c r="G4318">
        <v>53.964007000000002</v>
      </c>
      <c r="H4318" t="s">
        <v>28</v>
      </c>
      <c r="I4318" t="s">
        <v>343</v>
      </c>
      <c r="J4318">
        <v>-1.084193</v>
      </c>
      <c r="K4318">
        <v>1</v>
      </c>
      <c r="L4318">
        <v>1</v>
      </c>
      <c r="M4318" t="s">
        <v>48</v>
      </c>
      <c r="N4318" t="s">
        <v>31</v>
      </c>
      <c r="O4318" t="s">
        <v>32</v>
      </c>
      <c r="P4318">
        <v>30</v>
      </c>
      <c r="Q4318" t="s">
        <v>3965</v>
      </c>
      <c r="R4318" t="s">
        <v>34</v>
      </c>
      <c r="S4318" t="s">
        <v>35</v>
      </c>
      <c r="T4318" t="s">
        <v>36</v>
      </c>
      <c r="U4318">
        <f>YEAR(Table1[[#This Row],[Accident Date]])</f>
        <v>2022</v>
      </c>
      <c r="V4318" t="str">
        <f>TEXT(Table1[[#This Row],[Accident Date]],"mmm")</f>
        <v>Oct</v>
      </c>
      <c r="W4318" t="str">
        <f>TEXT(Table1[[#This Row],[Time]],"h")</f>
        <v>19</v>
      </c>
    </row>
    <row r="4319" spans="1:23" x14ac:dyDescent="0.2">
      <c r="A4319" t="s">
        <v>4116</v>
      </c>
      <c r="B4319" s="4">
        <v>44344</v>
      </c>
      <c r="C4319" t="s">
        <v>67</v>
      </c>
      <c r="D4319" t="s">
        <v>73</v>
      </c>
      <c r="E4319" t="s">
        <v>26</v>
      </c>
      <c r="F4319" t="s">
        <v>27</v>
      </c>
      <c r="G4319">
        <v>51.373013</v>
      </c>
      <c r="H4319" t="s">
        <v>51</v>
      </c>
      <c r="I4319" t="s">
        <v>488</v>
      </c>
      <c r="J4319">
        <v>9.9088999999999997E-2</v>
      </c>
      <c r="K4319">
        <v>1</v>
      </c>
      <c r="L4319">
        <v>2</v>
      </c>
      <c r="M4319" t="s">
        <v>30</v>
      </c>
      <c r="N4319" t="s">
        <v>31</v>
      </c>
      <c r="O4319" t="s">
        <v>32</v>
      </c>
      <c r="P4319">
        <v>30</v>
      </c>
      <c r="Q4319" t="s">
        <v>4117</v>
      </c>
      <c r="R4319" t="s">
        <v>34</v>
      </c>
      <c r="S4319" t="s">
        <v>35</v>
      </c>
      <c r="T4319" t="s">
        <v>36</v>
      </c>
      <c r="U4319">
        <f>YEAR(Table1[[#This Row],[Accident Date]])</f>
        <v>2021</v>
      </c>
      <c r="V4319" t="str">
        <f>TEXT(Table1[[#This Row],[Accident Date]],"mmm")</f>
        <v>May</v>
      </c>
      <c r="W4319" t="str">
        <f>TEXT(Table1[[#This Row],[Time]],"h")</f>
        <v>19</v>
      </c>
    </row>
    <row r="4320" spans="1:23" x14ac:dyDescent="0.2">
      <c r="A4320" t="s">
        <v>4118</v>
      </c>
      <c r="B4320" s="4">
        <v>44492</v>
      </c>
      <c r="C4320" t="s">
        <v>24</v>
      </c>
      <c r="D4320" t="s">
        <v>73</v>
      </c>
      <c r="E4320" t="s">
        <v>39</v>
      </c>
      <c r="F4320" t="s">
        <v>63</v>
      </c>
      <c r="G4320">
        <v>51.222779000000003</v>
      </c>
      <c r="H4320" t="s">
        <v>28</v>
      </c>
      <c r="I4320" t="s">
        <v>397</v>
      </c>
      <c r="J4320">
        <v>-0.66333699999999995</v>
      </c>
      <c r="K4320">
        <v>1</v>
      </c>
      <c r="L4320">
        <v>2</v>
      </c>
      <c r="M4320" t="s">
        <v>147</v>
      </c>
      <c r="N4320" t="s">
        <v>42</v>
      </c>
      <c r="O4320" t="s">
        <v>32</v>
      </c>
      <c r="P4320">
        <v>40</v>
      </c>
      <c r="Q4320" t="s">
        <v>3943</v>
      </c>
      <c r="R4320" t="s">
        <v>49</v>
      </c>
      <c r="S4320" t="s">
        <v>35</v>
      </c>
      <c r="T4320" t="s">
        <v>360</v>
      </c>
      <c r="U4320">
        <f>YEAR(Table1[[#This Row],[Accident Date]])</f>
        <v>2021</v>
      </c>
      <c r="V4320" t="str">
        <f>TEXT(Table1[[#This Row],[Accident Date]],"mmm")</f>
        <v>Oct</v>
      </c>
      <c r="W4320" t="str">
        <f>TEXT(Table1[[#This Row],[Time]],"h")</f>
        <v>19</v>
      </c>
    </row>
    <row r="4321" spans="1:23" x14ac:dyDescent="0.2">
      <c r="A4321" t="s">
        <v>4119</v>
      </c>
      <c r="B4321" s="4">
        <v>44653</v>
      </c>
      <c r="C4321" t="s">
        <v>24</v>
      </c>
      <c r="D4321" t="s">
        <v>56</v>
      </c>
      <c r="E4321" t="s">
        <v>44</v>
      </c>
      <c r="F4321" t="s">
        <v>27</v>
      </c>
      <c r="G4321">
        <v>51.605809000000001</v>
      </c>
      <c r="H4321" t="s">
        <v>51</v>
      </c>
      <c r="I4321" t="s">
        <v>93</v>
      </c>
      <c r="J4321">
        <v>-0.150142</v>
      </c>
      <c r="K4321">
        <v>1</v>
      </c>
      <c r="L4321">
        <v>2</v>
      </c>
      <c r="M4321" t="s">
        <v>30</v>
      </c>
      <c r="N4321" t="s">
        <v>42</v>
      </c>
      <c r="O4321" t="s">
        <v>58</v>
      </c>
      <c r="P4321">
        <v>40</v>
      </c>
      <c r="Q4321" t="s">
        <v>3965</v>
      </c>
      <c r="R4321" t="s">
        <v>34</v>
      </c>
      <c r="S4321" t="s">
        <v>85</v>
      </c>
      <c r="T4321" t="s">
        <v>36</v>
      </c>
      <c r="U4321">
        <f>YEAR(Table1[[#This Row],[Accident Date]])</f>
        <v>2022</v>
      </c>
      <c r="V4321" t="str">
        <f>TEXT(Table1[[#This Row],[Accident Date]],"mmm")</f>
        <v>Apr</v>
      </c>
      <c r="W4321" t="str">
        <f>TEXT(Table1[[#This Row],[Time]],"h")</f>
        <v>19</v>
      </c>
    </row>
    <row r="4322" spans="1:23" x14ac:dyDescent="0.2">
      <c r="A4322">
        <v>2010000000000</v>
      </c>
      <c r="B4322" s="4">
        <v>44715</v>
      </c>
      <c r="C4322" t="s">
        <v>67</v>
      </c>
      <c r="D4322" t="s">
        <v>44</v>
      </c>
      <c r="E4322" t="s">
        <v>44</v>
      </c>
      <c r="F4322" t="s">
        <v>27</v>
      </c>
      <c r="G4322">
        <v>53.389195000000001</v>
      </c>
      <c r="H4322" t="s">
        <v>51</v>
      </c>
      <c r="I4322" t="s">
        <v>345</v>
      </c>
      <c r="J4322">
        <v>-2.505938</v>
      </c>
      <c r="K4322">
        <v>1</v>
      </c>
      <c r="L4322">
        <v>2</v>
      </c>
      <c r="M4322" t="s">
        <v>261</v>
      </c>
      <c r="N4322" t="s">
        <v>31</v>
      </c>
      <c r="O4322" t="s">
        <v>58</v>
      </c>
      <c r="P4322">
        <v>70</v>
      </c>
      <c r="Q4322" t="s">
        <v>3957</v>
      </c>
      <c r="R4322" t="s">
        <v>49</v>
      </c>
      <c r="S4322" t="s">
        <v>35</v>
      </c>
      <c r="T4322" t="s">
        <v>121</v>
      </c>
      <c r="U4322">
        <f>YEAR(Table1[[#This Row],[Accident Date]])</f>
        <v>2022</v>
      </c>
      <c r="V4322" t="str">
        <f>TEXT(Table1[[#This Row],[Accident Date]],"mmm")</f>
        <v>Jun</v>
      </c>
      <c r="W4322" t="str">
        <f>TEXT(Table1[[#This Row],[Time]],"h")</f>
        <v>19</v>
      </c>
    </row>
    <row r="4323" spans="1:23" x14ac:dyDescent="0.2">
      <c r="A4323">
        <v>2010000000000</v>
      </c>
      <c r="B4323" s="4">
        <v>44247</v>
      </c>
      <c r="C4323" t="s">
        <v>24</v>
      </c>
      <c r="D4323" t="s">
        <v>73</v>
      </c>
      <c r="E4323" t="s">
        <v>39</v>
      </c>
      <c r="F4323" t="s">
        <v>27</v>
      </c>
      <c r="G4323">
        <v>51.330643000000002</v>
      </c>
      <c r="H4323" t="s">
        <v>346</v>
      </c>
      <c r="I4323" t="s">
        <v>926</v>
      </c>
      <c r="J4323">
        <v>0.53586900000000004</v>
      </c>
      <c r="K4323">
        <v>1</v>
      </c>
      <c r="L4323">
        <v>2</v>
      </c>
      <c r="M4323" t="s">
        <v>131</v>
      </c>
      <c r="N4323" t="s">
        <v>31</v>
      </c>
      <c r="O4323" t="s">
        <v>32</v>
      </c>
      <c r="P4323">
        <v>30</v>
      </c>
      <c r="Q4323" t="s">
        <v>4047</v>
      </c>
      <c r="R4323" t="s">
        <v>34</v>
      </c>
      <c r="S4323" t="s">
        <v>35</v>
      </c>
      <c r="T4323" t="s">
        <v>36</v>
      </c>
      <c r="U4323">
        <f>YEAR(Table1[[#This Row],[Accident Date]])</f>
        <v>2021</v>
      </c>
      <c r="V4323" t="str">
        <f>TEXT(Table1[[#This Row],[Accident Date]],"mmm")</f>
        <v>Feb</v>
      </c>
      <c r="W4323" t="str">
        <f>TEXT(Table1[[#This Row],[Time]],"h")</f>
        <v>19</v>
      </c>
    </row>
    <row r="4324" spans="1:23" x14ac:dyDescent="0.2">
      <c r="A4324" t="s">
        <v>4120</v>
      </c>
      <c r="B4324" s="4">
        <v>44762</v>
      </c>
      <c r="C4324" t="s">
        <v>123</v>
      </c>
      <c r="D4324" t="s">
        <v>73</v>
      </c>
      <c r="E4324" t="s">
        <v>39</v>
      </c>
      <c r="F4324" t="s">
        <v>27</v>
      </c>
      <c r="G4324">
        <v>52.401439000000003</v>
      </c>
      <c r="H4324" t="s">
        <v>51</v>
      </c>
      <c r="I4324" t="s">
        <v>1074</v>
      </c>
      <c r="J4324">
        <v>-0.75602999999999998</v>
      </c>
      <c r="K4324">
        <v>1</v>
      </c>
      <c r="L4324">
        <v>2</v>
      </c>
      <c r="M4324" t="s">
        <v>106</v>
      </c>
      <c r="N4324" t="s">
        <v>31</v>
      </c>
      <c r="O4324" t="s">
        <v>32</v>
      </c>
      <c r="P4324">
        <v>60</v>
      </c>
      <c r="Q4324" t="s">
        <v>3957</v>
      </c>
      <c r="R4324" t="s">
        <v>49</v>
      </c>
      <c r="S4324" t="s">
        <v>35</v>
      </c>
      <c r="T4324" t="s">
        <v>36</v>
      </c>
      <c r="U4324">
        <f>YEAR(Table1[[#This Row],[Accident Date]])</f>
        <v>2022</v>
      </c>
      <c r="V4324" t="str">
        <f>TEXT(Table1[[#This Row],[Accident Date]],"mmm")</f>
        <v>Jul</v>
      </c>
      <c r="W4324" t="str">
        <f>TEXT(Table1[[#This Row],[Time]],"h")</f>
        <v>19</v>
      </c>
    </row>
    <row r="4325" spans="1:23" x14ac:dyDescent="0.2">
      <c r="A4325" t="s">
        <v>4121</v>
      </c>
      <c r="B4325" s="4">
        <v>44391</v>
      </c>
      <c r="C4325" t="s">
        <v>123</v>
      </c>
      <c r="D4325" t="s">
        <v>73</v>
      </c>
      <c r="E4325" t="s">
        <v>39</v>
      </c>
      <c r="F4325" t="s">
        <v>27</v>
      </c>
      <c r="G4325">
        <v>53.421790999999999</v>
      </c>
      <c r="H4325" t="s">
        <v>51</v>
      </c>
      <c r="I4325" t="s">
        <v>1167</v>
      </c>
      <c r="J4325">
        <v>-2.765603</v>
      </c>
      <c r="K4325">
        <v>1</v>
      </c>
      <c r="L4325">
        <v>1</v>
      </c>
      <c r="M4325" t="s">
        <v>231</v>
      </c>
      <c r="N4325" t="s">
        <v>31</v>
      </c>
      <c r="O4325" t="s">
        <v>32</v>
      </c>
      <c r="P4325">
        <v>30</v>
      </c>
      <c r="Q4325" t="s">
        <v>3934</v>
      </c>
      <c r="R4325" t="s">
        <v>34</v>
      </c>
      <c r="S4325" t="s">
        <v>35</v>
      </c>
      <c r="T4325" t="s">
        <v>36</v>
      </c>
      <c r="U4325">
        <f>YEAR(Table1[[#This Row],[Accident Date]])</f>
        <v>2021</v>
      </c>
      <c r="V4325" t="str">
        <f>TEXT(Table1[[#This Row],[Accident Date]],"mmm")</f>
        <v>Jul</v>
      </c>
      <c r="W4325" t="str">
        <f>TEXT(Table1[[#This Row],[Time]],"h")</f>
        <v>19</v>
      </c>
    </row>
    <row r="4326" spans="1:23" x14ac:dyDescent="0.2">
      <c r="A4326" t="s">
        <v>4122</v>
      </c>
      <c r="B4326" s="4">
        <v>44213</v>
      </c>
      <c r="C4326" t="s">
        <v>79</v>
      </c>
      <c r="D4326" t="s">
        <v>73</v>
      </c>
      <c r="E4326" t="s">
        <v>39</v>
      </c>
      <c r="F4326" t="s">
        <v>27</v>
      </c>
      <c r="G4326">
        <v>53.513846999999998</v>
      </c>
      <c r="H4326" t="s">
        <v>28</v>
      </c>
      <c r="I4326" t="s">
        <v>1080</v>
      </c>
      <c r="J4326">
        <v>-2.4671569999999998</v>
      </c>
      <c r="K4326">
        <v>1</v>
      </c>
      <c r="L4326">
        <v>2</v>
      </c>
      <c r="M4326" t="s">
        <v>169</v>
      </c>
      <c r="N4326" t="s">
        <v>42</v>
      </c>
      <c r="O4326" t="s">
        <v>32</v>
      </c>
      <c r="P4326">
        <v>30</v>
      </c>
      <c r="Q4326" t="s">
        <v>3953</v>
      </c>
      <c r="R4326" t="s">
        <v>34</v>
      </c>
      <c r="S4326" t="s">
        <v>85</v>
      </c>
      <c r="T4326" t="s">
        <v>36</v>
      </c>
      <c r="U4326">
        <f>YEAR(Table1[[#This Row],[Accident Date]])</f>
        <v>2021</v>
      </c>
      <c r="V4326" t="str">
        <f>TEXT(Table1[[#This Row],[Accident Date]],"mmm")</f>
        <v>Jan</v>
      </c>
      <c r="W4326" t="str">
        <f>TEXT(Table1[[#This Row],[Time]],"h")</f>
        <v>19</v>
      </c>
    </row>
    <row r="4327" spans="1:23" x14ac:dyDescent="0.2">
      <c r="A4327">
        <v>2010000000000</v>
      </c>
      <c r="B4327" s="4">
        <v>44829</v>
      </c>
      <c r="C4327" t="s">
        <v>79</v>
      </c>
      <c r="D4327" t="s">
        <v>73</v>
      </c>
      <c r="E4327" t="s">
        <v>111</v>
      </c>
      <c r="F4327" t="s">
        <v>27</v>
      </c>
      <c r="G4327">
        <v>53.779029000000001</v>
      </c>
      <c r="H4327" t="s">
        <v>28</v>
      </c>
      <c r="I4327" t="s">
        <v>68</v>
      </c>
      <c r="J4327">
        <v>-1.3132809999999999</v>
      </c>
      <c r="K4327">
        <v>1</v>
      </c>
      <c r="L4327">
        <v>2</v>
      </c>
      <c r="M4327" t="s">
        <v>69</v>
      </c>
      <c r="N4327" t="s">
        <v>31</v>
      </c>
      <c r="O4327" t="s">
        <v>111</v>
      </c>
      <c r="P4327">
        <v>60</v>
      </c>
      <c r="Q4327" t="s">
        <v>3943</v>
      </c>
      <c r="R4327" t="s">
        <v>49</v>
      </c>
      <c r="S4327" t="s">
        <v>35</v>
      </c>
      <c r="T4327" t="s">
        <v>121</v>
      </c>
      <c r="U4327">
        <f>YEAR(Table1[[#This Row],[Accident Date]])</f>
        <v>2022</v>
      </c>
      <c r="V4327" t="str">
        <f>TEXT(Table1[[#This Row],[Accident Date]],"mmm")</f>
        <v>Sep</v>
      </c>
      <c r="W4327" t="str">
        <f>TEXT(Table1[[#This Row],[Time]],"h")</f>
        <v>19</v>
      </c>
    </row>
    <row r="4328" spans="1:23" x14ac:dyDescent="0.2">
      <c r="A4328">
        <v>2010000000000</v>
      </c>
      <c r="B4328" s="4">
        <v>44253</v>
      </c>
      <c r="C4328" t="s">
        <v>67</v>
      </c>
      <c r="D4328" t="s">
        <v>73</v>
      </c>
      <c r="E4328" t="s">
        <v>39</v>
      </c>
      <c r="F4328" t="s">
        <v>63</v>
      </c>
      <c r="G4328">
        <v>54.923771000000002</v>
      </c>
      <c r="H4328" t="s">
        <v>28</v>
      </c>
      <c r="I4328" t="s">
        <v>189</v>
      </c>
      <c r="J4328">
        <v>-1.3805229999999999</v>
      </c>
      <c r="K4328">
        <v>1</v>
      </c>
      <c r="L4328">
        <v>2</v>
      </c>
      <c r="M4328" t="s">
        <v>190</v>
      </c>
      <c r="N4328" t="s">
        <v>31</v>
      </c>
      <c r="O4328" t="s">
        <v>32</v>
      </c>
      <c r="P4328">
        <v>30</v>
      </c>
      <c r="Q4328" t="s">
        <v>4070</v>
      </c>
      <c r="R4328" t="s">
        <v>34</v>
      </c>
      <c r="S4328" t="s">
        <v>35</v>
      </c>
      <c r="T4328" t="s">
        <v>36</v>
      </c>
      <c r="U4328">
        <f>YEAR(Table1[[#This Row],[Accident Date]])</f>
        <v>2021</v>
      </c>
      <c r="V4328" t="str">
        <f>TEXT(Table1[[#This Row],[Accident Date]],"mmm")</f>
        <v>Feb</v>
      </c>
      <c r="W4328" t="str">
        <f>TEXT(Table1[[#This Row],[Time]],"h")</f>
        <v>19</v>
      </c>
    </row>
    <row r="4329" spans="1:23" x14ac:dyDescent="0.2">
      <c r="A4329" t="s">
        <v>4123</v>
      </c>
      <c r="B4329" s="4">
        <v>44226</v>
      </c>
      <c r="C4329" t="s">
        <v>24</v>
      </c>
      <c r="D4329" t="s">
        <v>56</v>
      </c>
      <c r="E4329" t="s">
        <v>44</v>
      </c>
      <c r="F4329" t="s">
        <v>27</v>
      </c>
      <c r="G4329">
        <v>52.483490000000003</v>
      </c>
      <c r="H4329" t="s">
        <v>46</v>
      </c>
      <c r="I4329" t="s">
        <v>1641</v>
      </c>
      <c r="J4329">
        <v>1.2219819999999999</v>
      </c>
      <c r="K4329">
        <v>1</v>
      </c>
      <c r="L4329">
        <v>1</v>
      </c>
      <c r="M4329" t="s">
        <v>179</v>
      </c>
      <c r="N4329" t="s">
        <v>31</v>
      </c>
      <c r="O4329" t="s">
        <v>32</v>
      </c>
      <c r="P4329">
        <v>60</v>
      </c>
      <c r="Q4329" t="s">
        <v>4117</v>
      </c>
      <c r="R4329" t="s">
        <v>49</v>
      </c>
      <c r="S4329" t="s">
        <v>35</v>
      </c>
      <c r="T4329" t="s">
        <v>36</v>
      </c>
      <c r="U4329">
        <f>YEAR(Table1[[#This Row],[Accident Date]])</f>
        <v>2021</v>
      </c>
      <c r="V4329" t="str">
        <f>TEXT(Table1[[#This Row],[Accident Date]],"mmm")</f>
        <v>Jan</v>
      </c>
      <c r="W4329" t="str">
        <f>TEXT(Table1[[#This Row],[Time]],"h")</f>
        <v>19</v>
      </c>
    </row>
    <row r="4330" spans="1:23" x14ac:dyDescent="0.2">
      <c r="A4330" t="s">
        <v>4124</v>
      </c>
      <c r="B4330" s="4">
        <v>44879</v>
      </c>
      <c r="C4330" t="s">
        <v>38</v>
      </c>
      <c r="D4330" t="s">
        <v>56</v>
      </c>
      <c r="E4330" t="s">
        <v>44</v>
      </c>
      <c r="F4330" t="s">
        <v>27</v>
      </c>
      <c r="G4330">
        <v>51.555408999999997</v>
      </c>
      <c r="H4330" t="s">
        <v>28</v>
      </c>
      <c r="I4330" t="s">
        <v>757</v>
      </c>
      <c r="J4330">
        <v>-3.6926E-2</v>
      </c>
      <c r="K4330">
        <v>1</v>
      </c>
      <c r="L4330">
        <v>1</v>
      </c>
      <c r="M4330" t="s">
        <v>30</v>
      </c>
      <c r="N4330" t="s">
        <v>42</v>
      </c>
      <c r="O4330" t="s">
        <v>32</v>
      </c>
      <c r="P4330">
        <v>30</v>
      </c>
      <c r="Q4330" t="s">
        <v>4056</v>
      </c>
      <c r="R4330" t="s">
        <v>34</v>
      </c>
      <c r="S4330" t="s">
        <v>35</v>
      </c>
      <c r="T4330" t="s">
        <v>36</v>
      </c>
      <c r="U4330">
        <f>YEAR(Table1[[#This Row],[Accident Date]])</f>
        <v>2022</v>
      </c>
      <c r="V4330" t="str">
        <f>TEXT(Table1[[#This Row],[Accident Date]],"mmm")</f>
        <v>Nov</v>
      </c>
      <c r="W4330" t="str">
        <f>TEXT(Table1[[#This Row],[Time]],"h")</f>
        <v>19</v>
      </c>
    </row>
    <row r="4331" spans="1:23" x14ac:dyDescent="0.2">
      <c r="A4331" t="s">
        <v>4125</v>
      </c>
      <c r="B4331" s="4">
        <v>44807</v>
      </c>
      <c r="C4331" t="s">
        <v>24</v>
      </c>
      <c r="D4331" t="s">
        <v>44</v>
      </c>
      <c r="E4331" t="s">
        <v>44</v>
      </c>
      <c r="F4331" t="s">
        <v>63</v>
      </c>
      <c r="G4331">
        <v>53.629123999999997</v>
      </c>
      <c r="H4331" t="s">
        <v>51</v>
      </c>
      <c r="I4331" t="s">
        <v>1304</v>
      </c>
      <c r="J4331">
        <v>-1.1489240000000001</v>
      </c>
      <c r="K4331">
        <v>1</v>
      </c>
      <c r="L4331">
        <v>1</v>
      </c>
      <c r="M4331" t="s">
        <v>166</v>
      </c>
      <c r="N4331" t="s">
        <v>31</v>
      </c>
      <c r="O4331" t="s">
        <v>32</v>
      </c>
      <c r="P4331">
        <v>60</v>
      </c>
      <c r="Q4331" t="s">
        <v>3933</v>
      </c>
      <c r="R4331" t="s">
        <v>49</v>
      </c>
      <c r="S4331" t="s">
        <v>35</v>
      </c>
      <c r="T4331" t="s">
        <v>36</v>
      </c>
      <c r="U4331">
        <f>YEAR(Table1[[#This Row],[Accident Date]])</f>
        <v>2022</v>
      </c>
      <c r="V4331" t="str">
        <f>TEXT(Table1[[#This Row],[Accident Date]],"mmm")</f>
        <v>Sep</v>
      </c>
      <c r="W4331" t="str">
        <f>TEXT(Table1[[#This Row],[Time]],"h")</f>
        <v>19</v>
      </c>
    </row>
    <row r="4332" spans="1:23" x14ac:dyDescent="0.2">
      <c r="A4332">
        <v>2010000000000</v>
      </c>
      <c r="B4332" s="4">
        <v>44402</v>
      </c>
      <c r="C4332" t="s">
        <v>79</v>
      </c>
      <c r="D4332" t="s">
        <v>73</v>
      </c>
      <c r="E4332" t="s">
        <v>39</v>
      </c>
      <c r="F4332" t="s">
        <v>27</v>
      </c>
      <c r="G4332">
        <v>53.807743000000002</v>
      </c>
      <c r="H4332" t="s">
        <v>51</v>
      </c>
      <c r="I4332" t="s">
        <v>133</v>
      </c>
      <c r="J4332">
        <v>-1.7717259999999999</v>
      </c>
      <c r="K4332">
        <v>2</v>
      </c>
      <c r="L4332">
        <v>3</v>
      </c>
      <c r="M4332" t="s">
        <v>69</v>
      </c>
      <c r="N4332" t="s">
        <v>31</v>
      </c>
      <c r="O4332" t="s">
        <v>32</v>
      </c>
      <c r="P4332">
        <v>30</v>
      </c>
      <c r="Q4332" t="s">
        <v>3934</v>
      </c>
      <c r="R4332" t="s">
        <v>34</v>
      </c>
      <c r="S4332" t="s">
        <v>35</v>
      </c>
      <c r="T4332" t="s">
        <v>36</v>
      </c>
      <c r="U4332">
        <f>YEAR(Table1[[#This Row],[Accident Date]])</f>
        <v>2021</v>
      </c>
      <c r="V4332" t="str">
        <f>TEXT(Table1[[#This Row],[Accident Date]],"mmm")</f>
        <v>Jul</v>
      </c>
      <c r="W4332" t="str">
        <f>TEXT(Table1[[#This Row],[Time]],"h")</f>
        <v>19</v>
      </c>
    </row>
    <row r="4333" spans="1:23" x14ac:dyDescent="0.2">
      <c r="A4333" t="s">
        <v>4126</v>
      </c>
      <c r="B4333" s="4">
        <v>44307</v>
      </c>
      <c r="C4333" t="s">
        <v>123</v>
      </c>
      <c r="D4333" t="s">
        <v>56</v>
      </c>
      <c r="E4333" t="s">
        <v>44</v>
      </c>
      <c r="F4333" t="s">
        <v>63</v>
      </c>
      <c r="G4333">
        <v>51.562105000000003</v>
      </c>
      <c r="H4333" t="s">
        <v>28</v>
      </c>
      <c r="I4333" t="s">
        <v>80</v>
      </c>
      <c r="J4333">
        <v>6.0317999999999997E-2</v>
      </c>
      <c r="K4333">
        <v>1</v>
      </c>
      <c r="L4333">
        <v>3</v>
      </c>
      <c r="M4333" t="s">
        <v>30</v>
      </c>
      <c r="N4333" t="s">
        <v>31</v>
      </c>
      <c r="O4333" t="s">
        <v>32</v>
      </c>
      <c r="P4333">
        <v>30</v>
      </c>
      <c r="Q4333" t="s">
        <v>3987</v>
      </c>
      <c r="R4333" t="s">
        <v>34</v>
      </c>
      <c r="S4333" t="s">
        <v>35</v>
      </c>
      <c r="T4333" t="s">
        <v>36</v>
      </c>
      <c r="U4333">
        <f>YEAR(Table1[[#This Row],[Accident Date]])</f>
        <v>2021</v>
      </c>
      <c r="V4333" t="str">
        <f>TEXT(Table1[[#This Row],[Accident Date]],"mmm")</f>
        <v>Apr</v>
      </c>
      <c r="W4333" t="str">
        <f>TEXT(Table1[[#This Row],[Time]],"h")</f>
        <v>19</v>
      </c>
    </row>
    <row r="4334" spans="1:23" x14ac:dyDescent="0.2">
      <c r="A4334">
        <v>2010000000000</v>
      </c>
      <c r="B4334" s="4">
        <v>44216</v>
      </c>
      <c r="C4334" t="s">
        <v>123</v>
      </c>
      <c r="D4334" t="s">
        <v>73</v>
      </c>
      <c r="E4334" t="s">
        <v>111</v>
      </c>
      <c r="F4334" t="s">
        <v>27</v>
      </c>
      <c r="G4334">
        <v>55.898738000000002</v>
      </c>
      <c r="H4334" t="s">
        <v>346</v>
      </c>
      <c r="I4334" t="s">
        <v>927</v>
      </c>
      <c r="J4334">
        <v>-3.6457830000000002</v>
      </c>
      <c r="K4334">
        <v>1</v>
      </c>
      <c r="L4334">
        <v>1</v>
      </c>
      <c r="M4334" t="s">
        <v>276</v>
      </c>
      <c r="N4334" t="s">
        <v>42</v>
      </c>
      <c r="O4334" t="s">
        <v>111</v>
      </c>
      <c r="P4334">
        <v>30</v>
      </c>
      <c r="Q4334" t="s">
        <v>3943</v>
      </c>
      <c r="R4334" t="s">
        <v>34</v>
      </c>
      <c r="S4334" t="s">
        <v>85</v>
      </c>
      <c r="T4334" t="s">
        <v>36</v>
      </c>
      <c r="U4334">
        <f>YEAR(Table1[[#This Row],[Accident Date]])</f>
        <v>2021</v>
      </c>
      <c r="V4334" t="str">
        <f>TEXT(Table1[[#This Row],[Accident Date]],"mmm")</f>
        <v>Jan</v>
      </c>
      <c r="W4334" t="str">
        <f>TEXT(Table1[[#This Row],[Time]],"h")</f>
        <v>19</v>
      </c>
    </row>
    <row r="4335" spans="1:23" x14ac:dyDescent="0.2">
      <c r="A4335" t="s">
        <v>4127</v>
      </c>
      <c r="B4335" s="4">
        <v>44868</v>
      </c>
      <c r="C4335" t="s">
        <v>92</v>
      </c>
      <c r="D4335" t="s">
        <v>73</v>
      </c>
      <c r="E4335" t="s">
        <v>39</v>
      </c>
      <c r="F4335" t="s">
        <v>27</v>
      </c>
      <c r="G4335">
        <v>51.577441</v>
      </c>
      <c r="H4335" t="s">
        <v>28</v>
      </c>
      <c r="I4335" t="s">
        <v>294</v>
      </c>
      <c r="J4335">
        <v>-0.12488200000000001</v>
      </c>
      <c r="K4335">
        <v>1</v>
      </c>
      <c r="L4335">
        <v>2</v>
      </c>
      <c r="M4335" t="s">
        <v>30</v>
      </c>
      <c r="N4335" t="s">
        <v>31</v>
      </c>
      <c r="O4335" t="s">
        <v>32</v>
      </c>
      <c r="P4335">
        <v>30</v>
      </c>
      <c r="Q4335" t="s">
        <v>3943</v>
      </c>
      <c r="R4335" t="s">
        <v>34</v>
      </c>
      <c r="S4335" t="s">
        <v>35</v>
      </c>
      <c r="T4335" t="s">
        <v>36</v>
      </c>
      <c r="U4335">
        <f>YEAR(Table1[[#This Row],[Accident Date]])</f>
        <v>2022</v>
      </c>
      <c r="V4335" t="str">
        <f>TEXT(Table1[[#This Row],[Accident Date]],"mmm")</f>
        <v>Nov</v>
      </c>
      <c r="W4335" t="str">
        <f>TEXT(Table1[[#This Row],[Time]],"h")</f>
        <v>19</v>
      </c>
    </row>
    <row r="4336" spans="1:23" x14ac:dyDescent="0.2">
      <c r="A4336">
        <v>2010000000000</v>
      </c>
      <c r="B4336" s="4">
        <v>44686</v>
      </c>
      <c r="C4336" t="s">
        <v>92</v>
      </c>
      <c r="D4336" t="s">
        <v>73</v>
      </c>
      <c r="E4336" t="s">
        <v>39</v>
      </c>
      <c r="F4336" t="s">
        <v>27</v>
      </c>
      <c r="G4336">
        <v>53.810566000000001</v>
      </c>
      <c r="H4336" t="s">
        <v>51</v>
      </c>
      <c r="I4336" t="s">
        <v>133</v>
      </c>
      <c r="J4336">
        <v>-1.745438</v>
      </c>
      <c r="K4336">
        <v>1</v>
      </c>
      <c r="L4336">
        <v>3</v>
      </c>
      <c r="M4336" t="s">
        <v>69</v>
      </c>
      <c r="N4336" t="s">
        <v>42</v>
      </c>
      <c r="O4336" t="s">
        <v>32</v>
      </c>
      <c r="P4336">
        <v>30</v>
      </c>
      <c r="Q4336" t="s">
        <v>3973</v>
      </c>
      <c r="R4336" t="s">
        <v>34</v>
      </c>
      <c r="S4336" t="s">
        <v>35</v>
      </c>
      <c r="T4336" t="s">
        <v>36</v>
      </c>
      <c r="U4336">
        <f>YEAR(Table1[[#This Row],[Accident Date]])</f>
        <v>2022</v>
      </c>
      <c r="V4336" t="str">
        <f>TEXT(Table1[[#This Row],[Accident Date]],"mmm")</f>
        <v>May</v>
      </c>
      <c r="W4336" t="str">
        <f>TEXT(Table1[[#This Row],[Time]],"h")</f>
        <v>19</v>
      </c>
    </row>
    <row r="4337" spans="1:23" x14ac:dyDescent="0.2">
      <c r="A4337" t="s">
        <v>4128</v>
      </c>
      <c r="B4337" s="4">
        <v>44556</v>
      </c>
      <c r="C4337" t="s">
        <v>79</v>
      </c>
      <c r="D4337" t="s">
        <v>56</v>
      </c>
      <c r="E4337" t="s">
        <v>44</v>
      </c>
      <c r="F4337" t="s">
        <v>27</v>
      </c>
      <c r="G4337">
        <v>54.556569000000003</v>
      </c>
      <c r="H4337" t="s">
        <v>28</v>
      </c>
      <c r="I4337" t="s">
        <v>891</v>
      </c>
      <c r="J4337">
        <v>-0.90025100000000002</v>
      </c>
      <c r="K4337">
        <v>2</v>
      </c>
      <c r="L4337">
        <v>1</v>
      </c>
      <c r="M4337" t="s">
        <v>89</v>
      </c>
      <c r="N4337" t="s">
        <v>42</v>
      </c>
      <c r="O4337" t="s">
        <v>32</v>
      </c>
      <c r="P4337">
        <v>40</v>
      </c>
      <c r="Q4337" t="s">
        <v>3965</v>
      </c>
      <c r="R4337" t="s">
        <v>49</v>
      </c>
      <c r="S4337" t="s">
        <v>35</v>
      </c>
      <c r="T4337" t="s">
        <v>36</v>
      </c>
      <c r="U4337">
        <f>YEAR(Table1[[#This Row],[Accident Date]])</f>
        <v>2021</v>
      </c>
      <c r="V4337" t="str">
        <f>TEXT(Table1[[#This Row],[Accident Date]],"mmm")</f>
        <v>Dec</v>
      </c>
      <c r="W4337" t="str">
        <f>TEXT(Table1[[#This Row],[Time]],"h")</f>
        <v>19</v>
      </c>
    </row>
    <row r="4338" spans="1:23" x14ac:dyDescent="0.2">
      <c r="A4338" t="s">
        <v>4129</v>
      </c>
      <c r="B4338" s="4">
        <v>44658</v>
      </c>
      <c r="C4338" t="s">
        <v>92</v>
      </c>
      <c r="D4338" t="s">
        <v>73</v>
      </c>
      <c r="E4338" t="s">
        <v>39</v>
      </c>
      <c r="F4338" t="s">
        <v>63</v>
      </c>
      <c r="G4338">
        <v>51.469862999999997</v>
      </c>
      <c r="H4338" t="s">
        <v>51</v>
      </c>
      <c r="I4338" t="s">
        <v>318</v>
      </c>
      <c r="J4338">
        <v>-0.117634</v>
      </c>
      <c r="K4338">
        <v>1</v>
      </c>
      <c r="L4338">
        <v>1</v>
      </c>
      <c r="M4338" t="s">
        <v>30</v>
      </c>
      <c r="N4338" t="s">
        <v>31</v>
      </c>
      <c r="O4338" t="s">
        <v>32</v>
      </c>
      <c r="P4338">
        <v>30</v>
      </c>
      <c r="Q4338" t="s">
        <v>3957</v>
      </c>
      <c r="R4338" t="s">
        <v>34</v>
      </c>
      <c r="S4338" t="s">
        <v>35</v>
      </c>
      <c r="T4338" t="s">
        <v>36</v>
      </c>
      <c r="U4338">
        <f>YEAR(Table1[[#This Row],[Accident Date]])</f>
        <v>2022</v>
      </c>
      <c r="V4338" t="str">
        <f>TEXT(Table1[[#This Row],[Accident Date]],"mmm")</f>
        <v>Apr</v>
      </c>
      <c r="W4338" t="str">
        <f>TEXT(Table1[[#This Row],[Time]],"h")</f>
        <v>19</v>
      </c>
    </row>
    <row r="4339" spans="1:23" x14ac:dyDescent="0.2">
      <c r="A4339" t="s">
        <v>4130</v>
      </c>
      <c r="B4339" s="4">
        <v>44323</v>
      </c>
      <c r="C4339" t="s">
        <v>67</v>
      </c>
      <c r="D4339" t="s">
        <v>73</v>
      </c>
      <c r="E4339" t="s">
        <v>204</v>
      </c>
      <c r="F4339" t="s">
        <v>27</v>
      </c>
      <c r="G4339">
        <v>52.441706000000003</v>
      </c>
      <c r="H4339" t="s">
        <v>51</v>
      </c>
      <c r="I4339" t="s">
        <v>202</v>
      </c>
      <c r="J4339">
        <v>-1.7117659999999999</v>
      </c>
      <c r="K4339">
        <v>1</v>
      </c>
      <c r="L4339">
        <v>2</v>
      </c>
      <c r="M4339" t="s">
        <v>172</v>
      </c>
      <c r="N4339" t="s">
        <v>31</v>
      </c>
      <c r="O4339" t="s">
        <v>58</v>
      </c>
      <c r="P4339">
        <v>70</v>
      </c>
      <c r="Q4339" t="s">
        <v>3932</v>
      </c>
      <c r="R4339" t="s">
        <v>49</v>
      </c>
      <c r="S4339" t="s">
        <v>35</v>
      </c>
      <c r="T4339" t="s">
        <v>114</v>
      </c>
      <c r="U4339">
        <f>YEAR(Table1[[#This Row],[Accident Date]])</f>
        <v>2021</v>
      </c>
      <c r="V4339" t="str">
        <f>TEXT(Table1[[#This Row],[Accident Date]],"mmm")</f>
        <v>May</v>
      </c>
      <c r="W4339" t="str">
        <f>TEXT(Table1[[#This Row],[Time]],"h")</f>
        <v>19</v>
      </c>
    </row>
    <row r="4340" spans="1:23" x14ac:dyDescent="0.2">
      <c r="A4340">
        <v>2010000000000</v>
      </c>
      <c r="B4340" s="4">
        <v>44849</v>
      </c>
      <c r="C4340" t="s">
        <v>24</v>
      </c>
      <c r="D4340" t="s">
        <v>25</v>
      </c>
      <c r="E4340" t="s">
        <v>26</v>
      </c>
      <c r="F4340" t="s">
        <v>27</v>
      </c>
      <c r="G4340">
        <v>52.653235000000002</v>
      </c>
      <c r="H4340" t="s">
        <v>28</v>
      </c>
      <c r="I4340" t="s">
        <v>762</v>
      </c>
      <c r="J4340">
        <v>1.260192</v>
      </c>
      <c r="K4340">
        <v>2</v>
      </c>
      <c r="L4340">
        <v>2</v>
      </c>
      <c r="M4340" t="s">
        <v>179</v>
      </c>
      <c r="N4340" t="s">
        <v>42</v>
      </c>
      <c r="O4340" t="s">
        <v>58</v>
      </c>
      <c r="P4340">
        <v>40</v>
      </c>
      <c r="Q4340" t="s">
        <v>3934</v>
      </c>
      <c r="R4340" t="s">
        <v>34</v>
      </c>
      <c r="S4340" t="s">
        <v>85</v>
      </c>
      <c r="T4340" t="s">
        <v>36</v>
      </c>
      <c r="U4340">
        <f>YEAR(Table1[[#This Row],[Accident Date]])</f>
        <v>2022</v>
      </c>
      <c r="V4340" t="str">
        <f>TEXT(Table1[[#This Row],[Accident Date]],"mmm")</f>
        <v>Oct</v>
      </c>
      <c r="W4340" t="str">
        <f>TEXT(Table1[[#This Row],[Time]],"h")</f>
        <v>19</v>
      </c>
    </row>
    <row r="4341" spans="1:23" x14ac:dyDescent="0.2">
      <c r="A4341">
        <v>2010000000000</v>
      </c>
      <c r="B4341" s="4">
        <v>44619</v>
      </c>
      <c r="C4341" t="s">
        <v>79</v>
      </c>
      <c r="D4341" t="s">
        <v>73</v>
      </c>
      <c r="E4341" t="s">
        <v>204</v>
      </c>
      <c r="F4341" t="s">
        <v>63</v>
      </c>
      <c r="G4341">
        <v>50.856060999999997</v>
      </c>
      <c r="H4341" t="s">
        <v>28</v>
      </c>
      <c r="I4341" t="s">
        <v>1254</v>
      </c>
      <c r="J4341">
        <v>0.47123500000000001</v>
      </c>
      <c r="K4341">
        <v>1</v>
      </c>
      <c r="L4341">
        <v>1</v>
      </c>
      <c r="M4341" t="s">
        <v>102</v>
      </c>
      <c r="N4341" t="s">
        <v>42</v>
      </c>
      <c r="O4341" t="s">
        <v>32</v>
      </c>
      <c r="P4341">
        <v>30</v>
      </c>
      <c r="Q4341" t="s">
        <v>3932</v>
      </c>
      <c r="R4341" t="s">
        <v>34</v>
      </c>
      <c r="S4341" t="s">
        <v>280</v>
      </c>
      <c r="T4341" t="s">
        <v>36</v>
      </c>
      <c r="U4341">
        <f>YEAR(Table1[[#This Row],[Accident Date]])</f>
        <v>2022</v>
      </c>
      <c r="V4341" t="str">
        <f>TEXT(Table1[[#This Row],[Accident Date]],"mmm")</f>
        <v>Feb</v>
      </c>
      <c r="W4341" t="str">
        <f>TEXT(Table1[[#This Row],[Time]],"h")</f>
        <v>19</v>
      </c>
    </row>
    <row r="4342" spans="1:23" x14ac:dyDescent="0.2">
      <c r="A4342">
        <v>2010000000000</v>
      </c>
      <c r="B4342" s="4">
        <v>44740</v>
      </c>
      <c r="C4342" t="s">
        <v>72</v>
      </c>
      <c r="D4342" t="s">
        <v>73</v>
      </c>
      <c r="E4342" t="s">
        <v>204</v>
      </c>
      <c r="F4342" t="s">
        <v>27</v>
      </c>
      <c r="G4342">
        <v>54.952046000000003</v>
      </c>
      <c r="H4342" t="s">
        <v>51</v>
      </c>
      <c r="I4342" t="s">
        <v>826</v>
      </c>
      <c r="J4342">
        <v>-2.9797560000000001</v>
      </c>
      <c r="K4342">
        <v>1</v>
      </c>
      <c r="L4342">
        <v>1</v>
      </c>
      <c r="M4342" t="s">
        <v>60</v>
      </c>
      <c r="N4342" t="s">
        <v>42</v>
      </c>
      <c r="O4342" t="s">
        <v>204</v>
      </c>
      <c r="P4342">
        <v>70</v>
      </c>
      <c r="Q4342" t="s">
        <v>3963</v>
      </c>
      <c r="R4342" t="s">
        <v>49</v>
      </c>
      <c r="S4342" t="s">
        <v>85</v>
      </c>
      <c r="T4342" t="s">
        <v>36</v>
      </c>
      <c r="U4342">
        <f>YEAR(Table1[[#This Row],[Accident Date]])</f>
        <v>2022</v>
      </c>
      <c r="V4342" t="str">
        <f>TEXT(Table1[[#This Row],[Accident Date]],"mmm")</f>
        <v>Jun</v>
      </c>
      <c r="W4342" t="str">
        <f>TEXT(Table1[[#This Row],[Time]],"h")</f>
        <v>19</v>
      </c>
    </row>
    <row r="4343" spans="1:23" x14ac:dyDescent="0.2">
      <c r="A4343">
        <v>2010000000000</v>
      </c>
      <c r="B4343" s="4">
        <v>44781</v>
      </c>
      <c r="C4343" t="s">
        <v>38</v>
      </c>
      <c r="D4343" t="s">
        <v>73</v>
      </c>
      <c r="E4343" t="s">
        <v>39</v>
      </c>
      <c r="F4343" t="s">
        <v>27</v>
      </c>
      <c r="G4343">
        <v>51.528477000000002</v>
      </c>
      <c r="H4343" t="s">
        <v>51</v>
      </c>
      <c r="I4343" t="s">
        <v>1232</v>
      </c>
      <c r="J4343">
        <v>-3.6948470000000002</v>
      </c>
      <c r="K4343">
        <v>1</v>
      </c>
      <c r="L4343">
        <v>2</v>
      </c>
      <c r="M4343" t="s">
        <v>245</v>
      </c>
      <c r="N4343" t="s">
        <v>31</v>
      </c>
      <c r="O4343" t="s">
        <v>32</v>
      </c>
      <c r="P4343">
        <v>30</v>
      </c>
      <c r="Q4343" t="s">
        <v>3957</v>
      </c>
      <c r="R4343" t="s">
        <v>34</v>
      </c>
      <c r="S4343" t="s">
        <v>35</v>
      </c>
      <c r="T4343" t="s">
        <v>36</v>
      </c>
      <c r="U4343">
        <f>YEAR(Table1[[#This Row],[Accident Date]])</f>
        <v>2022</v>
      </c>
      <c r="V4343" t="str">
        <f>TEXT(Table1[[#This Row],[Accident Date]],"mmm")</f>
        <v>Aug</v>
      </c>
      <c r="W4343" t="str">
        <f>TEXT(Table1[[#This Row],[Time]],"h")</f>
        <v>19</v>
      </c>
    </row>
    <row r="4344" spans="1:23" x14ac:dyDescent="0.2">
      <c r="A4344">
        <v>2010000000000</v>
      </c>
      <c r="B4344" s="4">
        <v>44635</v>
      </c>
      <c r="C4344" t="s">
        <v>72</v>
      </c>
      <c r="D4344" t="s">
        <v>73</v>
      </c>
      <c r="E4344" t="s">
        <v>39</v>
      </c>
      <c r="F4344" t="s">
        <v>27</v>
      </c>
      <c r="G4344">
        <v>52.787914000000001</v>
      </c>
      <c r="H4344" t="s">
        <v>51</v>
      </c>
      <c r="I4344" t="s">
        <v>437</v>
      </c>
      <c r="J4344">
        <v>-1.617993</v>
      </c>
      <c r="K4344">
        <v>1</v>
      </c>
      <c r="L4344">
        <v>2</v>
      </c>
      <c r="M4344" t="s">
        <v>143</v>
      </c>
      <c r="N4344" t="s">
        <v>31</v>
      </c>
      <c r="O4344" t="s">
        <v>32</v>
      </c>
      <c r="P4344">
        <v>30</v>
      </c>
      <c r="Q4344" t="s">
        <v>3981</v>
      </c>
      <c r="R4344" t="s">
        <v>34</v>
      </c>
      <c r="S4344" t="s">
        <v>35</v>
      </c>
      <c r="T4344" t="s">
        <v>36</v>
      </c>
      <c r="U4344">
        <f>YEAR(Table1[[#This Row],[Accident Date]])</f>
        <v>2022</v>
      </c>
      <c r="V4344" t="str">
        <f>TEXT(Table1[[#This Row],[Accident Date]],"mmm")</f>
        <v>Mar</v>
      </c>
      <c r="W4344" t="str">
        <f>TEXT(Table1[[#This Row],[Time]],"h")</f>
        <v>19</v>
      </c>
    </row>
    <row r="4345" spans="1:23" x14ac:dyDescent="0.2">
      <c r="A4345">
        <v>2010000000000</v>
      </c>
      <c r="B4345" s="4">
        <v>44852</v>
      </c>
      <c r="C4345" t="s">
        <v>72</v>
      </c>
      <c r="D4345" t="s">
        <v>73</v>
      </c>
      <c r="E4345" t="s">
        <v>39</v>
      </c>
      <c r="F4345" t="s">
        <v>27</v>
      </c>
      <c r="G4345">
        <v>54.983569000000003</v>
      </c>
      <c r="H4345" t="s">
        <v>28</v>
      </c>
      <c r="I4345" t="s">
        <v>532</v>
      </c>
      <c r="J4345">
        <v>-1.6649400000000001</v>
      </c>
      <c r="K4345">
        <v>1</v>
      </c>
      <c r="L4345">
        <v>1</v>
      </c>
      <c r="M4345" t="s">
        <v>190</v>
      </c>
      <c r="N4345" t="s">
        <v>31</v>
      </c>
      <c r="O4345" t="s">
        <v>32</v>
      </c>
      <c r="P4345">
        <v>30</v>
      </c>
      <c r="Q4345" t="s">
        <v>3957</v>
      </c>
      <c r="R4345" t="s">
        <v>34</v>
      </c>
      <c r="S4345" t="s">
        <v>35</v>
      </c>
      <c r="T4345" t="s">
        <v>36</v>
      </c>
      <c r="U4345">
        <f>YEAR(Table1[[#This Row],[Accident Date]])</f>
        <v>2022</v>
      </c>
      <c r="V4345" t="str">
        <f>TEXT(Table1[[#This Row],[Accident Date]],"mmm")</f>
        <v>Oct</v>
      </c>
      <c r="W4345" t="str">
        <f>TEXT(Table1[[#This Row],[Time]],"h")</f>
        <v>19</v>
      </c>
    </row>
    <row r="4346" spans="1:23" x14ac:dyDescent="0.2">
      <c r="A4346" t="s">
        <v>4131</v>
      </c>
      <c r="B4346" s="4">
        <v>44812</v>
      </c>
      <c r="C4346" t="s">
        <v>92</v>
      </c>
      <c r="D4346" t="s">
        <v>44</v>
      </c>
      <c r="E4346" t="s">
        <v>44</v>
      </c>
      <c r="F4346" t="s">
        <v>27</v>
      </c>
      <c r="G4346">
        <v>51.508958</v>
      </c>
      <c r="H4346" t="s">
        <v>51</v>
      </c>
      <c r="I4346" t="s">
        <v>74</v>
      </c>
      <c r="J4346">
        <v>0.283605</v>
      </c>
      <c r="K4346">
        <v>1</v>
      </c>
      <c r="L4346">
        <v>2</v>
      </c>
      <c r="M4346" t="s">
        <v>75</v>
      </c>
      <c r="N4346" t="s">
        <v>31</v>
      </c>
      <c r="O4346" t="s">
        <v>76</v>
      </c>
      <c r="P4346">
        <v>30</v>
      </c>
      <c r="Q4346" t="s">
        <v>3934</v>
      </c>
      <c r="R4346" t="s">
        <v>34</v>
      </c>
      <c r="S4346" t="s">
        <v>35</v>
      </c>
      <c r="T4346" t="s">
        <v>36</v>
      </c>
      <c r="U4346">
        <f>YEAR(Table1[[#This Row],[Accident Date]])</f>
        <v>2022</v>
      </c>
      <c r="V4346" t="str">
        <f>TEXT(Table1[[#This Row],[Accident Date]],"mmm")</f>
        <v>Sep</v>
      </c>
      <c r="W4346" t="str">
        <f>TEXT(Table1[[#This Row],[Time]],"h")</f>
        <v>19</v>
      </c>
    </row>
    <row r="4347" spans="1:23" x14ac:dyDescent="0.2">
      <c r="A4347" t="s">
        <v>4132</v>
      </c>
      <c r="B4347" s="4">
        <v>44668</v>
      </c>
      <c r="C4347" t="s">
        <v>79</v>
      </c>
      <c r="D4347" t="s">
        <v>73</v>
      </c>
      <c r="E4347" t="s">
        <v>226</v>
      </c>
      <c r="F4347" t="s">
        <v>27</v>
      </c>
      <c r="G4347">
        <v>53.748514999999998</v>
      </c>
      <c r="H4347" t="s">
        <v>51</v>
      </c>
      <c r="I4347" t="s">
        <v>2985</v>
      </c>
      <c r="J4347">
        <v>-2.494929</v>
      </c>
      <c r="K4347">
        <v>1</v>
      </c>
      <c r="L4347">
        <v>1</v>
      </c>
      <c r="M4347" t="s">
        <v>41</v>
      </c>
      <c r="N4347" t="s">
        <v>31</v>
      </c>
      <c r="O4347" t="s">
        <v>32</v>
      </c>
      <c r="P4347">
        <v>30</v>
      </c>
      <c r="Q4347" t="s">
        <v>3934</v>
      </c>
      <c r="R4347" t="s">
        <v>34</v>
      </c>
      <c r="S4347" t="s">
        <v>35</v>
      </c>
      <c r="T4347" t="s">
        <v>163</v>
      </c>
      <c r="U4347">
        <f>YEAR(Table1[[#This Row],[Accident Date]])</f>
        <v>2022</v>
      </c>
      <c r="V4347" t="str">
        <f>TEXT(Table1[[#This Row],[Accident Date]],"mmm")</f>
        <v>Apr</v>
      </c>
      <c r="W4347" t="str">
        <f>TEXT(Table1[[#This Row],[Time]],"h")</f>
        <v>19</v>
      </c>
    </row>
    <row r="4348" spans="1:23" x14ac:dyDescent="0.2">
      <c r="A4348">
        <v>2010000000000</v>
      </c>
      <c r="B4348" s="4">
        <v>44825</v>
      </c>
      <c r="C4348" t="s">
        <v>123</v>
      </c>
      <c r="D4348" t="s">
        <v>56</v>
      </c>
      <c r="E4348" t="s">
        <v>44</v>
      </c>
      <c r="F4348" t="s">
        <v>27</v>
      </c>
      <c r="G4348">
        <v>51.716203</v>
      </c>
      <c r="H4348" t="s">
        <v>46</v>
      </c>
      <c r="I4348" t="s">
        <v>244</v>
      </c>
      <c r="J4348">
        <v>-3.4776180000000001</v>
      </c>
      <c r="K4348">
        <v>1</v>
      </c>
      <c r="L4348">
        <v>2</v>
      </c>
      <c r="M4348" t="s">
        <v>245</v>
      </c>
      <c r="N4348" t="s">
        <v>31</v>
      </c>
      <c r="O4348" t="s">
        <v>32</v>
      </c>
      <c r="P4348">
        <v>30</v>
      </c>
      <c r="Q4348" t="s">
        <v>3934</v>
      </c>
      <c r="R4348" t="s">
        <v>49</v>
      </c>
      <c r="S4348" t="s">
        <v>35</v>
      </c>
      <c r="T4348" t="s">
        <v>36</v>
      </c>
      <c r="U4348">
        <f>YEAR(Table1[[#This Row],[Accident Date]])</f>
        <v>2022</v>
      </c>
      <c r="V4348" t="str">
        <f>TEXT(Table1[[#This Row],[Accident Date]],"mmm")</f>
        <v>Sep</v>
      </c>
      <c r="W4348" t="str">
        <f>TEXT(Table1[[#This Row],[Time]],"h")</f>
        <v>19</v>
      </c>
    </row>
    <row r="4349" spans="1:23" x14ac:dyDescent="0.2">
      <c r="A4349">
        <v>2010000000000</v>
      </c>
      <c r="B4349" s="4">
        <v>44493</v>
      </c>
      <c r="C4349" t="s">
        <v>79</v>
      </c>
      <c r="D4349" t="s">
        <v>56</v>
      </c>
      <c r="E4349" t="s">
        <v>44</v>
      </c>
      <c r="F4349" t="s">
        <v>63</v>
      </c>
      <c r="G4349">
        <v>53.040697000000002</v>
      </c>
      <c r="H4349" t="s">
        <v>46</v>
      </c>
      <c r="I4349" t="s">
        <v>116</v>
      </c>
      <c r="J4349">
        <v>-3.204653</v>
      </c>
      <c r="K4349">
        <v>1</v>
      </c>
      <c r="L4349">
        <v>1</v>
      </c>
      <c r="M4349" t="s">
        <v>117</v>
      </c>
      <c r="N4349" t="s">
        <v>42</v>
      </c>
      <c r="O4349" t="s">
        <v>32</v>
      </c>
      <c r="P4349">
        <v>60</v>
      </c>
      <c r="Q4349" t="s">
        <v>3957</v>
      </c>
      <c r="R4349" t="s">
        <v>49</v>
      </c>
      <c r="S4349" t="s">
        <v>85</v>
      </c>
      <c r="T4349" t="s">
        <v>36</v>
      </c>
      <c r="U4349">
        <f>YEAR(Table1[[#This Row],[Accident Date]])</f>
        <v>2021</v>
      </c>
      <c r="V4349" t="str">
        <f>TEXT(Table1[[#This Row],[Accident Date]],"mmm")</f>
        <v>Oct</v>
      </c>
      <c r="W4349" t="str">
        <f>TEXT(Table1[[#This Row],[Time]],"h")</f>
        <v>19</v>
      </c>
    </row>
    <row r="4350" spans="1:23" x14ac:dyDescent="0.2">
      <c r="A4350" t="s">
        <v>4133</v>
      </c>
      <c r="B4350" s="4">
        <v>44715</v>
      </c>
      <c r="C4350" t="s">
        <v>67</v>
      </c>
      <c r="D4350" t="s">
        <v>73</v>
      </c>
      <c r="E4350" t="s">
        <v>39</v>
      </c>
      <c r="F4350" t="s">
        <v>63</v>
      </c>
      <c r="G4350">
        <v>53.475788000000001</v>
      </c>
      <c r="H4350" t="s">
        <v>51</v>
      </c>
      <c r="I4350" t="s">
        <v>1080</v>
      </c>
      <c r="J4350">
        <v>-2.5967669999999998</v>
      </c>
      <c r="K4350">
        <v>1</v>
      </c>
      <c r="L4350">
        <v>1</v>
      </c>
      <c r="M4350" t="s">
        <v>169</v>
      </c>
      <c r="N4350" t="s">
        <v>31</v>
      </c>
      <c r="O4350" t="s">
        <v>32</v>
      </c>
      <c r="P4350">
        <v>30</v>
      </c>
      <c r="Q4350" t="s">
        <v>4026</v>
      </c>
      <c r="R4350" t="s">
        <v>34</v>
      </c>
      <c r="S4350" t="s">
        <v>35</v>
      </c>
      <c r="T4350" t="s">
        <v>200</v>
      </c>
      <c r="U4350">
        <f>YEAR(Table1[[#This Row],[Accident Date]])</f>
        <v>2022</v>
      </c>
      <c r="V4350" t="str">
        <f>TEXT(Table1[[#This Row],[Accident Date]],"mmm")</f>
        <v>Jun</v>
      </c>
      <c r="W4350" t="str">
        <f>TEXT(Table1[[#This Row],[Time]],"h")</f>
        <v>19</v>
      </c>
    </row>
    <row r="4351" spans="1:23" x14ac:dyDescent="0.2">
      <c r="A4351" t="s">
        <v>4134</v>
      </c>
      <c r="B4351" s="4">
        <v>44280</v>
      </c>
      <c r="C4351" t="s">
        <v>92</v>
      </c>
      <c r="D4351" t="s">
        <v>73</v>
      </c>
      <c r="E4351" t="s">
        <v>39</v>
      </c>
      <c r="F4351" t="s">
        <v>27</v>
      </c>
      <c r="G4351">
        <v>51.727725</v>
      </c>
      <c r="H4351" t="s">
        <v>28</v>
      </c>
      <c r="I4351" t="s">
        <v>819</v>
      </c>
      <c r="J4351">
        <v>-0.34137600000000001</v>
      </c>
      <c r="K4351">
        <v>1</v>
      </c>
      <c r="L4351">
        <v>3</v>
      </c>
      <c r="M4351" t="s">
        <v>182</v>
      </c>
      <c r="N4351" t="s">
        <v>31</v>
      </c>
      <c r="O4351" t="s">
        <v>32</v>
      </c>
      <c r="P4351">
        <v>30</v>
      </c>
      <c r="Q4351" t="s">
        <v>3957</v>
      </c>
      <c r="R4351" t="s">
        <v>34</v>
      </c>
      <c r="S4351" t="s">
        <v>35</v>
      </c>
      <c r="T4351" t="s">
        <v>36</v>
      </c>
      <c r="U4351">
        <f>YEAR(Table1[[#This Row],[Accident Date]])</f>
        <v>2021</v>
      </c>
      <c r="V4351" t="str">
        <f>TEXT(Table1[[#This Row],[Accident Date]],"mmm")</f>
        <v>Mar</v>
      </c>
      <c r="W4351" t="str">
        <f>TEXT(Table1[[#This Row],[Time]],"h")</f>
        <v>19</v>
      </c>
    </row>
    <row r="4352" spans="1:23" x14ac:dyDescent="0.2">
      <c r="A4352">
        <v>2010000000000</v>
      </c>
      <c r="B4352" s="4">
        <v>44219</v>
      </c>
      <c r="C4352" t="s">
        <v>24</v>
      </c>
      <c r="D4352" t="s">
        <v>73</v>
      </c>
      <c r="E4352" t="s">
        <v>39</v>
      </c>
      <c r="F4352" t="s">
        <v>63</v>
      </c>
      <c r="G4352">
        <v>50.944972999999997</v>
      </c>
      <c r="H4352" t="s">
        <v>28</v>
      </c>
      <c r="I4352" t="s">
        <v>474</v>
      </c>
      <c r="J4352">
        <v>-2.6193019999999998</v>
      </c>
      <c r="K4352">
        <v>1</v>
      </c>
      <c r="L4352">
        <v>2</v>
      </c>
      <c r="M4352" t="s">
        <v>175</v>
      </c>
      <c r="N4352" t="s">
        <v>31</v>
      </c>
      <c r="O4352" t="s">
        <v>32</v>
      </c>
      <c r="P4352">
        <v>30</v>
      </c>
      <c r="Q4352" t="s">
        <v>4030</v>
      </c>
      <c r="R4352" t="s">
        <v>34</v>
      </c>
      <c r="S4352" t="s">
        <v>35</v>
      </c>
      <c r="T4352" t="s">
        <v>36</v>
      </c>
      <c r="U4352">
        <f>YEAR(Table1[[#This Row],[Accident Date]])</f>
        <v>2021</v>
      </c>
      <c r="V4352" t="str">
        <f>TEXT(Table1[[#This Row],[Accident Date]],"mmm")</f>
        <v>Jan</v>
      </c>
      <c r="W4352" t="str">
        <f>TEXT(Table1[[#This Row],[Time]],"h")</f>
        <v>19</v>
      </c>
    </row>
    <row r="4353" spans="1:23" x14ac:dyDescent="0.2">
      <c r="A4353" t="s">
        <v>4135</v>
      </c>
      <c r="B4353" s="4">
        <v>44786</v>
      </c>
      <c r="C4353" t="s">
        <v>24</v>
      </c>
      <c r="D4353" t="s">
        <v>73</v>
      </c>
      <c r="E4353" t="s">
        <v>39</v>
      </c>
      <c r="F4353" t="s">
        <v>27</v>
      </c>
      <c r="G4353">
        <v>51.709176999999997</v>
      </c>
      <c r="H4353" t="s">
        <v>51</v>
      </c>
      <c r="I4353" t="s">
        <v>1897</v>
      </c>
      <c r="J4353">
        <v>-3.6498999999999997E-2</v>
      </c>
      <c r="K4353">
        <v>2</v>
      </c>
      <c r="L4353">
        <v>3</v>
      </c>
      <c r="M4353" t="s">
        <v>182</v>
      </c>
      <c r="N4353" t="s">
        <v>31</v>
      </c>
      <c r="O4353" t="s">
        <v>32</v>
      </c>
      <c r="P4353">
        <v>30</v>
      </c>
      <c r="Q4353" t="s">
        <v>3957</v>
      </c>
      <c r="R4353" t="s">
        <v>34</v>
      </c>
      <c r="S4353" t="s">
        <v>35</v>
      </c>
      <c r="T4353" t="s">
        <v>36</v>
      </c>
      <c r="U4353">
        <f>YEAR(Table1[[#This Row],[Accident Date]])</f>
        <v>2022</v>
      </c>
      <c r="V4353" t="str">
        <f>TEXT(Table1[[#This Row],[Accident Date]],"mmm")</f>
        <v>Aug</v>
      </c>
      <c r="W4353" t="str">
        <f>TEXT(Table1[[#This Row],[Time]],"h")</f>
        <v>19</v>
      </c>
    </row>
    <row r="4354" spans="1:23" x14ac:dyDescent="0.2">
      <c r="A4354" t="s">
        <v>4136</v>
      </c>
      <c r="B4354" s="4">
        <v>44728</v>
      </c>
      <c r="C4354" t="s">
        <v>92</v>
      </c>
      <c r="D4354" t="s">
        <v>73</v>
      </c>
      <c r="E4354" t="s">
        <v>39</v>
      </c>
      <c r="F4354" t="s">
        <v>27</v>
      </c>
      <c r="G4354">
        <v>51.643503000000003</v>
      </c>
      <c r="H4354" t="s">
        <v>51</v>
      </c>
      <c r="I4354" t="s">
        <v>93</v>
      </c>
      <c r="J4354">
        <v>-0.17404600000000001</v>
      </c>
      <c r="K4354">
        <v>1</v>
      </c>
      <c r="L4354">
        <v>3</v>
      </c>
      <c r="M4354" t="s">
        <v>30</v>
      </c>
      <c r="N4354" t="s">
        <v>31</v>
      </c>
      <c r="O4354" t="s">
        <v>32</v>
      </c>
      <c r="P4354">
        <v>30</v>
      </c>
      <c r="Q4354" t="s">
        <v>3981</v>
      </c>
      <c r="R4354" t="s">
        <v>34</v>
      </c>
      <c r="S4354" t="s">
        <v>35</v>
      </c>
      <c r="T4354" t="s">
        <v>36</v>
      </c>
      <c r="U4354">
        <f>YEAR(Table1[[#This Row],[Accident Date]])</f>
        <v>2022</v>
      </c>
      <c r="V4354" t="str">
        <f>TEXT(Table1[[#This Row],[Accident Date]],"mmm")</f>
        <v>Jun</v>
      </c>
      <c r="W4354" t="str">
        <f>TEXT(Table1[[#This Row],[Time]],"h")</f>
        <v>19</v>
      </c>
    </row>
    <row r="4355" spans="1:23" x14ac:dyDescent="0.2">
      <c r="A4355" t="s">
        <v>4137</v>
      </c>
      <c r="B4355" s="4">
        <v>44723</v>
      </c>
      <c r="C4355" t="s">
        <v>24</v>
      </c>
      <c r="D4355" t="s">
        <v>73</v>
      </c>
      <c r="E4355" t="s">
        <v>39</v>
      </c>
      <c r="F4355" t="s">
        <v>27</v>
      </c>
      <c r="G4355">
        <v>52.615654999999997</v>
      </c>
      <c r="H4355" t="s">
        <v>51</v>
      </c>
      <c r="I4355" t="s">
        <v>534</v>
      </c>
      <c r="J4355">
        <v>-2.0043980000000001</v>
      </c>
      <c r="K4355">
        <v>1</v>
      </c>
      <c r="L4355">
        <v>2</v>
      </c>
      <c r="M4355" t="s">
        <v>172</v>
      </c>
      <c r="N4355" t="s">
        <v>31</v>
      </c>
      <c r="O4355" t="s">
        <v>32</v>
      </c>
      <c r="P4355">
        <v>30</v>
      </c>
      <c r="Q4355" t="s">
        <v>3965</v>
      </c>
      <c r="R4355" t="s">
        <v>34</v>
      </c>
      <c r="S4355" t="s">
        <v>35</v>
      </c>
      <c r="T4355" t="s">
        <v>200</v>
      </c>
      <c r="U4355">
        <f>YEAR(Table1[[#This Row],[Accident Date]])</f>
        <v>2022</v>
      </c>
      <c r="V4355" t="str">
        <f>TEXT(Table1[[#This Row],[Accident Date]],"mmm")</f>
        <v>Jun</v>
      </c>
      <c r="W4355" t="str">
        <f>TEXT(Table1[[#This Row],[Time]],"h")</f>
        <v>19</v>
      </c>
    </row>
    <row r="4356" spans="1:23" x14ac:dyDescent="0.2">
      <c r="A4356">
        <v>2010000000000</v>
      </c>
      <c r="B4356" s="4">
        <v>44313</v>
      </c>
      <c r="C4356" t="s">
        <v>72</v>
      </c>
      <c r="D4356" t="s">
        <v>25</v>
      </c>
      <c r="E4356" t="s">
        <v>111</v>
      </c>
      <c r="F4356" t="s">
        <v>27</v>
      </c>
      <c r="G4356">
        <v>51.506860000000003</v>
      </c>
      <c r="H4356" t="s">
        <v>51</v>
      </c>
      <c r="I4356" t="s">
        <v>943</v>
      </c>
      <c r="J4356">
        <v>-3.3117540000000001</v>
      </c>
      <c r="K4356">
        <v>3</v>
      </c>
      <c r="L4356">
        <v>2</v>
      </c>
      <c r="M4356" t="s">
        <v>245</v>
      </c>
      <c r="N4356" t="s">
        <v>31</v>
      </c>
      <c r="O4356" t="s">
        <v>204</v>
      </c>
      <c r="P4356">
        <v>70</v>
      </c>
      <c r="Q4356" t="s">
        <v>3953</v>
      </c>
      <c r="R4356" t="s">
        <v>49</v>
      </c>
      <c r="S4356" t="s">
        <v>35</v>
      </c>
      <c r="T4356" t="s">
        <v>36</v>
      </c>
      <c r="U4356">
        <f>YEAR(Table1[[#This Row],[Accident Date]])</f>
        <v>2021</v>
      </c>
      <c r="V4356" t="str">
        <f>TEXT(Table1[[#This Row],[Accident Date]],"mmm")</f>
        <v>Apr</v>
      </c>
      <c r="W4356" t="str">
        <f>TEXT(Table1[[#This Row],[Time]],"h")</f>
        <v>19</v>
      </c>
    </row>
    <row r="4357" spans="1:23" x14ac:dyDescent="0.2">
      <c r="A4357" t="s">
        <v>4138</v>
      </c>
      <c r="B4357" s="4">
        <v>44441</v>
      </c>
      <c r="C4357" t="s">
        <v>92</v>
      </c>
      <c r="D4357" t="s">
        <v>73</v>
      </c>
      <c r="E4357" t="s">
        <v>39</v>
      </c>
      <c r="F4357" t="s">
        <v>27</v>
      </c>
      <c r="G4357">
        <v>53.373435999999998</v>
      </c>
      <c r="H4357" t="s">
        <v>51</v>
      </c>
      <c r="I4357" t="s">
        <v>185</v>
      </c>
      <c r="J4357">
        <v>-1.446984</v>
      </c>
      <c r="K4357">
        <v>1</v>
      </c>
      <c r="L4357">
        <v>2</v>
      </c>
      <c r="M4357" t="s">
        <v>166</v>
      </c>
      <c r="N4357" t="s">
        <v>31</v>
      </c>
      <c r="O4357" t="s">
        <v>32</v>
      </c>
      <c r="P4357">
        <v>30</v>
      </c>
      <c r="Q4357" t="s">
        <v>3953</v>
      </c>
      <c r="R4357" t="s">
        <v>34</v>
      </c>
      <c r="S4357" t="s">
        <v>280</v>
      </c>
      <c r="T4357" t="s">
        <v>36</v>
      </c>
      <c r="U4357">
        <f>YEAR(Table1[[#This Row],[Accident Date]])</f>
        <v>2021</v>
      </c>
      <c r="V4357" t="str">
        <f>TEXT(Table1[[#This Row],[Accident Date]],"mmm")</f>
        <v>Sep</v>
      </c>
      <c r="W4357" t="str">
        <f>TEXT(Table1[[#This Row],[Time]],"h")</f>
        <v>19</v>
      </c>
    </row>
    <row r="4358" spans="1:23" x14ac:dyDescent="0.2">
      <c r="A4358" t="s">
        <v>4139</v>
      </c>
      <c r="B4358" s="4">
        <v>44772</v>
      </c>
      <c r="C4358" t="s">
        <v>24</v>
      </c>
      <c r="D4358" t="s">
        <v>73</v>
      </c>
      <c r="E4358" t="s">
        <v>39</v>
      </c>
      <c r="F4358" t="s">
        <v>27</v>
      </c>
      <c r="G4358">
        <v>53.355114</v>
      </c>
      <c r="H4358" t="s">
        <v>51</v>
      </c>
      <c r="I4358" t="s">
        <v>185</v>
      </c>
      <c r="J4358">
        <v>-1.450377</v>
      </c>
      <c r="K4358">
        <v>1</v>
      </c>
      <c r="L4358">
        <v>2</v>
      </c>
      <c r="M4358" t="s">
        <v>166</v>
      </c>
      <c r="N4358" t="s">
        <v>42</v>
      </c>
      <c r="O4358" t="s">
        <v>32</v>
      </c>
      <c r="P4358">
        <v>30</v>
      </c>
      <c r="Q4358" t="s">
        <v>3957</v>
      </c>
      <c r="R4358" t="s">
        <v>34</v>
      </c>
      <c r="S4358" t="s">
        <v>85</v>
      </c>
      <c r="T4358" t="s">
        <v>36</v>
      </c>
      <c r="U4358">
        <f>YEAR(Table1[[#This Row],[Accident Date]])</f>
        <v>2022</v>
      </c>
      <c r="V4358" t="str">
        <f>TEXT(Table1[[#This Row],[Accident Date]],"mmm")</f>
        <v>Jul</v>
      </c>
      <c r="W4358" t="str">
        <f>TEXT(Table1[[#This Row],[Time]],"h")</f>
        <v>19</v>
      </c>
    </row>
    <row r="4359" spans="1:23" x14ac:dyDescent="0.2">
      <c r="A4359" t="s">
        <v>4140</v>
      </c>
      <c r="B4359" s="4">
        <v>44474</v>
      </c>
      <c r="C4359" t="s">
        <v>72</v>
      </c>
      <c r="D4359" t="s">
        <v>56</v>
      </c>
      <c r="E4359" t="s">
        <v>44</v>
      </c>
      <c r="F4359" t="s">
        <v>27</v>
      </c>
      <c r="G4359">
        <v>53.778951999999997</v>
      </c>
      <c r="H4359" t="s">
        <v>28</v>
      </c>
      <c r="I4359" t="s">
        <v>875</v>
      </c>
      <c r="J4359">
        <v>-0.33426299999999998</v>
      </c>
      <c r="K4359">
        <v>1</v>
      </c>
      <c r="L4359">
        <v>2</v>
      </c>
      <c r="M4359" t="s">
        <v>157</v>
      </c>
      <c r="N4359" t="s">
        <v>31</v>
      </c>
      <c r="O4359" t="s">
        <v>32</v>
      </c>
      <c r="P4359">
        <v>40</v>
      </c>
      <c r="Q4359" t="s">
        <v>3957</v>
      </c>
      <c r="R4359" t="s">
        <v>34</v>
      </c>
      <c r="S4359" t="s">
        <v>35</v>
      </c>
      <c r="T4359" t="s">
        <v>36</v>
      </c>
      <c r="U4359">
        <f>YEAR(Table1[[#This Row],[Accident Date]])</f>
        <v>2021</v>
      </c>
      <c r="V4359" t="str">
        <f>TEXT(Table1[[#This Row],[Accident Date]],"mmm")</f>
        <v>Oct</v>
      </c>
      <c r="W4359" t="str">
        <f>TEXT(Table1[[#This Row],[Time]],"h")</f>
        <v>19</v>
      </c>
    </row>
    <row r="4360" spans="1:23" x14ac:dyDescent="0.2">
      <c r="A4360" t="s">
        <v>4141</v>
      </c>
      <c r="B4360" s="4">
        <v>44515</v>
      </c>
      <c r="C4360" t="s">
        <v>38</v>
      </c>
      <c r="D4360" t="s">
        <v>73</v>
      </c>
      <c r="E4360" t="s">
        <v>26</v>
      </c>
      <c r="F4360" t="s">
        <v>27</v>
      </c>
      <c r="G4360">
        <v>55.811605999999998</v>
      </c>
      <c r="H4360" t="s">
        <v>28</v>
      </c>
      <c r="I4360" t="s">
        <v>1086</v>
      </c>
      <c r="J4360">
        <v>-3.9786820000000001</v>
      </c>
      <c r="K4360">
        <v>2</v>
      </c>
      <c r="L4360">
        <v>3</v>
      </c>
      <c r="M4360" t="s">
        <v>228</v>
      </c>
      <c r="N4360" t="s">
        <v>42</v>
      </c>
      <c r="O4360" t="s">
        <v>32</v>
      </c>
      <c r="P4360">
        <v>30</v>
      </c>
      <c r="Q4360" t="s">
        <v>3957</v>
      </c>
      <c r="R4360" t="s">
        <v>34</v>
      </c>
      <c r="S4360" t="s">
        <v>35</v>
      </c>
      <c r="T4360" t="s">
        <v>36</v>
      </c>
      <c r="U4360">
        <f>YEAR(Table1[[#This Row],[Accident Date]])</f>
        <v>2021</v>
      </c>
      <c r="V4360" t="str">
        <f>TEXT(Table1[[#This Row],[Accident Date]],"mmm")</f>
        <v>Nov</v>
      </c>
      <c r="W4360" t="str">
        <f>TEXT(Table1[[#This Row],[Time]],"h")</f>
        <v>19</v>
      </c>
    </row>
    <row r="4361" spans="1:23" x14ac:dyDescent="0.2">
      <c r="A4361" t="s">
        <v>4142</v>
      </c>
      <c r="B4361" s="4">
        <v>44546</v>
      </c>
      <c r="C4361" t="s">
        <v>92</v>
      </c>
      <c r="D4361" t="s">
        <v>73</v>
      </c>
      <c r="E4361" t="s">
        <v>39</v>
      </c>
      <c r="F4361" t="s">
        <v>27</v>
      </c>
      <c r="G4361">
        <v>51.783748000000003</v>
      </c>
      <c r="H4361" t="s">
        <v>46</v>
      </c>
      <c r="I4361" t="s">
        <v>367</v>
      </c>
      <c r="J4361">
        <v>-1.4538770000000001</v>
      </c>
      <c r="K4361">
        <v>2</v>
      </c>
      <c r="L4361">
        <v>2</v>
      </c>
      <c r="M4361" t="s">
        <v>99</v>
      </c>
      <c r="N4361" t="s">
        <v>31</v>
      </c>
      <c r="O4361" t="s">
        <v>204</v>
      </c>
      <c r="P4361">
        <v>60</v>
      </c>
      <c r="Q4361" t="s">
        <v>3981</v>
      </c>
      <c r="R4361" t="s">
        <v>49</v>
      </c>
      <c r="S4361" t="s">
        <v>35</v>
      </c>
      <c r="T4361" t="s">
        <v>36</v>
      </c>
      <c r="U4361">
        <f>YEAR(Table1[[#This Row],[Accident Date]])</f>
        <v>2021</v>
      </c>
      <c r="V4361" t="str">
        <f>TEXT(Table1[[#This Row],[Accident Date]],"mmm")</f>
        <v>Dec</v>
      </c>
      <c r="W4361" t="str">
        <f>TEXT(Table1[[#This Row],[Time]],"h")</f>
        <v>19</v>
      </c>
    </row>
    <row r="4362" spans="1:23" x14ac:dyDescent="0.2">
      <c r="A4362" t="s">
        <v>4143</v>
      </c>
      <c r="B4362" s="4">
        <v>44839</v>
      </c>
      <c r="C4362" t="s">
        <v>123</v>
      </c>
      <c r="D4362" t="s">
        <v>73</v>
      </c>
      <c r="E4362" t="s">
        <v>39</v>
      </c>
      <c r="F4362" t="s">
        <v>27</v>
      </c>
      <c r="G4362">
        <v>51.298793000000003</v>
      </c>
      <c r="H4362" t="s">
        <v>346</v>
      </c>
      <c r="I4362" t="s">
        <v>1325</v>
      </c>
      <c r="J4362">
        <v>-0.31055100000000002</v>
      </c>
      <c r="K4362">
        <v>1</v>
      </c>
      <c r="L4362">
        <v>2</v>
      </c>
      <c r="M4362" t="s">
        <v>147</v>
      </c>
      <c r="N4362" t="s">
        <v>31</v>
      </c>
      <c r="O4362" t="s">
        <v>32</v>
      </c>
      <c r="P4362">
        <v>30</v>
      </c>
      <c r="Q4362" t="s">
        <v>3963</v>
      </c>
      <c r="R4362" t="s">
        <v>34</v>
      </c>
      <c r="S4362" t="s">
        <v>35</v>
      </c>
      <c r="T4362" t="s">
        <v>36</v>
      </c>
      <c r="U4362">
        <f>YEAR(Table1[[#This Row],[Accident Date]])</f>
        <v>2022</v>
      </c>
      <c r="V4362" t="str">
        <f>TEXT(Table1[[#This Row],[Accident Date]],"mmm")</f>
        <v>Oct</v>
      </c>
      <c r="W4362" t="str">
        <f>TEXT(Table1[[#This Row],[Time]],"h")</f>
        <v>19</v>
      </c>
    </row>
    <row r="4363" spans="1:23" x14ac:dyDescent="0.2">
      <c r="A4363" t="s">
        <v>4144</v>
      </c>
      <c r="B4363" s="4">
        <v>44893</v>
      </c>
      <c r="C4363" t="s">
        <v>38</v>
      </c>
      <c r="D4363" t="s">
        <v>44</v>
      </c>
      <c r="E4363" t="s">
        <v>44</v>
      </c>
      <c r="F4363" t="s">
        <v>27</v>
      </c>
      <c r="G4363">
        <v>50.519413999999998</v>
      </c>
      <c r="H4363" t="s">
        <v>28</v>
      </c>
      <c r="I4363" t="s">
        <v>456</v>
      </c>
      <c r="J4363">
        <v>-4.2156789999999997</v>
      </c>
      <c r="K4363">
        <v>1</v>
      </c>
      <c r="L4363">
        <v>1</v>
      </c>
      <c r="M4363" t="s">
        <v>136</v>
      </c>
      <c r="N4363" t="s">
        <v>127</v>
      </c>
      <c r="O4363" t="s">
        <v>32</v>
      </c>
      <c r="P4363">
        <v>30</v>
      </c>
      <c r="Q4363" t="s">
        <v>3993</v>
      </c>
      <c r="R4363" t="s">
        <v>49</v>
      </c>
      <c r="S4363" t="s">
        <v>35</v>
      </c>
      <c r="T4363" t="s">
        <v>36</v>
      </c>
      <c r="U4363">
        <f>YEAR(Table1[[#This Row],[Accident Date]])</f>
        <v>2022</v>
      </c>
      <c r="V4363" t="str">
        <f>TEXT(Table1[[#This Row],[Accident Date]],"mmm")</f>
        <v>Nov</v>
      </c>
      <c r="W4363" t="str">
        <f>TEXT(Table1[[#This Row],[Time]],"h")</f>
        <v>19</v>
      </c>
    </row>
    <row r="4364" spans="1:23" x14ac:dyDescent="0.2">
      <c r="A4364">
        <v>2010000000000</v>
      </c>
      <c r="B4364" s="4">
        <v>44262</v>
      </c>
      <c r="C4364" t="s">
        <v>79</v>
      </c>
      <c r="D4364" t="s">
        <v>73</v>
      </c>
      <c r="E4364" t="s">
        <v>111</v>
      </c>
      <c r="F4364" t="s">
        <v>27</v>
      </c>
      <c r="G4364">
        <v>51.321086000000001</v>
      </c>
      <c r="H4364" t="s">
        <v>28</v>
      </c>
      <c r="I4364" t="s">
        <v>581</v>
      </c>
      <c r="J4364">
        <v>-2.9693429999999998</v>
      </c>
      <c r="K4364">
        <v>1</v>
      </c>
      <c r="L4364">
        <v>1</v>
      </c>
      <c r="M4364" t="s">
        <v>175</v>
      </c>
      <c r="N4364" t="s">
        <v>42</v>
      </c>
      <c r="O4364" t="s">
        <v>32</v>
      </c>
      <c r="P4364">
        <v>30</v>
      </c>
      <c r="Q4364" t="s">
        <v>3934</v>
      </c>
      <c r="R4364" t="s">
        <v>49</v>
      </c>
      <c r="S4364" t="s">
        <v>85</v>
      </c>
      <c r="T4364" t="s">
        <v>36</v>
      </c>
      <c r="U4364">
        <f>YEAR(Table1[[#This Row],[Accident Date]])</f>
        <v>2021</v>
      </c>
      <c r="V4364" t="str">
        <f>TEXT(Table1[[#This Row],[Accident Date]],"mmm")</f>
        <v>Mar</v>
      </c>
      <c r="W4364" t="str">
        <f>TEXT(Table1[[#This Row],[Time]],"h")</f>
        <v>19</v>
      </c>
    </row>
    <row r="4365" spans="1:23" x14ac:dyDescent="0.2">
      <c r="A4365" t="s">
        <v>4145</v>
      </c>
      <c r="B4365" s="4">
        <v>44779</v>
      </c>
      <c r="C4365" t="s">
        <v>24</v>
      </c>
      <c r="D4365" t="s">
        <v>56</v>
      </c>
      <c r="E4365" t="s">
        <v>44</v>
      </c>
      <c r="F4365" t="s">
        <v>27</v>
      </c>
      <c r="G4365">
        <v>54.066470000000002</v>
      </c>
      <c r="H4365" t="s">
        <v>51</v>
      </c>
      <c r="I4365" t="s">
        <v>243</v>
      </c>
      <c r="J4365">
        <v>-2.8029299999999999</v>
      </c>
      <c r="K4365">
        <v>3</v>
      </c>
      <c r="L4365">
        <v>2</v>
      </c>
      <c r="M4365" t="s">
        <v>41</v>
      </c>
      <c r="N4365" t="s">
        <v>42</v>
      </c>
      <c r="O4365" t="s">
        <v>32</v>
      </c>
      <c r="P4365">
        <v>30</v>
      </c>
      <c r="Q4365" t="s">
        <v>3943</v>
      </c>
      <c r="R4365" t="s">
        <v>49</v>
      </c>
      <c r="S4365" t="s">
        <v>35</v>
      </c>
      <c r="T4365" t="s">
        <v>36</v>
      </c>
      <c r="U4365">
        <f>YEAR(Table1[[#This Row],[Accident Date]])</f>
        <v>2022</v>
      </c>
      <c r="V4365" t="str">
        <f>TEXT(Table1[[#This Row],[Accident Date]],"mmm")</f>
        <v>Aug</v>
      </c>
      <c r="W4365" t="str">
        <f>TEXT(Table1[[#This Row],[Time]],"h")</f>
        <v>19</v>
      </c>
    </row>
    <row r="4366" spans="1:23" x14ac:dyDescent="0.2">
      <c r="A4366" t="s">
        <v>4146</v>
      </c>
      <c r="B4366" s="4">
        <v>44853</v>
      </c>
      <c r="C4366" t="s">
        <v>123</v>
      </c>
      <c r="D4366" t="s">
        <v>56</v>
      </c>
      <c r="E4366" t="s">
        <v>44</v>
      </c>
      <c r="F4366" t="s">
        <v>63</v>
      </c>
      <c r="G4366">
        <v>53.394880999999998</v>
      </c>
      <c r="H4366" t="s">
        <v>46</v>
      </c>
      <c r="I4366" t="s">
        <v>503</v>
      </c>
      <c r="J4366">
        <v>-0.89704099999999998</v>
      </c>
      <c r="K4366">
        <v>1</v>
      </c>
      <c r="L4366">
        <v>1</v>
      </c>
      <c r="M4366" t="s">
        <v>288</v>
      </c>
      <c r="N4366" t="s">
        <v>42</v>
      </c>
      <c r="O4366" t="s">
        <v>32</v>
      </c>
      <c r="P4366">
        <v>60</v>
      </c>
      <c r="Q4366" t="s">
        <v>4030</v>
      </c>
      <c r="R4366" t="s">
        <v>49</v>
      </c>
      <c r="S4366" t="s">
        <v>85</v>
      </c>
      <c r="T4366" t="s">
        <v>114</v>
      </c>
      <c r="U4366">
        <f>YEAR(Table1[[#This Row],[Accident Date]])</f>
        <v>2022</v>
      </c>
      <c r="V4366" t="str">
        <f>TEXT(Table1[[#This Row],[Accident Date]],"mmm")</f>
        <v>Oct</v>
      </c>
      <c r="W4366" t="str">
        <f>TEXT(Table1[[#This Row],[Time]],"h")</f>
        <v>19</v>
      </c>
    </row>
    <row r="4367" spans="1:23" x14ac:dyDescent="0.2">
      <c r="A4367">
        <v>2010000000000</v>
      </c>
      <c r="B4367" s="4">
        <v>44533</v>
      </c>
      <c r="C4367" t="s">
        <v>67</v>
      </c>
      <c r="D4367" t="s">
        <v>56</v>
      </c>
      <c r="E4367" t="s">
        <v>44</v>
      </c>
      <c r="F4367" t="s">
        <v>63</v>
      </c>
      <c r="G4367">
        <v>51.305790000000002</v>
      </c>
      <c r="H4367" t="s">
        <v>46</v>
      </c>
      <c r="I4367" t="s">
        <v>347</v>
      </c>
      <c r="J4367">
        <v>0.435637</v>
      </c>
      <c r="K4367">
        <v>1</v>
      </c>
      <c r="L4367">
        <v>2</v>
      </c>
      <c r="M4367" t="s">
        <v>131</v>
      </c>
      <c r="N4367" t="s">
        <v>31</v>
      </c>
      <c r="O4367" t="s">
        <v>58</v>
      </c>
      <c r="P4367">
        <v>70</v>
      </c>
      <c r="Q4367" t="s">
        <v>3957</v>
      </c>
      <c r="R4367" t="s">
        <v>34</v>
      </c>
      <c r="S4367" t="s">
        <v>35</v>
      </c>
      <c r="T4367" t="s">
        <v>36</v>
      </c>
      <c r="U4367">
        <f>YEAR(Table1[[#This Row],[Accident Date]])</f>
        <v>2021</v>
      </c>
      <c r="V4367" t="str">
        <f>TEXT(Table1[[#This Row],[Accident Date]],"mmm")</f>
        <v>Dec</v>
      </c>
      <c r="W4367" t="str">
        <f>TEXT(Table1[[#This Row],[Time]],"h")</f>
        <v>19</v>
      </c>
    </row>
    <row r="4368" spans="1:23" x14ac:dyDescent="0.2">
      <c r="A4368" t="s">
        <v>4147</v>
      </c>
      <c r="B4368" s="4">
        <v>44852</v>
      </c>
      <c r="C4368" t="s">
        <v>72</v>
      </c>
      <c r="D4368" t="s">
        <v>73</v>
      </c>
      <c r="E4368" t="s">
        <v>39</v>
      </c>
      <c r="F4368" t="s">
        <v>27</v>
      </c>
      <c r="G4368">
        <v>53.532440000000001</v>
      </c>
      <c r="H4368" t="s">
        <v>28</v>
      </c>
      <c r="I4368" t="s">
        <v>1330</v>
      </c>
      <c r="J4368">
        <v>-2.4225530000000002</v>
      </c>
      <c r="K4368">
        <v>1</v>
      </c>
      <c r="L4368">
        <v>1</v>
      </c>
      <c r="M4368" t="s">
        <v>169</v>
      </c>
      <c r="N4368" t="s">
        <v>42</v>
      </c>
      <c r="O4368" t="s">
        <v>32</v>
      </c>
      <c r="P4368">
        <v>30</v>
      </c>
      <c r="Q4368" t="s">
        <v>3957</v>
      </c>
      <c r="R4368" t="s">
        <v>34</v>
      </c>
      <c r="S4368" t="s">
        <v>85</v>
      </c>
      <c r="T4368" t="s">
        <v>36</v>
      </c>
      <c r="U4368">
        <f>YEAR(Table1[[#This Row],[Accident Date]])</f>
        <v>2022</v>
      </c>
      <c r="V4368" t="str">
        <f>TEXT(Table1[[#This Row],[Accident Date]],"mmm")</f>
        <v>Oct</v>
      </c>
      <c r="W4368" t="str">
        <f>TEXT(Table1[[#This Row],[Time]],"h")</f>
        <v>19</v>
      </c>
    </row>
    <row r="4369" spans="1:23" x14ac:dyDescent="0.2">
      <c r="A4369" t="s">
        <v>4148</v>
      </c>
      <c r="B4369" s="4">
        <v>44718</v>
      </c>
      <c r="C4369" t="s">
        <v>38</v>
      </c>
      <c r="D4369" t="s">
        <v>56</v>
      </c>
      <c r="E4369" t="s">
        <v>44</v>
      </c>
      <c r="F4369" t="s">
        <v>63</v>
      </c>
      <c r="G4369">
        <v>51.862479999999998</v>
      </c>
      <c r="H4369" t="s">
        <v>51</v>
      </c>
      <c r="I4369" t="s">
        <v>995</v>
      </c>
      <c r="J4369">
        <v>-4.3108469999999999</v>
      </c>
      <c r="K4369">
        <v>1</v>
      </c>
      <c r="L4369">
        <v>2</v>
      </c>
      <c r="M4369" t="s">
        <v>358</v>
      </c>
      <c r="N4369" t="s">
        <v>31</v>
      </c>
      <c r="O4369" t="s">
        <v>32</v>
      </c>
      <c r="P4369">
        <v>30</v>
      </c>
      <c r="Q4369" t="s">
        <v>3966</v>
      </c>
      <c r="R4369" t="s">
        <v>34</v>
      </c>
      <c r="S4369" t="s">
        <v>35</v>
      </c>
      <c r="T4369" t="s">
        <v>36</v>
      </c>
      <c r="U4369">
        <f>YEAR(Table1[[#This Row],[Accident Date]])</f>
        <v>2022</v>
      </c>
      <c r="V4369" t="str">
        <f>TEXT(Table1[[#This Row],[Accident Date]],"mmm")</f>
        <v>Jun</v>
      </c>
      <c r="W4369" t="str">
        <f>TEXT(Table1[[#This Row],[Time]],"h")</f>
        <v>19</v>
      </c>
    </row>
    <row r="4370" spans="1:23" x14ac:dyDescent="0.2">
      <c r="A4370" t="s">
        <v>4149</v>
      </c>
      <c r="B4370" s="4">
        <v>44643</v>
      </c>
      <c r="C4370" t="s">
        <v>123</v>
      </c>
      <c r="D4370" t="s">
        <v>73</v>
      </c>
      <c r="E4370" t="s">
        <v>39</v>
      </c>
      <c r="F4370" t="s">
        <v>27</v>
      </c>
      <c r="G4370">
        <v>51.374315000000003</v>
      </c>
      <c r="H4370" t="s">
        <v>51</v>
      </c>
      <c r="I4370" t="s">
        <v>363</v>
      </c>
      <c r="J4370">
        <v>-0.22429199999999999</v>
      </c>
      <c r="K4370">
        <v>1</v>
      </c>
      <c r="L4370">
        <v>2</v>
      </c>
      <c r="M4370" t="s">
        <v>30</v>
      </c>
      <c r="N4370" t="s">
        <v>31</v>
      </c>
      <c r="O4370" t="s">
        <v>32</v>
      </c>
      <c r="P4370">
        <v>30</v>
      </c>
      <c r="Q4370" t="s">
        <v>3941</v>
      </c>
      <c r="R4370" t="s">
        <v>34</v>
      </c>
      <c r="S4370" t="s">
        <v>35</v>
      </c>
      <c r="T4370" t="s">
        <v>209</v>
      </c>
      <c r="U4370">
        <f>YEAR(Table1[[#This Row],[Accident Date]])</f>
        <v>2022</v>
      </c>
      <c r="V4370" t="str">
        <f>TEXT(Table1[[#This Row],[Accident Date]],"mmm")</f>
        <v>Mar</v>
      </c>
      <c r="W4370" t="str">
        <f>TEXT(Table1[[#This Row],[Time]],"h")</f>
        <v>19</v>
      </c>
    </row>
    <row r="4371" spans="1:23" x14ac:dyDescent="0.2">
      <c r="A4371" t="s">
        <v>4150</v>
      </c>
      <c r="B4371" s="4">
        <v>44782</v>
      </c>
      <c r="C4371" t="s">
        <v>72</v>
      </c>
      <c r="D4371" t="s">
        <v>73</v>
      </c>
      <c r="E4371" t="s">
        <v>39</v>
      </c>
      <c r="F4371" t="s">
        <v>27</v>
      </c>
      <c r="G4371">
        <v>52.448943999999997</v>
      </c>
      <c r="H4371" t="s">
        <v>51</v>
      </c>
      <c r="I4371" t="s">
        <v>171</v>
      </c>
      <c r="J4371">
        <v>-1.82796</v>
      </c>
      <c r="K4371">
        <v>1</v>
      </c>
      <c r="L4371">
        <v>1</v>
      </c>
      <c r="M4371" t="s">
        <v>172</v>
      </c>
      <c r="N4371" t="s">
        <v>42</v>
      </c>
      <c r="O4371" t="s">
        <v>32</v>
      </c>
      <c r="P4371">
        <v>30</v>
      </c>
      <c r="Q4371" t="s">
        <v>3941</v>
      </c>
      <c r="R4371" t="s">
        <v>34</v>
      </c>
      <c r="S4371" t="s">
        <v>85</v>
      </c>
      <c r="T4371" t="s">
        <v>200</v>
      </c>
      <c r="U4371">
        <f>YEAR(Table1[[#This Row],[Accident Date]])</f>
        <v>2022</v>
      </c>
      <c r="V4371" t="str">
        <f>TEXT(Table1[[#This Row],[Accident Date]],"mmm")</f>
        <v>Aug</v>
      </c>
      <c r="W4371" t="str">
        <f>TEXT(Table1[[#This Row],[Time]],"h")</f>
        <v>19</v>
      </c>
    </row>
    <row r="4372" spans="1:23" x14ac:dyDescent="0.2">
      <c r="A4372" t="s">
        <v>4151</v>
      </c>
      <c r="B4372" s="4">
        <v>44251</v>
      </c>
      <c r="C4372" t="s">
        <v>123</v>
      </c>
      <c r="D4372" t="s">
        <v>56</v>
      </c>
      <c r="E4372" t="s">
        <v>44</v>
      </c>
      <c r="F4372" t="s">
        <v>27</v>
      </c>
      <c r="G4372">
        <v>53.638089999999998</v>
      </c>
      <c r="H4372" t="s">
        <v>28</v>
      </c>
      <c r="I4372" t="s">
        <v>985</v>
      </c>
      <c r="J4372">
        <v>-2.6379269999999999</v>
      </c>
      <c r="K4372">
        <v>3</v>
      </c>
      <c r="L4372">
        <v>2</v>
      </c>
      <c r="M4372" t="s">
        <v>41</v>
      </c>
      <c r="N4372" t="s">
        <v>42</v>
      </c>
      <c r="O4372" t="s">
        <v>32</v>
      </c>
      <c r="P4372">
        <v>30</v>
      </c>
      <c r="Q4372" t="s">
        <v>3933</v>
      </c>
      <c r="R4372" t="s">
        <v>49</v>
      </c>
      <c r="S4372" t="s">
        <v>35</v>
      </c>
      <c r="T4372" t="s">
        <v>200</v>
      </c>
      <c r="U4372">
        <f>YEAR(Table1[[#This Row],[Accident Date]])</f>
        <v>2021</v>
      </c>
      <c r="V4372" t="str">
        <f>TEXT(Table1[[#This Row],[Accident Date]],"mmm")</f>
        <v>Feb</v>
      </c>
      <c r="W4372" t="str">
        <f>TEXT(Table1[[#This Row],[Time]],"h")</f>
        <v>19</v>
      </c>
    </row>
    <row r="4373" spans="1:23" x14ac:dyDescent="0.2">
      <c r="A4373">
        <v>2010000000000</v>
      </c>
      <c r="B4373" s="4">
        <v>44659</v>
      </c>
      <c r="C4373" t="s">
        <v>67</v>
      </c>
      <c r="D4373" t="s">
        <v>1231</v>
      </c>
      <c r="E4373" t="s">
        <v>431</v>
      </c>
      <c r="F4373" t="s">
        <v>27</v>
      </c>
      <c r="G4373">
        <v>53.772131000000002</v>
      </c>
      <c r="H4373" t="s">
        <v>51</v>
      </c>
      <c r="I4373" t="s">
        <v>133</v>
      </c>
      <c r="J4373">
        <v>-1.7623610000000001</v>
      </c>
      <c r="K4373">
        <v>2</v>
      </c>
      <c r="L4373">
        <v>2</v>
      </c>
      <c r="M4373" t="s">
        <v>69</v>
      </c>
      <c r="N4373" t="s">
        <v>31</v>
      </c>
      <c r="O4373" t="s">
        <v>32</v>
      </c>
      <c r="P4373">
        <v>30</v>
      </c>
      <c r="Q4373" t="s">
        <v>3941</v>
      </c>
      <c r="R4373" t="s">
        <v>34</v>
      </c>
      <c r="S4373" t="s">
        <v>35</v>
      </c>
      <c r="T4373" t="s">
        <v>36</v>
      </c>
      <c r="U4373">
        <f>YEAR(Table1[[#This Row],[Accident Date]])</f>
        <v>2022</v>
      </c>
      <c r="V4373" t="str">
        <f>TEXT(Table1[[#This Row],[Accident Date]],"mmm")</f>
        <v>Apr</v>
      </c>
      <c r="W4373" t="str">
        <f>TEXT(Table1[[#This Row],[Time]],"h")</f>
        <v>19</v>
      </c>
    </row>
    <row r="4374" spans="1:23" x14ac:dyDescent="0.2">
      <c r="A4374" t="s">
        <v>4152</v>
      </c>
      <c r="B4374" s="4">
        <v>44644</v>
      </c>
      <c r="C4374" t="s">
        <v>92</v>
      </c>
      <c r="D4374" t="s">
        <v>25</v>
      </c>
      <c r="E4374" t="s">
        <v>111</v>
      </c>
      <c r="F4374" t="s">
        <v>27</v>
      </c>
      <c r="G4374">
        <v>51.893580999999998</v>
      </c>
      <c r="H4374" t="s">
        <v>28</v>
      </c>
      <c r="I4374" t="s">
        <v>1151</v>
      </c>
      <c r="J4374">
        <v>-0.47058</v>
      </c>
      <c r="K4374">
        <v>3</v>
      </c>
      <c r="L4374">
        <v>2</v>
      </c>
      <c r="M4374" t="s">
        <v>53</v>
      </c>
      <c r="N4374" t="s">
        <v>42</v>
      </c>
      <c r="O4374" t="s">
        <v>111</v>
      </c>
      <c r="P4374">
        <v>30</v>
      </c>
      <c r="Q4374" t="s">
        <v>3934</v>
      </c>
      <c r="R4374" t="s">
        <v>34</v>
      </c>
      <c r="S4374" t="s">
        <v>85</v>
      </c>
      <c r="T4374" t="s">
        <v>36</v>
      </c>
      <c r="U4374">
        <f>YEAR(Table1[[#This Row],[Accident Date]])</f>
        <v>2022</v>
      </c>
      <c r="V4374" t="str">
        <f>TEXT(Table1[[#This Row],[Accident Date]],"mmm")</f>
        <v>Mar</v>
      </c>
      <c r="W4374" t="str">
        <f>TEXT(Table1[[#This Row],[Time]],"h")</f>
        <v>19</v>
      </c>
    </row>
    <row r="4375" spans="1:23" x14ac:dyDescent="0.2">
      <c r="A4375" t="s">
        <v>4153</v>
      </c>
      <c r="B4375" s="4">
        <v>44440</v>
      </c>
      <c r="C4375" t="s">
        <v>123</v>
      </c>
      <c r="D4375" t="s">
        <v>56</v>
      </c>
      <c r="E4375" t="s">
        <v>44</v>
      </c>
      <c r="F4375" t="s">
        <v>27</v>
      </c>
      <c r="G4375">
        <v>51.373145999999998</v>
      </c>
      <c r="H4375" t="s">
        <v>28</v>
      </c>
      <c r="I4375" t="s">
        <v>1621</v>
      </c>
      <c r="J4375">
        <v>-0.42548799999999998</v>
      </c>
      <c r="K4375">
        <v>1</v>
      </c>
      <c r="L4375">
        <v>2</v>
      </c>
      <c r="M4375" t="s">
        <v>147</v>
      </c>
      <c r="N4375" t="s">
        <v>31</v>
      </c>
      <c r="O4375" t="s">
        <v>32</v>
      </c>
      <c r="P4375">
        <v>30</v>
      </c>
      <c r="Q4375" t="s">
        <v>3934</v>
      </c>
      <c r="R4375" t="s">
        <v>34</v>
      </c>
      <c r="S4375" t="s">
        <v>35</v>
      </c>
      <c r="T4375" t="s">
        <v>36</v>
      </c>
      <c r="U4375">
        <f>YEAR(Table1[[#This Row],[Accident Date]])</f>
        <v>2021</v>
      </c>
      <c r="V4375" t="str">
        <f>TEXT(Table1[[#This Row],[Accident Date]],"mmm")</f>
        <v>Sep</v>
      </c>
      <c r="W4375" t="str">
        <f>TEXT(Table1[[#This Row],[Time]],"h")</f>
        <v>19</v>
      </c>
    </row>
    <row r="4376" spans="1:23" x14ac:dyDescent="0.2">
      <c r="A4376" t="s">
        <v>4154</v>
      </c>
      <c r="B4376" s="4">
        <v>44651</v>
      </c>
      <c r="C4376" t="s">
        <v>92</v>
      </c>
      <c r="D4376" t="s">
        <v>56</v>
      </c>
      <c r="E4376" t="s">
        <v>44</v>
      </c>
      <c r="F4376" t="s">
        <v>27</v>
      </c>
      <c r="G4376">
        <v>52.904536999999998</v>
      </c>
      <c r="H4376" t="s">
        <v>28</v>
      </c>
      <c r="I4376" t="s">
        <v>1386</v>
      </c>
      <c r="J4376">
        <v>-0.20696500000000001</v>
      </c>
      <c r="K4376">
        <v>1</v>
      </c>
      <c r="L4376">
        <v>1</v>
      </c>
      <c r="M4376" t="s">
        <v>523</v>
      </c>
      <c r="N4376" t="s">
        <v>31</v>
      </c>
      <c r="O4376" t="s">
        <v>32</v>
      </c>
      <c r="P4376">
        <v>30</v>
      </c>
      <c r="Q4376" t="s">
        <v>3981</v>
      </c>
      <c r="R4376" t="s">
        <v>49</v>
      </c>
      <c r="S4376" t="s">
        <v>35</v>
      </c>
      <c r="T4376" t="s">
        <v>36</v>
      </c>
      <c r="U4376">
        <f>YEAR(Table1[[#This Row],[Accident Date]])</f>
        <v>2022</v>
      </c>
      <c r="V4376" t="str">
        <f>TEXT(Table1[[#This Row],[Accident Date]],"mmm")</f>
        <v>Mar</v>
      </c>
      <c r="W4376" t="str">
        <f>TEXT(Table1[[#This Row],[Time]],"h")</f>
        <v>19</v>
      </c>
    </row>
    <row r="4377" spans="1:23" x14ac:dyDescent="0.2">
      <c r="A4377" t="s">
        <v>4155</v>
      </c>
      <c r="B4377" s="4">
        <v>44749</v>
      </c>
      <c r="C4377" t="s">
        <v>92</v>
      </c>
      <c r="D4377" t="s">
        <v>73</v>
      </c>
      <c r="E4377" t="s">
        <v>226</v>
      </c>
      <c r="F4377" t="s">
        <v>27</v>
      </c>
      <c r="G4377">
        <v>51.697119000000001</v>
      </c>
      <c r="H4377" t="s">
        <v>51</v>
      </c>
      <c r="I4377" t="s">
        <v>297</v>
      </c>
      <c r="J4377">
        <v>0.109136</v>
      </c>
      <c r="K4377">
        <v>1</v>
      </c>
      <c r="L4377">
        <v>2</v>
      </c>
      <c r="M4377" t="s">
        <v>75</v>
      </c>
      <c r="N4377" t="s">
        <v>31</v>
      </c>
      <c r="O4377" t="s">
        <v>32</v>
      </c>
      <c r="P4377">
        <v>30</v>
      </c>
      <c r="Q4377" t="s">
        <v>3981</v>
      </c>
      <c r="R4377" t="s">
        <v>49</v>
      </c>
      <c r="S4377" t="s">
        <v>35</v>
      </c>
      <c r="T4377" t="s">
        <v>806</v>
      </c>
      <c r="U4377">
        <f>YEAR(Table1[[#This Row],[Accident Date]])</f>
        <v>2022</v>
      </c>
      <c r="V4377" t="str">
        <f>TEXT(Table1[[#This Row],[Accident Date]],"mmm")</f>
        <v>Jul</v>
      </c>
      <c r="W4377" t="str">
        <f>TEXT(Table1[[#This Row],[Time]],"h")</f>
        <v>19</v>
      </c>
    </row>
    <row r="4378" spans="1:23" x14ac:dyDescent="0.2">
      <c r="A4378">
        <v>2010000000000</v>
      </c>
      <c r="B4378" s="4">
        <v>44407</v>
      </c>
      <c r="C4378" t="s">
        <v>67</v>
      </c>
      <c r="D4378" t="s">
        <v>56</v>
      </c>
      <c r="E4378" t="s">
        <v>44</v>
      </c>
      <c r="F4378" t="s">
        <v>63</v>
      </c>
      <c r="G4378">
        <v>54.028987000000001</v>
      </c>
      <c r="H4378" t="s">
        <v>51</v>
      </c>
      <c r="I4378" t="s">
        <v>234</v>
      </c>
      <c r="J4378">
        <v>-1.452826</v>
      </c>
      <c r="K4378">
        <v>2</v>
      </c>
      <c r="L4378">
        <v>2</v>
      </c>
      <c r="M4378" t="s">
        <v>48</v>
      </c>
      <c r="N4378" t="s">
        <v>31</v>
      </c>
      <c r="O4378" t="s">
        <v>32</v>
      </c>
      <c r="P4378">
        <v>60</v>
      </c>
      <c r="Q4378" t="s">
        <v>3934</v>
      </c>
      <c r="R4378" t="s">
        <v>49</v>
      </c>
      <c r="S4378" t="s">
        <v>35</v>
      </c>
      <c r="T4378" t="s">
        <v>163</v>
      </c>
      <c r="U4378">
        <f>YEAR(Table1[[#This Row],[Accident Date]])</f>
        <v>2021</v>
      </c>
      <c r="V4378" t="str">
        <f>TEXT(Table1[[#This Row],[Accident Date]],"mmm")</f>
        <v>Jul</v>
      </c>
      <c r="W4378" t="str">
        <f>TEXT(Table1[[#This Row],[Time]],"h")</f>
        <v>19</v>
      </c>
    </row>
    <row r="4379" spans="1:23" x14ac:dyDescent="0.2">
      <c r="A4379" t="s">
        <v>4156</v>
      </c>
      <c r="B4379" s="4">
        <v>44847</v>
      </c>
      <c r="C4379" t="s">
        <v>92</v>
      </c>
      <c r="D4379" t="s">
        <v>73</v>
      </c>
      <c r="E4379" t="s">
        <v>26</v>
      </c>
      <c r="F4379" t="s">
        <v>27</v>
      </c>
      <c r="G4379">
        <v>51.654254999999999</v>
      </c>
      <c r="H4379" t="s">
        <v>46</v>
      </c>
      <c r="I4379" t="s">
        <v>680</v>
      </c>
      <c r="J4379">
        <v>-0.31586900000000001</v>
      </c>
      <c r="K4379">
        <v>1</v>
      </c>
      <c r="L4379">
        <v>2</v>
      </c>
      <c r="M4379" t="s">
        <v>182</v>
      </c>
      <c r="N4379" t="s">
        <v>31</v>
      </c>
      <c r="O4379" t="s">
        <v>32</v>
      </c>
      <c r="P4379">
        <v>60</v>
      </c>
      <c r="Q4379" t="s">
        <v>3953</v>
      </c>
      <c r="R4379" t="s">
        <v>49</v>
      </c>
      <c r="S4379" t="s">
        <v>35</v>
      </c>
      <c r="T4379" t="s">
        <v>36</v>
      </c>
      <c r="U4379">
        <f>YEAR(Table1[[#This Row],[Accident Date]])</f>
        <v>2022</v>
      </c>
      <c r="V4379" t="str">
        <f>TEXT(Table1[[#This Row],[Accident Date]],"mmm")</f>
        <v>Oct</v>
      </c>
      <c r="W4379" t="str">
        <f>TEXT(Table1[[#This Row],[Time]],"h")</f>
        <v>19</v>
      </c>
    </row>
    <row r="4380" spans="1:23" x14ac:dyDescent="0.2">
      <c r="A4380" t="s">
        <v>4157</v>
      </c>
      <c r="B4380" s="4">
        <v>44339</v>
      </c>
      <c r="C4380" t="s">
        <v>79</v>
      </c>
      <c r="D4380" t="s">
        <v>1231</v>
      </c>
      <c r="E4380" t="s">
        <v>226</v>
      </c>
      <c r="F4380" t="s">
        <v>27</v>
      </c>
      <c r="G4380">
        <v>51.876567000000001</v>
      </c>
      <c r="H4380" t="s">
        <v>51</v>
      </c>
      <c r="I4380" t="s">
        <v>937</v>
      </c>
      <c r="J4380">
        <v>0.55166199999999999</v>
      </c>
      <c r="K4380">
        <v>1</v>
      </c>
      <c r="L4380">
        <v>2</v>
      </c>
      <c r="M4380" t="s">
        <v>75</v>
      </c>
      <c r="N4380" t="s">
        <v>31</v>
      </c>
      <c r="O4380" t="s">
        <v>32</v>
      </c>
      <c r="P4380">
        <v>30</v>
      </c>
      <c r="Q4380" t="s">
        <v>3981</v>
      </c>
      <c r="R4380" t="s">
        <v>34</v>
      </c>
      <c r="S4380" t="s">
        <v>35</v>
      </c>
      <c r="T4380" t="s">
        <v>36</v>
      </c>
      <c r="U4380">
        <f>YEAR(Table1[[#This Row],[Accident Date]])</f>
        <v>2021</v>
      </c>
      <c r="V4380" t="str">
        <f>TEXT(Table1[[#This Row],[Accident Date]],"mmm")</f>
        <v>May</v>
      </c>
      <c r="W4380" t="str">
        <f>TEXT(Table1[[#This Row],[Time]],"h")</f>
        <v>19</v>
      </c>
    </row>
    <row r="4381" spans="1:23" x14ac:dyDescent="0.2">
      <c r="A4381">
        <v>2010000000000</v>
      </c>
      <c r="B4381" s="4">
        <v>44407</v>
      </c>
      <c r="C4381" t="s">
        <v>67</v>
      </c>
      <c r="D4381" t="s">
        <v>56</v>
      </c>
      <c r="E4381" t="s">
        <v>44</v>
      </c>
      <c r="F4381" t="s">
        <v>27</v>
      </c>
      <c r="G4381">
        <v>53.674593000000002</v>
      </c>
      <c r="H4381" t="s">
        <v>51</v>
      </c>
      <c r="I4381" t="s">
        <v>132</v>
      </c>
      <c r="J4381">
        <v>-1.5178290000000001</v>
      </c>
      <c r="K4381">
        <v>1</v>
      </c>
      <c r="L4381">
        <v>1</v>
      </c>
      <c r="M4381" t="s">
        <v>69</v>
      </c>
      <c r="N4381" t="s">
        <v>31</v>
      </c>
      <c r="O4381" t="s">
        <v>32</v>
      </c>
      <c r="P4381">
        <v>30</v>
      </c>
      <c r="Q4381" t="s">
        <v>3981</v>
      </c>
      <c r="R4381" t="s">
        <v>34</v>
      </c>
      <c r="S4381" t="s">
        <v>35</v>
      </c>
      <c r="T4381" t="s">
        <v>36</v>
      </c>
      <c r="U4381">
        <f>YEAR(Table1[[#This Row],[Accident Date]])</f>
        <v>2021</v>
      </c>
      <c r="V4381" t="str">
        <f>TEXT(Table1[[#This Row],[Accident Date]],"mmm")</f>
        <v>Jul</v>
      </c>
      <c r="W4381" t="str">
        <f>TEXT(Table1[[#This Row],[Time]],"h")</f>
        <v>19</v>
      </c>
    </row>
    <row r="4382" spans="1:23" x14ac:dyDescent="0.2">
      <c r="A4382">
        <v>2010000000000</v>
      </c>
      <c r="B4382" s="4">
        <v>44249</v>
      </c>
      <c r="C4382" t="s">
        <v>38</v>
      </c>
      <c r="D4382" t="s">
        <v>56</v>
      </c>
      <c r="E4382" t="s">
        <v>44</v>
      </c>
      <c r="F4382" t="s">
        <v>63</v>
      </c>
      <c r="G4382">
        <v>51.092781000000002</v>
      </c>
      <c r="H4382" t="s">
        <v>51</v>
      </c>
      <c r="I4382" t="s">
        <v>130</v>
      </c>
      <c r="J4382">
        <v>1.1717200000000001</v>
      </c>
      <c r="K4382">
        <v>3</v>
      </c>
      <c r="L4382">
        <v>1</v>
      </c>
      <c r="M4382" t="s">
        <v>131</v>
      </c>
      <c r="N4382" t="s">
        <v>31</v>
      </c>
      <c r="O4382" t="s">
        <v>32</v>
      </c>
      <c r="P4382">
        <v>30</v>
      </c>
      <c r="Q4382" t="s">
        <v>3981</v>
      </c>
      <c r="R4382" t="s">
        <v>34</v>
      </c>
      <c r="S4382" t="s">
        <v>35</v>
      </c>
      <c r="T4382" t="s">
        <v>36</v>
      </c>
      <c r="U4382">
        <f>YEAR(Table1[[#This Row],[Accident Date]])</f>
        <v>2021</v>
      </c>
      <c r="V4382" t="str">
        <f>TEXT(Table1[[#This Row],[Accident Date]],"mmm")</f>
        <v>Feb</v>
      </c>
      <c r="W4382" t="str">
        <f>TEXT(Table1[[#This Row],[Time]],"h")</f>
        <v>19</v>
      </c>
    </row>
    <row r="4383" spans="1:23" x14ac:dyDescent="0.2">
      <c r="A4383" t="s">
        <v>4158</v>
      </c>
      <c r="B4383" s="4">
        <v>44492</v>
      </c>
      <c r="C4383" t="s">
        <v>24</v>
      </c>
      <c r="D4383" t="s">
        <v>56</v>
      </c>
      <c r="E4383" t="s">
        <v>44</v>
      </c>
      <c r="F4383" t="s">
        <v>27</v>
      </c>
      <c r="G4383">
        <v>52.448568999999999</v>
      </c>
      <c r="H4383" t="s">
        <v>46</v>
      </c>
      <c r="I4383" t="s">
        <v>1510</v>
      </c>
      <c r="J4383">
        <v>1.4705600000000001</v>
      </c>
      <c r="K4383">
        <v>1</v>
      </c>
      <c r="L4383">
        <v>1</v>
      </c>
      <c r="M4383" t="s">
        <v>237</v>
      </c>
      <c r="N4383" t="s">
        <v>42</v>
      </c>
      <c r="O4383" t="s">
        <v>32</v>
      </c>
      <c r="P4383">
        <v>60</v>
      </c>
      <c r="Q4383" t="s">
        <v>3965</v>
      </c>
      <c r="R4383" t="s">
        <v>49</v>
      </c>
      <c r="S4383" t="s">
        <v>35</v>
      </c>
      <c r="T4383" t="s">
        <v>36</v>
      </c>
      <c r="U4383">
        <f>YEAR(Table1[[#This Row],[Accident Date]])</f>
        <v>2021</v>
      </c>
      <c r="V4383" t="str">
        <f>TEXT(Table1[[#This Row],[Accident Date]],"mmm")</f>
        <v>Oct</v>
      </c>
      <c r="W4383" t="str">
        <f>TEXT(Table1[[#This Row],[Time]],"h")</f>
        <v>19</v>
      </c>
    </row>
    <row r="4384" spans="1:23" x14ac:dyDescent="0.2">
      <c r="A4384">
        <v>2010000000000</v>
      </c>
      <c r="B4384" s="4">
        <v>44878</v>
      </c>
      <c r="C4384" t="s">
        <v>79</v>
      </c>
      <c r="D4384" t="s">
        <v>25</v>
      </c>
      <c r="E4384" t="s">
        <v>26</v>
      </c>
      <c r="F4384" t="s">
        <v>27</v>
      </c>
      <c r="G4384">
        <v>51.472731000000003</v>
      </c>
      <c r="H4384" t="s">
        <v>28</v>
      </c>
      <c r="I4384" t="s">
        <v>174</v>
      </c>
      <c r="J4384">
        <v>-2.526211</v>
      </c>
      <c r="K4384">
        <v>2</v>
      </c>
      <c r="L4384">
        <v>2</v>
      </c>
      <c r="M4384" t="s">
        <v>175</v>
      </c>
      <c r="N4384" t="s">
        <v>42</v>
      </c>
      <c r="O4384" t="s">
        <v>32</v>
      </c>
      <c r="P4384">
        <v>30</v>
      </c>
      <c r="Q4384" t="s">
        <v>3953</v>
      </c>
      <c r="R4384" t="s">
        <v>34</v>
      </c>
      <c r="S4384" t="s">
        <v>35</v>
      </c>
      <c r="T4384" t="s">
        <v>36</v>
      </c>
      <c r="U4384">
        <f>YEAR(Table1[[#This Row],[Accident Date]])</f>
        <v>2022</v>
      </c>
      <c r="V4384" t="str">
        <f>TEXT(Table1[[#This Row],[Accident Date]],"mmm")</f>
        <v>Nov</v>
      </c>
      <c r="W4384" t="str">
        <f>TEXT(Table1[[#This Row],[Time]],"h")</f>
        <v>19</v>
      </c>
    </row>
    <row r="4385" spans="1:23" x14ac:dyDescent="0.2">
      <c r="A4385">
        <v>2010000000000</v>
      </c>
      <c r="B4385" s="4">
        <v>44528</v>
      </c>
      <c r="C4385" t="s">
        <v>79</v>
      </c>
      <c r="D4385" t="s">
        <v>56</v>
      </c>
      <c r="E4385" t="s">
        <v>44</v>
      </c>
      <c r="F4385" t="s">
        <v>27</v>
      </c>
      <c r="G4385">
        <v>52.606175999999998</v>
      </c>
      <c r="H4385" t="s">
        <v>51</v>
      </c>
      <c r="I4385" t="s">
        <v>572</v>
      </c>
      <c r="J4385">
        <v>-0.19820599999999999</v>
      </c>
      <c r="K4385">
        <v>1</v>
      </c>
      <c r="L4385">
        <v>1</v>
      </c>
      <c r="M4385" t="s">
        <v>149</v>
      </c>
      <c r="N4385" t="s">
        <v>42</v>
      </c>
      <c r="O4385" t="s">
        <v>32</v>
      </c>
      <c r="P4385">
        <v>30</v>
      </c>
      <c r="Q4385" t="s">
        <v>3934</v>
      </c>
      <c r="R4385" t="s">
        <v>49</v>
      </c>
      <c r="S4385" t="s">
        <v>85</v>
      </c>
      <c r="T4385" t="s">
        <v>36</v>
      </c>
      <c r="U4385">
        <f>YEAR(Table1[[#This Row],[Accident Date]])</f>
        <v>2021</v>
      </c>
      <c r="V4385" t="str">
        <f>TEXT(Table1[[#This Row],[Accident Date]],"mmm")</f>
        <v>Nov</v>
      </c>
      <c r="W4385" t="str">
        <f>TEXT(Table1[[#This Row],[Time]],"h")</f>
        <v>19</v>
      </c>
    </row>
    <row r="4386" spans="1:23" x14ac:dyDescent="0.2">
      <c r="A4386" t="s">
        <v>4159</v>
      </c>
      <c r="B4386" s="4">
        <v>44725</v>
      </c>
      <c r="C4386" t="s">
        <v>38</v>
      </c>
      <c r="D4386" t="s">
        <v>56</v>
      </c>
      <c r="E4386" t="s">
        <v>44</v>
      </c>
      <c r="F4386" t="s">
        <v>27</v>
      </c>
      <c r="G4386">
        <v>52.607638999999999</v>
      </c>
      <c r="H4386" t="s">
        <v>51</v>
      </c>
      <c r="I4386" t="s">
        <v>1181</v>
      </c>
      <c r="J4386">
        <v>-2.0605129999999998</v>
      </c>
      <c r="K4386">
        <v>1</v>
      </c>
      <c r="L4386">
        <v>2</v>
      </c>
      <c r="M4386" t="s">
        <v>172</v>
      </c>
      <c r="N4386" t="s">
        <v>42</v>
      </c>
      <c r="O4386" t="s">
        <v>32</v>
      </c>
      <c r="P4386">
        <v>30</v>
      </c>
      <c r="Q4386" t="s">
        <v>4086</v>
      </c>
      <c r="R4386" t="s">
        <v>34</v>
      </c>
      <c r="S4386" t="s">
        <v>85</v>
      </c>
      <c r="T4386" t="s">
        <v>36</v>
      </c>
      <c r="U4386">
        <f>YEAR(Table1[[#This Row],[Accident Date]])</f>
        <v>2022</v>
      </c>
      <c r="V4386" t="str">
        <f>TEXT(Table1[[#This Row],[Accident Date]],"mmm")</f>
        <v>Jun</v>
      </c>
      <c r="W4386" t="str">
        <f>TEXT(Table1[[#This Row],[Time]],"h")</f>
        <v>19</v>
      </c>
    </row>
    <row r="4387" spans="1:23" x14ac:dyDescent="0.2">
      <c r="A4387" t="s">
        <v>4160</v>
      </c>
      <c r="B4387" s="4">
        <v>44406</v>
      </c>
      <c r="C4387" t="s">
        <v>92</v>
      </c>
      <c r="D4387" t="s">
        <v>56</v>
      </c>
      <c r="E4387" t="s">
        <v>44</v>
      </c>
      <c r="F4387" t="s">
        <v>27</v>
      </c>
      <c r="G4387">
        <v>52.833024000000002</v>
      </c>
      <c r="H4387" t="s">
        <v>51</v>
      </c>
      <c r="I4387" t="s">
        <v>193</v>
      </c>
      <c r="J4387">
        <v>-3.033534</v>
      </c>
      <c r="K4387">
        <v>2</v>
      </c>
      <c r="L4387">
        <v>2</v>
      </c>
      <c r="M4387" t="s">
        <v>65</v>
      </c>
      <c r="N4387" t="s">
        <v>42</v>
      </c>
      <c r="O4387" t="s">
        <v>32</v>
      </c>
      <c r="P4387">
        <v>60</v>
      </c>
      <c r="Q4387" t="s">
        <v>3941</v>
      </c>
      <c r="R4387" t="s">
        <v>49</v>
      </c>
      <c r="S4387" t="s">
        <v>35</v>
      </c>
      <c r="T4387" t="s">
        <v>36</v>
      </c>
      <c r="U4387">
        <f>YEAR(Table1[[#This Row],[Accident Date]])</f>
        <v>2021</v>
      </c>
      <c r="V4387" t="str">
        <f>TEXT(Table1[[#This Row],[Accident Date]],"mmm")</f>
        <v>Jul</v>
      </c>
      <c r="W4387" t="str">
        <f>TEXT(Table1[[#This Row],[Time]],"h")</f>
        <v>19</v>
      </c>
    </row>
    <row r="4388" spans="1:23" x14ac:dyDescent="0.2">
      <c r="A4388" t="s">
        <v>4161</v>
      </c>
      <c r="B4388" s="4">
        <v>44842</v>
      </c>
      <c r="C4388" t="s">
        <v>24</v>
      </c>
      <c r="D4388" t="s">
        <v>44</v>
      </c>
      <c r="E4388" t="s">
        <v>44</v>
      </c>
      <c r="F4388" t="s">
        <v>27</v>
      </c>
      <c r="G4388">
        <v>53.366540000000001</v>
      </c>
      <c r="H4388" t="s">
        <v>46</v>
      </c>
      <c r="I4388" t="s">
        <v>165</v>
      </c>
      <c r="J4388">
        <v>-1.2828120000000001</v>
      </c>
      <c r="K4388">
        <v>2</v>
      </c>
      <c r="L4388">
        <v>2</v>
      </c>
      <c r="M4388" t="s">
        <v>166</v>
      </c>
      <c r="N4388" t="s">
        <v>31</v>
      </c>
      <c r="O4388" t="s">
        <v>58</v>
      </c>
      <c r="P4388">
        <v>70</v>
      </c>
      <c r="Q4388" t="s">
        <v>4002</v>
      </c>
      <c r="R4388" t="s">
        <v>49</v>
      </c>
      <c r="S4388" t="s">
        <v>35</v>
      </c>
      <c r="T4388" t="s">
        <v>114</v>
      </c>
      <c r="U4388">
        <f>YEAR(Table1[[#This Row],[Accident Date]])</f>
        <v>2022</v>
      </c>
      <c r="V4388" t="str">
        <f>TEXT(Table1[[#This Row],[Accident Date]],"mmm")</f>
        <v>Oct</v>
      </c>
      <c r="W4388" t="str">
        <f>TEXT(Table1[[#This Row],[Time]],"h")</f>
        <v>19</v>
      </c>
    </row>
    <row r="4389" spans="1:23" x14ac:dyDescent="0.2">
      <c r="A4389" t="s">
        <v>4162</v>
      </c>
      <c r="B4389" s="4">
        <v>44600</v>
      </c>
      <c r="C4389" t="s">
        <v>72</v>
      </c>
      <c r="D4389" t="s">
        <v>56</v>
      </c>
      <c r="E4389" t="s">
        <v>44</v>
      </c>
      <c r="F4389" t="s">
        <v>63</v>
      </c>
      <c r="G4389">
        <v>53.705798000000001</v>
      </c>
      <c r="H4389" t="s">
        <v>51</v>
      </c>
      <c r="I4389" t="s">
        <v>2985</v>
      </c>
      <c r="J4389">
        <v>-2.4551919999999998</v>
      </c>
      <c r="K4389">
        <v>1</v>
      </c>
      <c r="L4389">
        <v>1</v>
      </c>
      <c r="M4389" t="s">
        <v>41</v>
      </c>
      <c r="N4389" t="s">
        <v>31</v>
      </c>
      <c r="O4389" t="s">
        <v>32</v>
      </c>
      <c r="P4389">
        <v>40</v>
      </c>
      <c r="Q4389" t="s">
        <v>3938</v>
      </c>
      <c r="R4389" t="s">
        <v>34</v>
      </c>
      <c r="S4389" t="s">
        <v>35</v>
      </c>
      <c r="T4389" t="s">
        <v>36</v>
      </c>
      <c r="U4389">
        <f>YEAR(Table1[[#This Row],[Accident Date]])</f>
        <v>2022</v>
      </c>
      <c r="V4389" t="str">
        <f>TEXT(Table1[[#This Row],[Accident Date]],"mmm")</f>
        <v>Feb</v>
      </c>
      <c r="W4389" t="str">
        <f>TEXT(Table1[[#This Row],[Time]],"h")</f>
        <v>19</v>
      </c>
    </row>
    <row r="4390" spans="1:23" x14ac:dyDescent="0.2">
      <c r="A4390" t="s">
        <v>4163</v>
      </c>
      <c r="B4390" s="4">
        <v>44289</v>
      </c>
      <c r="C4390" t="s">
        <v>24</v>
      </c>
      <c r="D4390" t="s">
        <v>73</v>
      </c>
      <c r="E4390" t="s">
        <v>226</v>
      </c>
      <c r="F4390" t="s">
        <v>27</v>
      </c>
      <c r="G4390">
        <v>54.072420999999999</v>
      </c>
      <c r="H4390" t="s">
        <v>51</v>
      </c>
      <c r="I4390" t="s">
        <v>243</v>
      </c>
      <c r="J4390">
        <v>-2.8649399999999998</v>
      </c>
      <c r="K4390">
        <v>1</v>
      </c>
      <c r="L4390">
        <v>2</v>
      </c>
      <c r="M4390" t="s">
        <v>41</v>
      </c>
      <c r="N4390" t="s">
        <v>31</v>
      </c>
      <c r="O4390" t="s">
        <v>76</v>
      </c>
      <c r="P4390">
        <v>30</v>
      </c>
      <c r="Q4390" t="s">
        <v>3934</v>
      </c>
      <c r="R4390" t="s">
        <v>34</v>
      </c>
      <c r="S4390" t="s">
        <v>35</v>
      </c>
      <c r="T4390" t="s">
        <v>36</v>
      </c>
      <c r="U4390">
        <f>YEAR(Table1[[#This Row],[Accident Date]])</f>
        <v>2021</v>
      </c>
      <c r="V4390" t="str">
        <f>TEXT(Table1[[#This Row],[Accident Date]],"mmm")</f>
        <v>Apr</v>
      </c>
      <c r="W4390" t="str">
        <f>TEXT(Table1[[#This Row],[Time]],"h")</f>
        <v>19</v>
      </c>
    </row>
    <row r="4391" spans="1:23" x14ac:dyDescent="0.2">
      <c r="A4391">
        <v>2010000000000</v>
      </c>
      <c r="B4391" s="4">
        <v>44268</v>
      </c>
      <c r="C4391" t="s">
        <v>24</v>
      </c>
      <c r="D4391" t="s">
        <v>73</v>
      </c>
      <c r="E4391" t="s">
        <v>26</v>
      </c>
      <c r="F4391" t="s">
        <v>27</v>
      </c>
      <c r="G4391">
        <v>54.932654999999997</v>
      </c>
      <c r="H4391" t="s">
        <v>28</v>
      </c>
      <c r="I4391" t="s">
        <v>579</v>
      </c>
      <c r="J4391">
        <v>-1.6172949999999999</v>
      </c>
      <c r="K4391">
        <v>1</v>
      </c>
      <c r="L4391">
        <v>2</v>
      </c>
      <c r="M4391" t="s">
        <v>190</v>
      </c>
      <c r="N4391" t="s">
        <v>31</v>
      </c>
      <c r="O4391" t="s">
        <v>32</v>
      </c>
      <c r="P4391">
        <v>30</v>
      </c>
      <c r="Q4391" t="s">
        <v>3978</v>
      </c>
      <c r="R4391" t="s">
        <v>34</v>
      </c>
      <c r="S4391" t="s">
        <v>35</v>
      </c>
      <c r="T4391" t="s">
        <v>36</v>
      </c>
      <c r="U4391">
        <f>YEAR(Table1[[#This Row],[Accident Date]])</f>
        <v>2021</v>
      </c>
      <c r="V4391" t="str">
        <f>TEXT(Table1[[#This Row],[Accident Date]],"mmm")</f>
        <v>Mar</v>
      </c>
      <c r="W4391" t="str">
        <f>TEXT(Table1[[#This Row],[Time]],"h")</f>
        <v>19</v>
      </c>
    </row>
    <row r="4392" spans="1:23" x14ac:dyDescent="0.2">
      <c r="A4392">
        <v>2010000000000</v>
      </c>
      <c r="B4392" s="4">
        <v>44738</v>
      </c>
      <c r="C4392" t="s">
        <v>79</v>
      </c>
      <c r="D4392" t="s">
        <v>73</v>
      </c>
      <c r="E4392" t="s">
        <v>155</v>
      </c>
      <c r="F4392" t="s">
        <v>27</v>
      </c>
      <c r="G4392">
        <v>51.494135999999997</v>
      </c>
      <c r="H4392" t="s">
        <v>51</v>
      </c>
      <c r="I4392" t="s">
        <v>174</v>
      </c>
      <c r="J4392">
        <v>-2.5823480000000001</v>
      </c>
      <c r="K4392">
        <v>1</v>
      </c>
      <c r="L4392">
        <v>2</v>
      </c>
      <c r="M4392" t="s">
        <v>175</v>
      </c>
      <c r="N4392" t="s">
        <v>31</v>
      </c>
      <c r="O4392" t="s">
        <v>32</v>
      </c>
      <c r="P4392">
        <v>30</v>
      </c>
      <c r="Q4392" t="s">
        <v>3957</v>
      </c>
      <c r="R4392" t="s">
        <v>34</v>
      </c>
      <c r="S4392" t="s">
        <v>35</v>
      </c>
      <c r="T4392" t="s">
        <v>36</v>
      </c>
      <c r="U4392">
        <f>YEAR(Table1[[#This Row],[Accident Date]])</f>
        <v>2022</v>
      </c>
      <c r="V4392" t="str">
        <f>TEXT(Table1[[#This Row],[Accident Date]],"mmm")</f>
        <v>Jun</v>
      </c>
      <c r="W4392" t="str">
        <f>TEXT(Table1[[#This Row],[Time]],"h")</f>
        <v>19</v>
      </c>
    </row>
    <row r="4393" spans="1:23" x14ac:dyDescent="0.2">
      <c r="A4393">
        <v>2010000000000</v>
      </c>
      <c r="B4393" s="4">
        <v>44868</v>
      </c>
      <c r="C4393" t="s">
        <v>92</v>
      </c>
      <c r="D4393" t="s">
        <v>73</v>
      </c>
      <c r="E4393" t="s">
        <v>39</v>
      </c>
      <c r="F4393" t="s">
        <v>63</v>
      </c>
      <c r="G4393">
        <v>53.718395000000001</v>
      </c>
      <c r="H4393" t="s">
        <v>28</v>
      </c>
      <c r="I4393" t="s">
        <v>160</v>
      </c>
      <c r="J4393">
        <v>-2.101343</v>
      </c>
      <c r="K4393">
        <v>1</v>
      </c>
      <c r="L4393">
        <v>1</v>
      </c>
      <c r="M4393" t="s">
        <v>69</v>
      </c>
      <c r="N4393" t="s">
        <v>42</v>
      </c>
      <c r="O4393" t="s">
        <v>32</v>
      </c>
      <c r="P4393">
        <v>30</v>
      </c>
      <c r="Q4393" t="s">
        <v>4164</v>
      </c>
      <c r="R4393" t="s">
        <v>34</v>
      </c>
      <c r="S4393" t="s">
        <v>35</v>
      </c>
      <c r="T4393" t="s">
        <v>36</v>
      </c>
      <c r="U4393">
        <f>YEAR(Table1[[#This Row],[Accident Date]])</f>
        <v>2022</v>
      </c>
      <c r="V4393" t="str">
        <f>TEXT(Table1[[#This Row],[Accident Date]],"mmm")</f>
        <v>Nov</v>
      </c>
      <c r="W4393" t="str">
        <f>TEXT(Table1[[#This Row],[Time]],"h")</f>
        <v>19</v>
      </c>
    </row>
    <row r="4394" spans="1:23" x14ac:dyDescent="0.2">
      <c r="A4394">
        <v>2010000000000</v>
      </c>
      <c r="B4394" s="4">
        <v>44406</v>
      </c>
      <c r="C4394" t="s">
        <v>92</v>
      </c>
      <c r="D4394" t="s">
        <v>73</v>
      </c>
      <c r="E4394" t="s">
        <v>39</v>
      </c>
      <c r="F4394" t="s">
        <v>27</v>
      </c>
      <c r="G4394">
        <v>51.467537999999998</v>
      </c>
      <c r="H4394" t="s">
        <v>51</v>
      </c>
      <c r="I4394" t="s">
        <v>174</v>
      </c>
      <c r="J4394">
        <v>-2.5212569999999999</v>
      </c>
      <c r="K4394">
        <v>1</v>
      </c>
      <c r="L4394">
        <v>2</v>
      </c>
      <c r="M4394" t="s">
        <v>175</v>
      </c>
      <c r="N4394" t="s">
        <v>42</v>
      </c>
      <c r="O4394" t="s">
        <v>32</v>
      </c>
      <c r="P4394">
        <v>30</v>
      </c>
      <c r="Q4394" t="s">
        <v>3934</v>
      </c>
      <c r="R4394" t="s">
        <v>34</v>
      </c>
      <c r="S4394" t="s">
        <v>85</v>
      </c>
      <c r="T4394" t="s">
        <v>200</v>
      </c>
      <c r="U4394">
        <f>YEAR(Table1[[#This Row],[Accident Date]])</f>
        <v>2021</v>
      </c>
      <c r="V4394" t="str">
        <f>TEXT(Table1[[#This Row],[Accident Date]],"mmm")</f>
        <v>Jul</v>
      </c>
      <c r="W4394" t="str">
        <f>TEXT(Table1[[#This Row],[Time]],"h")</f>
        <v>19</v>
      </c>
    </row>
    <row r="4395" spans="1:23" x14ac:dyDescent="0.2">
      <c r="A4395" t="s">
        <v>4165</v>
      </c>
      <c r="B4395" s="4">
        <v>44736</v>
      </c>
      <c r="C4395" t="s">
        <v>67</v>
      </c>
      <c r="D4395" t="s">
        <v>56</v>
      </c>
      <c r="E4395" t="s">
        <v>44</v>
      </c>
      <c r="F4395" t="s">
        <v>27</v>
      </c>
      <c r="G4395">
        <v>52.901263</v>
      </c>
      <c r="H4395" t="s">
        <v>51</v>
      </c>
      <c r="I4395" t="s">
        <v>702</v>
      </c>
      <c r="J4395">
        <v>-1.2847200000000001</v>
      </c>
      <c r="K4395">
        <v>1</v>
      </c>
      <c r="L4395">
        <v>2</v>
      </c>
      <c r="M4395" t="s">
        <v>84</v>
      </c>
      <c r="N4395" t="s">
        <v>31</v>
      </c>
      <c r="O4395" t="s">
        <v>32</v>
      </c>
      <c r="P4395">
        <v>40</v>
      </c>
      <c r="Q4395" t="s">
        <v>3951</v>
      </c>
      <c r="R4395" t="s">
        <v>34</v>
      </c>
      <c r="S4395" t="s">
        <v>35</v>
      </c>
      <c r="T4395" t="s">
        <v>200</v>
      </c>
      <c r="U4395">
        <f>YEAR(Table1[[#This Row],[Accident Date]])</f>
        <v>2022</v>
      </c>
      <c r="V4395" t="str">
        <f>TEXT(Table1[[#This Row],[Accident Date]],"mmm")</f>
        <v>Jun</v>
      </c>
      <c r="W4395" t="str">
        <f>TEXT(Table1[[#This Row],[Time]],"h")</f>
        <v>19</v>
      </c>
    </row>
    <row r="4396" spans="1:23" x14ac:dyDescent="0.2">
      <c r="A4396" t="s">
        <v>4166</v>
      </c>
      <c r="B4396" s="4">
        <v>44521</v>
      </c>
      <c r="C4396" t="s">
        <v>79</v>
      </c>
      <c r="D4396" t="s">
        <v>25</v>
      </c>
      <c r="E4396" t="s">
        <v>26</v>
      </c>
      <c r="F4396" t="s">
        <v>27</v>
      </c>
      <c r="G4396">
        <v>51.203783999999999</v>
      </c>
      <c r="H4396" t="s">
        <v>28</v>
      </c>
      <c r="I4396" t="s">
        <v>409</v>
      </c>
      <c r="J4396">
        <v>-0.79386400000000001</v>
      </c>
      <c r="K4396">
        <v>1</v>
      </c>
      <c r="L4396">
        <v>2</v>
      </c>
      <c r="M4396" t="s">
        <v>147</v>
      </c>
      <c r="N4396" t="s">
        <v>42</v>
      </c>
      <c r="O4396" t="s">
        <v>32</v>
      </c>
      <c r="P4396">
        <v>30</v>
      </c>
      <c r="Q4396" t="s">
        <v>4066</v>
      </c>
      <c r="R4396" t="s">
        <v>34</v>
      </c>
      <c r="S4396" t="s">
        <v>85</v>
      </c>
      <c r="T4396" t="s">
        <v>36</v>
      </c>
      <c r="U4396">
        <f>YEAR(Table1[[#This Row],[Accident Date]])</f>
        <v>2021</v>
      </c>
      <c r="V4396" t="str">
        <f>TEXT(Table1[[#This Row],[Accident Date]],"mmm")</f>
        <v>Nov</v>
      </c>
      <c r="W4396" t="str">
        <f>TEXT(Table1[[#This Row],[Time]],"h")</f>
        <v>19</v>
      </c>
    </row>
    <row r="4397" spans="1:23" x14ac:dyDescent="0.2">
      <c r="A4397">
        <v>2010000000000</v>
      </c>
      <c r="B4397" s="4">
        <v>44493</v>
      </c>
      <c r="C4397" t="s">
        <v>79</v>
      </c>
      <c r="D4397" t="s">
        <v>73</v>
      </c>
      <c r="E4397" t="s">
        <v>111</v>
      </c>
      <c r="F4397" t="s">
        <v>27</v>
      </c>
      <c r="G4397">
        <v>52.273353</v>
      </c>
      <c r="H4397" t="s">
        <v>28</v>
      </c>
      <c r="I4397" t="s">
        <v>760</v>
      </c>
      <c r="J4397">
        <v>3.73E-2</v>
      </c>
      <c r="K4397">
        <v>1</v>
      </c>
      <c r="L4397">
        <v>2</v>
      </c>
      <c r="M4397" t="s">
        <v>149</v>
      </c>
      <c r="N4397" t="s">
        <v>31</v>
      </c>
      <c r="O4397" t="s">
        <v>111</v>
      </c>
      <c r="P4397">
        <v>30</v>
      </c>
      <c r="Q4397" t="s">
        <v>3957</v>
      </c>
      <c r="R4397" t="s">
        <v>49</v>
      </c>
      <c r="S4397" t="s">
        <v>285</v>
      </c>
      <c r="T4397" t="s">
        <v>36</v>
      </c>
      <c r="U4397">
        <f>YEAR(Table1[[#This Row],[Accident Date]])</f>
        <v>2021</v>
      </c>
      <c r="V4397" t="str">
        <f>TEXT(Table1[[#This Row],[Accident Date]],"mmm")</f>
        <v>Oct</v>
      </c>
      <c r="W4397" t="str">
        <f>TEXT(Table1[[#This Row],[Time]],"h")</f>
        <v>19</v>
      </c>
    </row>
    <row r="4398" spans="1:23" x14ac:dyDescent="0.2">
      <c r="A4398" t="s">
        <v>4167</v>
      </c>
      <c r="B4398" s="4">
        <v>44400</v>
      </c>
      <c r="C4398" t="s">
        <v>67</v>
      </c>
      <c r="D4398" t="s">
        <v>44</v>
      </c>
      <c r="E4398" t="s">
        <v>44</v>
      </c>
      <c r="F4398" t="s">
        <v>27</v>
      </c>
      <c r="G4398">
        <v>51.928314</v>
      </c>
      <c r="H4398" t="s">
        <v>51</v>
      </c>
      <c r="I4398" t="s">
        <v>935</v>
      </c>
      <c r="J4398">
        <v>-0.264903</v>
      </c>
      <c r="K4398">
        <v>1</v>
      </c>
      <c r="L4398">
        <v>1</v>
      </c>
      <c r="M4398" t="s">
        <v>182</v>
      </c>
      <c r="N4398" t="s">
        <v>31</v>
      </c>
      <c r="O4398" t="s">
        <v>32</v>
      </c>
      <c r="P4398">
        <v>30</v>
      </c>
      <c r="Q4398" t="s">
        <v>4168</v>
      </c>
      <c r="R4398" t="s">
        <v>49</v>
      </c>
      <c r="S4398" t="s">
        <v>35</v>
      </c>
      <c r="T4398" t="s">
        <v>36</v>
      </c>
      <c r="U4398">
        <f>YEAR(Table1[[#This Row],[Accident Date]])</f>
        <v>2021</v>
      </c>
      <c r="V4398" t="str">
        <f>TEXT(Table1[[#This Row],[Accident Date]],"mmm")</f>
        <v>Jul</v>
      </c>
      <c r="W4398" t="str">
        <f>TEXT(Table1[[#This Row],[Time]],"h")</f>
        <v>20</v>
      </c>
    </row>
    <row r="4399" spans="1:23" x14ac:dyDescent="0.2">
      <c r="A4399" t="s">
        <v>4169</v>
      </c>
      <c r="B4399" s="4">
        <v>44490</v>
      </c>
      <c r="C4399" t="s">
        <v>92</v>
      </c>
      <c r="D4399" t="s">
        <v>56</v>
      </c>
      <c r="E4399" t="s">
        <v>44</v>
      </c>
      <c r="F4399" t="s">
        <v>27</v>
      </c>
      <c r="G4399">
        <v>52.241708000000003</v>
      </c>
      <c r="H4399" t="s">
        <v>28</v>
      </c>
      <c r="I4399" t="s">
        <v>506</v>
      </c>
      <c r="J4399">
        <v>-0.91472600000000004</v>
      </c>
      <c r="K4399">
        <v>3</v>
      </c>
      <c r="L4399">
        <v>2</v>
      </c>
      <c r="M4399" t="s">
        <v>106</v>
      </c>
      <c r="N4399" t="s">
        <v>31</v>
      </c>
      <c r="O4399" t="s">
        <v>32</v>
      </c>
      <c r="P4399">
        <v>30</v>
      </c>
      <c r="Q4399" t="s">
        <v>4170</v>
      </c>
      <c r="R4399" t="s">
        <v>34</v>
      </c>
      <c r="S4399" t="s">
        <v>35</v>
      </c>
      <c r="T4399" t="s">
        <v>36</v>
      </c>
      <c r="U4399">
        <f>YEAR(Table1[[#This Row],[Accident Date]])</f>
        <v>2021</v>
      </c>
      <c r="V4399" t="str">
        <f>TEXT(Table1[[#This Row],[Accident Date]],"mmm")</f>
        <v>Oct</v>
      </c>
      <c r="W4399" t="str">
        <f>TEXT(Table1[[#This Row],[Time]],"h")</f>
        <v>20</v>
      </c>
    </row>
    <row r="4400" spans="1:23" x14ac:dyDescent="0.2">
      <c r="A4400" t="s">
        <v>4171</v>
      </c>
      <c r="B4400" s="4">
        <v>44520</v>
      </c>
      <c r="C4400" t="s">
        <v>24</v>
      </c>
      <c r="D4400" t="s">
        <v>73</v>
      </c>
      <c r="E4400" t="s">
        <v>39</v>
      </c>
      <c r="F4400" t="s">
        <v>27</v>
      </c>
      <c r="G4400">
        <v>50.872290999999997</v>
      </c>
      <c r="H4400" t="s">
        <v>46</v>
      </c>
      <c r="I4400" t="s">
        <v>907</v>
      </c>
      <c r="J4400">
        <v>-2.177762</v>
      </c>
      <c r="K4400">
        <v>1</v>
      </c>
      <c r="L4400">
        <v>2</v>
      </c>
      <c r="M4400" t="s">
        <v>420</v>
      </c>
      <c r="N4400" t="s">
        <v>42</v>
      </c>
      <c r="O4400" t="s">
        <v>32</v>
      </c>
      <c r="P4400">
        <v>60</v>
      </c>
      <c r="Q4400" t="s">
        <v>4172</v>
      </c>
      <c r="R4400" t="s">
        <v>49</v>
      </c>
      <c r="S4400" t="s">
        <v>35</v>
      </c>
      <c r="T4400" t="s">
        <v>36</v>
      </c>
      <c r="U4400">
        <f>YEAR(Table1[[#This Row],[Accident Date]])</f>
        <v>2021</v>
      </c>
      <c r="V4400" t="str">
        <f>TEXT(Table1[[#This Row],[Accident Date]],"mmm")</f>
        <v>Nov</v>
      </c>
      <c r="W4400" t="str">
        <f>TEXT(Table1[[#This Row],[Time]],"h")</f>
        <v>20</v>
      </c>
    </row>
    <row r="4401" spans="1:23" x14ac:dyDescent="0.2">
      <c r="A4401">
        <v>2010000000000</v>
      </c>
      <c r="B4401" s="4">
        <v>44525</v>
      </c>
      <c r="C4401" t="s">
        <v>92</v>
      </c>
      <c r="D4401" t="s">
        <v>73</v>
      </c>
      <c r="E4401" t="s">
        <v>39</v>
      </c>
      <c r="F4401" t="s">
        <v>27</v>
      </c>
      <c r="G4401">
        <v>51.402062999999998</v>
      </c>
      <c r="H4401" t="s">
        <v>28</v>
      </c>
      <c r="I4401" t="s">
        <v>490</v>
      </c>
      <c r="J4401">
        <v>0.50200299999999998</v>
      </c>
      <c r="K4401">
        <v>1</v>
      </c>
      <c r="L4401">
        <v>1</v>
      </c>
      <c r="M4401" t="s">
        <v>131</v>
      </c>
      <c r="N4401" t="s">
        <v>42</v>
      </c>
      <c r="O4401" t="s">
        <v>32</v>
      </c>
      <c r="P4401">
        <v>30</v>
      </c>
      <c r="Q4401" t="s">
        <v>4173</v>
      </c>
      <c r="R4401" t="s">
        <v>34</v>
      </c>
      <c r="S4401" t="s">
        <v>35</v>
      </c>
      <c r="T4401" t="s">
        <v>36</v>
      </c>
      <c r="U4401">
        <f>YEAR(Table1[[#This Row],[Accident Date]])</f>
        <v>2021</v>
      </c>
      <c r="V4401" t="str">
        <f>TEXT(Table1[[#This Row],[Accident Date]],"mmm")</f>
        <v>Nov</v>
      </c>
      <c r="W4401" t="str">
        <f>TEXT(Table1[[#This Row],[Time]],"h")</f>
        <v>20</v>
      </c>
    </row>
    <row r="4402" spans="1:23" x14ac:dyDescent="0.2">
      <c r="A4402">
        <v>2010000000000</v>
      </c>
      <c r="B4402" s="4">
        <v>44504</v>
      </c>
      <c r="C4402" t="s">
        <v>92</v>
      </c>
      <c r="D4402" t="s">
        <v>56</v>
      </c>
      <c r="E4402" t="s">
        <v>44</v>
      </c>
      <c r="F4402" t="s">
        <v>27</v>
      </c>
      <c r="G4402">
        <v>52.472507</v>
      </c>
      <c r="H4402" t="s">
        <v>46</v>
      </c>
      <c r="I4402" t="s">
        <v>162</v>
      </c>
      <c r="J4402">
        <v>-1.4885269999999999</v>
      </c>
      <c r="K4402">
        <v>2</v>
      </c>
      <c r="L4402">
        <v>2</v>
      </c>
      <c r="M4402" t="s">
        <v>141</v>
      </c>
      <c r="N4402" t="s">
        <v>42</v>
      </c>
      <c r="O4402" t="s">
        <v>58</v>
      </c>
      <c r="P4402">
        <v>70</v>
      </c>
      <c r="Q4402" t="s">
        <v>4174</v>
      </c>
      <c r="R4402" t="s">
        <v>49</v>
      </c>
      <c r="S4402" t="s">
        <v>85</v>
      </c>
      <c r="T4402" t="s">
        <v>36</v>
      </c>
      <c r="U4402">
        <f>YEAR(Table1[[#This Row],[Accident Date]])</f>
        <v>2021</v>
      </c>
      <c r="V4402" t="str">
        <f>TEXT(Table1[[#This Row],[Accident Date]],"mmm")</f>
        <v>Nov</v>
      </c>
      <c r="W4402" t="str">
        <f>TEXT(Table1[[#This Row],[Time]],"h")</f>
        <v>20</v>
      </c>
    </row>
    <row r="4403" spans="1:23" x14ac:dyDescent="0.2">
      <c r="A4403">
        <v>2010000000000</v>
      </c>
      <c r="B4403" s="4">
        <v>44788</v>
      </c>
      <c r="C4403" t="s">
        <v>38</v>
      </c>
      <c r="D4403" t="s">
        <v>56</v>
      </c>
      <c r="E4403" t="s">
        <v>44</v>
      </c>
      <c r="F4403" t="s">
        <v>27</v>
      </c>
      <c r="G4403">
        <v>52.771124</v>
      </c>
      <c r="H4403" t="s">
        <v>28</v>
      </c>
      <c r="I4403" t="s">
        <v>1941</v>
      </c>
      <c r="J4403">
        <v>-1.232604</v>
      </c>
      <c r="K4403">
        <v>1</v>
      </c>
      <c r="L4403">
        <v>2</v>
      </c>
      <c r="M4403" t="s">
        <v>320</v>
      </c>
      <c r="N4403" t="s">
        <v>31</v>
      </c>
      <c r="O4403" t="s">
        <v>32</v>
      </c>
      <c r="P4403">
        <v>30</v>
      </c>
      <c r="Q4403" t="s">
        <v>4175</v>
      </c>
      <c r="R4403" t="s">
        <v>34</v>
      </c>
      <c r="S4403" t="s">
        <v>35</v>
      </c>
      <c r="T4403" t="s">
        <v>36</v>
      </c>
      <c r="U4403">
        <f>YEAR(Table1[[#This Row],[Accident Date]])</f>
        <v>2022</v>
      </c>
      <c r="V4403" t="str">
        <f>TEXT(Table1[[#This Row],[Accident Date]],"mmm")</f>
        <v>Aug</v>
      </c>
      <c r="W4403" t="str">
        <f>TEXT(Table1[[#This Row],[Time]],"h")</f>
        <v>20</v>
      </c>
    </row>
    <row r="4404" spans="1:23" x14ac:dyDescent="0.2">
      <c r="A4404" t="s">
        <v>4176</v>
      </c>
      <c r="B4404" s="4">
        <v>44445</v>
      </c>
      <c r="C4404" t="s">
        <v>38</v>
      </c>
      <c r="D4404" t="s">
        <v>44</v>
      </c>
      <c r="E4404" t="s">
        <v>44</v>
      </c>
      <c r="F4404" t="s">
        <v>63</v>
      </c>
      <c r="G4404">
        <v>50.721102000000002</v>
      </c>
      <c r="H4404" t="s">
        <v>28</v>
      </c>
      <c r="I4404" t="s">
        <v>787</v>
      </c>
      <c r="J4404">
        <v>-1.8754470000000001</v>
      </c>
      <c r="K4404">
        <v>1</v>
      </c>
      <c r="L4404">
        <v>1</v>
      </c>
      <c r="M4404" t="s">
        <v>420</v>
      </c>
      <c r="N4404" t="s">
        <v>31</v>
      </c>
      <c r="O4404" t="s">
        <v>32</v>
      </c>
      <c r="P4404">
        <v>30</v>
      </c>
      <c r="Q4404" t="s">
        <v>4177</v>
      </c>
      <c r="R4404" t="s">
        <v>34</v>
      </c>
      <c r="S4404" t="s">
        <v>35</v>
      </c>
      <c r="T4404" t="s">
        <v>36</v>
      </c>
      <c r="U4404">
        <f>YEAR(Table1[[#This Row],[Accident Date]])</f>
        <v>2021</v>
      </c>
      <c r="V4404" t="str">
        <f>TEXT(Table1[[#This Row],[Accident Date]],"mmm")</f>
        <v>Sep</v>
      </c>
      <c r="W4404" t="str">
        <f>TEXT(Table1[[#This Row],[Time]],"h")</f>
        <v>20</v>
      </c>
    </row>
    <row r="4405" spans="1:23" x14ac:dyDescent="0.2">
      <c r="A4405" t="s">
        <v>4178</v>
      </c>
      <c r="B4405" s="4">
        <v>44711</v>
      </c>
      <c r="C4405" t="s">
        <v>38</v>
      </c>
      <c r="D4405" t="s">
        <v>25</v>
      </c>
      <c r="E4405" t="s">
        <v>26</v>
      </c>
      <c r="F4405" t="s">
        <v>63</v>
      </c>
      <c r="G4405">
        <v>53.470300999999999</v>
      </c>
      <c r="H4405" t="s">
        <v>51</v>
      </c>
      <c r="I4405" t="s">
        <v>168</v>
      </c>
      <c r="J4405">
        <v>-2.2372390000000002</v>
      </c>
      <c r="K4405">
        <v>1</v>
      </c>
      <c r="L4405">
        <v>1</v>
      </c>
      <c r="M4405" t="s">
        <v>169</v>
      </c>
      <c r="N4405" t="s">
        <v>42</v>
      </c>
      <c r="O4405" t="s">
        <v>32</v>
      </c>
      <c r="P4405">
        <v>30</v>
      </c>
      <c r="Q4405" t="s">
        <v>4179</v>
      </c>
      <c r="R4405" t="s">
        <v>34</v>
      </c>
      <c r="S4405" t="s">
        <v>35</v>
      </c>
      <c r="T4405" t="s">
        <v>36</v>
      </c>
      <c r="U4405">
        <f>YEAR(Table1[[#This Row],[Accident Date]])</f>
        <v>2022</v>
      </c>
      <c r="V4405" t="str">
        <f>TEXT(Table1[[#This Row],[Accident Date]],"mmm")</f>
        <v>May</v>
      </c>
      <c r="W4405" t="str">
        <f>TEXT(Table1[[#This Row],[Time]],"h")</f>
        <v>20</v>
      </c>
    </row>
    <row r="4406" spans="1:23" x14ac:dyDescent="0.2">
      <c r="A4406" t="s">
        <v>4180</v>
      </c>
      <c r="B4406" s="4">
        <v>44220</v>
      </c>
      <c r="C4406" t="s">
        <v>79</v>
      </c>
      <c r="D4406" t="s">
        <v>73</v>
      </c>
      <c r="E4406" t="s">
        <v>39</v>
      </c>
      <c r="F4406" t="s">
        <v>27</v>
      </c>
      <c r="G4406">
        <v>51.380420999999998</v>
      </c>
      <c r="H4406" t="s">
        <v>28</v>
      </c>
      <c r="I4406" t="s">
        <v>363</v>
      </c>
      <c r="J4406">
        <v>-0.21773200000000001</v>
      </c>
      <c r="K4406">
        <v>1</v>
      </c>
      <c r="L4406">
        <v>2</v>
      </c>
      <c r="M4406" t="s">
        <v>30</v>
      </c>
      <c r="N4406" t="s">
        <v>42</v>
      </c>
      <c r="O4406" t="s">
        <v>32</v>
      </c>
      <c r="P4406">
        <v>30</v>
      </c>
      <c r="Q4406" t="s">
        <v>4181</v>
      </c>
      <c r="R4406" t="s">
        <v>34</v>
      </c>
      <c r="S4406" t="s">
        <v>85</v>
      </c>
      <c r="T4406" t="s">
        <v>36</v>
      </c>
      <c r="U4406">
        <f>YEAR(Table1[[#This Row],[Accident Date]])</f>
        <v>2021</v>
      </c>
      <c r="V4406" t="str">
        <f>TEXT(Table1[[#This Row],[Accident Date]],"mmm")</f>
        <v>Jan</v>
      </c>
      <c r="W4406" t="str">
        <f>TEXT(Table1[[#This Row],[Time]],"h")</f>
        <v>20</v>
      </c>
    </row>
    <row r="4407" spans="1:23" x14ac:dyDescent="0.2">
      <c r="A4407" t="s">
        <v>4182</v>
      </c>
      <c r="B4407" s="4">
        <v>44384</v>
      </c>
      <c r="C4407" t="s">
        <v>123</v>
      </c>
      <c r="D4407" t="s">
        <v>25</v>
      </c>
      <c r="E4407" t="s">
        <v>26</v>
      </c>
      <c r="F4407" t="s">
        <v>27</v>
      </c>
      <c r="G4407">
        <v>51.440288000000002</v>
      </c>
      <c r="H4407" t="s">
        <v>28</v>
      </c>
      <c r="I4407" t="s">
        <v>318</v>
      </c>
      <c r="J4407">
        <v>-9.6115000000000006E-2</v>
      </c>
      <c r="K4407">
        <v>2</v>
      </c>
      <c r="L4407">
        <v>3</v>
      </c>
      <c r="M4407" t="s">
        <v>30</v>
      </c>
      <c r="N4407" t="s">
        <v>42</v>
      </c>
      <c r="O4407" t="s">
        <v>32</v>
      </c>
      <c r="P4407">
        <v>30</v>
      </c>
      <c r="Q4407" t="s">
        <v>4183</v>
      </c>
      <c r="R4407" t="s">
        <v>34</v>
      </c>
      <c r="S4407" t="s">
        <v>35</v>
      </c>
      <c r="T4407" t="s">
        <v>36</v>
      </c>
      <c r="U4407">
        <f>YEAR(Table1[[#This Row],[Accident Date]])</f>
        <v>2021</v>
      </c>
      <c r="V4407" t="str">
        <f>TEXT(Table1[[#This Row],[Accident Date]],"mmm")</f>
        <v>Jul</v>
      </c>
      <c r="W4407" t="str">
        <f>TEXT(Table1[[#This Row],[Time]],"h")</f>
        <v>20</v>
      </c>
    </row>
    <row r="4408" spans="1:23" x14ac:dyDescent="0.2">
      <c r="A4408" t="s">
        <v>4184</v>
      </c>
      <c r="B4408" s="4">
        <v>44613</v>
      </c>
      <c r="C4408" t="s">
        <v>38</v>
      </c>
      <c r="D4408" t="s">
        <v>73</v>
      </c>
      <c r="E4408" t="s">
        <v>155</v>
      </c>
      <c r="F4408" t="s">
        <v>27</v>
      </c>
      <c r="G4408">
        <v>53.324897</v>
      </c>
      <c r="H4408" t="s">
        <v>46</v>
      </c>
      <c r="I4408" t="s">
        <v>503</v>
      </c>
      <c r="J4408">
        <v>-0.872722</v>
      </c>
      <c r="K4408">
        <v>2</v>
      </c>
      <c r="L4408">
        <v>2</v>
      </c>
      <c r="M4408" t="s">
        <v>288</v>
      </c>
      <c r="N4408" t="s">
        <v>42</v>
      </c>
      <c r="O4408" t="s">
        <v>32</v>
      </c>
      <c r="P4408">
        <v>60</v>
      </c>
      <c r="Q4408" t="s">
        <v>4185</v>
      </c>
      <c r="R4408" t="s">
        <v>49</v>
      </c>
      <c r="S4408" t="s">
        <v>35</v>
      </c>
      <c r="T4408" t="s">
        <v>36</v>
      </c>
      <c r="U4408">
        <f>YEAR(Table1[[#This Row],[Accident Date]])</f>
        <v>2022</v>
      </c>
      <c r="V4408" t="str">
        <f>TEXT(Table1[[#This Row],[Accident Date]],"mmm")</f>
        <v>Feb</v>
      </c>
      <c r="W4408" t="str">
        <f>TEXT(Table1[[#This Row],[Time]],"h")</f>
        <v>20</v>
      </c>
    </row>
    <row r="4409" spans="1:23" x14ac:dyDescent="0.2">
      <c r="A4409" t="s">
        <v>4186</v>
      </c>
      <c r="B4409" s="4">
        <v>44912</v>
      </c>
      <c r="C4409" t="s">
        <v>24</v>
      </c>
      <c r="D4409" t="s">
        <v>56</v>
      </c>
      <c r="E4409" t="s">
        <v>44</v>
      </c>
      <c r="F4409" t="s">
        <v>27</v>
      </c>
      <c r="G4409">
        <v>51.652645</v>
      </c>
      <c r="H4409" t="s">
        <v>46</v>
      </c>
      <c r="I4409" t="s">
        <v>1026</v>
      </c>
      <c r="J4409">
        <v>-0.87233300000000003</v>
      </c>
      <c r="K4409">
        <v>2</v>
      </c>
      <c r="L4409">
        <v>1</v>
      </c>
      <c r="M4409" t="s">
        <v>99</v>
      </c>
      <c r="N4409" t="s">
        <v>127</v>
      </c>
      <c r="O4409" t="s">
        <v>32</v>
      </c>
      <c r="P4409">
        <v>60</v>
      </c>
      <c r="Q4409" t="s">
        <v>4187</v>
      </c>
      <c r="R4409" t="s">
        <v>49</v>
      </c>
      <c r="S4409" t="s">
        <v>35</v>
      </c>
      <c r="T4409" t="s">
        <v>36</v>
      </c>
      <c r="U4409">
        <f>YEAR(Table1[[#This Row],[Accident Date]])</f>
        <v>2022</v>
      </c>
      <c r="V4409" t="str">
        <f>TEXT(Table1[[#This Row],[Accident Date]],"mmm")</f>
        <v>Dec</v>
      </c>
      <c r="W4409" t="str">
        <f>TEXT(Table1[[#This Row],[Time]],"h")</f>
        <v>20</v>
      </c>
    </row>
    <row r="4410" spans="1:23" x14ac:dyDescent="0.2">
      <c r="A4410" t="s">
        <v>4188</v>
      </c>
      <c r="B4410" s="4">
        <v>44417</v>
      </c>
      <c r="C4410" t="s">
        <v>38</v>
      </c>
      <c r="D4410" t="s">
        <v>44</v>
      </c>
      <c r="E4410" t="s">
        <v>44</v>
      </c>
      <c r="F4410" t="s">
        <v>27</v>
      </c>
      <c r="G4410">
        <v>53.407007</v>
      </c>
      <c r="H4410" t="s">
        <v>51</v>
      </c>
      <c r="I4410" t="s">
        <v>1050</v>
      </c>
      <c r="J4410">
        <v>-2.4578630000000001</v>
      </c>
      <c r="K4410">
        <v>1</v>
      </c>
      <c r="L4410">
        <v>3</v>
      </c>
      <c r="M4410" t="s">
        <v>169</v>
      </c>
      <c r="N4410" t="s">
        <v>31</v>
      </c>
      <c r="O4410" t="s">
        <v>32</v>
      </c>
      <c r="P4410">
        <v>30</v>
      </c>
      <c r="Q4410" t="s">
        <v>4189</v>
      </c>
      <c r="R4410" t="s">
        <v>49</v>
      </c>
      <c r="S4410" t="s">
        <v>35</v>
      </c>
      <c r="T4410" t="s">
        <v>254</v>
      </c>
      <c r="U4410">
        <f>YEAR(Table1[[#This Row],[Accident Date]])</f>
        <v>2021</v>
      </c>
      <c r="V4410" t="str">
        <f>TEXT(Table1[[#This Row],[Accident Date]],"mmm")</f>
        <v>Aug</v>
      </c>
      <c r="W4410" t="str">
        <f>TEXT(Table1[[#This Row],[Time]],"h")</f>
        <v>20</v>
      </c>
    </row>
    <row r="4411" spans="1:23" x14ac:dyDescent="0.2">
      <c r="A4411">
        <v>2010000000000</v>
      </c>
      <c r="B4411" s="4">
        <v>44751</v>
      </c>
      <c r="C4411" t="s">
        <v>24</v>
      </c>
      <c r="D4411" t="s">
        <v>56</v>
      </c>
      <c r="E4411" t="s">
        <v>44</v>
      </c>
      <c r="F4411" t="s">
        <v>27</v>
      </c>
      <c r="G4411">
        <v>51.499031000000002</v>
      </c>
      <c r="H4411" t="s">
        <v>51</v>
      </c>
      <c r="I4411" t="s">
        <v>1207</v>
      </c>
      <c r="J4411">
        <v>-2.4955409999999998</v>
      </c>
      <c r="K4411">
        <v>1</v>
      </c>
      <c r="L4411">
        <v>1</v>
      </c>
      <c r="M4411" t="s">
        <v>175</v>
      </c>
      <c r="N4411" t="s">
        <v>31</v>
      </c>
      <c r="O4411" t="s">
        <v>32</v>
      </c>
      <c r="P4411">
        <v>30</v>
      </c>
      <c r="Q4411" t="s">
        <v>4190</v>
      </c>
      <c r="R4411" t="s">
        <v>34</v>
      </c>
      <c r="S4411" t="s">
        <v>35</v>
      </c>
      <c r="T4411" t="s">
        <v>254</v>
      </c>
      <c r="U4411">
        <f>YEAR(Table1[[#This Row],[Accident Date]])</f>
        <v>2022</v>
      </c>
      <c r="V4411" t="str">
        <f>TEXT(Table1[[#This Row],[Accident Date]],"mmm")</f>
        <v>Jul</v>
      </c>
      <c r="W4411" t="str">
        <f>TEXT(Table1[[#This Row],[Time]],"h")</f>
        <v>20</v>
      </c>
    </row>
    <row r="4412" spans="1:23" x14ac:dyDescent="0.2">
      <c r="A4412">
        <v>2010000000000</v>
      </c>
      <c r="B4412" s="4">
        <v>44640</v>
      </c>
      <c r="C4412" t="s">
        <v>79</v>
      </c>
      <c r="D4412" t="s">
        <v>25</v>
      </c>
      <c r="E4412" t="s">
        <v>39</v>
      </c>
      <c r="F4412" t="s">
        <v>27</v>
      </c>
      <c r="G4412">
        <v>52.639243999999998</v>
      </c>
      <c r="H4412" t="s">
        <v>28</v>
      </c>
      <c r="I4412" t="s">
        <v>319</v>
      </c>
      <c r="J4412">
        <v>-1.1413679999999999</v>
      </c>
      <c r="K4412">
        <v>1</v>
      </c>
      <c r="L4412">
        <v>2</v>
      </c>
      <c r="M4412" t="s">
        <v>320</v>
      </c>
      <c r="N4412" t="s">
        <v>42</v>
      </c>
      <c r="O4412" t="s">
        <v>32</v>
      </c>
      <c r="P4412">
        <v>30</v>
      </c>
      <c r="Q4412" t="s">
        <v>4191</v>
      </c>
      <c r="R4412" t="s">
        <v>34</v>
      </c>
      <c r="S4412" t="s">
        <v>280</v>
      </c>
      <c r="T4412" t="s">
        <v>36</v>
      </c>
      <c r="U4412">
        <f>YEAR(Table1[[#This Row],[Accident Date]])</f>
        <v>2022</v>
      </c>
      <c r="V4412" t="str">
        <f>TEXT(Table1[[#This Row],[Accident Date]],"mmm")</f>
        <v>Mar</v>
      </c>
      <c r="W4412" t="str">
        <f>TEXT(Table1[[#This Row],[Time]],"h")</f>
        <v>20</v>
      </c>
    </row>
    <row r="4413" spans="1:23" x14ac:dyDescent="0.2">
      <c r="A4413">
        <v>2010000000000</v>
      </c>
      <c r="B4413" s="4">
        <v>44895</v>
      </c>
      <c r="C4413" t="s">
        <v>123</v>
      </c>
      <c r="D4413" t="s">
        <v>73</v>
      </c>
      <c r="E4413" t="s">
        <v>26</v>
      </c>
      <c r="F4413" t="s">
        <v>27</v>
      </c>
      <c r="G4413">
        <v>53.726019000000001</v>
      </c>
      <c r="H4413" t="s">
        <v>444</v>
      </c>
      <c r="I4413" t="s">
        <v>160</v>
      </c>
      <c r="J4413">
        <v>-1.881294</v>
      </c>
      <c r="K4413">
        <v>2</v>
      </c>
      <c r="L4413">
        <v>2</v>
      </c>
      <c r="M4413" t="s">
        <v>69</v>
      </c>
      <c r="N4413" t="s">
        <v>31</v>
      </c>
      <c r="O4413" t="s">
        <v>32</v>
      </c>
      <c r="P4413">
        <v>30</v>
      </c>
      <c r="Q4413" t="s">
        <v>4177</v>
      </c>
      <c r="R4413" t="s">
        <v>34</v>
      </c>
      <c r="S4413" t="s">
        <v>35</v>
      </c>
      <c r="T4413" t="s">
        <v>36</v>
      </c>
      <c r="U4413">
        <f>YEAR(Table1[[#This Row],[Accident Date]])</f>
        <v>2022</v>
      </c>
      <c r="V4413" t="str">
        <f>TEXT(Table1[[#This Row],[Accident Date]],"mmm")</f>
        <v>Nov</v>
      </c>
      <c r="W4413" t="str">
        <f>TEXT(Table1[[#This Row],[Time]],"h")</f>
        <v>20</v>
      </c>
    </row>
    <row r="4414" spans="1:23" x14ac:dyDescent="0.2">
      <c r="A4414" t="s">
        <v>4192</v>
      </c>
      <c r="B4414" s="4">
        <v>44833</v>
      </c>
      <c r="C4414" t="s">
        <v>92</v>
      </c>
      <c r="D4414" t="s">
        <v>56</v>
      </c>
      <c r="E4414" t="s">
        <v>44</v>
      </c>
      <c r="F4414" t="s">
        <v>27</v>
      </c>
      <c r="G4414">
        <v>52.914605999999999</v>
      </c>
      <c r="H4414" t="s">
        <v>28</v>
      </c>
      <c r="I4414" t="s">
        <v>83</v>
      </c>
      <c r="J4414">
        <v>-1.424145</v>
      </c>
      <c r="K4414">
        <v>1</v>
      </c>
      <c r="L4414">
        <v>1</v>
      </c>
      <c r="M4414" t="s">
        <v>84</v>
      </c>
      <c r="N4414" t="s">
        <v>42</v>
      </c>
      <c r="O4414" t="s">
        <v>204</v>
      </c>
      <c r="P4414">
        <v>50</v>
      </c>
      <c r="Q4414" t="s">
        <v>4172</v>
      </c>
      <c r="R4414" t="s">
        <v>49</v>
      </c>
      <c r="S4414" t="s">
        <v>85</v>
      </c>
      <c r="T4414" t="s">
        <v>36</v>
      </c>
      <c r="U4414">
        <f>YEAR(Table1[[#This Row],[Accident Date]])</f>
        <v>2022</v>
      </c>
      <c r="V4414" t="str">
        <f>TEXT(Table1[[#This Row],[Accident Date]],"mmm")</f>
        <v>Sep</v>
      </c>
      <c r="W4414" t="str">
        <f>TEXT(Table1[[#This Row],[Time]],"h")</f>
        <v>20</v>
      </c>
    </row>
    <row r="4415" spans="1:23" x14ac:dyDescent="0.2">
      <c r="A4415" t="s">
        <v>4193</v>
      </c>
      <c r="B4415" s="4">
        <v>44450</v>
      </c>
      <c r="C4415" t="s">
        <v>24</v>
      </c>
      <c r="D4415" t="s">
        <v>56</v>
      </c>
      <c r="E4415" t="s">
        <v>44</v>
      </c>
      <c r="F4415" t="s">
        <v>27</v>
      </c>
      <c r="G4415">
        <v>52.877482000000001</v>
      </c>
      <c r="H4415" t="s">
        <v>28</v>
      </c>
      <c r="I4415" t="s">
        <v>354</v>
      </c>
      <c r="J4415">
        <v>-1.599971</v>
      </c>
      <c r="K4415">
        <v>1</v>
      </c>
      <c r="L4415">
        <v>2</v>
      </c>
      <c r="M4415" t="s">
        <v>84</v>
      </c>
      <c r="N4415" t="s">
        <v>31</v>
      </c>
      <c r="O4415" t="s">
        <v>32</v>
      </c>
      <c r="P4415">
        <v>30</v>
      </c>
      <c r="Q4415" t="s">
        <v>4194</v>
      </c>
      <c r="R4415" t="s">
        <v>49</v>
      </c>
      <c r="S4415" t="s">
        <v>35</v>
      </c>
      <c r="T4415" t="s">
        <v>36</v>
      </c>
      <c r="U4415">
        <f>YEAR(Table1[[#This Row],[Accident Date]])</f>
        <v>2021</v>
      </c>
      <c r="V4415" t="str">
        <f>TEXT(Table1[[#This Row],[Accident Date]],"mmm")</f>
        <v>Sep</v>
      </c>
      <c r="W4415" t="str">
        <f>TEXT(Table1[[#This Row],[Time]],"h")</f>
        <v>20</v>
      </c>
    </row>
    <row r="4416" spans="1:23" x14ac:dyDescent="0.2">
      <c r="A4416">
        <v>2010000000000</v>
      </c>
      <c r="B4416" s="4">
        <v>44671</v>
      </c>
      <c r="C4416" t="s">
        <v>123</v>
      </c>
      <c r="D4416" t="s">
        <v>73</v>
      </c>
      <c r="E4416" t="s">
        <v>39</v>
      </c>
      <c r="F4416" t="s">
        <v>27</v>
      </c>
      <c r="G4416">
        <v>53.765179000000003</v>
      </c>
      <c r="H4416" t="s">
        <v>51</v>
      </c>
      <c r="I4416" t="s">
        <v>68</v>
      </c>
      <c r="J4416">
        <v>-1.560179</v>
      </c>
      <c r="K4416">
        <v>1</v>
      </c>
      <c r="L4416">
        <v>2</v>
      </c>
      <c r="M4416" t="s">
        <v>69</v>
      </c>
      <c r="N4416" t="s">
        <v>31</v>
      </c>
      <c r="O4416" t="s">
        <v>58</v>
      </c>
      <c r="P4416">
        <v>40</v>
      </c>
      <c r="Q4416" t="s">
        <v>4195</v>
      </c>
      <c r="R4416" t="s">
        <v>34</v>
      </c>
      <c r="S4416" t="s">
        <v>35</v>
      </c>
      <c r="T4416" t="s">
        <v>36</v>
      </c>
      <c r="U4416">
        <f>YEAR(Table1[[#This Row],[Accident Date]])</f>
        <v>2022</v>
      </c>
      <c r="V4416" t="str">
        <f>TEXT(Table1[[#This Row],[Accident Date]],"mmm")</f>
        <v>Apr</v>
      </c>
      <c r="W4416" t="str">
        <f>TEXT(Table1[[#This Row],[Time]],"h")</f>
        <v>20</v>
      </c>
    </row>
    <row r="4417" spans="1:23" x14ac:dyDescent="0.2">
      <c r="A4417" t="s">
        <v>4196</v>
      </c>
      <c r="B4417" s="4">
        <v>44292</v>
      </c>
      <c r="C4417" t="s">
        <v>72</v>
      </c>
      <c r="D4417" t="s">
        <v>56</v>
      </c>
      <c r="E4417" t="s">
        <v>44</v>
      </c>
      <c r="F4417" t="s">
        <v>27</v>
      </c>
      <c r="G4417">
        <v>51.527177999999999</v>
      </c>
      <c r="H4417" t="s">
        <v>51</v>
      </c>
      <c r="I4417" t="s">
        <v>119</v>
      </c>
      <c r="J4417">
        <v>3.1348000000000001E-2</v>
      </c>
      <c r="K4417">
        <v>1</v>
      </c>
      <c r="L4417">
        <v>2</v>
      </c>
      <c r="M4417" t="s">
        <v>30</v>
      </c>
      <c r="N4417" t="s">
        <v>31</v>
      </c>
      <c r="O4417" t="s">
        <v>32</v>
      </c>
      <c r="P4417">
        <v>30</v>
      </c>
      <c r="Q4417" t="s">
        <v>4197</v>
      </c>
      <c r="R4417" t="s">
        <v>34</v>
      </c>
      <c r="S4417" t="s">
        <v>35</v>
      </c>
      <c r="T4417" t="s">
        <v>36</v>
      </c>
      <c r="U4417">
        <f>YEAR(Table1[[#This Row],[Accident Date]])</f>
        <v>2021</v>
      </c>
      <c r="V4417" t="str">
        <f>TEXT(Table1[[#This Row],[Accident Date]],"mmm")</f>
        <v>Apr</v>
      </c>
      <c r="W4417" t="str">
        <f>TEXT(Table1[[#This Row],[Time]],"h")</f>
        <v>20</v>
      </c>
    </row>
    <row r="4418" spans="1:23" x14ac:dyDescent="0.2">
      <c r="A4418">
        <v>2010000000000</v>
      </c>
      <c r="B4418" s="4">
        <v>44475</v>
      </c>
      <c r="C4418" t="s">
        <v>123</v>
      </c>
      <c r="D4418" t="s">
        <v>56</v>
      </c>
      <c r="E4418" t="s">
        <v>44</v>
      </c>
      <c r="F4418" t="s">
        <v>27</v>
      </c>
      <c r="G4418">
        <v>53.715240000000001</v>
      </c>
      <c r="H4418" t="s">
        <v>28</v>
      </c>
      <c r="I4418" t="s">
        <v>132</v>
      </c>
      <c r="J4418">
        <v>-1.272499</v>
      </c>
      <c r="K4418">
        <v>1</v>
      </c>
      <c r="L4418">
        <v>1</v>
      </c>
      <c r="M4418" t="s">
        <v>69</v>
      </c>
      <c r="N4418" t="s">
        <v>42</v>
      </c>
      <c r="O4418" t="s">
        <v>32</v>
      </c>
      <c r="P4418">
        <v>40</v>
      </c>
      <c r="Q4418" t="s">
        <v>4179</v>
      </c>
      <c r="R4418" t="s">
        <v>49</v>
      </c>
      <c r="S4418" t="s">
        <v>85</v>
      </c>
      <c r="T4418" t="s">
        <v>36</v>
      </c>
      <c r="U4418">
        <f>YEAR(Table1[[#This Row],[Accident Date]])</f>
        <v>2021</v>
      </c>
      <c r="V4418" t="str">
        <f>TEXT(Table1[[#This Row],[Accident Date]],"mmm")</f>
        <v>Oct</v>
      </c>
      <c r="W4418" t="str">
        <f>TEXT(Table1[[#This Row],[Time]],"h")</f>
        <v>20</v>
      </c>
    </row>
    <row r="4419" spans="1:23" x14ac:dyDescent="0.2">
      <c r="A4419" t="s">
        <v>4198</v>
      </c>
      <c r="B4419" s="4">
        <v>44319</v>
      </c>
      <c r="C4419" t="s">
        <v>38</v>
      </c>
      <c r="D4419" t="s">
        <v>73</v>
      </c>
      <c r="E4419" t="s">
        <v>39</v>
      </c>
      <c r="F4419" t="s">
        <v>27</v>
      </c>
      <c r="G4419">
        <v>52.473376000000002</v>
      </c>
      <c r="H4419" t="s">
        <v>51</v>
      </c>
      <c r="I4419" t="s">
        <v>687</v>
      </c>
      <c r="J4419">
        <v>-2.1152419999999998</v>
      </c>
      <c r="K4419">
        <v>3</v>
      </c>
      <c r="L4419">
        <v>2</v>
      </c>
      <c r="M4419" t="s">
        <v>172</v>
      </c>
      <c r="N4419" t="s">
        <v>31</v>
      </c>
      <c r="O4419" t="s">
        <v>32</v>
      </c>
      <c r="P4419">
        <v>30</v>
      </c>
      <c r="Q4419" t="s">
        <v>4189</v>
      </c>
      <c r="R4419" t="s">
        <v>34</v>
      </c>
      <c r="S4419" t="s">
        <v>35</v>
      </c>
      <c r="T4419" t="s">
        <v>114</v>
      </c>
      <c r="U4419">
        <f>YEAR(Table1[[#This Row],[Accident Date]])</f>
        <v>2021</v>
      </c>
      <c r="V4419" t="str">
        <f>TEXT(Table1[[#This Row],[Accident Date]],"mmm")</f>
        <v>May</v>
      </c>
      <c r="W4419" t="str">
        <f>TEXT(Table1[[#This Row],[Time]],"h")</f>
        <v>20</v>
      </c>
    </row>
    <row r="4420" spans="1:23" x14ac:dyDescent="0.2">
      <c r="A4420" t="s">
        <v>4199</v>
      </c>
      <c r="B4420" s="4">
        <v>44348</v>
      </c>
      <c r="C4420" t="s">
        <v>72</v>
      </c>
      <c r="D4420" t="s">
        <v>73</v>
      </c>
      <c r="E4420" t="s">
        <v>39</v>
      </c>
      <c r="F4420" t="s">
        <v>27</v>
      </c>
      <c r="G4420">
        <v>52.438701000000002</v>
      </c>
      <c r="H4420" t="s">
        <v>51</v>
      </c>
      <c r="I4420" t="s">
        <v>171</v>
      </c>
      <c r="J4420">
        <v>-1.9161170000000001</v>
      </c>
      <c r="K4420">
        <v>3</v>
      </c>
      <c r="L4420">
        <v>3</v>
      </c>
      <c r="M4420" t="s">
        <v>172</v>
      </c>
      <c r="N4420" t="s">
        <v>31</v>
      </c>
      <c r="O4420" t="s">
        <v>32</v>
      </c>
      <c r="P4420">
        <v>30</v>
      </c>
      <c r="Q4420" t="s">
        <v>4172</v>
      </c>
      <c r="R4420" t="s">
        <v>34</v>
      </c>
      <c r="S4420" t="s">
        <v>35</v>
      </c>
      <c r="T4420" t="s">
        <v>36</v>
      </c>
      <c r="U4420">
        <f>YEAR(Table1[[#This Row],[Accident Date]])</f>
        <v>2021</v>
      </c>
      <c r="V4420" t="str">
        <f>TEXT(Table1[[#This Row],[Accident Date]],"mmm")</f>
        <v>Jun</v>
      </c>
      <c r="W4420" t="str">
        <f>TEXT(Table1[[#This Row],[Time]],"h")</f>
        <v>20</v>
      </c>
    </row>
    <row r="4421" spans="1:23" x14ac:dyDescent="0.2">
      <c r="A4421" t="s">
        <v>4200</v>
      </c>
      <c r="B4421" s="4">
        <v>44813</v>
      </c>
      <c r="C4421" t="s">
        <v>67</v>
      </c>
      <c r="D4421" t="s">
        <v>73</v>
      </c>
      <c r="E4421" t="s">
        <v>39</v>
      </c>
      <c r="F4421" t="s">
        <v>27</v>
      </c>
      <c r="G4421">
        <v>51.572436000000003</v>
      </c>
      <c r="H4421" t="s">
        <v>28</v>
      </c>
      <c r="I4421" t="s">
        <v>1228</v>
      </c>
      <c r="J4421">
        <v>-0.37402099999999999</v>
      </c>
      <c r="K4421">
        <v>2</v>
      </c>
      <c r="L4421">
        <v>2</v>
      </c>
      <c r="M4421" t="s">
        <v>30</v>
      </c>
      <c r="N4421" t="s">
        <v>31</v>
      </c>
      <c r="O4421" t="s">
        <v>32</v>
      </c>
      <c r="P4421">
        <v>30</v>
      </c>
      <c r="Q4421" t="s">
        <v>4183</v>
      </c>
      <c r="R4421" t="s">
        <v>34</v>
      </c>
      <c r="S4421" t="s">
        <v>35</v>
      </c>
      <c r="T4421" t="s">
        <v>36</v>
      </c>
      <c r="U4421">
        <f>YEAR(Table1[[#This Row],[Accident Date]])</f>
        <v>2022</v>
      </c>
      <c r="V4421" t="str">
        <f>TEXT(Table1[[#This Row],[Accident Date]],"mmm")</f>
        <v>Sep</v>
      </c>
      <c r="W4421" t="str">
        <f>TEXT(Table1[[#This Row],[Time]],"h")</f>
        <v>20</v>
      </c>
    </row>
    <row r="4422" spans="1:23" x14ac:dyDescent="0.2">
      <c r="A4422">
        <v>2010000000000</v>
      </c>
      <c r="B4422" s="4">
        <v>44207</v>
      </c>
      <c r="C4422" t="s">
        <v>38</v>
      </c>
      <c r="D4422" t="s">
        <v>56</v>
      </c>
      <c r="E4422" t="s">
        <v>44</v>
      </c>
      <c r="F4422" t="s">
        <v>45</v>
      </c>
      <c r="G4422">
        <v>51.019416</v>
      </c>
      <c r="H4422" t="s">
        <v>46</v>
      </c>
      <c r="I4422" t="s">
        <v>784</v>
      </c>
      <c r="J4422">
        <v>-0.93053699999999995</v>
      </c>
      <c r="K4422">
        <v>1</v>
      </c>
      <c r="L4422">
        <v>2</v>
      </c>
      <c r="M4422" t="s">
        <v>407</v>
      </c>
      <c r="N4422" t="s">
        <v>42</v>
      </c>
      <c r="O4422" t="s">
        <v>204</v>
      </c>
      <c r="P4422">
        <v>60</v>
      </c>
      <c r="Q4422" t="s">
        <v>4172</v>
      </c>
      <c r="R4422" t="s">
        <v>49</v>
      </c>
      <c r="S4422" t="s">
        <v>35</v>
      </c>
      <c r="T4422" t="s">
        <v>36</v>
      </c>
      <c r="U4422">
        <f>YEAR(Table1[[#This Row],[Accident Date]])</f>
        <v>2021</v>
      </c>
      <c r="V4422" t="str">
        <f>TEXT(Table1[[#This Row],[Accident Date]],"mmm")</f>
        <v>Jan</v>
      </c>
      <c r="W4422" t="str">
        <f>TEXT(Table1[[#This Row],[Time]],"h")</f>
        <v>20</v>
      </c>
    </row>
    <row r="4423" spans="1:23" x14ac:dyDescent="0.2">
      <c r="A4423">
        <v>2010000000000</v>
      </c>
      <c r="B4423" s="4">
        <v>44221</v>
      </c>
      <c r="C4423" t="s">
        <v>38</v>
      </c>
      <c r="D4423" t="s">
        <v>25</v>
      </c>
      <c r="E4423" t="s">
        <v>39</v>
      </c>
      <c r="F4423" t="s">
        <v>27</v>
      </c>
      <c r="G4423">
        <v>51.153193000000002</v>
      </c>
      <c r="H4423" t="s">
        <v>28</v>
      </c>
      <c r="I4423" t="s">
        <v>246</v>
      </c>
      <c r="J4423">
        <v>0.28272399999999998</v>
      </c>
      <c r="K4423">
        <v>2</v>
      </c>
      <c r="L4423">
        <v>2</v>
      </c>
      <c r="M4423" t="s">
        <v>131</v>
      </c>
      <c r="N4423" t="s">
        <v>42</v>
      </c>
      <c r="O4423" t="s">
        <v>32</v>
      </c>
      <c r="P4423">
        <v>30</v>
      </c>
      <c r="Q4423" t="s">
        <v>4189</v>
      </c>
      <c r="R4423" t="s">
        <v>34</v>
      </c>
      <c r="S4423" t="s">
        <v>85</v>
      </c>
      <c r="T4423" t="s">
        <v>36</v>
      </c>
      <c r="U4423">
        <f>YEAR(Table1[[#This Row],[Accident Date]])</f>
        <v>2021</v>
      </c>
      <c r="V4423" t="str">
        <f>TEXT(Table1[[#This Row],[Accident Date]],"mmm")</f>
        <v>Jan</v>
      </c>
      <c r="W4423" t="str">
        <f>TEXT(Table1[[#This Row],[Time]],"h")</f>
        <v>20</v>
      </c>
    </row>
    <row r="4424" spans="1:23" x14ac:dyDescent="0.2">
      <c r="A4424" t="s">
        <v>4201</v>
      </c>
      <c r="B4424" s="4">
        <v>44254</v>
      </c>
      <c r="C4424" t="s">
        <v>24</v>
      </c>
      <c r="D4424" t="s">
        <v>25</v>
      </c>
      <c r="E4424" t="s">
        <v>26</v>
      </c>
      <c r="F4424" t="s">
        <v>27</v>
      </c>
      <c r="G4424">
        <v>51.551856999999998</v>
      </c>
      <c r="H4424" t="s">
        <v>28</v>
      </c>
      <c r="I4424" t="s">
        <v>113</v>
      </c>
      <c r="J4424">
        <v>-0.29888300000000001</v>
      </c>
      <c r="K4424">
        <v>1</v>
      </c>
      <c r="L4424">
        <v>1</v>
      </c>
      <c r="M4424" t="s">
        <v>30</v>
      </c>
      <c r="N4424" t="s">
        <v>31</v>
      </c>
      <c r="O4424" t="s">
        <v>32</v>
      </c>
      <c r="P4424">
        <v>30</v>
      </c>
      <c r="Q4424" t="s">
        <v>4190</v>
      </c>
      <c r="R4424" t="s">
        <v>34</v>
      </c>
      <c r="S4424" t="s">
        <v>35</v>
      </c>
      <c r="T4424" t="s">
        <v>36</v>
      </c>
      <c r="U4424">
        <f>YEAR(Table1[[#This Row],[Accident Date]])</f>
        <v>2021</v>
      </c>
      <c r="V4424" t="str">
        <f>TEXT(Table1[[#This Row],[Accident Date]],"mmm")</f>
        <v>Feb</v>
      </c>
      <c r="W4424" t="str">
        <f>TEXT(Table1[[#This Row],[Time]],"h")</f>
        <v>20</v>
      </c>
    </row>
    <row r="4425" spans="1:23" x14ac:dyDescent="0.2">
      <c r="A4425" t="s">
        <v>4202</v>
      </c>
      <c r="B4425" s="4">
        <v>44641</v>
      </c>
      <c r="C4425" t="s">
        <v>38</v>
      </c>
      <c r="D4425" t="s">
        <v>73</v>
      </c>
      <c r="E4425" t="s">
        <v>39</v>
      </c>
      <c r="F4425" t="s">
        <v>27</v>
      </c>
      <c r="G4425">
        <v>52.924950000000003</v>
      </c>
      <c r="H4425" t="s">
        <v>28</v>
      </c>
      <c r="I4425" t="s">
        <v>306</v>
      </c>
      <c r="J4425">
        <v>-1.2068300000000001</v>
      </c>
      <c r="K4425">
        <v>1</v>
      </c>
      <c r="L4425">
        <v>1</v>
      </c>
      <c r="M4425" t="s">
        <v>288</v>
      </c>
      <c r="N4425" t="s">
        <v>31</v>
      </c>
      <c r="O4425" t="s">
        <v>32</v>
      </c>
      <c r="P4425">
        <v>30</v>
      </c>
      <c r="Q4425" t="s">
        <v>4172</v>
      </c>
      <c r="R4425" t="s">
        <v>34</v>
      </c>
      <c r="S4425" t="s">
        <v>35</v>
      </c>
      <c r="T4425" t="s">
        <v>36</v>
      </c>
      <c r="U4425">
        <f>YEAR(Table1[[#This Row],[Accident Date]])</f>
        <v>2022</v>
      </c>
      <c r="V4425" t="str">
        <f>TEXT(Table1[[#This Row],[Accident Date]],"mmm")</f>
        <v>Mar</v>
      </c>
      <c r="W4425" t="str">
        <f>TEXT(Table1[[#This Row],[Time]],"h")</f>
        <v>20</v>
      </c>
    </row>
    <row r="4426" spans="1:23" x14ac:dyDescent="0.2">
      <c r="A4426">
        <v>2010000000000</v>
      </c>
      <c r="B4426" s="4">
        <v>44711</v>
      </c>
      <c r="C4426" t="s">
        <v>38</v>
      </c>
      <c r="D4426" t="s">
        <v>73</v>
      </c>
      <c r="E4426" t="s">
        <v>39</v>
      </c>
      <c r="F4426" t="s">
        <v>27</v>
      </c>
      <c r="G4426">
        <v>50.856138000000001</v>
      </c>
      <c r="H4426" t="s">
        <v>51</v>
      </c>
      <c r="I4426" t="s">
        <v>101</v>
      </c>
      <c r="J4426">
        <v>0.59202399999999999</v>
      </c>
      <c r="K4426">
        <v>1</v>
      </c>
      <c r="L4426">
        <v>1</v>
      </c>
      <c r="M4426" t="s">
        <v>102</v>
      </c>
      <c r="N4426" t="s">
        <v>31</v>
      </c>
      <c r="O4426" t="s">
        <v>32</v>
      </c>
      <c r="P4426">
        <v>30</v>
      </c>
      <c r="Q4426" t="s">
        <v>4177</v>
      </c>
      <c r="R4426" t="s">
        <v>34</v>
      </c>
      <c r="S4426" t="s">
        <v>35</v>
      </c>
      <c r="T4426" t="s">
        <v>36</v>
      </c>
      <c r="U4426">
        <f>YEAR(Table1[[#This Row],[Accident Date]])</f>
        <v>2022</v>
      </c>
      <c r="V4426" t="str">
        <f>TEXT(Table1[[#This Row],[Accident Date]],"mmm")</f>
        <v>May</v>
      </c>
      <c r="W4426" t="str">
        <f>TEXT(Table1[[#This Row],[Time]],"h")</f>
        <v>20</v>
      </c>
    </row>
    <row r="4427" spans="1:23" x14ac:dyDescent="0.2">
      <c r="A4427" t="s">
        <v>4203</v>
      </c>
      <c r="B4427" s="4">
        <v>44363</v>
      </c>
      <c r="C4427" t="s">
        <v>123</v>
      </c>
      <c r="D4427" t="s">
        <v>73</v>
      </c>
      <c r="E4427" t="s">
        <v>26</v>
      </c>
      <c r="F4427" t="s">
        <v>27</v>
      </c>
      <c r="G4427">
        <v>52.510418999999999</v>
      </c>
      <c r="H4427" t="s">
        <v>51</v>
      </c>
      <c r="I4427" t="s">
        <v>171</v>
      </c>
      <c r="J4427">
        <v>-1.8884259999999999</v>
      </c>
      <c r="K4427">
        <v>1</v>
      </c>
      <c r="L4427">
        <v>2</v>
      </c>
      <c r="M4427" t="s">
        <v>172</v>
      </c>
      <c r="N4427" t="s">
        <v>31</v>
      </c>
      <c r="O4427" t="s">
        <v>32</v>
      </c>
      <c r="P4427">
        <v>30</v>
      </c>
      <c r="Q4427" t="s">
        <v>4183</v>
      </c>
      <c r="R4427" t="s">
        <v>34</v>
      </c>
      <c r="S4427" t="s">
        <v>35</v>
      </c>
      <c r="T4427" t="s">
        <v>163</v>
      </c>
      <c r="U4427">
        <f>YEAR(Table1[[#This Row],[Accident Date]])</f>
        <v>2021</v>
      </c>
      <c r="V4427" t="str">
        <f>TEXT(Table1[[#This Row],[Accident Date]],"mmm")</f>
        <v>Jun</v>
      </c>
      <c r="W4427" t="str">
        <f>TEXT(Table1[[#This Row],[Time]],"h")</f>
        <v>20</v>
      </c>
    </row>
    <row r="4428" spans="1:23" x14ac:dyDescent="0.2">
      <c r="A4428">
        <v>2010000000000</v>
      </c>
      <c r="B4428" s="4">
        <v>44235</v>
      </c>
      <c r="C4428" t="s">
        <v>38</v>
      </c>
      <c r="D4428" t="s">
        <v>73</v>
      </c>
      <c r="E4428" t="s">
        <v>26</v>
      </c>
      <c r="F4428" t="s">
        <v>27</v>
      </c>
      <c r="G4428">
        <v>51.392243999999998</v>
      </c>
      <c r="H4428" t="s">
        <v>28</v>
      </c>
      <c r="I4428" t="s">
        <v>490</v>
      </c>
      <c r="J4428">
        <v>0.56098300000000001</v>
      </c>
      <c r="K4428">
        <v>3</v>
      </c>
      <c r="L4428">
        <v>2</v>
      </c>
      <c r="M4428" t="s">
        <v>131</v>
      </c>
      <c r="N4428" t="s">
        <v>42</v>
      </c>
      <c r="O4428" t="s">
        <v>32</v>
      </c>
      <c r="P4428">
        <v>30</v>
      </c>
      <c r="Q4428" t="s">
        <v>4204</v>
      </c>
      <c r="R4428" t="s">
        <v>34</v>
      </c>
      <c r="S4428" t="s">
        <v>85</v>
      </c>
      <c r="T4428" t="s">
        <v>86</v>
      </c>
      <c r="U4428">
        <f>YEAR(Table1[[#This Row],[Accident Date]])</f>
        <v>2021</v>
      </c>
      <c r="V4428" t="str">
        <f>TEXT(Table1[[#This Row],[Accident Date]],"mmm")</f>
        <v>Feb</v>
      </c>
      <c r="W4428" t="str">
        <f>TEXT(Table1[[#This Row],[Time]],"h")</f>
        <v>20</v>
      </c>
    </row>
    <row r="4429" spans="1:23" x14ac:dyDescent="0.2">
      <c r="A4429" t="s">
        <v>4205</v>
      </c>
      <c r="B4429" s="4">
        <v>44588</v>
      </c>
      <c r="C4429" t="s">
        <v>92</v>
      </c>
      <c r="D4429" t="s">
        <v>73</v>
      </c>
      <c r="E4429" t="s">
        <v>39</v>
      </c>
      <c r="F4429" t="s">
        <v>27</v>
      </c>
      <c r="G4429">
        <v>53.866492000000001</v>
      </c>
      <c r="H4429" t="s">
        <v>46</v>
      </c>
      <c r="I4429" t="s">
        <v>930</v>
      </c>
      <c r="J4429">
        <v>-0.294742</v>
      </c>
      <c r="K4429">
        <v>2</v>
      </c>
      <c r="L4429">
        <v>2</v>
      </c>
      <c r="M4429" t="s">
        <v>157</v>
      </c>
      <c r="N4429" t="s">
        <v>31</v>
      </c>
      <c r="O4429" t="s">
        <v>32</v>
      </c>
      <c r="P4429">
        <v>60</v>
      </c>
      <c r="Q4429" t="s">
        <v>4168</v>
      </c>
      <c r="R4429" t="s">
        <v>49</v>
      </c>
      <c r="S4429" t="s">
        <v>35</v>
      </c>
      <c r="T4429" t="s">
        <v>36</v>
      </c>
      <c r="U4429">
        <f>YEAR(Table1[[#This Row],[Accident Date]])</f>
        <v>2022</v>
      </c>
      <c r="V4429" t="str">
        <f>TEXT(Table1[[#This Row],[Accident Date]],"mmm")</f>
        <v>Jan</v>
      </c>
      <c r="W4429" t="str">
        <f>TEXT(Table1[[#This Row],[Time]],"h")</f>
        <v>20</v>
      </c>
    </row>
    <row r="4430" spans="1:23" x14ac:dyDescent="0.2">
      <c r="A4430" t="s">
        <v>4206</v>
      </c>
      <c r="B4430" s="4">
        <v>44338</v>
      </c>
      <c r="C4430" t="s">
        <v>24</v>
      </c>
      <c r="D4430" t="s">
        <v>25</v>
      </c>
      <c r="E4430" t="s">
        <v>39</v>
      </c>
      <c r="F4430" t="s">
        <v>27</v>
      </c>
      <c r="G4430">
        <v>51.577697000000001</v>
      </c>
      <c r="H4430" t="s">
        <v>51</v>
      </c>
      <c r="I4430" t="s">
        <v>93</v>
      </c>
      <c r="J4430">
        <v>-0.24004400000000001</v>
      </c>
      <c r="K4430">
        <v>1</v>
      </c>
      <c r="L4430">
        <v>1</v>
      </c>
      <c r="M4430" t="s">
        <v>30</v>
      </c>
      <c r="N4430" t="s">
        <v>31</v>
      </c>
      <c r="O4430" t="s">
        <v>76</v>
      </c>
      <c r="P4430">
        <v>30</v>
      </c>
      <c r="Q4430" t="s">
        <v>4195</v>
      </c>
      <c r="R4430" t="s">
        <v>34</v>
      </c>
      <c r="S4430" t="s">
        <v>35</v>
      </c>
      <c r="T4430" t="s">
        <v>86</v>
      </c>
      <c r="U4430">
        <f>YEAR(Table1[[#This Row],[Accident Date]])</f>
        <v>2021</v>
      </c>
      <c r="V4430" t="str">
        <f>TEXT(Table1[[#This Row],[Accident Date]],"mmm")</f>
        <v>May</v>
      </c>
      <c r="W4430" t="str">
        <f>TEXT(Table1[[#This Row],[Time]],"h")</f>
        <v>20</v>
      </c>
    </row>
    <row r="4431" spans="1:23" x14ac:dyDescent="0.2">
      <c r="A4431" t="s">
        <v>4207</v>
      </c>
      <c r="B4431" s="4">
        <v>44877</v>
      </c>
      <c r="C4431" t="s">
        <v>24</v>
      </c>
      <c r="D4431" t="s">
        <v>73</v>
      </c>
      <c r="E4431" t="s">
        <v>39</v>
      </c>
      <c r="F4431" t="s">
        <v>63</v>
      </c>
      <c r="G4431">
        <v>51.522899000000002</v>
      </c>
      <c r="H4431" t="s">
        <v>28</v>
      </c>
      <c r="I4431" t="s">
        <v>110</v>
      </c>
      <c r="J4431">
        <v>-0.121934</v>
      </c>
      <c r="K4431">
        <v>1</v>
      </c>
      <c r="L4431">
        <v>2</v>
      </c>
      <c r="M4431" t="s">
        <v>30</v>
      </c>
      <c r="N4431" t="s">
        <v>42</v>
      </c>
      <c r="O4431" t="s">
        <v>76</v>
      </c>
      <c r="P4431">
        <v>30</v>
      </c>
      <c r="Q4431" t="s">
        <v>4190</v>
      </c>
      <c r="R4431" t="s">
        <v>34</v>
      </c>
      <c r="S4431" t="s">
        <v>35</v>
      </c>
      <c r="T4431" t="s">
        <v>36</v>
      </c>
      <c r="U4431">
        <f>YEAR(Table1[[#This Row],[Accident Date]])</f>
        <v>2022</v>
      </c>
      <c r="V4431" t="str">
        <f>TEXT(Table1[[#This Row],[Accident Date]],"mmm")</f>
        <v>Nov</v>
      </c>
      <c r="W4431" t="str">
        <f>TEXT(Table1[[#This Row],[Time]],"h")</f>
        <v>20</v>
      </c>
    </row>
    <row r="4432" spans="1:23" x14ac:dyDescent="0.2">
      <c r="A4432">
        <v>2010000000000</v>
      </c>
      <c r="B4432" s="4">
        <v>44630</v>
      </c>
      <c r="C4432" t="s">
        <v>92</v>
      </c>
      <c r="D4432" t="s">
        <v>73</v>
      </c>
      <c r="E4432" t="s">
        <v>39</v>
      </c>
      <c r="F4432" t="s">
        <v>27</v>
      </c>
      <c r="G4432">
        <v>54.954821000000003</v>
      </c>
      <c r="H4432" t="s">
        <v>46</v>
      </c>
      <c r="I4432" t="s">
        <v>579</v>
      </c>
      <c r="J4432">
        <v>-1.742005</v>
      </c>
      <c r="K4432">
        <v>1</v>
      </c>
      <c r="L4432">
        <v>1</v>
      </c>
      <c r="M4432" t="s">
        <v>190</v>
      </c>
      <c r="N4432" t="s">
        <v>42</v>
      </c>
      <c r="O4432" t="s">
        <v>32</v>
      </c>
      <c r="P4432">
        <v>30</v>
      </c>
      <c r="Q4432" t="s">
        <v>4208</v>
      </c>
      <c r="R4432" t="s">
        <v>49</v>
      </c>
      <c r="S4432" t="s">
        <v>35</v>
      </c>
      <c r="T4432" t="s">
        <v>36</v>
      </c>
      <c r="U4432">
        <f>YEAR(Table1[[#This Row],[Accident Date]])</f>
        <v>2022</v>
      </c>
      <c r="V4432" t="str">
        <f>TEXT(Table1[[#This Row],[Accident Date]],"mmm")</f>
        <v>Mar</v>
      </c>
      <c r="W4432" t="str">
        <f>TEXT(Table1[[#This Row],[Time]],"h")</f>
        <v>20</v>
      </c>
    </row>
    <row r="4433" spans="1:23" x14ac:dyDescent="0.2">
      <c r="A4433" t="s">
        <v>4209</v>
      </c>
      <c r="B4433" s="4">
        <v>44397</v>
      </c>
      <c r="C4433" t="s">
        <v>72</v>
      </c>
      <c r="D4433" t="s">
        <v>25</v>
      </c>
      <c r="E4433" t="s">
        <v>39</v>
      </c>
      <c r="F4433" t="s">
        <v>27</v>
      </c>
      <c r="G4433">
        <v>53.749462000000001</v>
      </c>
      <c r="H4433" t="s">
        <v>51</v>
      </c>
      <c r="I4433" t="s">
        <v>2985</v>
      </c>
      <c r="J4433">
        <v>-2.4603649999999999</v>
      </c>
      <c r="K4433">
        <v>1</v>
      </c>
      <c r="L4433">
        <v>1</v>
      </c>
      <c r="M4433" t="s">
        <v>41</v>
      </c>
      <c r="N4433" t="s">
        <v>31</v>
      </c>
      <c r="O4433" t="s">
        <v>32</v>
      </c>
      <c r="P4433">
        <v>30</v>
      </c>
      <c r="Q4433" t="s">
        <v>4195</v>
      </c>
      <c r="R4433" t="s">
        <v>34</v>
      </c>
      <c r="S4433" t="s">
        <v>35</v>
      </c>
      <c r="T4433" t="s">
        <v>36</v>
      </c>
      <c r="U4433">
        <f>YEAR(Table1[[#This Row],[Accident Date]])</f>
        <v>2021</v>
      </c>
      <c r="V4433" t="str">
        <f>TEXT(Table1[[#This Row],[Accident Date]],"mmm")</f>
        <v>Jul</v>
      </c>
      <c r="W4433" t="str">
        <f>TEXT(Table1[[#This Row],[Time]],"h")</f>
        <v>20</v>
      </c>
    </row>
    <row r="4434" spans="1:23" x14ac:dyDescent="0.2">
      <c r="A4434" t="s">
        <v>4210</v>
      </c>
      <c r="B4434" s="4">
        <v>44574</v>
      </c>
      <c r="C4434" t="s">
        <v>92</v>
      </c>
      <c r="D4434" t="s">
        <v>73</v>
      </c>
      <c r="E4434" t="s">
        <v>39</v>
      </c>
      <c r="F4434" t="s">
        <v>27</v>
      </c>
      <c r="G4434">
        <v>51.541485000000002</v>
      </c>
      <c r="H4434" t="s">
        <v>28</v>
      </c>
      <c r="I4434" t="s">
        <v>222</v>
      </c>
      <c r="J4434">
        <v>-9.7807000000000005E-2</v>
      </c>
      <c r="K4434">
        <v>1</v>
      </c>
      <c r="L4434">
        <v>2</v>
      </c>
      <c r="M4434" t="s">
        <v>30</v>
      </c>
      <c r="N4434" t="s">
        <v>42</v>
      </c>
      <c r="O4434" t="s">
        <v>32</v>
      </c>
      <c r="P4434">
        <v>30</v>
      </c>
      <c r="Q4434" t="s">
        <v>4175</v>
      </c>
      <c r="R4434" t="s">
        <v>34</v>
      </c>
      <c r="S4434" t="s">
        <v>280</v>
      </c>
      <c r="T4434" t="s">
        <v>36</v>
      </c>
      <c r="U4434">
        <f>YEAR(Table1[[#This Row],[Accident Date]])</f>
        <v>2022</v>
      </c>
      <c r="V4434" t="str">
        <f>TEXT(Table1[[#This Row],[Accident Date]],"mmm")</f>
        <v>Jan</v>
      </c>
      <c r="W4434" t="str">
        <f>TEXT(Table1[[#This Row],[Time]],"h")</f>
        <v>20</v>
      </c>
    </row>
    <row r="4435" spans="1:23" x14ac:dyDescent="0.2">
      <c r="A4435">
        <v>2010000000000</v>
      </c>
      <c r="B4435" s="4">
        <v>44473</v>
      </c>
      <c r="C4435" t="s">
        <v>38</v>
      </c>
      <c r="D4435" t="s">
        <v>73</v>
      </c>
      <c r="E4435" t="s">
        <v>39</v>
      </c>
      <c r="F4435" t="s">
        <v>27</v>
      </c>
      <c r="G4435">
        <v>52.985639999999997</v>
      </c>
      <c r="H4435" t="s">
        <v>28</v>
      </c>
      <c r="I4435" t="s">
        <v>299</v>
      </c>
      <c r="J4435">
        <v>-3.057582</v>
      </c>
      <c r="K4435">
        <v>1</v>
      </c>
      <c r="L4435">
        <v>2</v>
      </c>
      <c r="M4435" t="s">
        <v>117</v>
      </c>
      <c r="N4435" t="s">
        <v>31</v>
      </c>
      <c r="O4435" t="s">
        <v>32</v>
      </c>
      <c r="P4435">
        <v>40</v>
      </c>
      <c r="Q4435" t="s">
        <v>4183</v>
      </c>
      <c r="R4435" t="s">
        <v>34</v>
      </c>
      <c r="S4435" t="s">
        <v>280</v>
      </c>
      <c r="T4435" t="s">
        <v>36</v>
      </c>
      <c r="U4435">
        <f>YEAR(Table1[[#This Row],[Accident Date]])</f>
        <v>2021</v>
      </c>
      <c r="V4435" t="str">
        <f>TEXT(Table1[[#This Row],[Accident Date]],"mmm")</f>
        <v>Oct</v>
      </c>
      <c r="W4435" t="str">
        <f>TEXT(Table1[[#This Row],[Time]],"h")</f>
        <v>20</v>
      </c>
    </row>
    <row r="4436" spans="1:23" x14ac:dyDescent="0.2">
      <c r="A4436" t="s">
        <v>4211</v>
      </c>
      <c r="B4436" s="4">
        <v>44446</v>
      </c>
      <c r="C4436" t="s">
        <v>72</v>
      </c>
      <c r="D4436" t="s">
        <v>25</v>
      </c>
      <c r="E4436" t="s">
        <v>39</v>
      </c>
      <c r="F4436" t="s">
        <v>27</v>
      </c>
      <c r="G4436">
        <v>50.368285999999998</v>
      </c>
      <c r="H4436" t="s">
        <v>28</v>
      </c>
      <c r="I4436" t="s">
        <v>640</v>
      </c>
      <c r="J4436">
        <v>-4.1447849999999997</v>
      </c>
      <c r="K4436">
        <v>1</v>
      </c>
      <c r="L4436">
        <v>2</v>
      </c>
      <c r="M4436" t="s">
        <v>136</v>
      </c>
      <c r="N4436" t="s">
        <v>42</v>
      </c>
      <c r="O4436" t="s">
        <v>32</v>
      </c>
      <c r="P4436">
        <v>30</v>
      </c>
      <c r="Q4436" t="s">
        <v>4212</v>
      </c>
      <c r="R4436" t="s">
        <v>34</v>
      </c>
      <c r="S4436" t="s">
        <v>85</v>
      </c>
      <c r="T4436" t="s">
        <v>360</v>
      </c>
      <c r="U4436">
        <f>YEAR(Table1[[#This Row],[Accident Date]])</f>
        <v>2021</v>
      </c>
      <c r="V4436" t="str">
        <f>TEXT(Table1[[#This Row],[Accident Date]],"mmm")</f>
        <v>Sep</v>
      </c>
      <c r="W4436" t="str">
        <f>TEXT(Table1[[#This Row],[Time]],"h")</f>
        <v>20</v>
      </c>
    </row>
    <row r="4437" spans="1:23" x14ac:dyDescent="0.2">
      <c r="A4437" t="s">
        <v>4213</v>
      </c>
      <c r="B4437" s="4">
        <v>44882</v>
      </c>
      <c r="C4437" t="s">
        <v>92</v>
      </c>
      <c r="D4437" t="s">
        <v>73</v>
      </c>
      <c r="E4437" t="s">
        <v>26</v>
      </c>
      <c r="F4437" t="s">
        <v>27</v>
      </c>
      <c r="G4437">
        <v>52.295544</v>
      </c>
      <c r="H4437" t="s">
        <v>46</v>
      </c>
      <c r="I4437" t="s">
        <v>894</v>
      </c>
      <c r="J4437">
        <v>-1.166946</v>
      </c>
      <c r="K4437">
        <v>2</v>
      </c>
      <c r="L4437">
        <v>2</v>
      </c>
      <c r="M4437" t="s">
        <v>106</v>
      </c>
      <c r="N4437" t="s">
        <v>42</v>
      </c>
      <c r="O4437" t="s">
        <v>32</v>
      </c>
      <c r="P4437">
        <v>60</v>
      </c>
      <c r="Q4437" t="s">
        <v>4170</v>
      </c>
      <c r="R4437" t="s">
        <v>49</v>
      </c>
      <c r="S4437" t="s">
        <v>85</v>
      </c>
      <c r="T4437" t="s">
        <v>200</v>
      </c>
      <c r="U4437">
        <f>YEAR(Table1[[#This Row],[Accident Date]])</f>
        <v>2022</v>
      </c>
      <c r="V4437" t="str">
        <f>TEXT(Table1[[#This Row],[Accident Date]],"mmm")</f>
        <v>Nov</v>
      </c>
      <c r="W4437" t="str">
        <f>TEXT(Table1[[#This Row],[Time]],"h")</f>
        <v>20</v>
      </c>
    </row>
    <row r="4438" spans="1:23" x14ac:dyDescent="0.2">
      <c r="A4438" t="s">
        <v>4214</v>
      </c>
      <c r="B4438" s="4">
        <v>44478</v>
      </c>
      <c r="C4438" t="s">
        <v>24</v>
      </c>
      <c r="D4438" t="s">
        <v>73</v>
      </c>
      <c r="E4438" t="s">
        <v>39</v>
      </c>
      <c r="F4438" t="s">
        <v>63</v>
      </c>
      <c r="G4438">
        <v>53.505853000000002</v>
      </c>
      <c r="H4438" t="s">
        <v>28</v>
      </c>
      <c r="I4438" t="s">
        <v>168</v>
      </c>
      <c r="J4438">
        <v>-2.2119559999999998</v>
      </c>
      <c r="K4438">
        <v>1</v>
      </c>
      <c r="L4438">
        <v>1</v>
      </c>
      <c r="M4438" t="s">
        <v>169</v>
      </c>
      <c r="N4438" t="s">
        <v>31</v>
      </c>
      <c r="O4438" t="s">
        <v>32</v>
      </c>
      <c r="P4438">
        <v>30</v>
      </c>
      <c r="Q4438" t="s">
        <v>4181</v>
      </c>
      <c r="R4438" t="s">
        <v>34</v>
      </c>
      <c r="S4438" t="s">
        <v>35</v>
      </c>
      <c r="T4438" t="s">
        <v>36</v>
      </c>
      <c r="U4438">
        <f>YEAR(Table1[[#This Row],[Accident Date]])</f>
        <v>2021</v>
      </c>
      <c r="V4438" t="str">
        <f>TEXT(Table1[[#This Row],[Accident Date]],"mmm")</f>
        <v>Oct</v>
      </c>
      <c r="W4438" t="str">
        <f>TEXT(Table1[[#This Row],[Time]],"h")</f>
        <v>20</v>
      </c>
    </row>
    <row r="4439" spans="1:23" x14ac:dyDescent="0.2">
      <c r="A4439">
        <v>2010000000000</v>
      </c>
      <c r="B4439" s="4">
        <v>44893</v>
      </c>
      <c r="C4439" t="s">
        <v>38</v>
      </c>
      <c r="D4439" t="s">
        <v>56</v>
      </c>
      <c r="E4439" t="s">
        <v>44</v>
      </c>
      <c r="F4439" t="s">
        <v>27</v>
      </c>
      <c r="G4439">
        <v>55.032679999999999</v>
      </c>
      <c r="H4439" t="s">
        <v>28</v>
      </c>
      <c r="I4439" t="s">
        <v>1058</v>
      </c>
      <c r="J4439">
        <v>-1.591466</v>
      </c>
      <c r="K4439">
        <v>1</v>
      </c>
      <c r="L4439">
        <v>1</v>
      </c>
      <c r="M4439" t="s">
        <v>190</v>
      </c>
      <c r="N4439" t="s">
        <v>197</v>
      </c>
      <c r="O4439" t="s">
        <v>58</v>
      </c>
      <c r="P4439">
        <v>70</v>
      </c>
      <c r="Q4439" t="s">
        <v>4183</v>
      </c>
      <c r="R4439" t="s">
        <v>49</v>
      </c>
      <c r="S4439" t="s">
        <v>35</v>
      </c>
      <c r="T4439" t="s">
        <v>36</v>
      </c>
      <c r="U4439">
        <f>YEAR(Table1[[#This Row],[Accident Date]])</f>
        <v>2022</v>
      </c>
      <c r="V4439" t="str">
        <f>TEXT(Table1[[#This Row],[Accident Date]],"mmm")</f>
        <v>Nov</v>
      </c>
      <c r="W4439" t="str">
        <f>TEXT(Table1[[#This Row],[Time]],"h")</f>
        <v>20</v>
      </c>
    </row>
    <row r="4440" spans="1:23" x14ac:dyDescent="0.2">
      <c r="A4440" t="s">
        <v>4215</v>
      </c>
      <c r="B4440" s="4">
        <v>44744</v>
      </c>
      <c r="C4440" t="s">
        <v>24</v>
      </c>
      <c r="D4440" t="s">
        <v>44</v>
      </c>
      <c r="E4440" t="s">
        <v>44</v>
      </c>
      <c r="F4440" t="s">
        <v>27</v>
      </c>
      <c r="G4440">
        <v>51.608598999999998</v>
      </c>
      <c r="H4440" t="s">
        <v>51</v>
      </c>
      <c r="I4440" t="s">
        <v>794</v>
      </c>
      <c r="J4440">
        <v>0.26520500000000002</v>
      </c>
      <c r="K4440">
        <v>3</v>
      </c>
      <c r="L4440">
        <v>4</v>
      </c>
      <c r="M4440" t="s">
        <v>75</v>
      </c>
      <c r="N4440" t="s">
        <v>31</v>
      </c>
      <c r="O4440" t="s">
        <v>32</v>
      </c>
      <c r="P4440">
        <v>30</v>
      </c>
      <c r="Q4440" t="s">
        <v>4177</v>
      </c>
      <c r="R4440" t="s">
        <v>49</v>
      </c>
      <c r="S4440" t="s">
        <v>35</v>
      </c>
      <c r="T4440" t="s">
        <v>36</v>
      </c>
      <c r="U4440">
        <f>YEAR(Table1[[#This Row],[Accident Date]])</f>
        <v>2022</v>
      </c>
      <c r="V4440" t="str">
        <f>TEXT(Table1[[#This Row],[Accident Date]],"mmm")</f>
        <v>Jul</v>
      </c>
      <c r="W4440" t="str">
        <f>TEXT(Table1[[#This Row],[Time]],"h")</f>
        <v>20</v>
      </c>
    </row>
    <row r="4441" spans="1:23" x14ac:dyDescent="0.2">
      <c r="A4441">
        <v>2010000000000</v>
      </c>
      <c r="B4441" s="4">
        <v>44870</v>
      </c>
      <c r="C4441" t="s">
        <v>24</v>
      </c>
      <c r="D4441" t="s">
        <v>73</v>
      </c>
      <c r="E4441" t="s">
        <v>26</v>
      </c>
      <c r="F4441" t="s">
        <v>27</v>
      </c>
      <c r="G4441">
        <v>51.468913000000001</v>
      </c>
      <c r="H4441" t="s">
        <v>28</v>
      </c>
      <c r="I4441" t="s">
        <v>174</v>
      </c>
      <c r="J4441">
        <v>-2.6090930000000001</v>
      </c>
      <c r="K4441">
        <v>2</v>
      </c>
      <c r="L4441">
        <v>2</v>
      </c>
      <c r="M4441" t="s">
        <v>175</v>
      </c>
      <c r="N4441" t="s">
        <v>42</v>
      </c>
      <c r="O4441" t="s">
        <v>32</v>
      </c>
      <c r="P4441">
        <v>30</v>
      </c>
      <c r="Q4441" t="s">
        <v>4170</v>
      </c>
      <c r="R4441" t="s">
        <v>34</v>
      </c>
      <c r="S4441" t="s">
        <v>85</v>
      </c>
      <c r="T4441" t="s">
        <v>36</v>
      </c>
      <c r="U4441">
        <f>YEAR(Table1[[#This Row],[Accident Date]])</f>
        <v>2022</v>
      </c>
      <c r="V4441" t="str">
        <f>TEXT(Table1[[#This Row],[Accident Date]],"mmm")</f>
        <v>Nov</v>
      </c>
      <c r="W4441" t="str">
        <f>TEXT(Table1[[#This Row],[Time]],"h")</f>
        <v>20</v>
      </c>
    </row>
    <row r="4442" spans="1:23" x14ac:dyDescent="0.2">
      <c r="A4442" t="s">
        <v>4216</v>
      </c>
      <c r="B4442" s="4">
        <v>44376</v>
      </c>
      <c r="C4442" t="s">
        <v>72</v>
      </c>
      <c r="D4442" t="s">
        <v>73</v>
      </c>
      <c r="E4442" t="s">
        <v>26</v>
      </c>
      <c r="F4442" t="s">
        <v>27</v>
      </c>
      <c r="G4442">
        <v>53.555351000000002</v>
      </c>
      <c r="H4442" t="s">
        <v>51</v>
      </c>
      <c r="I4442" t="s">
        <v>1055</v>
      </c>
      <c r="J4442">
        <v>-8.0216999999999997E-2</v>
      </c>
      <c r="K4442">
        <v>3</v>
      </c>
      <c r="L4442">
        <v>5</v>
      </c>
      <c r="M4442" t="s">
        <v>157</v>
      </c>
      <c r="N4442" t="s">
        <v>31</v>
      </c>
      <c r="O4442" t="s">
        <v>32</v>
      </c>
      <c r="P4442">
        <v>30</v>
      </c>
      <c r="Q4442" t="s">
        <v>4173</v>
      </c>
      <c r="R4442" t="s">
        <v>34</v>
      </c>
      <c r="S4442" t="s">
        <v>35</v>
      </c>
      <c r="T4442" t="s">
        <v>121</v>
      </c>
      <c r="U4442">
        <f>YEAR(Table1[[#This Row],[Accident Date]])</f>
        <v>2021</v>
      </c>
      <c r="V4442" t="str">
        <f>TEXT(Table1[[#This Row],[Accident Date]],"mmm")</f>
        <v>Jun</v>
      </c>
      <c r="W4442" t="str">
        <f>TEXT(Table1[[#This Row],[Time]],"h")</f>
        <v>20</v>
      </c>
    </row>
    <row r="4443" spans="1:23" x14ac:dyDescent="0.2">
      <c r="A4443" t="s">
        <v>4217</v>
      </c>
      <c r="B4443" s="4">
        <v>44741</v>
      </c>
      <c r="C4443" t="s">
        <v>123</v>
      </c>
      <c r="D4443" t="s">
        <v>73</v>
      </c>
      <c r="E4443" t="s">
        <v>39</v>
      </c>
      <c r="F4443" t="s">
        <v>27</v>
      </c>
      <c r="G4443">
        <v>51.687092999999997</v>
      </c>
      <c r="H4443" t="s">
        <v>51</v>
      </c>
      <c r="I4443" t="s">
        <v>1897</v>
      </c>
      <c r="J4443">
        <v>-2.8049999999999999E-2</v>
      </c>
      <c r="K4443">
        <v>2</v>
      </c>
      <c r="L4443">
        <v>2</v>
      </c>
      <c r="M4443" t="s">
        <v>182</v>
      </c>
      <c r="N4443" t="s">
        <v>31</v>
      </c>
      <c r="O4443" t="s">
        <v>76</v>
      </c>
      <c r="P4443">
        <v>30</v>
      </c>
      <c r="Q4443" t="s">
        <v>4195</v>
      </c>
      <c r="R4443" t="s">
        <v>34</v>
      </c>
      <c r="S4443" t="s">
        <v>35</v>
      </c>
      <c r="T4443" t="s">
        <v>36</v>
      </c>
      <c r="U4443">
        <f>YEAR(Table1[[#This Row],[Accident Date]])</f>
        <v>2022</v>
      </c>
      <c r="V4443" t="str">
        <f>TEXT(Table1[[#This Row],[Accident Date]],"mmm")</f>
        <v>Jun</v>
      </c>
      <c r="W4443" t="str">
        <f>TEXT(Table1[[#This Row],[Time]],"h")</f>
        <v>20</v>
      </c>
    </row>
    <row r="4444" spans="1:23" x14ac:dyDescent="0.2">
      <c r="A4444" t="s">
        <v>4218</v>
      </c>
      <c r="B4444" s="4">
        <v>44202</v>
      </c>
      <c r="C4444" t="s">
        <v>123</v>
      </c>
      <c r="D4444" t="s">
        <v>25</v>
      </c>
      <c r="E4444" t="s">
        <v>26</v>
      </c>
      <c r="F4444" t="s">
        <v>27</v>
      </c>
      <c r="G4444">
        <v>51.513804</v>
      </c>
      <c r="H4444" t="s">
        <v>28</v>
      </c>
      <c r="I4444" t="s">
        <v>434</v>
      </c>
      <c r="J4444">
        <v>-0.24899399999999999</v>
      </c>
      <c r="K4444">
        <v>1</v>
      </c>
      <c r="L4444">
        <v>2</v>
      </c>
      <c r="M4444" t="s">
        <v>30</v>
      </c>
      <c r="N4444" t="s">
        <v>31</v>
      </c>
      <c r="O4444" t="s">
        <v>58</v>
      </c>
      <c r="P4444">
        <v>30</v>
      </c>
      <c r="Q4444" t="s">
        <v>4219</v>
      </c>
      <c r="R4444" t="s">
        <v>34</v>
      </c>
      <c r="S4444" t="s">
        <v>35</v>
      </c>
      <c r="T4444" t="s">
        <v>200</v>
      </c>
      <c r="U4444">
        <f>YEAR(Table1[[#This Row],[Accident Date]])</f>
        <v>2021</v>
      </c>
      <c r="V4444" t="str">
        <f>TEXT(Table1[[#This Row],[Accident Date]],"mmm")</f>
        <v>Jan</v>
      </c>
      <c r="W4444" t="str">
        <f>TEXT(Table1[[#This Row],[Time]],"h")</f>
        <v>20</v>
      </c>
    </row>
    <row r="4445" spans="1:23" x14ac:dyDescent="0.2">
      <c r="A4445">
        <v>2010000000000</v>
      </c>
      <c r="B4445" s="4">
        <v>44898</v>
      </c>
      <c r="C4445" t="s">
        <v>24</v>
      </c>
      <c r="D4445" t="s">
        <v>56</v>
      </c>
      <c r="E4445" t="s">
        <v>44</v>
      </c>
      <c r="F4445" t="s">
        <v>27</v>
      </c>
      <c r="G4445">
        <v>53.022511000000002</v>
      </c>
      <c r="H4445" t="s">
        <v>28</v>
      </c>
      <c r="I4445" t="s">
        <v>153</v>
      </c>
      <c r="J4445">
        <v>-2.1574</v>
      </c>
      <c r="K4445">
        <v>1</v>
      </c>
      <c r="L4445">
        <v>1</v>
      </c>
      <c r="M4445" t="s">
        <v>143</v>
      </c>
      <c r="N4445" t="s">
        <v>197</v>
      </c>
      <c r="O4445" t="s">
        <v>32</v>
      </c>
      <c r="P4445">
        <v>30</v>
      </c>
      <c r="Q4445" t="s">
        <v>4220</v>
      </c>
      <c r="R4445" t="s">
        <v>34</v>
      </c>
      <c r="S4445" t="s">
        <v>212</v>
      </c>
      <c r="T4445" t="s">
        <v>209</v>
      </c>
      <c r="U4445">
        <f>YEAR(Table1[[#This Row],[Accident Date]])</f>
        <v>2022</v>
      </c>
      <c r="V4445" t="str">
        <f>TEXT(Table1[[#This Row],[Accident Date]],"mmm")</f>
        <v>Dec</v>
      </c>
      <c r="W4445" t="str">
        <f>TEXT(Table1[[#This Row],[Time]],"h")</f>
        <v>20</v>
      </c>
    </row>
    <row r="4446" spans="1:23" x14ac:dyDescent="0.2">
      <c r="A4446" t="s">
        <v>4221</v>
      </c>
      <c r="B4446" s="4">
        <v>44294</v>
      </c>
      <c r="C4446" t="s">
        <v>92</v>
      </c>
      <c r="D4446" t="s">
        <v>44</v>
      </c>
      <c r="E4446" t="s">
        <v>44</v>
      </c>
      <c r="F4446" t="s">
        <v>27</v>
      </c>
      <c r="G4446">
        <v>51.892361000000001</v>
      </c>
      <c r="H4446" t="s">
        <v>46</v>
      </c>
      <c r="I4446" t="s">
        <v>330</v>
      </c>
      <c r="J4446">
        <v>0.44311</v>
      </c>
      <c r="K4446">
        <v>2</v>
      </c>
      <c r="L4446">
        <v>1</v>
      </c>
      <c r="M4446" t="s">
        <v>75</v>
      </c>
      <c r="N4446" t="s">
        <v>42</v>
      </c>
      <c r="O4446" t="s">
        <v>32</v>
      </c>
      <c r="P4446">
        <v>60</v>
      </c>
      <c r="Q4446" t="s">
        <v>4222</v>
      </c>
      <c r="R4446" t="s">
        <v>49</v>
      </c>
      <c r="S4446" t="s">
        <v>35</v>
      </c>
      <c r="T4446" t="s">
        <v>200</v>
      </c>
      <c r="U4446">
        <f>YEAR(Table1[[#This Row],[Accident Date]])</f>
        <v>2021</v>
      </c>
      <c r="V4446" t="str">
        <f>TEXT(Table1[[#This Row],[Accident Date]],"mmm")</f>
        <v>Apr</v>
      </c>
      <c r="W4446" t="str">
        <f>TEXT(Table1[[#This Row],[Time]],"h")</f>
        <v>20</v>
      </c>
    </row>
    <row r="4447" spans="1:23" x14ac:dyDescent="0.2">
      <c r="A4447">
        <v>2010000000000</v>
      </c>
      <c r="B4447" s="4">
        <v>44825</v>
      </c>
      <c r="C4447" t="s">
        <v>123</v>
      </c>
      <c r="D4447" t="s">
        <v>56</v>
      </c>
      <c r="E4447" t="s">
        <v>44</v>
      </c>
      <c r="F4447" t="s">
        <v>27</v>
      </c>
      <c r="G4447">
        <v>51.464801999999999</v>
      </c>
      <c r="H4447" t="s">
        <v>46</v>
      </c>
      <c r="I4447" t="s">
        <v>1207</v>
      </c>
      <c r="J4447">
        <v>-2.3648910000000001</v>
      </c>
      <c r="K4447">
        <v>1</v>
      </c>
      <c r="L4447">
        <v>2</v>
      </c>
      <c r="M4447" t="s">
        <v>175</v>
      </c>
      <c r="N4447" t="s">
        <v>31</v>
      </c>
      <c r="O4447" t="s">
        <v>32</v>
      </c>
      <c r="P4447">
        <v>60</v>
      </c>
      <c r="Q4447" t="s">
        <v>4223</v>
      </c>
      <c r="R4447" t="s">
        <v>49</v>
      </c>
      <c r="S4447" t="s">
        <v>35</v>
      </c>
      <c r="T4447" t="s">
        <v>36</v>
      </c>
      <c r="U4447">
        <f>YEAR(Table1[[#This Row],[Accident Date]])</f>
        <v>2022</v>
      </c>
      <c r="V4447" t="str">
        <f>TEXT(Table1[[#This Row],[Accident Date]],"mmm")</f>
        <v>Sep</v>
      </c>
      <c r="W4447" t="str">
        <f>TEXT(Table1[[#This Row],[Time]],"h")</f>
        <v>20</v>
      </c>
    </row>
    <row r="4448" spans="1:23" x14ac:dyDescent="0.2">
      <c r="A4448">
        <v>2010000000000</v>
      </c>
      <c r="B4448" s="4">
        <v>44290</v>
      </c>
      <c r="C4448" t="s">
        <v>79</v>
      </c>
      <c r="D4448" t="s">
        <v>44</v>
      </c>
      <c r="E4448" t="s">
        <v>44</v>
      </c>
      <c r="F4448" t="s">
        <v>63</v>
      </c>
      <c r="G4448">
        <v>51.957715999999998</v>
      </c>
      <c r="H4448" t="s">
        <v>46</v>
      </c>
      <c r="I4448" t="s">
        <v>1265</v>
      </c>
      <c r="J4448">
        <v>-2.0670549999999999</v>
      </c>
      <c r="K4448">
        <v>1</v>
      </c>
      <c r="L4448">
        <v>2</v>
      </c>
      <c r="M4448" t="s">
        <v>336</v>
      </c>
      <c r="N4448" t="s">
        <v>31</v>
      </c>
      <c r="O4448" t="s">
        <v>32</v>
      </c>
      <c r="P4448">
        <v>50</v>
      </c>
      <c r="Q4448" t="s">
        <v>4222</v>
      </c>
      <c r="R4448" t="s">
        <v>49</v>
      </c>
      <c r="S4448" t="s">
        <v>35</v>
      </c>
      <c r="T4448" t="s">
        <v>36</v>
      </c>
      <c r="U4448">
        <f>YEAR(Table1[[#This Row],[Accident Date]])</f>
        <v>2021</v>
      </c>
      <c r="V4448" t="str">
        <f>TEXT(Table1[[#This Row],[Accident Date]],"mmm")</f>
        <v>Apr</v>
      </c>
      <c r="W4448" t="str">
        <f>TEXT(Table1[[#This Row],[Time]],"h")</f>
        <v>20</v>
      </c>
    </row>
    <row r="4449" spans="1:23" x14ac:dyDescent="0.2">
      <c r="A4449" t="s">
        <v>4224</v>
      </c>
      <c r="B4449" s="4">
        <v>44650</v>
      </c>
      <c r="C4449" t="s">
        <v>123</v>
      </c>
      <c r="D4449" t="s">
        <v>56</v>
      </c>
      <c r="E4449" t="s">
        <v>44</v>
      </c>
      <c r="F4449" t="s">
        <v>27</v>
      </c>
      <c r="G4449">
        <v>54.055298999999998</v>
      </c>
      <c r="H4449" t="s">
        <v>28</v>
      </c>
      <c r="I4449" t="s">
        <v>243</v>
      </c>
      <c r="J4449">
        <v>-2.7932440000000001</v>
      </c>
      <c r="K4449">
        <v>3</v>
      </c>
      <c r="L4449">
        <v>3</v>
      </c>
      <c r="M4449" t="s">
        <v>41</v>
      </c>
      <c r="N4449" t="s">
        <v>42</v>
      </c>
      <c r="O4449" t="s">
        <v>76</v>
      </c>
      <c r="P4449">
        <v>30</v>
      </c>
      <c r="Q4449" t="s">
        <v>4225</v>
      </c>
      <c r="R4449" t="s">
        <v>34</v>
      </c>
      <c r="S4449" t="s">
        <v>85</v>
      </c>
      <c r="T4449" t="s">
        <v>121</v>
      </c>
      <c r="U4449">
        <f>YEAR(Table1[[#This Row],[Accident Date]])</f>
        <v>2022</v>
      </c>
      <c r="V4449" t="str">
        <f>TEXT(Table1[[#This Row],[Accident Date]],"mmm")</f>
        <v>Mar</v>
      </c>
      <c r="W4449" t="str">
        <f>TEXT(Table1[[#This Row],[Time]],"h")</f>
        <v>20</v>
      </c>
    </row>
    <row r="4450" spans="1:23" x14ac:dyDescent="0.2">
      <c r="A4450" t="s">
        <v>4226</v>
      </c>
      <c r="B4450" s="4">
        <v>44681</v>
      </c>
      <c r="C4450" t="s">
        <v>24</v>
      </c>
      <c r="D4450" t="s">
        <v>25</v>
      </c>
      <c r="E4450" t="s">
        <v>26</v>
      </c>
      <c r="F4450" t="s">
        <v>27</v>
      </c>
      <c r="G4450">
        <v>53.757455999999998</v>
      </c>
      <c r="H4450" t="s">
        <v>28</v>
      </c>
      <c r="I4450" t="s">
        <v>219</v>
      </c>
      <c r="J4450">
        <v>-2.385373</v>
      </c>
      <c r="K4450">
        <v>2</v>
      </c>
      <c r="L4450">
        <v>2</v>
      </c>
      <c r="M4450" t="s">
        <v>41</v>
      </c>
      <c r="N4450" t="s">
        <v>31</v>
      </c>
      <c r="O4450" t="s">
        <v>58</v>
      </c>
      <c r="P4450">
        <v>30</v>
      </c>
      <c r="Q4450" t="s">
        <v>4227</v>
      </c>
      <c r="R4450" t="s">
        <v>34</v>
      </c>
      <c r="S4450" t="s">
        <v>35</v>
      </c>
      <c r="T4450" t="s">
        <v>200</v>
      </c>
      <c r="U4450">
        <f>YEAR(Table1[[#This Row],[Accident Date]])</f>
        <v>2022</v>
      </c>
      <c r="V4450" t="str">
        <f>TEXT(Table1[[#This Row],[Accident Date]],"mmm")</f>
        <v>Apr</v>
      </c>
      <c r="W4450" t="str">
        <f>TEXT(Table1[[#This Row],[Time]],"h")</f>
        <v>20</v>
      </c>
    </row>
    <row r="4451" spans="1:23" x14ac:dyDescent="0.2">
      <c r="A4451">
        <v>2010000000000</v>
      </c>
      <c r="B4451" s="4">
        <v>44925</v>
      </c>
      <c r="C4451" t="s">
        <v>67</v>
      </c>
      <c r="D4451" t="s">
        <v>73</v>
      </c>
      <c r="E4451" t="s">
        <v>39</v>
      </c>
      <c r="F4451" t="s">
        <v>27</v>
      </c>
      <c r="G4451">
        <v>53.816102000000001</v>
      </c>
      <c r="H4451" t="s">
        <v>28</v>
      </c>
      <c r="I4451" t="s">
        <v>133</v>
      </c>
      <c r="J4451">
        <v>-1.9054930000000001</v>
      </c>
      <c r="K4451">
        <v>1</v>
      </c>
      <c r="L4451">
        <v>1</v>
      </c>
      <c r="M4451" t="s">
        <v>69</v>
      </c>
      <c r="N4451" t="s">
        <v>31</v>
      </c>
      <c r="O4451" t="s">
        <v>32</v>
      </c>
      <c r="P4451">
        <v>30</v>
      </c>
      <c r="Q4451" t="s">
        <v>4181</v>
      </c>
      <c r="R4451" t="s">
        <v>49</v>
      </c>
      <c r="S4451" t="s">
        <v>35</v>
      </c>
      <c r="T4451" t="s">
        <v>360</v>
      </c>
      <c r="U4451">
        <f>YEAR(Table1[[#This Row],[Accident Date]])</f>
        <v>2022</v>
      </c>
      <c r="V4451" t="str">
        <f>TEXT(Table1[[#This Row],[Accident Date]],"mmm")</f>
        <v>Dec</v>
      </c>
      <c r="W4451" t="str">
        <f>TEXT(Table1[[#This Row],[Time]],"h")</f>
        <v>20</v>
      </c>
    </row>
    <row r="4452" spans="1:23" x14ac:dyDescent="0.2">
      <c r="A4452" t="s">
        <v>4228</v>
      </c>
      <c r="B4452" s="4">
        <v>44863</v>
      </c>
      <c r="C4452" t="s">
        <v>24</v>
      </c>
      <c r="D4452" t="s">
        <v>73</v>
      </c>
      <c r="E4452" t="s">
        <v>39</v>
      </c>
      <c r="F4452" t="s">
        <v>27</v>
      </c>
      <c r="G4452">
        <v>51.446809000000002</v>
      </c>
      <c r="H4452" t="s">
        <v>28</v>
      </c>
      <c r="I4452" t="s">
        <v>318</v>
      </c>
      <c r="J4452">
        <v>-0.104479</v>
      </c>
      <c r="K4452">
        <v>2</v>
      </c>
      <c r="L4452">
        <v>2</v>
      </c>
      <c r="M4452" t="s">
        <v>30</v>
      </c>
      <c r="N4452" t="s">
        <v>42</v>
      </c>
      <c r="O4452" t="s">
        <v>32</v>
      </c>
      <c r="P4452">
        <v>30</v>
      </c>
      <c r="Q4452" t="s">
        <v>4222</v>
      </c>
      <c r="R4452" t="s">
        <v>34</v>
      </c>
      <c r="S4452" t="s">
        <v>85</v>
      </c>
      <c r="T4452" t="s">
        <v>36</v>
      </c>
      <c r="U4452">
        <f>YEAR(Table1[[#This Row],[Accident Date]])</f>
        <v>2022</v>
      </c>
      <c r="V4452" t="str">
        <f>TEXT(Table1[[#This Row],[Accident Date]],"mmm")</f>
        <v>Oct</v>
      </c>
      <c r="W4452" t="str">
        <f>TEXT(Table1[[#This Row],[Time]],"h")</f>
        <v>20</v>
      </c>
    </row>
    <row r="4453" spans="1:23" x14ac:dyDescent="0.2">
      <c r="A4453">
        <v>2010000000000</v>
      </c>
      <c r="B4453" s="4">
        <v>44738</v>
      </c>
      <c r="C4453" t="s">
        <v>79</v>
      </c>
      <c r="D4453" t="s">
        <v>56</v>
      </c>
      <c r="E4453" t="s">
        <v>44</v>
      </c>
      <c r="F4453" t="s">
        <v>63</v>
      </c>
      <c r="G4453">
        <v>54.861331999999997</v>
      </c>
      <c r="H4453" t="s">
        <v>51</v>
      </c>
      <c r="I4453" t="s">
        <v>189</v>
      </c>
      <c r="J4453">
        <v>-1.439902</v>
      </c>
      <c r="K4453">
        <v>1</v>
      </c>
      <c r="L4453">
        <v>1</v>
      </c>
      <c r="M4453" t="s">
        <v>190</v>
      </c>
      <c r="N4453" t="s">
        <v>42</v>
      </c>
      <c r="O4453" t="s">
        <v>58</v>
      </c>
      <c r="P4453">
        <v>70</v>
      </c>
      <c r="Q4453" t="s">
        <v>4179</v>
      </c>
      <c r="R4453" t="s">
        <v>49</v>
      </c>
      <c r="S4453" t="s">
        <v>85</v>
      </c>
      <c r="T4453" t="s">
        <v>36</v>
      </c>
      <c r="U4453">
        <f>YEAR(Table1[[#This Row],[Accident Date]])</f>
        <v>2022</v>
      </c>
      <c r="V4453" t="str">
        <f>TEXT(Table1[[#This Row],[Accident Date]],"mmm")</f>
        <v>Jun</v>
      </c>
      <c r="W4453" t="str">
        <f>TEXT(Table1[[#This Row],[Time]],"h")</f>
        <v>20</v>
      </c>
    </row>
    <row r="4454" spans="1:23" x14ac:dyDescent="0.2">
      <c r="A4454">
        <v>2010000000000</v>
      </c>
      <c r="B4454" s="4">
        <v>44430</v>
      </c>
      <c r="C4454" t="s">
        <v>79</v>
      </c>
      <c r="D4454" t="s">
        <v>56</v>
      </c>
      <c r="E4454" t="s">
        <v>44</v>
      </c>
      <c r="F4454" t="s">
        <v>63</v>
      </c>
      <c r="G4454">
        <v>50.781523</v>
      </c>
      <c r="H4454" t="s">
        <v>51</v>
      </c>
      <c r="I4454" t="s">
        <v>1431</v>
      </c>
      <c r="J4454">
        <v>-0.96703799999999995</v>
      </c>
      <c r="K4454">
        <v>1</v>
      </c>
      <c r="L4454">
        <v>1</v>
      </c>
      <c r="M4454" t="s">
        <v>407</v>
      </c>
      <c r="N4454" t="s">
        <v>31</v>
      </c>
      <c r="O4454" t="s">
        <v>32</v>
      </c>
      <c r="P4454">
        <v>30</v>
      </c>
      <c r="Q4454" t="s">
        <v>4225</v>
      </c>
      <c r="R4454" t="s">
        <v>34</v>
      </c>
      <c r="S4454" t="s">
        <v>35</v>
      </c>
      <c r="T4454" t="s">
        <v>36</v>
      </c>
      <c r="U4454">
        <f>YEAR(Table1[[#This Row],[Accident Date]])</f>
        <v>2021</v>
      </c>
      <c r="V4454" t="str">
        <f>TEXT(Table1[[#This Row],[Accident Date]],"mmm")</f>
        <v>Aug</v>
      </c>
      <c r="W4454" t="str">
        <f>TEXT(Table1[[#This Row],[Time]],"h")</f>
        <v>20</v>
      </c>
    </row>
    <row r="4455" spans="1:23" x14ac:dyDescent="0.2">
      <c r="A4455">
        <v>2010000000000</v>
      </c>
      <c r="B4455" s="4">
        <v>44475</v>
      </c>
      <c r="C4455" t="s">
        <v>123</v>
      </c>
      <c r="D4455" t="s">
        <v>56</v>
      </c>
      <c r="E4455" t="s">
        <v>44</v>
      </c>
      <c r="F4455" t="s">
        <v>27</v>
      </c>
      <c r="G4455">
        <v>56.718434000000002</v>
      </c>
      <c r="H4455" t="s">
        <v>28</v>
      </c>
      <c r="I4455" t="s">
        <v>1285</v>
      </c>
      <c r="J4455">
        <v>-2.4698509999999998</v>
      </c>
      <c r="K4455">
        <v>1</v>
      </c>
      <c r="L4455">
        <v>1</v>
      </c>
      <c r="M4455" t="s">
        <v>1286</v>
      </c>
      <c r="N4455" t="s">
        <v>31</v>
      </c>
      <c r="O4455" t="s">
        <v>32</v>
      </c>
      <c r="P4455">
        <v>30</v>
      </c>
      <c r="Q4455" t="s">
        <v>4179</v>
      </c>
      <c r="R4455" t="s">
        <v>34</v>
      </c>
      <c r="S4455" t="s">
        <v>35</v>
      </c>
      <c r="T4455" t="s">
        <v>163</v>
      </c>
      <c r="U4455">
        <f>YEAR(Table1[[#This Row],[Accident Date]])</f>
        <v>2021</v>
      </c>
      <c r="V4455" t="str">
        <f>TEXT(Table1[[#This Row],[Accident Date]],"mmm")</f>
        <v>Oct</v>
      </c>
      <c r="W4455" t="str">
        <f>TEXT(Table1[[#This Row],[Time]],"h")</f>
        <v>20</v>
      </c>
    </row>
    <row r="4456" spans="1:23" x14ac:dyDescent="0.2">
      <c r="A4456" t="s">
        <v>4229</v>
      </c>
      <c r="B4456" s="4">
        <v>44836</v>
      </c>
      <c r="C4456" t="s">
        <v>79</v>
      </c>
      <c r="D4456" t="s">
        <v>56</v>
      </c>
      <c r="E4456" t="s">
        <v>44</v>
      </c>
      <c r="F4456" t="s">
        <v>27</v>
      </c>
      <c r="G4456">
        <v>52.516813999999997</v>
      </c>
      <c r="H4456" t="s">
        <v>28</v>
      </c>
      <c r="I4456" t="s">
        <v>171</v>
      </c>
      <c r="J4456">
        <v>-1.9013789999999999</v>
      </c>
      <c r="K4456">
        <v>1</v>
      </c>
      <c r="L4456">
        <v>2</v>
      </c>
      <c r="M4456" t="s">
        <v>172</v>
      </c>
      <c r="N4456" t="s">
        <v>42</v>
      </c>
      <c r="O4456" t="s">
        <v>204</v>
      </c>
      <c r="P4456">
        <v>40</v>
      </c>
      <c r="Q4456" t="s">
        <v>4230</v>
      </c>
      <c r="R4456" t="s">
        <v>34</v>
      </c>
      <c r="S4456" t="s">
        <v>85</v>
      </c>
      <c r="T4456" t="s">
        <v>36</v>
      </c>
      <c r="U4456">
        <f>YEAR(Table1[[#This Row],[Accident Date]])</f>
        <v>2022</v>
      </c>
      <c r="V4456" t="str">
        <f>TEXT(Table1[[#This Row],[Accident Date]],"mmm")</f>
        <v>Oct</v>
      </c>
      <c r="W4456" t="str">
        <f>TEXT(Table1[[#This Row],[Time]],"h")</f>
        <v>20</v>
      </c>
    </row>
    <row r="4457" spans="1:23" x14ac:dyDescent="0.2">
      <c r="A4457" t="s">
        <v>4231</v>
      </c>
      <c r="B4457" s="4">
        <v>44895</v>
      </c>
      <c r="C4457" t="s">
        <v>123</v>
      </c>
      <c r="D4457" t="s">
        <v>73</v>
      </c>
      <c r="E4457" t="s">
        <v>204</v>
      </c>
      <c r="F4457" t="s">
        <v>27</v>
      </c>
      <c r="G4457">
        <v>53.060443999999997</v>
      </c>
      <c r="H4457" t="s">
        <v>28</v>
      </c>
      <c r="I4457" t="s">
        <v>400</v>
      </c>
      <c r="J4457">
        <v>-1.265971</v>
      </c>
      <c r="K4457">
        <v>1</v>
      </c>
      <c r="L4457">
        <v>2</v>
      </c>
      <c r="M4457" t="s">
        <v>288</v>
      </c>
      <c r="N4457" t="s">
        <v>197</v>
      </c>
      <c r="O4457" t="s">
        <v>58</v>
      </c>
      <c r="P4457">
        <v>70</v>
      </c>
      <c r="Q4457" t="s">
        <v>4232</v>
      </c>
      <c r="R4457" t="s">
        <v>49</v>
      </c>
      <c r="S4457" t="s">
        <v>331</v>
      </c>
      <c r="T4457" t="s">
        <v>36</v>
      </c>
      <c r="U4457">
        <f>YEAR(Table1[[#This Row],[Accident Date]])</f>
        <v>2022</v>
      </c>
      <c r="V4457" t="str">
        <f>TEXT(Table1[[#This Row],[Accident Date]],"mmm")</f>
        <v>Nov</v>
      </c>
      <c r="W4457" t="str">
        <f>TEXT(Table1[[#This Row],[Time]],"h")</f>
        <v>20</v>
      </c>
    </row>
    <row r="4458" spans="1:23" x14ac:dyDescent="0.2">
      <c r="A4458">
        <v>2010000000000</v>
      </c>
      <c r="B4458" s="4">
        <v>44879</v>
      </c>
      <c r="C4458" t="s">
        <v>38</v>
      </c>
      <c r="D4458" t="s">
        <v>56</v>
      </c>
      <c r="E4458" t="s">
        <v>44</v>
      </c>
      <c r="F4458" t="s">
        <v>27</v>
      </c>
      <c r="G4458">
        <v>52.839851000000003</v>
      </c>
      <c r="H4458" t="s">
        <v>46</v>
      </c>
      <c r="I4458" t="s">
        <v>664</v>
      </c>
      <c r="J4458">
        <v>-2.153473</v>
      </c>
      <c r="K4458">
        <v>1</v>
      </c>
      <c r="L4458">
        <v>1</v>
      </c>
      <c r="M4458" t="s">
        <v>143</v>
      </c>
      <c r="N4458" t="s">
        <v>31</v>
      </c>
      <c r="O4458" t="s">
        <v>58</v>
      </c>
      <c r="P4458">
        <v>70</v>
      </c>
      <c r="Q4458" t="s">
        <v>4177</v>
      </c>
      <c r="R4458" t="s">
        <v>49</v>
      </c>
      <c r="S4458" t="s">
        <v>35</v>
      </c>
      <c r="T4458" t="s">
        <v>36</v>
      </c>
      <c r="U4458">
        <f>YEAR(Table1[[#This Row],[Accident Date]])</f>
        <v>2022</v>
      </c>
      <c r="V4458" t="str">
        <f>TEXT(Table1[[#This Row],[Accident Date]],"mmm")</f>
        <v>Nov</v>
      </c>
      <c r="W4458" t="str">
        <f>TEXT(Table1[[#This Row],[Time]],"h")</f>
        <v>20</v>
      </c>
    </row>
    <row r="4459" spans="1:23" x14ac:dyDescent="0.2">
      <c r="A4459">
        <v>2010000000000</v>
      </c>
      <c r="B4459" s="4">
        <v>44645</v>
      </c>
      <c r="C4459" t="s">
        <v>67</v>
      </c>
      <c r="D4459" t="s">
        <v>56</v>
      </c>
      <c r="E4459" t="s">
        <v>44</v>
      </c>
      <c r="F4459" t="s">
        <v>63</v>
      </c>
      <c r="G4459">
        <v>50.804986</v>
      </c>
      <c r="H4459" t="s">
        <v>28</v>
      </c>
      <c r="I4459" t="s">
        <v>817</v>
      </c>
      <c r="J4459">
        <v>-1.143637</v>
      </c>
      <c r="K4459">
        <v>1</v>
      </c>
      <c r="L4459">
        <v>1</v>
      </c>
      <c r="M4459" t="s">
        <v>407</v>
      </c>
      <c r="N4459" t="s">
        <v>42</v>
      </c>
      <c r="O4459" t="s">
        <v>32</v>
      </c>
      <c r="P4459">
        <v>30</v>
      </c>
      <c r="Q4459" t="s">
        <v>4222</v>
      </c>
      <c r="R4459" t="s">
        <v>34</v>
      </c>
      <c r="S4459" t="s">
        <v>280</v>
      </c>
      <c r="T4459" t="s">
        <v>36</v>
      </c>
      <c r="U4459">
        <f>YEAR(Table1[[#This Row],[Accident Date]])</f>
        <v>2022</v>
      </c>
      <c r="V4459" t="str">
        <f>TEXT(Table1[[#This Row],[Accident Date]],"mmm")</f>
        <v>Mar</v>
      </c>
      <c r="W4459" t="str">
        <f>TEXT(Table1[[#This Row],[Time]],"h")</f>
        <v>20</v>
      </c>
    </row>
    <row r="4460" spans="1:23" x14ac:dyDescent="0.2">
      <c r="A4460">
        <v>2010000000000</v>
      </c>
      <c r="B4460" s="4">
        <v>44761</v>
      </c>
      <c r="C4460" t="s">
        <v>72</v>
      </c>
      <c r="D4460" t="s">
        <v>73</v>
      </c>
      <c r="E4460" t="s">
        <v>39</v>
      </c>
      <c r="F4460" t="s">
        <v>27</v>
      </c>
      <c r="G4460">
        <v>52.663894999999997</v>
      </c>
      <c r="H4460" t="s">
        <v>51</v>
      </c>
      <c r="I4460" t="s">
        <v>319</v>
      </c>
      <c r="J4460">
        <v>-1.143842</v>
      </c>
      <c r="K4460">
        <v>1</v>
      </c>
      <c r="L4460">
        <v>1</v>
      </c>
      <c r="M4460" t="s">
        <v>320</v>
      </c>
      <c r="N4460" t="s">
        <v>31</v>
      </c>
      <c r="O4460" t="s">
        <v>32</v>
      </c>
      <c r="P4460">
        <v>30</v>
      </c>
      <c r="Q4460" t="s">
        <v>4185</v>
      </c>
      <c r="R4460" t="s">
        <v>34</v>
      </c>
      <c r="S4460" t="s">
        <v>35</v>
      </c>
      <c r="T4460" t="s">
        <v>36</v>
      </c>
      <c r="U4460">
        <f>YEAR(Table1[[#This Row],[Accident Date]])</f>
        <v>2022</v>
      </c>
      <c r="V4460" t="str">
        <f>TEXT(Table1[[#This Row],[Accident Date]],"mmm")</f>
        <v>Jul</v>
      </c>
      <c r="W4460" t="str">
        <f>TEXT(Table1[[#This Row],[Time]],"h")</f>
        <v>20</v>
      </c>
    </row>
    <row r="4461" spans="1:23" x14ac:dyDescent="0.2">
      <c r="A4461">
        <v>2010000000000</v>
      </c>
      <c r="B4461" s="4">
        <v>44493</v>
      </c>
      <c r="C4461" t="s">
        <v>79</v>
      </c>
      <c r="D4461" t="s">
        <v>73</v>
      </c>
      <c r="E4461" t="s">
        <v>39</v>
      </c>
      <c r="F4461" t="s">
        <v>27</v>
      </c>
      <c r="G4461">
        <v>52.661320000000003</v>
      </c>
      <c r="H4461" t="s">
        <v>28</v>
      </c>
      <c r="I4461" t="s">
        <v>319</v>
      </c>
      <c r="J4461">
        <v>-1.148328</v>
      </c>
      <c r="K4461">
        <v>1</v>
      </c>
      <c r="L4461">
        <v>2</v>
      </c>
      <c r="M4461" t="s">
        <v>320</v>
      </c>
      <c r="N4461" t="s">
        <v>42</v>
      </c>
      <c r="O4461" t="s">
        <v>32</v>
      </c>
      <c r="P4461">
        <v>30</v>
      </c>
      <c r="Q4461" t="s">
        <v>4177</v>
      </c>
      <c r="R4461" t="s">
        <v>34</v>
      </c>
      <c r="S4461" t="s">
        <v>280</v>
      </c>
      <c r="T4461" t="s">
        <v>36</v>
      </c>
      <c r="U4461">
        <f>YEAR(Table1[[#This Row],[Accident Date]])</f>
        <v>2021</v>
      </c>
      <c r="V4461" t="str">
        <f>TEXT(Table1[[#This Row],[Accident Date]],"mmm")</f>
        <v>Oct</v>
      </c>
      <c r="W4461" t="str">
        <f>TEXT(Table1[[#This Row],[Time]],"h")</f>
        <v>20</v>
      </c>
    </row>
    <row r="4462" spans="1:23" x14ac:dyDescent="0.2">
      <c r="A4462" t="s">
        <v>4233</v>
      </c>
      <c r="B4462" s="4">
        <v>44875</v>
      </c>
      <c r="C4462" t="s">
        <v>92</v>
      </c>
      <c r="D4462" t="s">
        <v>73</v>
      </c>
      <c r="E4462" t="s">
        <v>39</v>
      </c>
      <c r="F4462" t="s">
        <v>27</v>
      </c>
      <c r="G4462">
        <v>52.385477000000002</v>
      </c>
      <c r="H4462" t="s">
        <v>28</v>
      </c>
      <c r="I4462" t="s">
        <v>2573</v>
      </c>
      <c r="J4462">
        <v>-2.2231529999999999</v>
      </c>
      <c r="K4462">
        <v>1</v>
      </c>
      <c r="L4462">
        <v>1</v>
      </c>
      <c r="M4462" t="s">
        <v>65</v>
      </c>
      <c r="N4462" t="s">
        <v>31</v>
      </c>
      <c r="O4462" t="s">
        <v>32</v>
      </c>
      <c r="P4462">
        <v>30</v>
      </c>
      <c r="Q4462" t="s">
        <v>4222</v>
      </c>
      <c r="R4462" t="s">
        <v>34</v>
      </c>
      <c r="S4462" t="s">
        <v>35</v>
      </c>
      <c r="T4462" t="s">
        <v>36</v>
      </c>
      <c r="U4462">
        <f>YEAR(Table1[[#This Row],[Accident Date]])</f>
        <v>2022</v>
      </c>
      <c r="V4462" t="str">
        <f>TEXT(Table1[[#This Row],[Accident Date]],"mmm")</f>
        <v>Nov</v>
      </c>
      <c r="W4462" t="str">
        <f>TEXT(Table1[[#This Row],[Time]],"h")</f>
        <v>20</v>
      </c>
    </row>
    <row r="4463" spans="1:23" x14ac:dyDescent="0.2">
      <c r="A4463" t="s">
        <v>4234</v>
      </c>
      <c r="B4463" s="4">
        <v>44393</v>
      </c>
      <c r="C4463" t="s">
        <v>67</v>
      </c>
      <c r="D4463" t="s">
        <v>73</v>
      </c>
      <c r="E4463" t="s">
        <v>111</v>
      </c>
      <c r="F4463" t="s">
        <v>27</v>
      </c>
      <c r="G4463">
        <v>51.261170999999997</v>
      </c>
      <c r="H4463" t="s">
        <v>28</v>
      </c>
      <c r="I4463" t="s">
        <v>540</v>
      </c>
      <c r="J4463">
        <v>-0.199846</v>
      </c>
      <c r="K4463">
        <v>1</v>
      </c>
      <c r="L4463">
        <v>1</v>
      </c>
      <c r="M4463" t="s">
        <v>147</v>
      </c>
      <c r="N4463" t="s">
        <v>42</v>
      </c>
      <c r="O4463" t="s">
        <v>111</v>
      </c>
      <c r="P4463">
        <v>40</v>
      </c>
      <c r="Q4463" t="s">
        <v>4208</v>
      </c>
      <c r="R4463" t="s">
        <v>49</v>
      </c>
      <c r="S4463" t="s">
        <v>311</v>
      </c>
      <c r="T4463" t="s">
        <v>36</v>
      </c>
      <c r="U4463">
        <f>YEAR(Table1[[#This Row],[Accident Date]])</f>
        <v>2021</v>
      </c>
      <c r="V4463" t="str">
        <f>TEXT(Table1[[#This Row],[Accident Date]],"mmm")</f>
        <v>Jul</v>
      </c>
      <c r="W4463" t="str">
        <f>TEXT(Table1[[#This Row],[Time]],"h")</f>
        <v>20</v>
      </c>
    </row>
    <row r="4464" spans="1:23" x14ac:dyDescent="0.2">
      <c r="A4464" t="s">
        <v>4235</v>
      </c>
      <c r="B4464" s="4">
        <v>44221</v>
      </c>
      <c r="C4464" t="s">
        <v>38</v>
      </c>
      <c r="D4464" t="s">
        <v>73</v>
      </c>
      <c r="E4464" t="s">
        <v>26</v>
      </c>
      <c r="F4464" t="s">
        <v>27</v>
      </c>
      <c r="G4464">
        <v>52.958249000000002</v>
      </c>
      <c r="H4464" t="s">
        <v>28</v>
      </c>
      <c r="I4464" t="s">
        <v>702</v>
      </c>
      <c r="J4464">
        <v>-1.329631</v>
      </c>
      <c r="K4464">
        <v>1</v>
      </c>
      <c r="L4464">
        <v>2</v>
      </c>
      <c r="M4464" t="s">
        <v>84</v>
      </c>
      <c r="N4464" t="s">
        <v>42</v>
      </c>
      <c r="O4464" t="s">
        <v>32</v>
      </c>
      <c r="P4464">
        <v>30</v>
      </c>
      <c r="Q4464" t="s">
        <v>4173</v>
      </c>
      <c r="R4464" t="s">
        <v>34</v>
      </c>
      <c r="S4464" t="s">
        <v>35</v>
      </c>
      <c r="T4464" t="s">
        <v>36</v>
      </c>
      <c r="U4464">
        <f>YEAR(Table1[[#This Row],[Accident Date]])</f>
        <v>2021</v>
      </c>
      <c r="V4464" t="str">
        <f>TEXT(Table1[[#This Row],[Accident Date]],"mmm")</f>
        <v>Jan</v>
      </c>
      <c r="W4464" t="str">
        <f>TEXT(Table1[[#This Row],[Time]],"h")</f>
        <v>20</v>
      </c>
    </row>
    <row r="4465" spans="1:23" x14ac:dyDescent="0.2">
      <c r="A4465" t="s">
        <v>4236</v>
      </c>
      <c r="B4465" s="4">
        <v>44505</v>
      </c>
      <c r="C4465" t="s">
        <v>67</v>
      </c>
      <c r="D4465" t="s">
        <v>73</v>
      </c>
      <c r="E4465" t="s">
        <v>39</v>
      </c>
      <c r="F4465" t="s">
        <v>27</v>
      </c>
      <c r="G4465">
        <v>53.427900000000001</v>
      </c>
      <c r="H4465" t="s">
        <v>28</v>
      </c>
      <c r="I4465" t="s">
        <v>968</v>
      </c>
      <c r="J4465">
        <v>-0.179591</v>
      </c>
      <c r="K4465">
        <v>1</v>
      </c>
      <c r="L4465">
        <v>1</v>
      </c>
      <c r="M4465" t="s">
        <v>523</v>
      </c>
      <c r="N4465" t="s">
        <v>42</v>
      </c>
      <c r="O4465" t="s">
        <v>32</v>
      </c>
      <c r="P4465">
        <v>30</v>
      </c>
      <c r="Q4465" t="s">
        <v>4170</v>
      </c>
      <c r="R4465" t="s">
        <v>49</v>
      </c>
      <c r="S4465" t="s">
        <v>85</v>
      </c>
      <c r="T4465" t="s">
        <v>36</v>
      </c>
      <c r="U4465">
        <f>YEAR(Table1[[#This Row],[Accident Date]])</f>
        <v>2021</v>
      </c>
      <c r="V4465" t="str">
        <f>TEXT(Table1[[#This Row],[Accident Date]],"mmm")</f>
        <v>Nov</v>
      </c>
      <c r="W4465" t="str">
        <f>TEXT(Table1[[#This Row],[Time]],"h")</f>
        <v>20</v>
      </c>
    </row>
    <row r="4466" spans="1:23" x14ac:dyDescent="0.2">
      <c r="A4466" t="s">
        <v>4237</v>
      </c>
      <c r="B4466" s="4">
        <v>44650</v>
      </c>
      <c r="C4466" t="s">
        <v>123</v>
      </c>
      <c r="D4466" t="s">
        <v>73</v>
      </c>
      <c r="E4466" t="s">
        <v>155</v>
      </c>
      <c r="F4466" t="s">
        <v>27</v>
      </c>
      <c r="G4466">
        <v>51.461295999999997</v>
      </c>
      <c r="H4466" t="s">
        <v>28</v>
      </c>
      <c r="I4466" t="s">
        <v>205</v>
      </c>
      <c r="J4466">
        <v>-0.37451899999999999</v>
      </c>
      <c r="K4466">
        <v>1</v>
      </c>
      <c r="L4466">
        <v>2</v>
      </c>
      <c r="M4466" t="s">
        <v>30</v>
      </c>
      <c r="N4466" t="s">
        <v>42</v>
      </c>
      <c r="O4466" t="s">
        <v>32</v>
      </c>
      <c r="P4466">
        <v>30</v>
      </c>
      <c r="Q4466" t="s">
        <v>4238</v>
      </c>
      <c r="R4466" t="s">
        <v>34</v>
      </c>
      <c r="S4466" t="s">
        <v>85</v>
      </c>
      <c r="T4466" t="s">
        <v>36</v>
      </c>
      <c r="U4466">
        <f>YEAR(Table1[[#This Row],[Accident Date]])</f>
        <v>2022</v>
      </c>
      <c r="V4466" t="str">
        <f>TEXT(Table1[[#This Row],[Accident Date]],"mmm")</f>
        <v>Mar</v>
      </c>
      <c r="W4466" t="str">
        <f>TEXT(Table1[[#This Row],[Time]],"h")</f>
        <v>20</v>
      </c>
    </row>
    <row r="4467" spans="1:23" x14ac:dyDescent="0.2">
      <c r="A4467" t="s">
        <v>4239</v>
      </c>
      <c r="B4467" s="4">
        <v>44458</v>
      </c>
      <c r="C4467" t="s">
        <v>79</v>
      </c>
      <c r="D4467" t="s">
        <v>73</v>
      </c>
      <c r="E4467" t="s">
        <v>226</v>
      </c>
      <c r="F4467" t="s">
        <v>27</v>
      </c>
      <c r="G4467">
        <v>51.848312999999997</v>
      </c>
      <c r="H4467" t="s">
        <v>28</v>
      </c>
      <c r="I4467" t="s">
        <v>2085</v>
      </c>
      <c r="J4467">
        <v>1.271218</v>
      </c>
      <c r="K4467">
        <v>2</v>
      </c>
      <c r="L4467">
        <v>2</v>
      </c>
      <c r="M4467" t="s">
        <v>75</v>
      </c>
      <c r="N4467" t="s">
        <v>31</v>
      </c>
      <c r="O4467" t="s">
        <v>32</v>
      </c>
      <c r="P4467">
        <v>30</v>
      </c>
      <c r="Q4467" t="s">
        <v>4183</v>
      </c>
      <c r="R4467" t="s">
        <v>34</v>
      </c>
      <c r="S4467" t="s">
        <v>35</v>
      </c>
      <c r="T4467" t="s">
        <v>36</v>
      </c>
      <c r="U4467">
        <f>YEAR(Table1[[#This Row],[Accident Date]])</f>
        <v>2021</v>
      </c>
      <c r="V4467" t="str">
        <f>TEXT(Table1[[#This Row],[Accident Date]],"mmm")</f>
        <v>Sep</v>
      </c>
      <c r="W4467" t="str">
        <f>TEXT(Table1[[#This Row],[Time]],"h")</f>
        <v>20</v>
      </c>
    </row>
    <row r="4468" spans="1:23" x14ac:dyDescent="0.2">
      <c r="A4468" t="s">
        <v>4240</v>
      </c>
      <c r="B4468" s="4">
        <v>44806</v>
      </c>
      <c r="C4468" t="s">
        <v>67</v>
      </c>
      <c r="D4468" t="s">
        <v>73</v>
      </c>
      <c r="E4468" t="s">
        <v>109</v>
      </c>
      <c r="F4468" t="s">
        <v>27</v>
      </c>
      <c r="G4468">
        <v>51.352342</v>
      </c>
      <c r="H4468" t="s">
        <v>28</v>
      </c>
      <c r="I4468" t="s">
        <v>279</v>
      </c>
      <c r="J4468">
        <v>-1.987906</v>
      </c>
      <c r="K4468">
        <v>4</v>
      </c>
      <c r="L4468">
        <v>3</v>
      </c>
      <c r="M4468" t="s">
        <v>279</v>
      </c>
      <c r="N4468" t="s">
        <v>31</v>
      </c>
      <c r="O4468" t="s">
        <v>32</v>
      </c>
      <c r="P4468">
        <v>30</v>
      </c>
      <c r="Q4468" t="s">
        <v>4185</v>
      </c>
      <c r="R4468" t="s">
        <v>34</v>
      </c>
      <c r="S4468" t="s">
        <v>35</v>
      </c>
      <c r="T4468" t="s">
        <v>36</v>
      </c>
      <c r="U4468">
        <f>YEAR(Table1[[#This Row],[Accident Date]])</f>
        <v>2022</v>
      </c>
      <c r="V4468" t="str">
        <f>TEXT(Table1[[#This Row],[Accident Date]],"mmm")</f>
        <v>Sep</v>
      </c>
      <c r="W4468" t="str">
        <f>TEXT(Table1[[#This Row],[Time]],"h")</f>
        <v>20</v>
      </c>
    </row>
    <row r="4469" spans="1:23" x14ac:dyDescent="0.2">
      <c r="A4469" t="s">
        <v>4241</v>
      </c>
      <c r="B4469" s="4">
        <v>44527</v>
      </c>
      <c r="C4469" t="s">
        <v>24</v>
      </c>
      <c r="D4469" t="s">
        <v>73</v>
      </c>
      <c r="E4469" t="s">
        <v>39</v>
      </c>
      <c r="F4469" t="s">
        <v>27</v>
      </c>
      <c r="G4469">
        <v>51.889485000000001</v>
      </c>
      <c r="H4469" t="s">
        <v>28</v>
      </c>
      <c r="I4469" t="s">
        <v>1151</v>
      </c>
      <c r="J4469">
        <v>-0.38614399999999999</v>
      </c>
      <c r="K4469">
        <v>1</v>
      </c>
      <c r="L4469">
        <v>2</v>
      </c>
      <c r="M4469" t="s">
        <v>53</v>
      </c>
      <c r="N4469" t="s">
        <v>31</v>
      </c>
      <c r="O4469" t="s">
        <v>32</v>
      </c>
      <c r="P4469">
        <v>30</v>
      </c>
      <c r="Q4469" t="s">
        <v>4195</v>
      </c>
      <c r="R4469" t="s">
        <v>34</v>
      </c>
      <c r="S4469" t="s">
        <v>35</v>
      </c>
      <c r="T4469" t="s">
        <v>36</v>
      </c>
      <c r="U4469">
        <f>YEAR(Table1[[#This Row],[Accident Date]])</f>
        <v>2021</v>
      </c>
      <c r="V4469" t="str">
        <f>TEXT(Table1[[#This Row],[Accident Date]],"mmm")</f>
        <v>Nov</v>
      </c>
      <c r="W4469" t="str">
        <f>TEXT(Table1[[#This Row],[Time]],"h")</f>
        <v>20</v>
      </c>
    </row>
    <row r="4470" spans="1:23" x14ac:dyDescent="0.2">
      <c r="A4470">
        <v>2010000000000</v>
      </c>
      <c r="B4470" s="4">
        <v>44835</v>
      </c>
      <c r="C4470" t="s">
        <v>24</v>
      </c>
      <c r="D4470" t="s">
        <v>73</v>
      </c>
      <c r="E4470" t="s">
        <v>226</v>
      </c>
      <c r="F4470" t="s">
        <v>27</v>
      </c>
      <c r="G4470">
        <v>51.716028000000001</v>
      </c>
      <c r="H4470" t="s">
        <v>51</v>
      </c>
      <c r="I4470" t="s">
        <v>244</v>
      </c>
      <c r="J4470">
        <v>-3.4483709999999999</v>
      </c>
      <c r="K4470">
        <v>3</v>
      </c>
      <c r="L4470">
        <v>2</v>
      </c>
      <c r="M4470" t="s">
        <v>245</v>
      </c>
      <c r="N4470" t="s">
        <v>31</v>
      </c>
      <c r="O4470" t="s">
        <v>32</v>
      </c>
      <c r="P4470">
        <v>30</v>
      </c>
      <c r="Q4470" t="s">
        <v>4183</v>
      </c>
      <c r="R4470" t="s">
        <v>34</v>
      </c>
      <c r="S4470" t="s">
        <v>35</v>
      </c>
      <c r="T4470" t="s">
        <v>114</v>
      </c>
      <c r="U4470">
        <f>YEAR(Table1[[#This Row],[Accident Date]])</f>
        <v>2022</v>
      </c>
      <c r="V4470" t="str">
        <f>TEXT(Table1[[#This Row],[Accident Date]],"mmm")</f>
        <v>Oct</v>
      </c>
      <c r="W4470" t="str">
        <f>TEXT(Table1[[#This Row],[Time]],"h")</f>
        <v>20</v>
      </c>
    </row>
    <row r="4471" spans="1:23" x14ac:dyDescent="0.2">
      <c r="A4471" t="s">
        <v>4242</v>
      </c>
      <c r="B4471" s="4">
        <v>44782</v>
      </c>
      <c r="C4471" t="s">
        <v>72</v>
      </c>
      <c r="D4471" t="s">
        <v>56</v>
      </c>
      <c r="E4471" t="s">
        <v>44</v>
      </c>
      <c r="F4471" t="s">
        <v>27</v>
      </c>
      <c r="G4471">
        <v>51.514651999999998</v>
      </c>
      <c r="H4471" t="s">
        <v>28</v>
      </c>
      <c r="I4471" t="s">
        <v>57</v>
      </c>
      <c r="J4471">
        <v>-0.146199</v>
      </c>
      <c r="K4471">
        <v>1</v>
      </c>
      <c r="L4471">
        <v>1</v>
      </c>
      <c r="M4471" t="s">
        <v>30</v>
      </c>
      <c r="N4471" t="s">
        <v>31</v>
      </c>
      <c r="O4471" t="s">
        <v>32</v>
      </c>
      <c r="P4471">
        <v>30</v>
      </c>
      <c r="Q4471" t="s">
        <v>4222</v>
      </c>
      <c r="R4471" t="s">
        <v>34</v>
      </c>
      <c r="S4471" t="s">
        <v>35</v>
      </c>
      <c r="T4471" t="s">
        <v>36</v>
      </c>
      <c r="U4471">
        <f>YEAR(Table1[[#This Row],[Accident Date]])</f>
        <v>2022</v>
      </c>
      <c r="V4471" t="str">
        <f>TEXT(Table1[[#This Row],[Accident Date]],"mmm")</f>
        <v>Aug</v>
      </c>
      <c r="W4471" t="str">
        <f>TEXT(Table1[[#This Row],[Time]],"h")</f>
        <v>20</v>
      </c>
    </row>
    <row r="4472" spans="1:23" x14ac:dyDescent="0.2">
      <c r="A4472">
        <v>2010000000000</v>
      </c>
      <c r="B4472" s="4">
        <v>44480</v>
      </c>
      <c r="C4472" t="s">
        <v>38</v>
      </c>
      <c r="D4472" t="s">
        <v>73</v>
      </c>
      <c r="E4472" t="s">
        <v>39</v>
      </c>
      <c r="F4472" t="s">
        <v>27</v>
      </c>
      <c r="G4472">
        <v>51.463940999999998</v>
      </c>
      <c r="H4472" t="s">
        <v>28</v>
      </c>
      <c r="I4472" t="s">
        <v>174</v>
      </c>
      <c r="J4472">
        <v>-2.560371</v>
      </c>
      <c r="K4472">
        <v>1</v>
      </c>
      <c r="L4472">
        <v>2</v>
      </c>
      <c r="M4472" t="s">
        <v>175</v>
      </c>
      <c r="N4472" t="s">
        <v>42</v>
      </c>
      <c r="O4472" t="s">
        <v>32</v>
      </c>
      <c r="P4472">
        <v>30</v>
      </c>
      <c r="Q4472" t="s">
        <v>4195</v>
      </c>
      <c r="R4472" t="s">
        <v>34</v>
      </c>
      <c r="S4472" t="s">
        <v>35</v>
      </c>
      <c r="T4472" t="s">
        <v>254</v>
      </c>
      <c r="U4472">
        <f>YEAR(Table1[[#This Row],[Accident Date]])</f>
        <v>2021</v>
      </c>
      <c r="V4472" t="str">
        <f>TEXT(Table1[[#This Row],[Accident Date]],"mmm")</f>
        <v>Oct</v>
      </c>
      <c r="W4472" t="str">
        <f>TEXT(Table1[[#This Row],[Time]],"h")</f>
        <v>20</v>
      </c>
    </row>
    <row r="4473" spans="1:23" x14ac:dyDescent="0.2">
      <c r="A4473">
        <v>2010000000000</v>
      </c>
      <c r="B4473" s="4">
        <v>44416</v>
      </c>
      <c r="C4473" t="s">
        <v>79</v>
      </c>
      <c r="D4473" t="s">
        <v>73</v>
      </c>
      <c r="E4473" t="s">
        <v>39</v>
      </c>
      <c r="F4473" t="s">
        <v>27</v>
      </c>
      <c r="G4473">
        <v>54.998390999999998</v>
      </c>
      <c r="H4473" t="s">
        <v>51</v>
      </c>
      <c r="I4473" t="s">
        <v>532</v>
      </c>
      <c r="J4473">
        <v>-1.6629400000000001</v>
      </c>
      <c r="K4473">
        <v>1</v>
      </c>
      <c r="L4473">
        <v>1</v>
      </c>
      <c r="M4473" t="s">
        <v>190</v>
      </c>
      <c r="N4473" t="s">
        <v>31</v>
      </c>
      <c r="O4473" t="s">
        <v>32</v>
      </c>
      <c r="P4473">
        <v>30</v>
      </c>
      <c r="Q4473" t="s">
        <v>4222</v>
      </c>
      <c r="R4473" t="s">
        <v>34</v>
      </c>
      <c r="S4473" t="s">
        <v>35</v>
      </c>
      <c r="T4473" t="s">
        <v>36</v>
      </c>
      <c r="U4473">
        <f>YEAR(Table1[[#This Row],[Accident Date]])</f>
        <v>2021</v>
      </c>
      <c r="V4473" t="str">
        <f>TEXT(Table1[[#This Row],[Accident Date]],"mmm")</f>
        <v>Aug</v>
      </c>
      <c r="W4473" t="str">
        <f>TEXT(Table1[[#This Row],[Time]],"h")</f>
        <v>20</v>
      </c>
    </row>
    <row r="4474" spans="1:23" x14ac:dyDescent="0.2">
      <c r="A4474" t="s">
        <v>4243</v>
      </c>
      <c r="B4474" s="4">
        <v>44291</v>
      </c>
      <c r="C4474" t="s">
        <v>38</v>
      </c>
      <c r="D4474" t="s">
        <v>56</v>
      </c>
      <c r="E4474" t="s">
        <v>44</v>
      </c>
      <c r="F4474" t="s">
        <v>63</v>
      </c>
      <c r="G4474">
        <v>53.863104</v>
      </c>
      <c r="H4474" t="s">
        <v>51</v>
      </c>
      <c r="I4474" t="s">
        <v>930</v>
      </c>
      <c r="J4474">
        <v>-0.24682299999999999</v>
      </c>
      <c r="K4474">
        <v>2</v>
      </c>
      <c r="L4474">
        <v>1</v>
      </c>
      <c r="M4474" t="s">
        <v>157</v>
      </c>
      <c r="N4474" t="s">
        <v>31</v>
      </c>
      <c r="O4474" t="s">
        <v>32</v>
      </c>
      <c r="P4474">
        <v>60</v>
      </c>
      <c r="Q4474" t="s">
        <v>4195</v>
      </c>
      <c r="R4474" t="s">
        <v>49</v>
      </c>
      <c r="S4474" t="s">
        <v>35</v>
      </c>
      <c r="T4474" t="s">
        <v>36</v>
      </c>
      <c r="U4474">
        <f>YEAR(Table1[[#This Row],[Accident Date]])</f>
        <v>2021</v>
      </c>
      <c r="V4474" t="str">
        <f>TEXT(Table1[[#This Row],[Accident Date]],"mmm")</f>
        <v>Apr</v>
      </c>
      <c r="W4474" t="str">
        <f>TEXT(Table1[[#This Row],[Time]],"h")</f>
        <v>20</v>
      </c>
    </row>
    <row r="4475" spans="1:23" x14ac:dyDescent="0.2">
      <c r="A4475" t="s">
        <v>4244</v>
      </c>
      <c r="B4475" s="4">
        <v>44201</v>
      </c>
      <c r="C4475" t="s">
        <v>72</v>
      </c>
      <c r="D4475" t="s">
        <v>73</v>
      </c>
      <c r="E4475" t="s">
        <v>39</v>
      </c>
      <c r="F4475" t="s">
        <v>27</v>
      </c>
      <c r="G4475">
        <v>53.513365</v>
      </c>
      <c r="H4475" t="s">
        <v>28</v>
      </c>
      <c r="I4475" t="s">
        <v>1080</v>
      </c>
      <c r="J4475">
        <v>-2.5959379999999999</v>
      </c>
      <c r="K4475">
        <v>4</v>
      </c>
      <c r="L4475">
        <v>2</v>
      </c>
      <c r="M4475" t="s">
        <v>169</v>
      </c>
      <c r="N4475" t="s">
        <v>42</v>
      </c>
      <c r="O4475" t="s">
        <v>32</v>
      </c>
      <c r="P4475">
        <v>30</v>
      </c>
      <c r="Q4475" t="s">
        <v>4181</v>
      </c>
      <c r="R4475" t="s">
        <v>34</v>
      </c>
      <c r="S4475" t="s">
        <v>35</v>
      </c>
      <c r="T4475" t="s">
        <v>36</v>
      </c>
      <c r="U4475">
        <f>YEAR(Table1[[#This Row],[Accident Date]])</f>
        <v>2021</v>
      </c>
      <c r="V4475" t="str">
        <f>TEXT(Table1[[#This Row],[Accident Date]],"mmm")</f>
        <v>Jan</v>
      </c>
      <c r="W4475" t="str">
        <f>TEXT(Table1[[#This Row],[Time]],"h")</f>
        <v>20</v>
      </c>
    </row>
    <row r="4476" spans="1:23" x14ac:dyDescent="0.2">
      <c r="A4476">
        <v>2010000000000</v>
      </c>
      <c r="B4476" s="4">
        <v>44245</v>
      </c>
      <c r="C4476" t="s">
        <v>92</v>
      </c>
      <c r="D4476" t="s">
        <v>56</v>
      </c>
      <c r="E4476" t="s">
        <v>44</v>
      </c>
      <c r="F4476" t="s">
        <v>27</v>
      </c>
      <c r="G4476">
        <v>55.949033</v>
      </c>
      <c r="H4476" t="s">
        <v>28</v>
      </c>
      <c r="I4476" t="s">
        <v>275</v>
      </c>
      <c r="J4476">
        <v>-3.1870180000000001</v>
      </c>
      <c r="K4476">
        <v>1</v>
      </c>
      <c r="L4476">
        <v>1</v>
      </c>
      <c r="M4476" t="s">
        <v>276</v>
      </c>
      <c r="N4476" t="s">
        <v>31</v>
      </c>
      <c r="O4476" t="s">
        <v>32</v>
      </c>
      <c r="P4476">
        <v>30</v>
      </c>
      <c r="Q4476" t="s">
        <v>4179</v>
      </c>
      <c r="R4476" t="s">
        <v>34</v>
      </c>
      <c r="S4476" t="s">
        <v>35</v>
      </c>
      <c r="T4476" t="s">
        <v>36</v>
      </c>
      <c r="U4476">
        <f>YEAR(Table1[[#This Row],[Accident Date]])</f>
        <v>2021</v>
      </c>
      <c r="V4476" t="str">
        <f>TEXT(Table1[[#This Row],[Accident Date]],"mmm")</f>
        <v>Feb</v>
      </c>
      <c r="W4476" t="str">
        <f>TEXT(Table1[[#This Row],[Time]],"h")</f>
        <v>20</v>
      </c>
    </row>
    <row r="4477" spans="1:23" x14ac:dyDescent="0.2">
      <c r="A4477" t="s">
        <v>4245</v>
      </c>
      <c r="B4477" s="4">
        <v>44511</v>
      </c>
      <c r="C4477" t="s">
        <v>92</v>
      </c>
      <c r="D4477" t="s">
        <v>73</v>
      </c>
      <c r="E4477" t="s">
        <v>39</v>
      </c>
      <c r="F4477" t="s">
        <v>27</v>
      </c>
      <c r="G4477">
        <v>51.547925999999997</v>
      </c>
      <c r="H4477" t="s">
        <v>28</v>
      </c>
      <c r="I4477" t="s">
        <v>222</v>
      </c>
      <c r="J4477">
        <v>-0.118019</v>
      </c>
      <c r="K4477">
        <v>2</v>
      </c>
      <c r="L4477">
        <v>2</v>
      </c>
      <c r="M4477" t="s">
        <v>30</v>
      </c>
      <c r="N4477" t="s">
        <v>42</v>
      </c>
      <c r="O4477" t="s">
        <v>32</v>
      </c>
      <c r="P4477">
        <v>30</v>
      </c>
      <c r="Q4477" t="s">
        <v>4222</v>
      </c>
      <c r="R4477" t="s">
        <v>34</v>
      </c>
      <c r="S4477" t="s">
        <v>280</v>
      </c>
      <c r="T4477" t="s">
        <v>36</v>
      </c>
      <c r="U4477">
        <f>YEAR(Table1[[#This Row],[Accident Date]])</f>
        <v>2021</v>
      </c>
      <c r="V4477" t="str">
        <f>TEXT(Table1[[#This Row],[Accident Date]],"mmm")</f>
        <v>Nov</v>
      </c>
      <c r="W4477" t="str">
        <f>TEXT(Table1[[#This Row],[Time]],"h")</f>
        <v>20</v>
      </c>
    </row>
    <row r="4478" spans="1:23" x14ac:dyDescent="0.2">
      <c r="A4478" t="s">
        <v>4246</v>
      </c>
      <c r="B4478" s="4">
        <v>44337</v>
      </c>
      <c r="C4478" t="s">
        <v>67</v>
      </c>
      <c r="D4478" t="s">
        <v>44</v>
      </c>
      <c r="E4478" t="s">
        <v>44</v>
      </c>
      <c r="F4478" t="s">
        <v>27</v>
      </c>
      <c r="G4478">
        <v>50.365780999999998</v>
      </c>
      <c r="H4478" t="s">
        <v>51</v>
      </c>
      <c r="I4478" t="s">
        <v>640</v>
      </c>
      <c r="J4478">
        <v>-4.1342660000000002</v>
      </c>
      <c r="K4478">
        <v>3</v>
      </c>
      <c r="L4478">
        <v>2</v>
      </c>
      <c r="M4478" t="s">
        <v>136</v>
      </c>
      <c r="N4478" t="s">
        <v>31</v>
      </c>
      <c r="O4478" t="s">
        <v>32</v>
      </c>
      <c r="P4478">
        <v>30</v>
      </c>
      <c r="Q4478" t="s">
        <v>4177</v>
      </c>
      <c r="R4478" t="s">
        <v>34</v>
      </c>
      <c r="S4478" t="s">
        <v>35</v>
      </c>
      <c r="T4478" t="s">
        <v>36</v>
      </c>
      <c r="U4478">
        <f>YEAR(Table1[[#This Row],[Accident Date]])</f>
        <v>2021</v>
      </c>
      <c r="V4478" t="str">
        <f>TEXT(Table1[[#This Row],[Accident Date]],"mmm")</f>
        <v>May</v>
      </c>
      <c r="W4478" t="str">
        <f>TEXT(Table1[[#This Row],[Time]],"h")</f>
        <v>20</v>
      </c>
    </row>
    <row r="4479" spans="1:23" x14ac:dyDescent="0.2">
      <c r="A4479">
        <v>2010000000000</v>
      </c>
      <c r="B4479" s="4">
        <v>44478</v>
      </c>
      <c r="C4479" t="s">
        <v>24</v>
      </c>
      <c r="D4479" t="s">
        <v>56</v>
      </c>
      <c r="E4479" t="s">
        <v>44</v>
      </c>
      <c r="F4479" t="s">
        <v>27</v>
      </c>
      <c r="G4479">
        <v>55.101429000000003</v>
      </c>
      <c r="H4479" t="s">
        <v>46</v>
      </c>
      <c r="I4479" t="s">
        <v>853</v>
      </c>
      <c r="J4479">
        <v>-1.56663</v>
      </c>
      <c r="K4479">
        <v>2</v>
      </c>
      <c r="L4479">
        <v>2</v>
      </c>
      <c r="M4479" t="s">
        <v>190</v>
      </c>
      <c r="N4479" t="s">
        <v>31</v>
      </c>
      <c r="O4479" t="s">
        <v>58</v>
      </c>
      <c r="P4479">
        <v>50</v>
      </c>
      <c r="Q4479" t="s">
        <v>4247</v>
      </c>
      <c r="R4479" t="s">
        <v>49</v>
      </c>
      <c r="S4479" t="s">
        <v>35</v>
      </c>
      <c r="T4479" t="s">
        <v>200</v>
      </c>
      <c r="U4479">
        <f>YEAR(Table1[[#This Row],[Accident Date]])</f>
        <v>2021</v>
      </c>
      <c r="V4479" t="str">
        <f>TEXT(Table1[[#This Row],[Accident Date]],"mmm")</f>
        <v>Oct</v>
      </c>
      <c r="W4479" t="str">
        <f>TEXT(Table1[[#This Row],[Time]],"h")</f>
        <v>20</v>
      </c>
    </row>
    <row r="4480" spans="1:23" x14ac:dyDescent="0.2">
      <c r="A4480" t="s">
        <v>4248</v>
      </c>
      <c r="B4480" s="4">
        <v>44776</v>
      </c>
      <c r="C4480" t="s">
        <v>123</v>
      </c>
      <c r="D4480" t="s">
        <v>73</v>
      </c>
      <c r="E4480" t="s">
        <v>39</v>
      </c>
      <c r="F4480" t="s">
        <v>27</v>
      </c>
      <c r="G4480">
        <v>51.887676999999996</v>
      </c>
      <c r="H4480" t="s">
        <v>51</v>
      </c>
      <c r="I4480" t="s">
        <v>446</v>
      </c>
      <c r="J4480">
        <v>0.89151499999999995</v>
      </c>
      <c r="K4480">
        <v>1</v>
      </c>
      <c r="L4480">
        <v>1</v>
      </c>
      <c r="M4480" t="s">
        <v>75</v>
      </c>
      <c r="N4480" t="s">
        <v>31</v>
      </c>
      <c r="O4480" t="s">
        <v>32</v>
      </c>
      <c r="P4480">
        <v>30</v>
      </c>
      <c r="Q4480" t="s">
        <v>4183</v>
      </c>
      <c r="R4480" t="s">
        <v>34</v>
      </c>
      <c r="S4480" t="s">
        <v>35</v>
      </c>
      <c r="T4480" t="s">
        <v>36</v>
      </c>
      <c r="U4480">
        <f>YEAR(Table1[[#This Row],[Accident Date]])</f>
        <v>2022</v>
      </c>
      <c r="V4480" t="str">
        <f>TEXT(Table1[[#This Row],[Accident Date]],"mmm")</f>
        <v>Aug</v>
      </c>
      <c r="W4480" t="str">
        <f>TEXT(Table1[[#This Row],[Time]],"h")</f>
        <v>20</v>
      </c>
    </row>
    <row r="4481" spans="1:23" x14ac:dyDescent="0.2">
      <c r="A4481">
        <v>2010000000000</v>
      </c>
      <c r="B4481" s="4">
        <v>44728</v>
      </c>
      <c r="C4481" t="s">
        <v>92</v>
      </c>
      <c r="D4481" t="s">
        <v>56</v>
      </c>
      <c r="E4481" t="s">
        <v>44</v>
      </c>
      <c r="F4481" t="s">
        <v>45</v>
      </c>
      <c r="G4481">
        <v>50.864578999999999</v>
      </c>
      <c r="H4481" t="s">
        <v>51</v>
      </c>
      <c r="I4481" t="s">
        <v>394</v>
      </c>
      <c r="J4481">
        <v>-0.12066200000000001</v>
      </c>
      <c r="K4481">
        <v>1</v>
      </c>
      <c r="L4481">
        <v>2</v>
      </c>
      <c r="M4481" t="s">
        <v>102</v>
      </c>
      <c r="N4481" t="s">
        <v>31</v>
      </c>
      <c r="O4481" t="s">
        <v>32</v>
      </c>
      <c r="P4481">
        <v>60</v>
      </c>
      <c r="Q4481" t="s">
        <v>4195</v>
      </c>
      <c r="R4481" t="s">
        <v>49</v>
      </c>
      <c r="S4481" t="s">
        <v>35</v>
      </c>
      <c r="T4481" t="s">
        <v>36</v>
      </c>
      <c r="U4481">
        <f>YEAR(Table1[[#This Row],[Accident Date]])</f>
        <v>2022</v>
      </c>
      <c r="V4481" t="str">
        <f>TEXT(Table1[[#This Row],[Accident Date]],"mmm")</f>
        <v>Jun</v>
      </c>
      <c r="W4481" t="str">
        <f>TEXT(Table1[[#This Row],[Time]],"h")</f>
        <v>20</v>
      </c>
    </row>
    <row r="4482" spans="1:23" x14ac:dyDescent="0.2">
      <c r="A4482">
        <v>2010000000000</v>
      </c>
      <c r="B4482" s="4">
        <v>44696</v>
      </c>
      <c r="C4482" t="s">
        <v>79</v>
      </c>
      <c r="D4482" t="s">
        <v>25</v>
      </c>
      <c r="E4482" t="s">
        <v>431</v>
      </c>
      <c r="F4482" t="s">
        <v>27</v>
      </c>
      <c r="G4482">
        <v>53.317529</v>
      </c>
      <c r="H4482" t="s">
        <v>51</v>
      </c>
      <c r="I4482" t="s">
        <v>369</v>
      </c>
      <c r="J4482">
        <v>-2.6901799999999998</v>
      </c>
      <c r="K4482">
        <v>1</v>
      </c>
      <c r="L4482">
        <v>2</v>
      </c>
      <c r="M4482" t="s">
        <v>261</v>
      </c>
      <c r="N4482" t="s">
        <v>31</v>
      </c>
      <c r="O4482" t="s">
        <v>32</v>
      </c>
      <c r="P4482">
        <v>30</v>
      </c>
      <c r="Q4482" t="s">
        <v>4247</v>
      </c>
      <c r="R4482" t="s">
        <v>34</v>
      </c>
      <c r="S4482" t="s">
        <v>35</v>
      </c>
      <c r="T4482" t="s">
        <v>36</v>
      </c>
      <c r="U4482">
        <f>YEAR(Table1[[#This Row],[Accident Date]])</f>
        <v>2022</v>
      </c>
      <c r="V4482" t="str">
        <f>TEXT(Table1[[#This Row],[Accident Date]],"mmm")</f>
        <v>May</v>
      </c>
      <c r="W4482" t="str">
        <f>TEXT(Table1[[#This Row],[Time]],"h")</f>
        <v>20</v>
      </c>
    </row>
    <row r="4483" spans="1:23" x14ac:dyDescent="0.2">
      <c r="A4483">
        <v>2010000000000</v>
      </c>
      <c r="B4483" s="4">
        <v>44517</v>
      </c>
      <c r="C4483" t="s">
        <v>123</v>
      </c>
      <c r="D4483" t="s">
        <v>73</v>
      </c>
      <c r="E4483" t="s">
        <v>111</v>
      </c>
      <c r="F4483" t="s">
        <v>27</v>
      </c>
      <c r="G4483">
        <v>56.379778000000002</v>
      </c>
      <c r="H4483" t="s">
        <v>28</v>
      </c>
      <c r="I4483" t="s">
        <v>2479</v>
      </c>
      <c r="J4483">
        <v>-3.4347150000000002</v>
      </c>
      <c r="K4483">
        <v>1</v>
      </c>
      <c r="L4483">
        <v>1</v>
      </c>
      <c r="M4483" t="s">
        <v>1286</v>
      </c>
      <c r="N4483" t="s">
        <v>42</v>
      </c>
      <c r="O4483" t="s">
        <v>32</v>
      </c>
      <c r="P4483">
        <v>30</v>
      </c>
      <c r="Q4483" t="s">
        <v>4179</v>
      </c>
      <c r="R4483" t="s">
        <v>34</v>
      </c>
      <c r="S4483" t="s">
        <v>35</v>
      </c>
      <c r="T4483" t="s">
        <v>200</v>
      </c>
      <c r="U4483">
        <f>YEAR(Table1[[#This Row],[Accident Date]])</f>
        <v>2021</v>
      </c>
      <c r="V4483" t="str">
        <f>TEXT(Table1[[#This Row],[Accident Date]],"mmm")</f>
        <v>Nov</v>
      </c>
      <c r="W4483" t="str">
        <f>TEXT(Table1[[#This Row],[Time]],"h")</f>
        <v>20</v>
      </c>
    </row>
    <row r="4484" spans="1:23" x14ac:dyDescent="0.2">
      <c r="A4484" t="s">
        <v>4249</v>
      </c>
      <c r="B4484" s="4">
        <v>44246</v>
      </c>
      <c r="C4484" t="s">
        <v>67</v>
      </c>
      <c r="D4484" t="s">
        <v>44</v>
      </c>
      <c r="E4484" t="s">
        <v>44</v>
      </c>
      <c r="F4484" t="s">
        <v>27</v>
      </c>
      <c r="G4484">
        <v>53.464702000000003</v>
      </c>
      <c r="H4484" t="s">
        <v>28</v>
      </c>
      <c r="I4484" t="s">
        <v>2145</v>
      </c>
      <c r="J4484">
        <v>-2.1392989999999998</v>
      </c>
      <c r="K4484">
        <v>1</v>
      </c>
      <c r="L4484">
        <v>1</v>
      </c>
      <c r="M4484" t="s">
        <v>169</v>
      </c>
      <c r="N4484" t="s">
        <v>31</v>
      </c>
      <c r="O4484" t="s">
        <v>58</v>
      </c>
      <c r="P4484">
        <v>70</v>
      </c>
      <c r="Q4484" t="s">
        <v>4250</v>
      </c>
      <c r="R4484" t="s">
        <v>49</v>
      </c>
      <c r="S4484" t="s">
        <v>35</v>
      </c>
      <c r="T4484" t="s">
        <v>36</v>
      </c>
      <c r="U4484">
        <f>YEAR(Table1[[#This Row],[Accident Date]])</f>
        <v>2021</v>
      </c>
      <c r="V4484" t="str">
        <f>TEXT(Table1[[#This Row],[Accident Date]],"mmm")</f>
        <v>Feb</v>
      </c>
      <c r="W4484" t="str">
        <f>TEXT(Table1[[#This Row],[Time]],"h")</f>
        <v>20</v>
      </c>
    </row>
    <row r="4485" spans="1:23" x14ac:dyDescent="0.2">
      <c r="A4485" t="s">
        <v>4251</v>
      </c>
      <c r="B4485" s="4">
        <v>44796</v>
      </c>
      <c r="C4485" t="s">
        <v>72</v>
      </c>
      <c r="D4485" t="s">
        <v>56</v>
      </c>
      <c r="E4485" t="s">
        <v>44</v>
      </c>
      <c r="F4485" t="s">
        <v>27</v>
      </c>
      <c r="G4485">
        <v>51.513267999999997</v>
      </c>
      <c r="H4485" t="s">
        <v>51</v>
      </c>
      <c r="I4485" t="s">
        <v>415</v>
      </c>
      <c r="J4485">
        <v>-8.8028999999999996E-2</v>
      </c>
      <c r="K4485">
        <v>1</v>
      </c>
      <c r="L4485">
        <v>1</v>
      </c>
      <c r="M4485" t="s">
        <v>415</v>
      </c>
      <c r="N4485" t="s">
        <v>31</v>
      </c>
      <c r="O4485" t="s">
        <v>32</v>
      </c>
      <c r="P4485">
        <v>30</v>
      </c>
      <c r="Q4485" t="s">
        <v>4222</v>
      </c>
      <c r="R4485" t="s">
        <v>34</v>
      </c>
      <c r="S4485" t="s">
        <v>35</v>
      </c>
      <c r="T4485" t="s">
        <v>254</v>
      </c>
      <c r="U4485">
        <f>YEAR(Table1[[#This Row],[Accident Date]])</f>
        <v>2022</v>
      </c>
      <c r="V4485" t="str">
        <f>TEXT(Table1[[#This Row],[Accident Date]],"mmm")</f>
        <v>Aug</v>
      </c>
      <c r="W4485" t="str">
        <f>TEXT(Table1[[#This Row],[Time]],"h")</f>
        <v>20</v>
      </c>
    </row>
    <row r="4486" spans="1:23" x14ac:dyDescent="0.2">
      <c r="A4486" t="s">
        <v>4252</v>
      </c>
      <c r="B4486" s="4">
        <v>44627</v>
      </c>
      <c r="C4486" t="s">
        <v>38</v>
      </c>
      <c r="D4486" t="s">
        <v>56</v>
      </c>
      <c r="E4486" t="s">
        <v>44</v>
      </c>
      <c r="F4486" t="s">
        <v>27</v>
      </c>
      <c r="G4486">
        <v>52.534122000000004</v>
      </c>
      <c r="H4486" t="s">
        <v>444</v>
      </c>
      <c r="I4486" t="s">
        <v>171</v>
      </c>
      <c r="J4486">
        <v>-1.79711</v>
      </c>
      <c r="K4486">
        <v>1</v>
      </c>
      <c r="L4486">
        <v>2</v>
      </c>
      <c r="M4486" t="s">
        <v>172</v>
      </c>
      <c r="N4486" t="s">
        <v>31</v>
      </c>
      <c r="O4486" t="s">
        <v>32</v>
      </c>
      <c r="P4486">
        <v>30</v>
      </c>
      <c r="Q4486" t="s">
        <v>4183</v>
      </c>
      <c r="R4486" t="s">
        <v>34</v>
      </c>
      <c r="S4486" t="s">
        <v>35</v>
      </c>
      <c r="T4486" t="s">
        <v>36</v>
      </c>
      <c r="U4486">
        <f>YEAR(Table1[[#This Row],[Accident Date]])</f>
        <v>2022</v>
      </c>
      <c r="V4486" t="str">
        <f>TEXT(Table1[[#This Row],[Accident Date]],"mmm")</f>
        <v>Mar</v>
      </c>
      <c r="W4486" t="str">
        <f>TEXT(Table1[[#This Row],[Time]],"h")</f>
        <v>20</v>
      </c>
    </row>
    <row r="4487" spans="1:23" x14ac:dyDescent="0.2">
      <c r="A4487" t="s">
        <v>4253</v>
      </c>
      <c r="B4487" s="4">
        <v>44438</v>
      </c>
      <c r="C4487" t="s">
        <v>38</v>
      </c>
      <c r="D4487" t="s">
        <v>73</v>
      </c>
      <c r="E4487" t="s">
        <v>26</v>
      </c>
      <c r="F4487" t="s">
        <v>27</v>
      </c>
      <c r="G4487">
        <v>52.587966000000002</v>
      </c>
      <c r="H4487" t="s">
        <v>28</v>
      </c>
      <c r="I4487" t="s">
        <v>1181</v>
      </c>
      <c r="J4487">
        <v>-2.1459489999999999</v>
      </c>
      <c r="K4487">
        <v>2</v>
      </c>
      <c r="L4487">
        <v>3</v>
      </c>
      <c r="M4487" t="s">
        <v>172</v>
      </c>
      <c r="N4487" t="s">
        <v>42</v>
      </c>
      <c r="O4487" t="s">
        <v>32</v>
      </c>
      <c r="P4487">
        <v>30</v>
      </c>
      <c r="Q4487" t="s">
        <v>4208</v>
      </c>
      <c r="R4487" t="s">
        <v>34</v>
      </c>
      <c r="S4487" t="s">
        <v>35</v>
      </c>
      <c r="T4487" t="s">
        <v>36</v>
      </c>
      <c r="U4487">
        <f>YEAR(Table1[[#This Row],[Accident Date]])</f>
        <v>2021</v>
      </c>
      <c r="V4487" t="str">
        <f>TEXT(Table1[[#This Row],[Accident Date]],"mmm")</f>
        <v>Aug</v>
      </c>
      <c r="W4487" t="str">
        <f>TEXT(Table1[[#This Row],[Time]],"h")</f>
        <v>20</v>
      </c>
    </row>
    <row r="4488" spans="1:23" x14ac:dyDescent="0.2">
      <c r="A4488">
        <v>2010000000000</v>
      </c>
      <c r="B4488" s="4">
        <v>44246</v>
      </c>
      <c r="C4488" t="s">
        <v>67</v>
      </c>
      <c r="D4488" t="s">
        <v>73</v>
      </c>
      <c r="E4488" t="s">
        <v>39</v>
      </c>
      <c r="F4488" t="s">
        <v>27</v>
      </c>
      <c r="G4488">
        <v>51.905307000000001</v>
      </c>
      <c r="H4488" t="s">
        <v>28</v>
      </c>
      <c r="I4488" t="s">
        <v>2312</v>
      </c>
      <c r="J4488">
        <v>-2.0490979999999999</v>
      </c>
      <c r="K4488">
        <v>1</v>
      </c>
      <c r="L4488">
        <v>2</v>
      </c>
      <c r="M4488" t="s">
        <v>336</v>
      </c>
      <c r="N4488" t="s">
        <v>31</v>
      </c>
      <c r="O4488" t="s">
        <v>32</v>
      </c>
      <c r="P4488">
        <v>30</v>
      </c>
      <c r="Q4488" t="s">
        <v>4190</v>
      </c>
      <c r="R4488" t="s">
        <v>34</v>
      </c>
      <c r="S4488" t="s">
        <v>35</v>
      </c>
      <c r="T4488" t="s">
        <v>36</v>
      </c>
      <c r="U4488">
        <f>YEAR(Table1[[#This Row],[Accident Date]])</f>
        <v>2021</v>
      </c>
      <c r="V4488" t="str">
        <f>TEXT(Table1[[#This Row],[Accident Date]],"mmm")</f>
        <v>Feb</v>
      </c>
      <c r="W4488" t="str">
        <f>TEXT(Table1[[#This Row],[Time]],"h")</f>
        <v>20</v>
      </c>
    </row>
    <row r="4489" spans="1:23" x14ac:dyDescent="0.2">
      <c r="A4489">
        <v>2010000000000</v>
      </c>
      <c r="B4489" s="4">
        <v>44402</v>
      </c>
      <c r="C4489" t="s">
        <v>79</v>
      </c>
      <c r="D4489" t="s">
        <v>73</v>
      </c>
      <c r="E4489" t="s">
        <v>39</v>
      </c>
      <c r="F4489" t="s">
        <v>63</v>
      </c>
      <c r="G4489">
        <v>51.672764000000001</v>
      </c>
      <c r="H4489" t="s">
        <v>51</v>
      </c>
      <c r="I4489" t="s">
        <v>1104</v>
      </c>
      <c r="J4489">
        <v>-3.184793</v>
      </c>
      <c r="K4489">
        <v>1</v>
      </c>
      <c r="L4489">
        <v>2</v>
      </c>
      <c r="M4489" t="s">
        <v>952</v>
      </c>
      <c r="N4489" t="s">
        <v>31</v>
      </c>
      <c r="O4489" t="s">
        <v>32</v>
      </c>
      <c r="P4489">
        <v>30</v>
      </c>
      <c r="Q4489" t="s">
        <v>4189</v>
      </c>
      <c r="R4489" t="s">
        <v>34</v>
      </c>
      <c r="S4489" t="s">
        <v>35</v>
      </c>
      <c r="T4489" t="s">
        <v>36</v>
      </c>
      <c r="U4489">
        <f>YEAR(Table1[[#This Row],[Accident Date]])</f>
        <v>2021</v>
      </c>
      <c r="V4489" t="str">
        <f>TEXT(Table1[[#This Row],[Accident Date]],"mmm")</f>
        <v>Jul</v>
      </c>
      <c r="W4489" t="str">
        <f>TEXT(Table1[[#This Row],[Time]],"h")</f>
        <v>20</v>
      </c>
    </row>
    <row r="4490" spans="1:23" x14ac:dyDescent="0.2">
      <c r="A4490" t="s">
        <v>4254</v>
      </c>
      <c r="B4490" s="4">
        <v>44782</v>
      </c>
      <c r="C4490" t="s">
        <v>72</v>
      </c>
      <c r="D4490" t="s">
        <v>73</v>
      </c>
      <c r="E4490" t="s">
        <v>111</v>
      </c>
      <c r="F4490" t="s">
        <v>27</v>
      </c>
      <c r="G4490">
        <v>51.788327000000002</v>
      </c>
      <c r="H4490" t="s">
        <v>51</v>
      </c>
      <c r="I4490" t="s">
        <v>1057</v>
      </c>
      <c r="J4490">
        <v>-1.270418</v>
      </c>
      <c r="K4490">
        <v>1</v>
      </c>
      <c r="L4490">
        <v>2</v>
      </c>
      <c r="M4490" t="s">
        <v>99</v>
      </c>
      <c r="N4490" t="s">
        <v>31</v>
      </c>
      <c r="O4490" t="s">
        <v>111</v>
      </c>
      <c r="P4490">
        <v>30</v>
      </c>
      <c r="Q4490" t="s">
        <v>4177</v>
      </c>
      <c r="R4490" t="s">
        <v>34</v>
      </c>
      <c r="S4490" t="s">
        <v>35</v>
      </c>
      <c r="T4490" t="s">
        <v>806</v>
      </c>
      <c r="U4490">
        <f>YEAR(Table1[[#This Row],[Accident Date]])</f>
        <v>2022</v>
      </c>
      <c r="V4490" t="str">
        <f>TEXT(Table1[[#This Row],[Accident Date]],"mmm")</f>
        <v>Aug</v>
      </c>
      <c r="W4490" t="str">
        <f>TEXT(Table1[[#This Row],[Time]],"h")</f>
        <v>20</v>
      </c>
    </row>
    <row r="4491" spans="1:23" x14ac:dyDescent="0.2">
      <c r="A4491">
        <v>2010000000000</v>
      </c>
      <c r="B4491" s="4">
        <v>44283</v>
      </c>
      <c r="C4491" t="s">
        <v>79</v>
      </c>
      <c r="D4491" t="s">
        <v>73</v>
      </c>
      <c r="E4491" t="s">
        <v>226</v>
      </c>
      <c r="F4491" t="s">
        <v>63</v>
      </c>
      <c r="G4491">
        <v>53.043250999999998</v>
      </c>
      <c r="H4491" t="s">
        <v>46</v>
      </c>
      <c r="I4491" t="s">
        <v>116</v>
      </c>
      <c r="J4491">
        <v>-3.3597090000000001</v>
      </c>
      <c r="K4491">
        <v>2</v>
      </c>
      <c r="L4491">
        <v>2</v>
      </c>
      <c r="M4491" t="s">
        <v>117</v>
      </c>
      <c r="N4491" t="s">
        <v>31</v>
      </c>
      <c r="O4491" t="s">
        <v>32</v>
      </c>
      <c r="P4491">
        <v>60</v>
      </c>
      <c r="Q4491" t="s">
        <v>4172</v>
      </c>
      <c r="R4491" t="s">
        <v>49</v>
      </c>
      <c r="S4491" t="s">
        <v>35</v>
      </c>
      <c r="T4491" t="s">
        <v>36</v>
      </c>
      <c r="U4491">
        <f>YEAR(Table1[[#This Row],[Accident Date]])</f>
        <v>2021</v>
      </c>
      <c r="V4491" t="str">
        <f>TEXT(Table1[[#This Row],[Accident Date]],"mmm")</f>
        <v>Mar</v>
      </c>
      <c r="W4491" t="str">
        <f>TEXT(Table1[[#This Row],[Time]],"h")</f>
        <v>20</v>
      </c>
    </row>
    <row r="4492" spans="1:23" x14ac:dyDescent="0.2">
      <c r="A4492" t="s">
        <v>4255</v>
      </c>
      <c r="B4492" s="4">
        <v>44256</v>
      </c>
      <c r="C4492" t="s">
        <v>38</v>
      </c>
      <c r="D4492" t="s">
        <v>73</v>
      </c>
      <c r="E4492" t="s">
        <v>39</v>
      </c>
      <c r="F4492" t="s">
        <v>27</v>
      </c>
      <c r="G4492">
        <v>51.433467</v>
      </c>
      <c r="H4492" t="s">
        <v>28</v>
      </c>
      <c r="I4492" t="s">
        <v>689</v>
      </c>
      <c r="J4492">
        <v>-0.51361900000000005</v>
      </c>
      <c r="K4492">
        <v>1</v>
      </c>
      <c r="L4492">
        <v>2</v>
      </c>
      <c r="M4492" t="s">
        <v>147</v>
      </c>
      <c r="N4492" t="s">
        <v>31</v>
      </c>
      <c r="O4492" t="s">
        <v>32</v>
      </c>
      <c r="P4492">
        <v>30</v>
      </c>
      <c r="Q4492" t="s">
        <v>4179</v>
      </c>
      <c r="R4492" t="s">
        <v>34</v>
      </c>
      <c r="S4492" t="s">
        <v>35</v>
      </c>
      <c r="T4492" t="s">
        <v>36</v>
      </c>
      <c r="U4492">
        <f>YEAR(Table1[[#This Row],[Accident Date]])</f>
        <v>2021</v>
      </c>
      <c r="V4492" t="str">
        <f>TEXT(Table1[[#This Row],[Accident Date]],"mmm")</f>
        <v>Mar</v>
      </c>
      <c r="W4492" t="str">
        <f>TEXT(Table1[[#This Row],[Time]],"h")</f>
        <v>20</v>
      </c>
    </row>
    <row r="4493" spans="1:23" x14ac:dyDescent="0.2">
      <c r="A4493" t="s">
        <v>4256</v>
      </c>
      <c r="B4493" s="4">
        <v>44375</v>
      </c>
      <c r="C4493" t="s">
        <v>38</v>
      </c>
      <c r="D4493" t="s">
        <v>56</v>
      </c>
      <c r="E4493" t="s">
        <v>44</v>
      </c>
      <c r="F4493" t="s">
        <v>27</v>
      </c>
      <c r="G4493">
        <v>51.421936000000002</v>
      </c>
      <c r="H4493" t="s">
        <v>51</v>
      </c>
      <c r="I4493" t="s">
        <v>29</v>
      </c>
      <c r="J4493">
        <v>-3.8149999999999998E-3</v>
      </c>
      <c r="K4493">
        <v>1</v>
      </c>
      <c r="L4493">
        <v>1</v>
      </c>
      <c r="M4493" t="s">
        <v>30</v>
      </c>
      <c r="N4493" t="s">
        <v>31</v>
      </c>
      <c r="O4493" t="s">
        <v>32</v>
      </c>
      <c r="P4493">
        <v>30</v>
      </c>
      <c r="Q4493" t="s">
        <v>4257</v>
      </c>
      <c r="R4493" t="s">
        <v>34</v>
      </c>
      <c r="S4493" t="s">
        <v>35</v>
      </c>
      <c r="T4493" t="s">
        <v>36</v>
      </c>
      <c r="U4493">
        <f>YEAR(Table1[[#This Row],[Accident Date]])</f>
        <v>2021</v>
      </c>
      <c r="V4493" t="str">
        <f>TEXT(Table1[[#This Row],[Accident Date]],"mmm")</f>
        <v>Jun</v>
      </c>
      <c r="W4493" t="str">
        <f>TEXT(Table1[[#This Row],[Time]],"h")</f>
        <v>20</v>
      </c>
    </row>
    <row r="4494" spans="1:23" x14ac:dyDescent="0.2">
      <c r="A4494" t="s">
        <v>4258</v>
      </c>
      <c r="B4494" s="4">
        <v>44208</v>
      </c>
      <c r="C4494" t="s">
        <v>72</v>
      </c>
      <c r="D4494" t="s">
        <v>56</v>
      </c>
      <c r="E4494" t="s">
        <v>44</v>
      </c>
      <c r="F4494" t="s">
        <v>27</v>
      </c>
      <c r="G4494">
        <v>55.848737999999997</v>
      </c>
      <c r="H4494" t="s">
        <v>28</v>
      </c>
      <c r="I4494" t="s">
        <v>227</v>
      </c>
      <c r="J4494">
        <v>-4.2595010000000002</v>
      </c>
      <c r="K4494">
        <v>1</v>
      </c>
      <c r="L4494">
        <v>1</v>
      </c>
      <c r="M4494" t="s">
        <v>228</v>
      </c>
      <c r="N4494" t="s">
        <v>42</v>
      </c>
      <c r="O4494" t="s">
        <v>58</v>
      </c>
      <c r="P4494">
        <v>30</v>
      </c>
      <c r="Q4494" t="s">
        <v>4170</v>
      </c>
      <c r="R4494" t="s">
        <v>34</v>
      </c>
      <c r="S4494" t="s">
        <v>35</v>
      </c>
      <c r="T4494" t="s">
        <v>36</v>
      </c>
      <c r="U4494">
        <f>YEAR(Table1[[#This Row],[Accident Date]])</f>
        <v>2021</v>
      </c>
      <c r="V4494" t="str">
        <f>TEXT(Table1[[#This Row],[Accident Date]],"mmm")</f>
        <v>Jan</v>
      </c>
      <c r="W4494" t="str">
        <f>TEXT(Table1[[#This Row],[Time]],"h")</f>
        <v>20</v>
      </c>
    </row>
    <row r="4495" spans="1:23" x14ac:dyDescent="0.2">
      <c r="A4495" t="s">
        <v>4259</v>
      </c>
      <c r="B4495" s="4">
        <v>44836</v>
      </c>
      <c r="C4495" t="s">
        <v>79</v>
      </c>
      <c r="D4495" t="s">
        <v>73</v>
      </c>
      <c r="E4495" t="s">
        <v>39</v>
      </c>
      <c r="F4495" t="s">
        <v>27</v>
      </c>
      <c r="G4495">
        <v>51.543171999999998</v>
      </c>
      <c r="H4495" t="s">
        <v>28</v>
      </c>
      <c r="I4495" t="s">
        <v>222</v>
      </c>
      <c r="J4495">
        <v>-9.0957999999999997E-2</v>
      </c>
      <c r="K4495">
        <v>1</v>
      </c>
      <c r="L4495">
        <v>2</v>
      </c>
      <c r="M4495" t="s">
        <v>30</v>
      </c>
      <c r="N4495" t="s">
        <v>31</v>
      </c>
      <c r="O4495" t="s">
        <v>32</v>
      </c>
      <c r="P4495">
        <v>30</v>
      </c>
      <c r="Q4495" t="s">
        <v>4179</v>
      </c>
      <c r="R4495" t="s">
        <v>34</v>
      </c>
      <c r="S4495" t="s">
        <v>35</v>
      </c>
      <c r="T4495" t="s">
        <v>36</v>
      </c>
      <c r="U4495">
        <f>YEAR(Table1[[#This Row],[Accident Date]])</f>
        <v>2022</v>
      </c>
      <c r="V4495" t="str">
        <f>TEXT(Table1[[#This Row],[Accident Date]],"mmm")</f>
        <v>Oct</v>
      </c>
      <c r="W4495" t="str">
        <f>TEXT(Table1[[#This Row],[Time]],"h")</f>
        <v>20</v>
      </c>
    </row>
    <row r="4496" spans="1:23" x14ac:dyDescent="0.2">
      <c r="A4496" t="s">
        <v>4260</v>
      </c>
      <c r="B4496" s="4">
        <v>44655</v>
      </c>
      <c r="C4496" t="s">
        <v>38</v>
      </c>
      <c r="D4496" t="s">
        <v>56</v>
      </c>
      <c r="E4496" t="s">
        <v>44</v>
      </c>
      <c r="F4496" t="s">
        <v>27</v>
      </c>
      <c r="G4496">
        <v>51.749099999999999</v>
      </c>
      <c r="H4496" t="s">
        <v>46</v>
      </c>
      <c r="I4496" t="s">
        <v>1966</v>
      </c>
      <c r="J4496">
        <v>-0.63264600000000004</v>
      </c>
      <c r="K4496">
        <v>1</v>
      </c>
      <c r="L4496">
        <v>2</v>
      </c>
      <c r="M4496" t="s">
        <v>99</v>
      </c>
      <c r="N4496" t="s">
        <v>31</v>
      </c>
      <c r="O4496" t="s">
        <v>32</v>
      </c>
      <c r="P4496">
        <v>40</v>
      </c>
      <c r="Q4496" t="s">
        <v>4208</v>
      </c>
      <c r="R4496" t="s">
        <v>49</v>
      </c>
      <c r="S4496" t="s">
        <v>35</v>
      </c>
      <c r="T4496" t="s">
        <v>36</v>
      </c>
      <c r="U4496">
        <f>YEAR(Table1[[#This Row],[Accident Date]])</f>
        <v>2022</v>
      </c>
      <c r="V4496" t="str">
        <f>TEXT(Table1[[#This Row],[Accident Date]],"mmm")</f>
        <v>Apr</v>
      </c>
      <c r="W4496" t="str">
        <f>TEXT(Table1[[#This Row],[Time]],"h")</f>
        <v>20</v>
      </c>
    </row>
    <row r="4497" spans="1:23" x14ac:dyDescent="0.2">
      <c r="A4497">
        <v>2010000000000</v>
      </c>
      <c r="B4497" s="4">
        <v>44700</v>
      </c>
      <c r="C4497" t="s">
        <v>92</v>
      </c>
      <c r="D4497" t="s">
        <v>56</v>
      </c>
      <c r="E4497" t="s">
        <v>44</v>
      </c>
      <c r="F4497" t="s">
        <v>27</v>
      </c>
      <c r="G4497">
        <v>51.533149000000002</v>
      </c>
      <c r="H4497" t="s">
        <v>51</v>
      </c>
      <c r="I4497" t="s">
        <v>1207</v>
      </c>
      <c r="J4497">
        <v>-2.5845760000000002</v>
      </c>
      <c r="K4497">
        <v>1</v>
      </c>
      <c r="L4497">
        <v>1</v>
      </c>
      <c r="M4497" t="s">
        <v>175</v>
      </c>
      <c r="N4497" t="s">
        <v>31</v>
      </c>
      <c r="O4497" t="s">
        <v>32</v>
      </c>
      <c r="P4497">
        <v>30</v>
      </c>
      <c r="Q4497" t="s">
        <v>4183</v>
      </c>
      <c r="R4497" t="s">
        <v>34</v>
      </c>
      <c r="S4497" t="s">
        <v>35</v>
      </c>
      <c r="T4497" t="s">
        <v>36</v>
      </c>
      <c r="U4497">
        <f>YEAR(Table1[[#This Row],[Accident Date]])</f>
        <v>2022</v>
      </c>
      <c r="V4497" t="str">
        <f>TEXT(Table1[[#This Row],[Accident Date]],"mmm")</f>
        <v>May</v>
      </c>
      <c r="W4497" t="str">
        <f>TEXT(Table1[[#This Row],[Time]],"h")</f>
        <v>20</v>
      </c>
    </row>
    <row r="4498" spans="1:23" x14ac:dyDescent="0.2">
      <c r="A4498" t="s">
        <v>4261</v>
      </c>
      <c r="B4498" s="4">
        <v>44485</v>
      </c>
      <c r="C4498" t="s">
        <v>24</v>
      </c>
      <c r="D4498" t="s">
        <v>44</v>
      </c>
      <c r="E4498" t="s">
        <v>44</v>
      </c>
      <c r="F4498" t="s">
        <v>27</v>
      </c>
      <c r="G4498">
        <v>53.543655999999999</v>
      </c>
      <c r="H4498" t="s">
        <v>28</v>
      </c>
      <c r="I4498" t="s">
        <v>195</v>
      </c>
      <c r="J4498">
        <v>-2.4525450000000002</v>
      </c>
      <c r="K4498">
        <v>1</v>
      </c>
      <c r="L4498">
        <v>1</v>
      </c>
      <c r="M4498" t="s">
        <v>169</v>
      </c>
      <c r="N4498" t="s">
        <v>31</v>
      </c>
      <c r="O4498" t="s">
        <v>32</v>
      </c>
      <c r="P4498">
        <v>40</v>
      </c>
      <c r="Q4498" t="s">
        <v>4194</v>
      </c>
      <c r="R4498" t="s">
        <v>34</v>
      </c>
      <c r="S4498" t="s">
        <v>35</v>
      </c>
      <c r="T4498" t="s">
        <v>121</v>
      </c>
      <c r="U4498">
        <f>YEAR(Table1[[#This Row],[Accident Date]])</f>
        <v>2021</v>
      </c>
      <c r="V4498" t="str">
        <f>TEXT(Table1[[#This Row],[Accident Date]],"mmm")</f>
        <v>Oct</v>
      </c>
      <c r="W4498" t="str">
        <f>TEXT(Table1[[#This Row],[Time]],"h")</f>
        <v>20</v>
      </c>
    </row>
    <row r="4499" spans="1:23" x14ac:dyDescent="0.2">
      <c r="A4499" t="s">
        <v>4262</v>
      </c>
      <c r="B4499" s="4">
        <v>44690</v>
      </c>
      <c r="C4499" t="s">
        <v>38</v>
      </c>
      <c r="D4499" t="s">
        <v>73</v>
      </c>
      <c r="E4499" t="s">
        <v>39</v>
      </c>
      <c r="F4499" t="s">
        <v>27</v>
      </c>
      <c r="G4499">
        <v>53.519005999999997</v>
      </c>
      <c r="H4499" t="s">
        <v>51</v>
      </c>
      <c r="I4499" t="s">
        <v>168</v>
      </c>
      <c r="J4499">
        <v>-2.2438449999999999</v>
      </c>
      <c r="K4499">
        <v>1</v>
      </c>
      <c r="L4499">
        <v>2</v>
      </c>
      <c r="M4499" t="s">
        <v>169</v>
      </c>
      <c r="N4499" t="s">
        <v>31</v>
      </c>
      <c r="O4499" t="s">
        <v>32</v>
      </c>
      <c r="P4499">
        <v>30</v>
      </c>
      <c r="Q4499" t="s">
        <v>4177</v>
      </c>
      <c r="R4499" t="s">
        <v>34</v>
      </c>
      <c r="S4499" t="s">
        <v>35</v>
      </c>
      <c r="T4499" t="s">
        <v>36</v>
      </c>
      <c r="U4499">
        <f>YEAR(Table1[[#This Row],[Accident Date]])</f>
        <v>2022</v>
      </c>
      <c r="V4499" t="str">
        <f>TEXT(Table1[[#This Row],[Accident Date]],"mmm")</f>
        <v>May</v>
      </c>
      <c r="W4499" t="str">
        <f>TEXT(Table1[[#This Row],[Time]],"h")</f>
        <v>20</v>
      </c>
    </row>
    <row r="4500" spans="1:23" x14ac:dyDescent="0.2">
      <c r="A4500">
        <v>2010000000000</v>
      </c>
      <c r="B4500" s="4">
        <v>44470</v>
      </c>
      <c r="C4500" t="s">
        <v>67</v>
      </c>
      <c r="D4500" t="s">
        <v>56</v>
      </c>
      <c r="E4500" t="s">
        <v>44</v>
      </c>
      <c r="F4500" t="s">
        <v>27</v>
      </c>
      <c r="G4500">
        <v>53.801389999999998</v>
      </c>
      <c r="H4500" t="s">
        <v>444</v>
      </c>
      <c r="I4500" t="s">
        <v>133</v>
      </c>
      <c r="J4500">
        <v>-1.7874000000000001</v>
      </c>
      <c r="K4500">
        <v>1</v>
      </c>
      <c r="L4500">
        <v>2</v>
      </c>
      <c r="M4500" t="s">
        <v>69</v>
      </c>
      <c r="N4500" t="s">
        <v>31</v>
      </c>
      <c r="O4500" t="s">
        <v>32</v>
      </c>
      <c r="P4500">
        <v>20</v>
      </c>
      <c r="Q4500" t="s">
        <v>4222</v>
      </c>
      <c r="R4500" t="s">
        <v>34</v>
      </c>
      <c r="S4500" t="s">
        <v>35</v>
      </c>
      <c r="T4500" t="s">
        <v>114</v>
      </c>
      <c r="U4500">
        <f>YEAR(Table1[[#This Row],[Accident Date]])</f>
        <v>2021</v>
      </c>
      <c r="V4500" t="str">
        <f>TEXT(Table1[[#This Row],[Accident Date]],"mmm")</f>
        <v>Oct</v>
      </c>
      <c r="W4500" t="str">
        <f>TEXT(Table1[[#This Row],[Time]],"h")</f>
        <v>20</v>
      </c>
    </row>
    <row r="4501" spans="1:23" x14ac:dyDescent="0.2">
      <c r="A4501" t="s">
        <v>4263</v>
      </c>
      <c r="B4501" s="4">
        <v>44544</v>
      </c>
      <c r="C4501" t="s">
        <v>72</v>
      </c>
      <c r="D4501" t="s">
        <v>44</v>
      </c>
      <c r="E4501" t="s">
        <v>44</v>
      </c>
      <c r="F4501" t="s">
        <v>27</v>
      </c>
      <c r="G4501">
        <v>53.495280999999999</v>
      </c>
      <c r="H4501" t="s">
        <v>28</v>
      </c>
      <c r="I4501" t="s">
        <v>168</v>
      </c>
      <c r="J4501">
        <v>-2.191554</v>
      </c>
      <c r="K4501">
        <v>1</v>
      </c>
      <c r="L4501">
        <v>2</v>
      </c>
      <c r="M4501" t="s">
        <v>169</v>
      </c>
      <c r="N4501" t="s">
        <v>42</v>
      </c>
      <c r="O4501" t="s">
        <v>32</v>
      </c>
      <c r="P4501">
        <v>30</v>
      </c>
      <c r="Q4501" t="s">
        <v>4170</v>
      </c>
      <c r="R4501" t="s">
        <v>34</v>
      </c>
      <c r="S4501" t="s">
        <v>85</v>
      </c>
      <c r="T4501" t="s">
        <v>36</v>
      </c>
      <c r="U4501">
        <f>YEAR(Table1[[#This Row],[Accident Date]])</f>
        <v>2021</v>
      </c>
      <c r="V4501" t="str">
        <f>TEXT(Table1[[#This Row],[Accident Date]],"mmm")</f>
        <v>Dec</v>
      </c>
      <c r="W4501" t="str">
        <f>TEXT(Table1[[#This Row],[Time]],"h")</f>
        <v>20</v>
      </c>
    </row>
    <row r="4502" spans="1:23" x14ac:dyDescent="0.2">
      <c r="A4502" t="s">
        <v>4264</v>
      </c>
      <c r="B4502" s="4">
        <v>44855</v>
      </c>
      <c r="C4502" t="s">
        <v>67</v>
      </c>
      <c r="D4502" t="s">
        <v>56</v>
      </c>
      <c r="E4502" t="s">
        <v>44</v>
      </c>
      <c r="F4502" t="s">
        <v>27</v>
      </c>
      <c r="G4502">
        <v>51.439250999999999</v>
      </c>
      <c r="H4502" t="s">
        <v>28</v>
      </c>
      <c r="I4502" t="s">
        <v>29</v>
      </c>
      <c r="J4502">
        <v>-5.4861E-2</v>
      </c>
      <c r="K4502">
        <v>1</v>
      </c>
      <c r="L4502">
        <v>2</v>
      </c>
      <c r="M4502" t="s">
        <v>30</v>
      </c>
      <c r="N4502" t="s">
        <v>31</v>
      </c>
      <c r="O4502" t="s">
        <v>32</v>
      </c>
      <c r="P4502">
        <v>30</v>
      </c>
      <c r="Q4502" t="s">
        <v>4177</v>
      </c>
      <c r="R4502" t="s">
        <v>34</v>
      </c>
      <c r="S4502" t="s">
        <v>35</v>
      </c>
      <c r="T4502" t="s">
        <v>36</v>
      </c>
      <c r="U4502">
        <f>YEAR(Table1[[#This Row],[Accident Date]])</f>
        <v>2022</v>
      </c>
      <c r="V4502" t="str">
        <f>TEXT(Table1[[#This Row],[Accident Date]],"mmm")</f>
        <v>Oct</v>
      </c>
      <c r="W4502" t="str">
        <f>TEXT(Table1[[#This Row],[Time]],"h")</f>
        <v>20</v>
      </c>
    </row>
    <row r="4503" spans="1:23" x14ac:dyDescent="0.2">
      <c r="A4503">
        <v>2010000000000</v>
      </c>
      <c r="B4503" s="4">
        <v>44405</v>
      </c>
      <c r="C4503" t="s">
        <v>123</v>
      </c>
      <c r="D4503" t="s">
        <v>73</v>
      </c>
      <c r="E4503" t="s">
        <v>39</v>
      </c>
      <c r="F4503" t="s">
        <v>27</v>
      </c>
      <c r="G4503">
        <v>53.008069999999996</v>
      </c>
      <c r="H4503" t="s">
        <v>51</v>
      </c>
      <c r="I4503" t="s">
        <v>450</v>
      </c>
      <c r="J4503">
        <v>-2.2451289999999999</v>
      </c>
      <c r="K4503">
        <v>1</v>
      </c>
      <c r="L4503">
        <v>2</v>
      </c>
      <c r="M4503" t="s">
        <v>143</v>
      </c>
      <c r="N4503" t="s">
        <v>42</v>
      </c>
      <c r="O4503" t="s">
        <v>32</v>
      </c>
      <c r="P4503">
        <v>30</v>
      </c>
      <c r="Q4503" t="s">
        <v>4189</v>
      </c>
      <c r="R4503" t="s">
        <v>34</v>
      </c>
      <c r="S4503" t="s">
        <v>35</v>
      </c>
      <c r="T4503" t="s">
        <v>36</v>
      </c>
      <c r="U4503">
        <f>YEAR(Table1[[#This Row],[Accident Date]])</f>
        <v>2021</v>
      </c>
      <c r="V4503" t="str">
        <f>TEXT(Table1[[#This Row],[Accident Date]],"mmm")</f>
        <v>Jul</v>
      </c>
      <c r="W4503" t="str">
        <f>TEXT(Table1[[#This Row],[Time]],"h")</f>
        <v>20</v>
      </c>
    </row>
    <row r="4504" spans="1:23" x14ac:dyDescent="0.2">
      <c r="A4504" t="s">
        <v>4265</v>
      </c>
      <c r="B4504" s="4">
        <v>44755</v>
      </c>
      <c r="C4504" t="s">
        <v>123</v>
      </c>
      <c r="D4504" t="s">
        <v>56</v>
      </c>
      <c r="E4504" t="s">
        <v>44</v>
      </c>
      <c r="F4504" t="s">
        <v>27</v>
      </c>
      <c r="G4504">
        <v>51.387140000000002</v>
      </c>
      <c r="H4504" t="s">
        <v>51</v>
      </c>
      <c r="I4504" t="s">
        <v>488</v>
      </c>
      <c r="J4504">
        <v>4.7849000000000003E-2</v>
      </c>
      <c r="K4504">
        <v>1</v>
      </c>
      <c r="L4504">
        <v>2</v>
      </c>
      <c r="M4504" t="s">
        <v>30</v>
      </c>
      <c r="N4504" t="s">
        <v>31</v>
      </c>
      <c r="O4504" t="s">
        <v>32</v>
      </c>
      <c r="P4504">
        <v>30</v>
      </c>
      <c r="Q4504" t="s">
        <v>4266</v>
      </c>
      <c r="R4504" t="s">
        <v>34</v>
      </c>
      <c r="S4504" t="s">
        <v>35</v>
      </c>
      <c r="T4504" t="s">
        <v>36</v>
      </c>
      <c r="U4504">
        <f>YEAR(Table1[[#This Row],[Accident Date]])</f>
        <v>2022</v>
      </c>
      <c r="V4504" t="str">
        <f>TEXT(Table1[[#This Row],[Accident Date]],"mmm")</f>
        <v>Jul</v>
      </c>
      <c r="W4504" t="str">
        <f>TEXT(Table1[[#This Row],[Time]],"h")</f>
        <v>20</v>
      </c>
    </row>
    <row r="4505" spans="1:23" x14ac:dyDescent="0.2">
      <c r="A4505" t="s">
        <v>4267</v>
      </c>
      <c r="B4505" s="4">
        <v>44282</v>
      </c>
      <c r="C4505" t="s">
        <v>24</v>
      </c>
      <c r="D4505" t="s">
        <v>73</v>
      </c>
      <c r="E4505" t="s">
        <v>39</v>
      </c>
      <c r="F4505" t="s">
        <v>27</v>
      </c>
      <c r="G4505">
        <v>51.456690000000002</v>
      </c>
      <c r="H4505" t="s">
        <v>28</v>
      </c>
      <c r="I4505" t="s">
        <v>187</v>
      </c>
      <c r="J4505">
        <v>-0.20080000000000001</v>
      </c>
      <c r="K4505">
        <v>1</v>
      </c>
      <c r="L4505">
        <v>1</v>
      </c>
      <c r="M4505" t="s">
        <v>30</v>
      </c>
      <c r="N4505" t="s">
        <v>31</v>
      </c>
      <c r="O4505" t="s">
        <v>32</v>
      </c>
      <c r="P4505">
        <v>30</v>
      </c>
      <c r="Q4505" t="s">
        <v>4177</v>
      </c>
      <c r="R4505" t="s">
        <v>34</v>
      </c>
      <c r="S4505" t="s">
        <v>35</v>
      </c>
      <c r="T4505" t="s">
        <v>36</v>
      </c>
      <c r="U4505">
        <f>YEAR(Table1[[#This Row],[Accident Date]])</f>
        <v>2021</v>
      </c>
      <c r="V4505" t="str">
        <f>TEXT(Table1[[#This Row],[Accident Date]],"mmm")</f>
        <v>Mar</v>
      </c>
      <c r="W4505" t="str">
        <f>TEXT(Table1[[#This Row],[Time]],"h")</f>
        <v>20</v>
      </c>
    </row>
    <row r="4506" spans="1:23" x14ac:dyDescent="0.2">
      <c r="A4506">
        <v>2010000000000</v>
      </c>
      <c r="B4506" s="4">
        <v>44199</v>
      </c>
      <c r="C4506" t="s">
        <v>79</v>
      </c>
      <c r="D4506" t="s">
        <v>56</v>
      </c>
      <c r="E4506" t="s">
        <v>44</v>
      </c>
      <c r="F4506" t="s">
        <v>27</v>
      </c>
      <c r="G4506">
        <v>52.761558999999998</v>
      </c>
      <c r="H4506" t="s">
        <v>46</v>
      </c>
      <c r="I4506" t="s">
        <v>986</v>
      </c>
      <c r="J4506">
        <v>-4.08589</v>
      </c>
      <c r="K4506">
        <v>2</v>
      </c>
      <c r="L4506">
        <v>1</v>
      </c>
      <c r="M4506" t="s">
        <v>117</v>
      </c>
      <c r="N4506" t="s">
        <v>31</v>
      </c>
      <c r="O4506" t="s">
        <v>32</v>
      </c>
      <c r="P4506">
        <v>60</v>
      </c>
      <c r="Q4506" t="s">
        <v>4177</v>
      </c>
      <c r="R4506" t="s">
        <v>49</v>
      </c>
      <c r="S4506" t="s">
        <v>35</v>
      </c>
      <c r="T4506" t="s">
        <v>36</v>
      </c>
      <c r="U4506">
        <f>YEAR(Table1[[#This Row],[Accident Date]])</f>
        <v>2021</v>
      </c>
      <c r="V4506" t="str">
        <f>TEXT(Table1[[#This Row],[Accident Date]],"mmm")</f>
        <v>Jan</v>
      </c>
      <c r="W4506" t="str">
        <f>TEXT(Table1[[#This Row],[Time]],"h")</f>
        <v>20</v>
      </c>
    </row>
    <row r="4507" spans="1:23" x14ac:dyDescent="0.2">
      <c r="A4507" t="s">
        <v>4268</v>
      </c>
      <c r="B4507" s="4">
        <v>44786</v>
      </c>
      <c r="C4507" t="s">
        <v>24</v>
      </c>
      <c r="D4507" t="s">
        <v>73</v>
      </c>
      <c r="E4507" t="s">
        <v>39</v>
      </c>
      <c r="F4507" t="s">
        <v>27</v>
      </c>
      <c r="G4507">
        <v>53.594006</v>
      </c>
      <c r="H4507" t="s">
        <v>28</v>
      </c>
      <c r="I4507" t="s">
        <v>621</v>
      </c>
      <c r="J4507">
        <v>-2.2253910000000001</v>
      </c>
      <c r="K4507">
        <v>1</v>
      </c>
      <c r="L4507">
        <v>1</v>
      </c>
      <c r="M4507" t="s">
        <v>169</v>
      </c>
      <c r="N4507" t="s">
        <v>31</v>
      </c>
      <c r="O4507" t="s">
        <v>32</v>
      </c>
      <c r="P4507">
        <v>30</v>
      </c>
      <c r="Q4507" t="s">
        <v>4269</v>
      </c>
      <c r="R4507" t="s">
        <v>34</v>
      </c>
      <c r="S4507" t="s">
        <v>35</v>
      </c>
      <c r="T4507" t="s">
        <v>360</v>
      </c>
      <c r="U4507">
        <f>YEAR(Table1[[#This Row],[Accident Date]])</f>
        <v>2022</v>
      </c>
      <c r="V4507" t="str">
        <f>TEXT(Table1[[#This Row],[Accident Date]],"mmm")</f>
        <v>Aug</v>
      </c>
      <c r="W4507" t="str">
        <f>TEXT(Table1[[#This Row],[Time]],"h")</f>
        <v>20</v>
      </c>
    </row>
    <row r="4508" spans="1:23" x14ac:dyDescent="0.2">
      <c r="A4508" t="s">
        <v>4270</v>
      </c>
      <c r="B4508" s="4">
        <v>44364</v>
      </c>
      <c r="C4508" t="s">
        <v>92</v>
      </c>
      <c r="D4508" t="s">
        <v>56</v>
      </c>
      <c r="E4508" t="s">
        <v>44</v>
      </c>
      <c r="F4508" t="s">
        <v>27</v>
      </c>
      <c r="G4508">
        <v>52.649638000000003</v>
      </c>
      <c r="H4508" t="s">
        <v>51</v>
      </c>
      <c r="I4508" t="s">
        <v>361</v>
      </c>
      <c r="J4508">
        <v>1.302365</v>
      </c>
      <c r="K4508">
        <v>1</v>
      </c>
      <c r="L4508">
        <v>1</v>
      </c>
      <c r="M4508" t="s">
        <v>179</v>
      </c>
      <c r="N4508" t="s">
        <v>31</v>
      </c>
      <c r="O4508" t="s">
        <v>32</v>
      </c>
      <c r="P4508">
        <v>30</v>
      </c>
      <c r="Q4508" t="s">
        <v>4183</v>
      </c>
      <c r="R4508" t="s">
        <v>34</v>
      </c>
      <c r="S4508" t="s">
        <v>35</v>
      </c>
      <c r="T4508" t="s">
        <v>36</v>
      </c>
      <c r="U4508">
        <f>YEAR(Table1[[#This Row],[Accident Date]])</f>
        <v>2021</v>
      </c>
      <c r="V4508" t="str">
        <f>TEXT(Table1[[#This Row],[Accident Date]],"mmm")</f>
        <v>Jun</v>
      </c>
      <c r="W4508" t="str">
        <f>TEXT(Table1[[#This Row],[Time]],"h")</f>
        <v>20</v>
      </c>
    </row>
    <row r="4509" spans="1:23" x14ac:dyDescent="0.2">
      <c r="A4509">
        <v>2010000000000</v>
      </c>
      <c r="B4509" s="4">
        <v>44597</v>
      </c>
      <c r="C4509" t="s">
        <v>24</v>
      </c>
      <c r="D4509" t="s">
        <v>25</v>
      </c>
      <c r="E4509" t="s">
        <v>39</v>
      </c>
      <c r="F4509" t="s">
        <v>63</v>
      </c>
      <c r="G4509">
        <v>52.216569</v>
      </c>
      <c r="H4509" t="s">
        <v>28</v>
      </c>
      <c r="I4509" t="s">
        <v>290</v>
      </c>
      <c r="J4509">
        <v>0.12648999999999999</v>
      </c>
      <c r="K4509">
        <v>1</v>
      </c>
      <c r="L4509">
        <v>1</v>
      </c>
      <c r="M4509" t="s">
        <v>149</v>
      </c>
      <c r="N4509" t="s">
        <v>31</v>
      </c>
      <c r="O4509" t="s">
        <v>32</v>
      </c>
      <c r="P4509">
        <v>30</v>
      </c>
      <c r="Q4509" t="s">
        <v>4190</v>
      </c>
      <c r="R4509" t="s">
        <v>34</v>
      </c>
      <c r="S4509" t="s">
        <v>35</v>
      </c>
      <c r="T4509" t="s">
        <v>36</v>
      </c>
      <c r="U4509">
        <f>YEAR(Table1[[#This Row],[Accident Date]])</f>
        <v>2022</v>
      </c>
      <c r="V4509" t="str">
        <f>TEXT(Table1[[#This Row],[Accident Date]],"mmm")</f>
        <v>Feb</v>
      </c>
      <c r="W4509" t="str">
        <f>TEXT(Table1[[#This Row],[Time]],"h")</f>
        <v>20</v>
      </c>
    </row>
    <row r="4510" spans="1:23" x14ac:dyDescent="0.2">
      <c r="A4510" t="s">
        <v>4271</v>
      </c>
      <c r="B4510" s="4">
        <v>44647</v>
      </c>
      <c r="C4510" t="s">
        <v>79</v>
      </c>
      <c r="D4510" t="s">
        <v>44</v>
      </c>
      <c r="E4510" t="s">
        <v>44</v>
      </c>
      <c r="F4510" t="s">
        <v>27</v>
      </c>
      <c r="G4510">
        <v>50.112653999999999</v>
      </c>
      <c r="H4510" t="s">
        <v>46</v>
      </c>
      <c r="I4510" t="s">
        <v>456</v>
      </c>
      <c r="J4510">
        <v>-5.380312</v>
      </c>
      <c r="K4510">
        <v>1</v>
      </c>
      <c r="L4510">
        <v>1</v>
      </c>
      <c r="M4510" t="s">
        <v>136</v>
      </c>
      <c r="N4510" t="s">
        <v>42</v>
      </c>
      <c r="O4510" t="s">
        <v>32</v>
      </c>
      <c r="P4510">
        <v>60</v>
      </c>
      <c r="Q4510" t="s">
        <v>4177</v>
      </c>
      <c r="R4510" t="s">
        <v>49</v>
      </c>
      <c r="S4510" t="s">
        <v>85</v>
      </c>
      <c r="T4510" t="s">
        <v>36</v>
      </c>
      <c r="U4510">
        <f>YEAR(Table1[[#This Row],[Accident Date]])</f>
        <v>2022</v>
      </c>
      <c r="V4510" t="str">
        <f>TEXT(Table1[[#This Row],[Accident Date]],"mmm")</f>
        <v>Mar</v>
      </c>
      <c r="W4510" t="str">
        <f>TEXT(Table1[[#This Row],[Time]],"h")</f>
        <v>20</v>
      </c>
    </row>
    <row r="4511" spans="1:23" x14ac:dyDescent="0.2">
      <c r="A4511" t="s">
        <v>4272</v>
      </c>
      <c r="B4511" s="4">
        <v>44597</v>
      </c>
      <c r="C4511" t="s">
        <v>24</v>
      </c>
      <c r="D4511" t="s">
        <v>73</v>
      </c>
      <c r="E4511" t="s">
        <v>155</v>
      </c>
      <c r="F4511" t="s">
        <v>27</v>
      </c>
      <c r="G4511">
        <v>52.407803999999999</v>
      </c>
      <c r="H4511" t="s">
        <v>28</v>
      </c>
      <c r="I4511" t="s">
        <v>412</v>
      </c>
      <c r="J4511">
        <v>-1.4950079999999999</v>
      </c>
      <c r="K4511">
        <v>1</v>
      </c>
      <c r="L4511">
        <v>2</v>
      </c>
      <c r="M4511" t="s">
        <v>172</v>
      </c>
      <c r="N4511" t="s">
        <v>31</v>
      </c>
      <c r="O4511" t="s">
        <v>76</v>
      </c>
      <c r="P4511">
        <v>20</v>
      </c>
      <c r="Q4511" t="s">
        <v>4179</v>
      </c>
      <c r="R4511" t="s">
        <v>34</v>
      </c>
      <c r="S4511" t="s">
        <v>35</v>
      </c>
      <c r="T4511" t="s">
        <v>36</v>
      </c>
      <c r="U4511">
        <f>YEAR(Table1[[#This Row],[Accident Date]])</f>
        <v>2022</v>
      </c>
      <c r="V4511" t="str">
        <f>TEXT(Table1[[#This Row],[Accident Date]],"mmm")</f>
        <v>Feb</v>
      </c>
      <c r="W4511" t="str">
        <f>TEXT(Table1[[#This Row],[Time]],"h")</f>
        <v>20</v>
      </c>
    </row>
    <row r="4512" spans="1:23" x14ac:dyDescent="0.2">
      <c r="A4512">
        <v>2010000000000</v>
      </c>
      <c r="B4512" s="4">
        <v>44823</v>
      </c>
      <c r="C4512" t="s">
        <v>38</v>
      </c>
      <c r="D4512" t="s">
        <v>25</v>
      </c>
      <c r="E4512" t="s">
        <v>431</v>
      </c>
      <c r="F4512" t="s">
        <v>27</v>
      </c>
      <c r="G4512">
        <v>53.679209999999998</v>
      </c>
      <c r="H4512" t="s">
        <v>28</v>
      </c>
      <c r="I4512" t="s">
        <v>132</v>
      </c>
      <c r="J4512">
        <v>-1.5039990000000001</v>
      </c>
      <c r="K4512">
        <v>1</v>
      </c>
      <c r="L4512">
        <v>2</v>
      </c>
      <c r="M4512" t="s">
        <v>69</v>
      </c>
      <c r="N4512" t="s">
        <v>31</v>
      </c>
      <c r="O4512" t="s">
        <v>58</v>
      </c>
      <c r="P4512">
        <v>30</v>
      </c>
      <c r="Q4512" t="s">
        <v>4189</v>
      </c>
      <c r="R4512" t="s">
        <v>34</v>
      </c>
      <c r="S4512" t="s">
        <v>35</v>
      </c>
      <c r="T4512" t="s">
        <v>36</v>
      </c>
      <c r="U4512">
        <f>YEAR(Table1[[#This Row],[Accident Date]])</f>
        <v>2022</v>
      </c>
      <c r="V4512" t="str">
        <f>TEXT(Table1[[#This Row],[Accident Date]],"mmm")</f>
        <v>Sep</v>
      </c>
      <c r="W4512" t="str">
        <f>TEXT(Table1[[#This Row],[Time]],"h")</f>
        <v>20</v>
      </c>
    </row>
    <row r="4513" spans="1:23" x14ac:dyDescent="0.2">
      <c r="A4513" t="s">
        <v>4273</v>
      </c>
      <c r="B4513" s="4">
        <v>44265</v>
      </c>
      <c r="C4513" t="s">
        <v>123</v>
      </c>
      <c r="D4513" t="s">
        <v>73</v>
      </c>
      <c r="E4513" t="s">
        <v>111</v>
      </c>
      <c r="F4513" t="s">
        <v>27</v>
      </c>
      <c r="G4513">
        <v>51.576408000000001</v>
      </c>
      <c r="H4513" t="s">
        <v>28</v>
      </c>
      <c r="I4513" t="s">
        <v>2686</v>
      </c>
      <c r="J4513">
        <v>0.42251499999999997</v>
      </c>
      <c r="K4513">
        <v>2</v>
      </c>
      <c r="L4513">
        <v>2</v>
      </c>
      <c r="M4513" t="s">
        <v>75</v>
      </c>
      <c r="N4513" t="s">
        <v>31</v>
      </c>
      <c r="O4513" t="s">
        <v>111</v>
      </c>
      <c r="P4513">
        <v>30</v>
      </c>
      <c r="Q4513" t="s">
        <v>4222</v>
      </c>
      <c r="R4513" t="s">
        <v>34</v>
      </c>
      <c r="S4513" t="s">
        <v>35</v>
      </c>
      <c r="T4513" t="s">
        <v>36</v>
      </c>
      <c r="U4513">
        <f>YEAR(Table1[[#This Row],[Accident Date]])</f>
        <v>2021</v>
      </c>
      <c r="V4513" t="str">
        <f>TEXT(Table1[[#This Row],[Accident Date]],"mmm")</f>
        <v>Mar</v>
      </c>
      <c r="W4513" t="str">
        <f>TEXT(Table1[[#This Row],[Time]],"h")</f>
        <v>20</v>
      </c>
    </row>
    <row r="4514" spans="1:23" x14ac:dyDescent="0.2">
      <c r="A4514" t="s">
        <v>4274</v>
      </c>
      <c r="B4514" s="4">
        <v>44528</v>
      </c>
      <c r="C4514" t="s">
        <v>79</v>
      </c>
      <c r="D4514" t="s">
        <v>73</v>
      </c>
      <c r="E4514" t="s">
        <v>111</v>
      </c>
      <c r="F4514" t="s">
        <v>27</v>
      </c>
      <c r="G4514">
        <v>55.821314000000001</v>
      </c>
      <c r="H4514" t="s">
        <v>28</v>
      </c>
      <c r="I4514" t="s">
        <v>227</v>
      </c>
      <c r="J4514">
        <v>-4.3037299999999998</v>
      </c>
      <c r="K4514">
        <v>2</v>
      </c>
      <c r="L4514">
        <v>2</v>
      </c>
      <c r="M4514" t="s">
        <v>228</v>
      </c>
      <c r="N4514" t="s">
        <v>31</v>
      </c>
      <c r="O4514" t="s">
        <v>111</v>
      </c>
      <c r="P4514">
        <v>30</v>
      </c>
      <c r="Q4514" t="s">
        <v>4222</v>
      </c>
      <c r="R4514" t="s">
        <v>34</v>
      </c>
      <c r="S4514" t="s">
        <v>35</v>
      </c>
      <c r="T4514" t="s">
        <v>36</v>
      </c>
      <c r="U4514">
        <f>YEAR(Table1[[#This Row],[Accident Date]])</f>
        <v>2021</v>
      </c>
      <c r="V4514" t="str">
        <f>TEXT(Table1[[#This Row],[Accident Date]],"mmm")</f>
        <v>Nov</v>
      </c>
      <c r="W4514" t="str">
        <f>TEXT(Table1[[#This Row],[Time]],"h")</f>
        <v>20</v>
      </c>
    </row>
    <row r="4515" spans="1:23" x14ac:dyDescent="0.2">
      <c r="A4515" t="s">
        <v>4275</v>
      </c>
      <c r="B4515" s="4">
        <v>44608</v>
      </c>
      <c r="C4515" t="s">
        <v>123</v>
      </c>
      <c r="D4515" t="s">
        <v>73</v>
      </c>
      <c r="E4515" t="s">
        <v>39</v>
      </c>
      <c r="F4515" t="s">
        <v>27</v>
      </c>
      <c r="G4515">
        <v>52.241638999999999</v>
      </c>
      <c r="H4515" t="s">
        <v>28</v>
      </c>
      <c r="I4515" t="s">
        <v>506</v>
      </c>
      <c r="J4515">
        <v>-0.878552</v>
      </c>
      <c r="K4515">
        <v>1</v>
      </c>
      <c r="L4515">
        <v>2</v>
      </c>
      <c r="M4515" t="s">
        <v>106</v>
      </c>
      <c r="N4515" t="s">
        <v>31</v>
      </c>
      <c r="O4515" t="s">
        <v>32</v>
      </c>
      <c r="P4515">
        <v>30</v>
      </c>
      <c r="Q4515" t="s">
        <v>4247</v>
      </c>
      <c r="R4515" t="s">
        <v>34</v>
      </c>
      <c r="S4515" t="s">
        <v>35</v>
      </c>
      <c r="T4515" t="s">
        <v>209</v>
      </c>
      <c r="U4515">
        <f>YEAR(Table1[[#This Row],[Accident Date]])</f>
        <v>2022</v>
      </c>
      <c r="V4515" t="str">
        <f>TEXT(Table1[[#This Row],[Accident Date]],"mmm")</f>
        <v>Feb</v>
      </c>
      <c r="W4515" t="str">
        <f>TEXT(Table1[[#This Row],[Time]],"h")</f>
        <v>20</v>
      </c>
    </row>
    <row r="4516" spans="1:23" x14ac:dyDescent="0.2">
      <c r="A4516" t="s">
        <v>4276</v>
      </c>
      <c r="B4516" s="4">
        <v>44355</v>
      </c>
      <c r="C4516" t="s">
        <v>72</v>
      </c>
      <c r="D4516" t="s">
        <v>56</v>
      </c>
      <c r="E4516" t="s">
        <v>44</v>
      </c>
      <c r="F4516" t="s">
        <v>27</v>
      </c>
      <c r="G4516">
        <v>51.955655</v>
      </c>
      <c r="H4516" t="s">
        <v>51</v>
      </c>
      <c r="I4516" t="s">
        <v>949</v>
      </c>
      <c r="J4516">
        <v>-0.58824100000000001</v>
      </c>
      <c r="K4516">
        <v>1</v>
      </c>
      <c r="L4516">
        <v>1</v>
      </c>
      <c r="M4516" t="s">
        <v>53</v>
      </c>
      <c r="N4516" t="s">
        <v>42</v>
      </c>
      <c r="O4516" t="s">
        <v>32</v>
      </c>
      <c r="P4516">
        <v>60</v>
      </c>
      <c r="Q4516" t="s">
        <v>4195</v>
      </c>
      <c r="R4516" t="s">
        <v>49</v>
      </c>
      <c r="S4516" t="s">
        <v>85</v>
      </c>
      <c r="T4516" t="s">
        <v>114</v>
      </c>
      <c r="U4516">
        <f>YEAR(Table1[[#This Row],[Accident Date]])</f>
        <v>2021</v>
      </c>
      <c r="V4516" t="str">
        <f>TEXT(Table1[[#This Row],[Accident Date]],"mmm")</f>
        <v>Jun</v>
      </c>
      <c r="W4516" t="str">
        <f>TEXT(Table1[[#This Row],[Time]],"h")</f>
        <v>20</v>
      </c>
    </row>
    <row r="4517" spans="1:23" x14ac:dyDescent="0.2">
      <c r="A4517" t="s">
        <v>4277</v>
      </c>
      <c r="B4517" s="4">
        <v>44447</v>
      </c>
      <c r="C4517" t="s">
        <v>123</v>
      </c>
      <c r="D4517" t="s">
        <v>56</v>
      </c>
      <c r="E4517" t="s">
        <v>44</v>
      </c>
      <c r="F4517" t="s">
        <v>27</v>
      </c>
      <c r="G4517">
        <v>52.810118000000003</v>
      </c>
      <c r="H4517" t="s">
        <v>46</v>
      </c>
      <c r="I4517" t="s">
        <v>2365</v>
      </c>
      <c r="J4517">
        <v>-3.2208209999999999</v>
      </c>
      <c r="K4517">
        <v>4</v>
      </c>
      <c r="L4517">
        <v>1</v>
      </c>
      <c r="M4517" t="s">
        <v>358</v>
      </c>
      <c r="N4517" t="s">
        <v>31</v>
      </c>
      <c r="O4517" t="s">
        <v>32</v>
      </c>
      <c r="P4517">
        <v>60</v>
      </c>
      <c r="Q4517" t="s">
        <v>4230</v>
      </c>
      <c r="R4517" t="s">
        <v>49</v>
      </c>
      <c r="S4517" t="s">
        <v>35</v>
      </c>
      <c r="T4517" t="s">
        <v>36</v>
      </c>
      <c r="U4517">
        <f>YEAR(Table1[[#This Row],[Accident Date]])</f>
        <v>2021</v>
      </c>
      <c r="V4517" t="str">
        <f>TEXT(Table1[[#This Row],[Accident Date]],"mmm")</f>
        <v>Sep</v>
      </c>
      <c r="W4517" t="str">
        <f>TEXT(Table1[[#This Row],[Time]],"h")</f>
        <v>20</v>
      </c>
    </row>
    <row r="4518" spans="1:23" x14ac:dyDescent="0.2">
      <c r="A4518" t="s">
        <v>4278</v>
      </c>
      <c r="B4518" s="4">
        <v>44515</v>
      </c>
      <c r="C4518" t="s">
        <v>38</v>
      </c>
      <c r="D4518" t="s">
        <v>73</v>
      </c>
      <c r="E4518" t="s">
        <v>111</v>
      </c>
      <c r="F4518" t="s">
        <v>27</v>
      </c>
      <c r="G4518">
        <v>51.477525999999997</v>
      </c>
      <c r="H4518" t="s">
        <v>28</v>
      </c>
      <c r="I4518" t="s">
        <v>205</v>
      </c>
      <c r="J4518">
        <v>-0.403895</v>
      </c>
      <c r="K4518">
        <v>1</v>
      </c>
      <c r="L4518">
        <v>2</v>
      </c>
      <c r="M4518" t="s">
        <v>30</v>
      </c>
      <c r="N4518" t="s">
        <v>42</v>
      </c>
      <c r="O4518" t="s">
        <v>58</v>
      </c>
      <c r="P4518">
        <v>30</v>
      </c>
      <c r="Q4518" t="s">
        <v>4189</v>
      </c>
      <c r="R4518" t="s">
        <v>34</v>
      </c>
      <c r="S4518" t="s">
        <v>35</v>
      </c>
      <c r="T4518" t="s">
        <v>183</v>
      </c>
      <c r="U4518">
        <f>YEAR(Table1[[#This Row],[Accident Date]])</f>
        <v>2021</v>
      </c>
      <c r="V4518" t="str">
        <f>TEXT(Table1[[#This Row],[Accident Date]],"mmm")</f>
        <v>Nov</v>
      </c>
      <c r="W4518" t="str">
        <f>TEXT(Table1[[#This Row],[Time]],"h")</f>
        <v>20</v>
      </c>
    </row>
    <row r="4519" spans="1:23" x14ac:dyDescent="0.2">
      <c r="A4519" t="s">
        <v>4279</v>
      </c>
      <c r="B4519" s="4">
        <v>44199</v>
      </c>
      <c r="C4519" t="s">
        <v>79</v>
      </c>
      <c r="D4519" t="s">
        <v>73</v>
      </c>
      <c r="E4519" t="s">
        <v>39</v>
      </c>
      <c r="F4519" t="s">
        <v>27</v>
      </c>
      <c r="G4519">
        <v>52.461016000000001</v>
      </c>
      <c r="H4519" t="s">
        <v>28</v>
      </c>
      <c r="I4519" t="s">
        <v>171</v>
      </c>
      <c r="J4519">
        <v>-1.845869</v>
      </c>
      <c r="K4519">
        <v>1</v>
      </c>
      <c r="L4519">
        <v>2</v>
      </c>
      <c r="M4519" t="s">
        <v>172</v>
      </c>
      <c r="N4519" t="s">
        <v>42</v>
      </c>
      <c r="O4519" t="s">
        <v>58</v>
      </c>
      <c r="P4519">
        <v>40</v>
      </c>
      <c r="Q4519" t="s">
        <v>4172</v>
      </c>
      <c r="R4519" t="s">
        <v>34</v>
      </c>
      <c r="S4519" t="s">
        <v>35</v>
      </c>
      <c r="T4519" t="s">
        <v>36</v>
      </c>
      <c r="U4519">
        <f>YEAR(Table1[[#This Row],[Accident Date]])</f>
        <v>2021</v>
      </c>
      <c r="V4519" t="str">
        <f>TEXT(Table1[[#This Row],[Accident Date]],"mmm")</f>
        <v>Jan</v>
      </c>
      <c r="W4519" t="str">
        <f>TEXT(Table1[[#This Row],[Time]],"h")</f>
        <v>20</v>
      </c>
    </row>
    <row r="4520" spans="1:23" x14ac:dyDescent="0.2">
      <c r="A4520" t="s">
        <v>4280</v>
      </c>
      <c r="B4520" s="4">
        <v>44838</v>
      </c>
      <c r="C4520" t="s">
        <v>72</v>
      </c>
      <c r="D4520" t="s">
        <v>73</v>
      </c>
      <c r="E4520" t="s">
        <v>26</v>
      </c>
      <c r="F4520" t="s">
        <v>27</v>
      </c>
      <c r="G4520">
        <v>51.540492999999998</v>
      </c>
      <c r="H4520" t="s">
        <v>28</v>
      </c>
      <c r="I4520" t="s">
        <v>757</v>
      </c>
      <c r="J4520">
        <v>-7.0158999999999999E-2</v>
      </c>
      <c r="K4520">
        <v>1</v>
      </c>
      <c r="L4520">
        <v>1</v>
      </c>
      <c r="M4520" t="s">
        <v>30</v>
      </c>
      <c r="N4520" t="s">
        <v>31</v>
      </c>
      <c r="O4520" t="s">
        <v>32</v>
      </c>
      <c r="P4520">
        <v>30</v>
      </c>
      <c r="Q4520" t="s">
        <v>4172</v>
      </c>
      <c r="R4520" t="s">
        <v>34</v>
      </c>
      <c r="S4520" t="s">
        <v>35</v>
      </c>
      <c r="T4520" t="s">
        <v>36</v>
      </c>
      <c r="U4520">
        <f>YEAR(Table1[[#This Row],[Accident Date]])</f>
        <v>2022</v>
      </c>
      <c r="V4520" t="str">
        <f>TEXT(Table1[[#This Row],[Accident Date]],"mmm")</f>
        <v>Oct</v>
      </c>
      <c r="W4520" t="str">
        <f>TEXT(Table1[[#This Row],[Time]],"h")</f>
        <v>20</v>
      </c>
    </row>
    <row r="4521" spans="1:23" x14ac:dyDescent="0.2">
      <c r="A4521">
        <v>2010000000000</v>
      </c>
      <c r="B4521" s="4">
        <v>44659</v>
      </c>
      <c r="C4521" t="s">
        <v>67</v>
      </c>
      <c r="D4521" t="s">
        <v>73</v>
      </c>
      <c r="E4521" t="s">
        <v>111</v>
      </c>
      <c r="F4521" t="s">
        <v>27</v>
      </c>
      <c r="G4521">
        <v>52.990203999999999</v>
      </c>
      <c r="H4521" t="s">
        <v>51</v>
      </c>
      <c r="I4521" t="s">
        <v>153</v>
      </c>
      <c r="J4521">
        <v>-2.1824590000000001</v>
      </c>
      <c r="K4521">
        <v>1</v>
      </c>
      <c r="L4521">
        <v>2</v>
      </c>
      <c r="M4521" t="s">
        <v>143</v>
      </c>
      <c r="N4521" t="s">
        <v>31</v>
      </c>
      <c r="O4521" t="s">
        <v>58</v>
      </c>
      <c r="P4521">
        <v>30</v>
      </c>
      <c r="Q4521" t="s">
        <v>4177</v>
      </c>
      <c r="R4521" t="s">
        <v>49</v>
      </c>
      <c r="S4521" t="s">
        <v>35</v>
      </c>
      <c r="T4521" t="s">
        <v>36</v>
      </c>
      <c r="U4521">
        <f>YEAR(Table1[[#This Row],[Accident Date]])</f>
        <v>2022</v>
      </c>
      <c r="V4521" t="str">
        <f>TEXT(Table1[[#This Row],[Accident Date]],"mmm")</f>
        <v>Apr</v>
      </c>
      <c r="W4521" t="str">
        <f>TEXT(Table1[[#This Row],[Time]],"h")</f>
        <v>20</v>
      </c>
    </row>
    <row r="4522" spans="1:23" x14ac:dyDescent="0.2">
      <c r="A4522">
        <v>2010000000000</v>
      </c>
      <c r="B4522" s="4">
        <v>44213</v>
      </c>
      <c r="C4522" t="s">
        <v>79</v>
      </c>
      <c r="D4522" t="s">
        <v>73</v>
      </c>
      <c r="E4522" t="s">
        <v>26</v>
      </c>
      <c r="F4522" t="s">
        <v>27</v>
      </c>
      <c r="G4522">
        <v>55.012585000000001</v>
      </c>
      <c r="H4522" t="s">
        <v>28</v>
      </c>
      <c r="I4522" t="s">
        <v>1058</v>
      </c>
      <c r="J4522">
        <v>-1.4825200000000001</v>
      </c>
      <c r="K4522">
        <v>2</v>
      </c>
      <c r="L4522">
        <v>2</v>
      </c>
      <c r="M4522" t="s">
        <v>190</v>
      </c>
      <c r="N4522" t="s">
        <v>42</v>
      </c>
      <c r="O4522" t="s">
        <v>32</v>
      </c>
      <c r="P4522">
        <v>30</v>
      </c>
      <c r="Q4522" t="s">
        <v>4281</v>
      </c>
      <c r="R4522" t="s">
        <v>34</v>
      </c>
      <c r="S4522" t="s">
        <v>85</v>
      </c>
      <c r="T4522" t="s">
        <v>36</v>
      </c>
      <c r="U4522">
        <f>YEAR(Table1[[#This Row],[Accident Date]])</f>
        <v>2021</v>
      </c>
      <c r="V4522" t="str">
        <f>TEXT(Table1[[#This Row],[Accident Date]],"mmm")</f>
        <v>Jan</v>
      </c>
      <c r="W4522" t="str">
        <f>TEXT(Table1[[#This Row],[Time]],"h")</f>
        <v>20</v>
      </c>
    </row>
    <row r="4523" spans="1:23" x14ac:dyDescent="0.2">
      <c r="A4523">
        <v>2010000000000</v>
      </c>
      <c r="B4523" s="4">
        <v>44710</v>
      </c>
      <c r="C4523" t="s">
        <v>79</v>
      </c>
      <c r="D4523" t="s">
        <v>73</v>
      </c>
      <c r="E4523" t="s">
        <v>111</v>
      </c>
      <c r="F4523" t="s">
        <v>27</v>
      </c>
      <c r="G4523">
        <v>52.695632000000003</v>
      </c>
      <c r="H4523" t="s">
        <v>51</v>
      </c>
      <c r="I4523" t="s">
        <v>698</v>
      </c>
      <c r="J4523">
        <v>-1.2941530000000001</v>
      </c>
      <c r="K4523">
        <v>1</v>
      </c>
      <c r="L4523">
        <v>1</v>
      </c>
      <c r="M4523" t="s">
        <v>320</v>
      </c>
      <c r="N4523" t="s">
        <v>42</v>
      </c>
      <c r="O4523" t="s">
        <v>111</v>
      </c>
      <c r="P4523">
        <v>70</v>
      </c>
      <c r="Q4523" t="s">
        <v>4250</v>
      </c>
      <c r="R4523" t="s">
        <v>49</v>
      </c>
      <c r="S4523" t="s">
        <v>85</v>
      </c>
      <c r="T4523" t="s">
        <v>36</v>
      </c>
      <c r="U4523">
        <f>YEAR(Table1[[#This Row],[Accident Date]])</f>
        <v>2022</v>
      </c>
      <c r="V4523" t="str">
        <f>TEXT(Table1[[#This Row],[Accident Date]],"mmm")</f>
        <v>May</v>
      </c>
      <c r="W4523" t="str">
        <f>TEXT(Table1[[#This Row],[Time]],"h")</f>
        <v>20</v>
      </c>
    </row>
    <row r="4524" spans="1:23" x14ac:dyDescent="0.2">
      <c r="A4524" t="s">
        <v>4282</v>
      </c>
      <c r="B4524" s="4">
        <v>44661</v>
      </c>
      <c r="C4524" t="s">
        <v>79</v>
      </c>
      <c r="D4524" t="s">
        <v>56</v>
      </c>
      <c r="E4524" t="s">
        <v>44</v>
      </c>
      <c r="F4524" t="s">
        <v>63</v>
      </c>
      <c r="G4524">
        <v>53.706409000000001</v>
      </c>
      <c r="H4524" t="s">
        <v>28</v>
      </c>
      <c r="I4524" t="s">
        <v>897</v>
      </c>
      <c r="J4524">
        <v>-2.2868909999999998</v>
      </c>
      <c r="K4524">
        <v>1</v>
      </c>
      <c r="L4524">
        <v>1</v>
      </c>
      <c r="M4524" t="s">
        <v>41</v>
      </c>
      <c r="N4524" t="s">
        <v>31</v>
      </c>
      <c r="O4524" t="s">
        <v>32</v>
      </c>
      <c r="P4524">
        <v>30</v>
      </c>
      <c r="Q4524" t="s">
        <v>4179</v>
      </c>
      <c r="R4524" t="s">
        <v>34</v>
      </c>
      <c r="S4524" t="s">
        <v>35</v>
      </c>
      <c r="T4524" t="s">
        <v>36</v>
      </c>
      <c r="U4524">
        <f>YEAR(Table1[[#This Row],[Accident Date]])</f>
        <v>2022</v>
      </c>
      <c r="V4524" t="str">
        <f>TEXT(Table1[[#This Row],[Accident Date]],"mmm")</f>
        <v>Apr</v>
      </c>
      <c r="W4524" t="str">
        <f>TEXT(Table1[[#This Row],[Time]],"h")</f>
        <v>20</v>
      </c>
    </row>
    <row r="4525" spans="1:23" x14ac:dyDescent="0.2">
      <c r="A4525" t="s">
        <v>4283</v>
      </c>
      <c r="B4525" s="4">
        <v>44310</v>
      </c>
      <c r="C4525" t="s">
        <v>24</v>
      </c>
      <c r="D4525" t="s">
        <v>73</v>
      </c>
      <c r="E4525" t="s">
        <v>39</v>
      </c>
      <c r="F4525" t="s">
        <v>63</v>
      </c>
      <c r="G4525">
        <v>51.684548999999997</v>
      </c>
      <c r="H4525" t="s">
        <v>51</v>
      </c>
      <c r="I4525" t="s">
        <v>680</v>
      </c>
      <c r="J4525">
        <v>-0.32140000000000002</v>
      </c>
      <c r="K4525">
        <v>1</v>
      </c>
      <c r="L4525">
        <v>3</v>
      </c>
      <c r="M4525" t="s">
        <v>182</v>
      </c>
      <c r="N4525" t="s">
        <v>31</v>
      </c>
      <c r="O4525" t="s">
        <v>32</v>
      </c>
      <c r="P4525">
        <v>30</v>
      </c>
      <c r="Q4525" t="s">
        <v>4195</v>
      </c>
      <c r="R4525" t="s">
        <v>49</v>
      </c>
      <c r="S4525" t="s">
        <v>35</v>
      </c>
      <c r="T4525" t="s">
        <v>36</v>
      </c>
      <c r="U4525">
        <f>YEAR(Table1[[#This Row],[Accident Date]])</f>
        <v>2021</v>
      </c>
      <c r="V4525" t="str">
        <f>TEXT(Table1[[#This Row],[Accident Date]],"mmm")</f>
        <v>Apr</v>
      </c>
      <c r="W4525" t="str">
        <f>TEXT(Table1[[#This Row],[Time]],"h")</f>
        <v>20</v>
      </c>
    </row>
    <row r="4526" spans="1:23" x14ac:dyDescent="0.2">
      <c r="A4526" t="s">
        <v>4284</v>
      </c>
      <c r="B4526" s="4">
        <v>44298</v>
      </c>
      <c r="C4526" t="s">
        <v>38</v>
      </c>
      <c r="D4526" t="s">
        <v>56</v>
      </c>
      <c r="E4526" t="s">
        <v>44</v>
      </c>
      <c r="F4526" t="s">
        <v>27</v>
      </c>
      <c r="G4526">
        <v>51.666173999999998</v>
      </c>
      <c r="H4526" t="s">
        <v>51</v>
      </c>
      <c r="I4526" t="s">
        <v>264</v>
      </c>
      <c r="J4526">
        <v>-0.95456200000000002</v>
      </c>
      <c r="K4526">
        <v>1</v>
      </c>
      <c r="L4526">
        <v>1</v>
      </c>
      <c r="M4526" t="s">
        <v>99</v>
      </c>
      <c r="N4526" t="s">
        <v>31</v>
      </c>
      <c r="O4526" t="s">
        <v>58</v>
      </c>
      <c r="P4526">
        <v>70</v>
      </c>
      <c r="Q4526" t="s">
        <v>4179</v>
      </c>
      <c r="R4526" t="s">
        <v>49</v>
      </c>
      <c r="S4526" t="s">
        <v>35</v>
      </c>
      <c r="T4526" t="s">
        <v>36</v>
      </c>
      <c r="U4526">
        <f>YEAR(Table1[[#This Row],[Accident Date]])</f>
        <v>2021</v>
      </c>
      <c r="V4526" t="str">
        <f>TEXT(Table1[[#This Row],[Accident Date]],"mmm")</f>
        <v>Apr</v>
      </c>
      <c r="W4526" t="str">
        <f>TEXT(Table1[[#This Row],[Time]],"h")</f>
        <v>20</v>
      </c>
    </row>
    <row r="4527" spans="1:23" x14ac:dyDescent="0.2">
      <c r="A4527" t="s">
        <v>4285</v>
      </c>
      <c r="B4527" s="4">
        <v>44282</v>
      </c>
      <c r="C4527" t="s">
        <v>24</v>
      </c>
      <c r="D4527" t="s">
        <v>56</v>
      </c>
      <c r="E4527" t="s">
        <v>44</v>
      </c>
      <c r="F4527" t="s">
        <v>27</v>
      </c>
      <c r="G4527">
        <v>52.115591000000002</v>
      </c>
      <c r="H4527" t="s">
        <v>46</v>
      </c>
      <c r="I4527" t="s">
        <v>1846</v>
      </c>
      <c r="J4527">
        <v>1.1030329999999999</v>
      </c>
      <c r="K4527">
        <v>1</v>
      </c>
      <c r="L4527">
        <v>2</v>
      </c>
      <c r="M4527" t="s">
        <v>237</v>
      </c>
      <c r="N4527" t="s">
        <v>31</v>
      </c>
      <c r="O4527" t="s">
        <v>58</v>
      </c>
      <c r="P4527">
        <v>70</v>
      </c>
      <c r="Q4527" t="s">
        <v>4223</v>
      </c>
      <c r="R4527" t="s">
        <v>49</v>
      </c>
      <c r="S4527" t="s">
        <v>35</v>
      </c>
      <c r="T4527" t="s">
        <v>36</v>
      </c>
      <c r="U4527">
        <f>YEAR(Table1[[#This Row],[Accident Date]])</f>
        <v>2021</v>
      </c>
      <c r="V4527" t="str">
        <f>TEXT(Table1[[#This Row],[Accident Date]],"mmm")</f>
        <v>Mar</v>
      </c>
      <c r="W4527" t="str">
        <f>TEXT(Table1[[#This Row],[Time]],"h")</f>
        <v>20</v>
      </c>
    </row>
    <row r="4528" spans="1:23" x14ac:dyDescent="0.2">
      <c r="A4528" t="s">
        <v>4286</v>
      </c>
      <c r="B4528" s="4">
        <v>44300</v>
      </c>
      <c r="C4528" t="s">
        <v>123</v>
      </c>
      <c r="D4528" t="s">
        <v>73</v>
      </c>
      <c r="E4528" t="s">
        <v>39</v>
      </c>
      <c r="F4528" t="s">
        <v>27</v>
      </c>
      <c r="G4528">
        <v>52.427774999999997</v>
      </c>
      <c r="H4528" t="s">
        <v>51</v>
      </c>
      <c r="I4528" t="s">
        <v>412</v>
      </c>
      <c r="J4528">
        <v>-1.4771319999999999</v>
      </c>
      <c r="K4528">
        <v>4</v>
      </c>
      <c r="L4528">
        <v>3</v>
      </c>
      <c r="M4528" t="s">
        <v>172</v>
      </c>
      <c r="N4528" t="s">
        <v>31</v>
      </c>
      <c r="O4528" t="s">
        <v>32</v>
      </c>
      <c r="P4528">
        <v>30</v>
      </c>
      <c r="Q4528" t="s">
        <v>4177</v>
      </c>
      <c r="R4528" t="s">
        <v>34</v>
      </c>
      <c r="S4528" t="s">
        <v>35</v>
      </c>
      <c r="T4528" t="s">
        <v>36</v>
      </c>
      <c r="U4528">
        <f>YEAR(Table1[[#This Row],[Accident Date]])</f>
        <v>2021</v>
      </c>
      <c r="V4528" t="str">
        <f>TEXT(Table1[[#This Row],[Accident Date]],"mmm")</f>
        <v>Apr</v>
      </c>
      <c r="W4528" t="str">
        <f>TEXT(Table1[[#This Row],[Time]],"h")</f>
        <v>20</v>
      </c>
    </row>
    <row r="4529" spans="1:23" x14ac:dyDescent="0.2">
      <c r="A4529">
        <v>2010000000000</v>
      </c>
      <c r="B4529" s="4">
        <v>44720</v>
      </c>
      <c r="C4529" t="s">
        <v>123</v>
      </c>
      <c r="D4529" t="s">
        <v>56</v>
      </c>
      <c r="E4529" t="s">
        <v>44</v>
      </c>
      <c r="F4529" t="s">
        <v>27</v>
      </c>
      <c r="G4529">
        <v>54.639004999999997</v>
      </c>
      <c r="H4529" t="s">
        <v>51</v>
      </c>
      <c r="I4529" t="s">
        <v>1480</v>
      </c>
      <c r="J4529">
        <v>-3.5497130000000001</v>
      </c>
      <c r="K4529">
        <v>3</v>
      </c>
      <c r="L4529">
        <v>2</v>
      </c>
      <c r="M4529" t="s">
        <v>60</v>
      </c>
      <c r="N4529" t="s">
        <v>42</v>
      </c>
      <c r="O4529" t="s">
        <v>32</v>
      </c>
      <c r="P4529">
        <v>30</v>
      </c>
      <c r="Q4529" t="s">
        <v>4287</v>
      </c>
      <c r="R4529" t="s">
        <v>34</v>
      </c>
      <c r="S4529" t="s">
        <v>35</v>
      </c>
      <c r="T4529" t="s">
        <v>36</v>
      </c>
      <c r="U4529">
        <f>YEAR(Table1[[#This Row],[Accident Date]])</f>
        <v>2022</v>
      </c>
      <c r="V4529" t="str">
        <f>TEXT(Table1[[#This Row],[Accident Date]],"mmm")</f>
        <v>Jun</v>
      </c>
      <c r="W4529" t="str">
        <f>TEXT(Table1[[#This Row],[Time]],"h")</f>
        <v>20</v>
      </c>
    </row>
    <row r="4530" spans="1:23" x14ac:dyDescent="0.2">
      <c r="A4530" t="s">
        <v>4288</v>
      </c>
      <c r="B4530" s="4">
        <v>44403</v>
      </c>
      <c r="C4530" t="s">
        <v>38</v>
      </c>
      <c r="D4530" t="s">
        <v>56</v>
      </c>
      <c r="E4530" t="s">
        <v>44</v>
      </c>
      <c r="F4530" t="s">
        <v>27</v>
      </c>
      <c r="G4530">
        <v>52.388461999999997</v>
      </c>
      <c r="H4530" t="s">
        <v>28</v>
      </c>
      <c r="I4530" t="s">
        <v>412</v>
      </c>
      <c r="J4530">
        <v>-1.4918499999999999</v>
      </c>
      <c r="K4530">
        <v>4</v>
      </c>
      <c r="L4530">
        <v>2</v>
      </c>
      <c r="M4530" t="s">
        <v>172</v>
      </c>
      <c r="N4530" t="s">
        <v>42</v>
      </c>
      <c r="O4530" t="s">
        <v>58</v>
      </c>
      <c r="P4530">
        <v>70</v>
      </c>
      <c r="Q4530" t="s">
        <v>4220</v>
      </c>
      <c r="R4530" t="s">
        <v>49</v>
      </c>
      <c r="S4530" t="s">
        <v>85</v>
      </c>
      <c r="T4530" t="s">
        <v>36</v>
      </c>
      <c r="U4530">
        <f>YEAR(Table1[[#This Row],[Accident Date]])</f>
        <v>2021</v>
      </c>
      <c r="V4530" t="str">
        <f>TEXT(Table1[[#This Row],[Accident Date]],"mmm")</f>
        <v>Jul</v>
      </c>
      <c r="W4530" t="str">
        <f>TEXT(Table1[[#This Row],[Time]],"h")</f>
        <v>20</v>
      </c>
    </row>
    <row r="4531" spans="1:23" x14ac:dyDescent="0.2">
      <c r="A4531" t="s">
        <v>4289</v>
      </c>
      <c r="B4531" s="4">
        <v>44716</v>
      </c>
      <c r="C4531" t="s">
        <v>24</v>
      </c>
      <c r="D4531" t="s">
        <v>56</v>
      </c>
      <c r="E4531" t="s">
        <v>44</v>
      </c>
      <c r="F4531" t="s">
        <v>27</v>
      </c>
      <c r="G4531">
        <v>53.415519000000003</v>
      </c>
      <c r="H4531" t="s">
        <v>51</v>
      </c>
      <c r="I4531" t="s">
        <v>417</v>
      </c>
      <c r="J4531">
        <v>-2.9504060000000001</v>
      </c>
      <c r="K4531">
        <v>1</v>
      </c>
      <c r="L4531">
        <v>1</v>
      </c>
      <c r="M4531" t="s">
        <v>231</v>
      </c>
      <c r="N4531" t="s">
        <v>31</v>
      </c>
      <c r="O4531" t="s">
        <v>32</v>
      </c>
      <c r="P4531">
        <v>30</v>
      </c>
      <c r="Q4531" t="s">
        <v>4179</v>
      </c>
      <c r="R4531" t="s">
        <v>34</v>
      </c>
      <c r="S4531" t="s">
        <v>35</v>
      </c>
      <c r="T4531" t="s">
        <v>36</v>
      </c>
      <c r="U4531">
        <f>YEAR(Table1[[#This Row],[Accident Date]])</f>
        <v>2022</v>
      </c>
      <c r="V4531" t="str">
        <f>TEXT(Table1[[#This Row],[Accident Date]],"mmm")</f>
        <v>Jun</v>
      </c>
      <c r="W4531" t="str">
        <f>TEXT(Table1[[#This Row],[Time]],"h")</f>
        <v>20</v>
      </c>
    </row>
    <row r="4532" spans="1:23" x14ac:dyDescent="0.2">
      <c r="A4532" t="s">
        <v>4290</v>
      </c>
      <c r="B4532" s="4">
        <v>44393</v>
      </c>
      <c r="C4532" t="s">
        <v>67</v>
      </c>
      <c r="D4532" t="s">
        <v>56</v>
      </c>
      <c r="E4532" t="s">
        <v>44</v>
      </c>
      <c r="F4532" t="s">
        <v>27</v>
      </c>
      <c r="G4532">
        <v>55.691108999999997</v>
      </c>
      <c r="H4532" t="s">
        <v>51</v>
      </c>
      <c r="I4532" t="s">
        <v>734</v>
      </c>
      <c r="J4532">
        <v>-4.0753740000000001</v>
      </c>
      <c r="K4532">
        <v>2</v>
      </c>
      <c r="L4532">
        <v>1</v>
      </c>
      <c r="M4532" t="s">
        <v>228</v>
      </c>
      <c r="N4532" t="s">
        <v>42</v>
      </c>
      <c r="O4532" t="s">
        <v>32</v>
      </c>
      <c r="P4532">
        <v>60</v>
      </c>
      <c r="Q4532" t="s">
        <v>4189</v>
      </c>
      <c r="R4532" t="s">
        <v>49</v>
      </c>
      <c r="S4532" t="s">
        <v>85</v>
      </c>
      <c r="T4532" t="s">
        <v>209</v>
      </c>
      <c r="U4532">
        <f>YEAR(Table1[[#This Row],[Accident Date]])</f>
        <v>2021</v>
      </c>
      <c r="V4532" t="str">
        <f>TEXT(Table1[[#This Row],[Accident Date]],"mmm")</f>
        <v>Jul</v>
      </c>
      <c r="W4532" t="str">
        <f>TEXT(Table1[[#This Row],[Time]],"h")</f>
        <v>20</v>
      </c>
    </row>
    <row r="4533" spans="1:23" x14ac:dyDescent="0.2">
      <c r="A4533" t="s">
        <v>4291</v>
      </c>
      <c r="B4533" s="4">
        <v>44289</v>
      </c>
      <c r="C4533" t="s">
        <v>24</v>
      </c>
      <c r="D4533" t="s">
        <v>25</v>
      </c>
      <c r="E4533" t="s">
        <v>39</v>
      </c>
      <c r="F4533" t="s">
        <v>27</v>
      </c>
      <c r="G4533">
        <v>51.583128000000002</v>
      </c>
      <c r="H4533" t="s">
        <v>28</v>
      </c>
      <c r="I4533" t="s">
        <v>80</v>
      </c>
      <c r="J4533">
        <v>2.0129999999999999E-2</v>
      </c>
      <c r="K4533">
        <v>1</v>
      </c>
      <c r="L4533">
        <v>2</v>
      </c>
      <c r="M4533" t="s">
        <v>30</v>
      </c>
      <c r="N4533" t="s">
        <v>31</v>
      </c>
      <c r="O4533" t="s">
        <v>32</v>
      </c>
      <c r="P4533">
        <v>30</v>
      </c>
      <c r="Q4533" t="s">
        <v>4232</v>
      </c>
      <c r="R4533" t="s">
        <v>34</v>
      </c>
      <c r="S4533" t="s">
        <v>35</v>
      </c>
      <c r="T4533" t="s">
        <v>36</v>
      </c>
      <c r="U4533">
        <f>YEAR(Table1[[#This Row],[Accident Date]])</f>
        <v>2021</v>
      </c>
      <c r="V4533" t="str">
        <f>TEXT(Table1[[#This Row],[Accident Date]],"mmm")</f>
        <v>Apr</v>
      </c>
      <c r="W4533" t="str">
        <f>TEXT(Table1[[#This Row],[Time]],"h")</f>
        <v>20</v>
      </c>
    </row>
    <row r="4534" spans="1:23" x14ac:dyDescent="0.2">
      <c r="A4534">
        <v>2010000000000</v>
      </c>
      <c r="B4534" s="4">
        <v>44484</v>
      </c>
      <c r="C4534" t="s">
        <v>67</v>
      </c>
      <c r="D4534" t="s">
        <v>56</v>
      </c>
      <c r="E4534" t="s">
        <v>44</v>
      </c>
      <c r="F4534" t="s">
        <v>63</v>
      </c>
      <c r="G4534">
        <v>55.933698999999997</v>
      </c>
      <c r="H4534" t="s">
        <v>28</v>
      </c>
      <c r="I4534" t="s">
        <v>275</v>
      </c>
      <c r="J4534">
        <v>-3.2115209999999998</v>
      </c>
      <c r="K4534">
        <v>1</v>
      </c>
      <c r="L4534">
        <v>2</v>
      </c>
      <c r="M4534" t="s">
        <v>276</v>
      </c>
      <c r="N4534" t="s">
        <v>31</v>
      </c>
      <c r="O4534" t="s">
        <v>32</v>
      </c>
      <c r="P4534">
        <v>30</v>
      </c>
      <c r="Q4534" t="s">
        <v>4183</v>
      </c>
      <c r="R4534" t="s">
        <v>34</v>
      </c>
      <c r="S4534" t="s">
        <v>35</v>
      </c>
      <c r="T4534" t="s">
        <v>114</v>
      </c>
      <c r="U4534">
        <f>YEAR(Table1[[#This Row],[Accident Date]])</f>
        <v>2021</v>
      </c>
      <c r="V4534" t="str">
        <f>TEXT(Table1[[#This Row],[Accident Date]],"mmm")</f>
        <v>Oct</v>
      </c>
      <c r="W4534" t="str">
        <f>TEXT(Table1[[#This Row],[Time]],"h")</f>
        <v>20</v>
      </c>
    </row>
    <row r="4535" spans="1:23" x14ac:dyDescent="0.2">
      <c r="A4535" t="s">
        <v>4292</v>
      </c>
      <c r="B4535" s="4">
        <v>44372</v>
      </c>
      <c r="C4535" t="s">
        <v>67</v>
      </c>
      <c r="D4535" t="s">
        <v>56</v>
      </c>
      <c r="E4535" t="s">
        <v>44</v>
      </c>
      <c r="F4535" t="s">
        <v>27</v>
      </c>
      <c r="G4535">
        <v>53.199514999999998</v>
      </c>
      <c r="H4535" t="s">
        <v>51</v>
      </c>
      <c r="I4535" t="s">
        <v>287</v>
      </c>
      <c r="J4535">
        <v>-0.96419100000000002</v>
      </c>
      <c r="K4535">
        <v>1</v>
      </c>
      <c r="L4535">
        <v>2</v>
      </c>
      <c r="M4535" t="s">
        <v>288</v>
      </c>
      <c r="N4535" t="s">
        <v>31</v>
      </c>
      <c r="O4535" t="s">
        <v>32</v>
      </c>
      <c r="P4535">
        <v>60</v>
      </c>
      <c r="Q4535" t="s">
        <v>4172</v>
      </c>
      <c r="R4535" t="s">
        <v>49</v>
      </c>
      <c r="S4535" t="s">
        <v>35</v>
      </c>
      <c r="T4535" t="s">
        <v>36</v>
      </c>
      <c r="U4535">
        <f>YEAR(Table1[[#This Row],[Accident Date]])</f>
        <v>2021</v>
      </c>
      <c r="V4535" t="str">
        <f>TEXT(Table1[[#This Row],[Accident Date]],"mmm")</f>
        <v>Jun</v>
      </c>
      <c r="W4535" t="str">
        <f>TEXT(Table1[[#This Row],[Time]],"h")</f>
        <v>20</v>
      </c>
    </row>
    <row r="4536" spans="1:23" x14ac:dyDescent="0.2">
      <c r="A4536" t="s">
        <v>4293</v>
      </c>
      <c r="B4536" s="4">
        <v>44832</v>
      </c>
      <c r="C4536" t="s">
        <v>123</v>
      </c>
      <c r="D4536" t="s">
        <v>56</v>
      </c>
      <c r="E4536" t="s">
        <v>44</v>
      </c>
      <c r="F4536" t="s">
        <v>63</v>
      </c>
      <c r="G4536">
        <v>51.580371</v>
      </c>
      <c r="H4536" t="s">
        <v>28</v>
      </c>
      <c r="I4536" t="s">
        <v>93</v>
      </c>
      <c r="J4536">
        <v>-0.23849799999999999</v>
      </c>
      <c r="K4536">
        <v>2</v>
      </c>
      <c r="L4536">
        <v>2</v>
      </c>
      <c r="M4536" t="s">
        <v>30</v>
      </c>
      <c r="N4536" t="s">
        <v>31</v>
      </c>
      <c r="O4536" t="s">
        <v>58</v>
      </c>
      <c r="P4536">
        <v>50</v>
      </c>
      <c r="Q4536" t="s">
        <v>4195</v>
      </c>
      <c r="R4536" t="s">
        <v>34</v>
      </c>
      <c r="S4536" t="s">
        <v>35</v>
      </c>
      <c r="T4536" t="s">
        <v>36</v>
      </c>
      <c r="U4536">
        <f>YEAR(Table1[[#This Row],[Accident Date]])</f>
        <v>2022</v>
      </c>
      <c r="V4536" t="str">
        <f>TEXT(Table1[[#This Row],[Accident Date]],"mmm")</f>
        <v>Sep</v>
      </c>
      <c r="W4536" t="str">
        <f>TEXT(Table1[[#This Row],[Time]],"h")</f>
        <v>20</v>
      </c>
    </row>
    <row r="4537" spans="1:23" x14ac:dyDescent="0.2">
      <c r="A4537" t="s">
        <v>4294</v>
      </c>
      <c r="B4537" s="4">
        <v>44282</v>
      </c>
      <c r="C4537" t="s">
        <v>24</v>
      </c>
      <c r="D4537" t="s">
        <v>56</v>
      </c>
      <c r="E4537" t="s">
        <v>44</v>
      </c>
      <c r="F4537" t="s">
        <v>27</v>
      </c>
      <c r="G4537">
        <v>53.466585000000002</v>
      </c>
      <c r="H4537" t="s">
        <v>28</v>
      </c>
      <c r="I4537" t="s">
        <v>230</v>
      </c>
      <c r="J4537">
        <v>-3.0149659999999998</v>
      </c>
      <c r="K4537">
        <v>1</v>
      </c>
      <c r="L4537">
        <v>1</v>
      </c>
      <c r="M4537" t="s">
        <v>231</v>
      </c>
      <c r="N4537" t="s">
        <v>31</v>
      </c>
      <c r="O4537" t="s">
        <v>32</v>
      </c>
      <c r="P4537">
        <v>30</v>
      </c>
      <c r="Q4537" t="s">
        <v>4222</v>
      </c>
      <c r="R4537" t="s">
        <v>34</v>
      </c>
      <c r="S4537" t="s">
        <v>285</v>
      </c>
      <c r="T4537" t="s">
        <v>36</v>
      </c>
      <c r="U4537">
        <f>YEAR(Table1[[#This Row],[Accident Date]])</f>
        <v>2021</v>
      </c>
      <c r="V4537" t="str">
        <f>TEXT(Table1[[#This Row],[Accident Date]],"mmm")</f>
        <v>Mar</v>
      </c>
      <c r="W4537" t="str">
        <f>TEXT(Table1[[#This Row],[Time]],"h")</f>
        <v>20</v>
      </c>
    </row>
    <row r="4538" spans="1:23" x14ac:dyDescent="0.2">
      <c r="A4538" t="s">
        <v>4295</v>
      </c>
      <c r="B4538" s="4">
        <v>44864</v>
      </c>
      <c r="C4538" t="s">
        <v>79</v>
      </c>
      <c r="D4538" t="s">
        <v>73</v>
      </c>
      <c r="E4538" t="s">
        <v>39</v>
      </c>
      <c r="F4538" t="s">
        <v>27</v>
      </c>
      <c r="G4538">
        <v>51.642355000000002</v>
      </c>
      <c r="H4538" t="s">
        <v>28</v>
      </c>
      <c r="I4538" t="s">
        <v>256</v>
      </c>
      <c r="J4538">
        <v>-4.6903E-2</v>
      </c>
      <c r="K4538">
        <v>1</v>
      </c>
      <c r="L4538">
        <v>2</v>
      </c>
      <c r="M4538" t="s">
        <v>30</v>
      </c>
      <c r="N4538" t="s">
        <v>42</v>
      </c>
      <c r="O4538" t="s">
        <v>32</v>
      </c>
      <c r="P4538">
        <v>30</v>
      </c>
      <c r="Q4538" t="s">
        <v>4179</v>
      </c>
      <c r="R4538" t="s">
        <v>34</v>
      </c>
      <c r="S4538" t="s">
        <v>35</v>
      </c>
      <c r="T4538" t="s">
        <v>36</v>
      </c>
      <c r="U4538">
        <f>YEAR(Table1[[#This Row],[Accident Date]])</f>
        <v>2022</v>
      </c>
      <c r="V4538" t="str">
        <f>TEXT(Table1[[#This Row],[Accident Date]],"mmm")</f>
        <v>Oct</v>
      </c>
      <c r="W4538" t="str">
        <f>TEXT(Table1[[#This Row],[Time]],"h")</f>
        <v>20</v>
      </c>
    </row>
    <row r="4539" spans="1:23" x14ac:dyDescent="0.2">
      <c r="A4539">
        <v>2010000000000</v>
      </c>
      <c r="B4539" s="4">
        <v>44601</v>
      </c>
      <c r="C4539" t="s">
        <v>123</v>
      </c>
      <c r="D4539" t="s">
        <v>73</v>
      </c>
      <c r="E4539" t="s">
        <v>155</v>
      </c>
      <c r="F4539" t="s">
        <v>27</v>
      </c>
      <c r="G4539">
        <v>51.346510000000002</v>
      </c>
      <c r="H4539" t="s">
        <v>28</v>
      </c>
      <c r="I4539" t="s">
        <v>832</v>
      </c>
      <c r="J4539">
        <v>0.722441</v>
      </c>
      <c r="K4539">
        <v>1</v>
      </c>
      <c r="L4539">
        <v>2</v>
      </c>
      <c r="M4539" t="s">
        <v>131</v>
      </c>
      <c r="N4539" t="s">
        <v>42</v>
      </c>
      <c r="O4539" t="s">
        <v>32</v>
      </c>
      <c r="P4539">
        <v>30</v>
      </c>
      <c r="Q4539" t="s">
        <v>4225</v>
      </c>
      <c r="R4539" t="s">
        <v>34</v>
      </c>
      <c r="S4539" t="s">
        <v>35</v>
      </c>
      <c r="T4539" t="s">
        <v>36</v>
      </c>
      <c r="U4539">
        <f>YEAR(Table1[[#This Row],[Accident Date]])</f>
        <v>2022</v>
      </c>
      <c r="V4539" t="str">
        <f>TEXT(Table1[[#This Row],[Accident Date]],"mmm")</f>
        <v>Feb</v>
      </c>
      <c r="W4539" t="str">
        <f>TEXT(Table1[[#This Row],[Time]],"h")</f>
        <v>20</v>
      </c>
    </row>
    <row r="4540" spans="1:23" x14ac:dyDescent="0.2">
      <c r="A4540" t="s">
        <v>4296</v>
      </c>
      <c r="B4540" s="4">
        <v>44769</v>
      </c>
      <c r="C4540" t="s">
        <v>123</v>
      </c>
      <c r="D4540" t="s">
        <v>44</v>
      </c>
      <c r="E4540" t="s">
        <v>44</v>
      </c>
      <c r="F4540" t="s">
        <v>27</v>
      </c>
      <c r="G4540">
        <v>53.361156999999999</v>
      </c>
      <c r="H4540" t="s">
        <v>51</v>
      </c>
      <c r="I4540" t="s">
        <v>185</v>
      </c>
      <c r="J4540">
        <v>-1.3987579999999999</v>
      </c>
      <c r="K4540">
        <v>1</v>
      </c>
      <c r="L4540">
        <v>1</v>
      </c>
      <c r="M4540" t="s">
        <v>166</v>
      </c>
      <c r="N4540" t="s">
        <v>31</v>
      </c>
      <c r="O4540" t="s">
        <v>32</v>
      </c>
      <c r="P4540">
        <v>30</v>
      </c>
      <c r="Q4540" t="s">
        <v>4174</v>
      </c>
      <c r="R4540" t="s">
        <v>34</v>
      </c>
      <c r="S4540" t="s">
        <v>35</v>
      </c>
      <c r="T4540" t="s">
        <v>209</v>
      </c>
      <c r="U4540">
        <f>YEAR(Table1[[#This Row],[Accident Date]])</f>
        <v>2022</v>
      </c>
      <c r="V4540" t="str">
        <f>TEXT(Table1[[#This Row],[Accident Date]],"mmm")</f>
        <v>Jul</v>
      </c>
      <c r="W4540" t="str">
        <f>TEXT(Table1[[#This Row],[Time]],"h")</f>
        <v>20</v>
      </c>
    </row>
    <row r="4541" spans="1:23" x14ac:dyDescent="0.2">
      <c r="A4541">
        <v>2010000000000</v>
      </c>
      <c r="B4541" s="4">
        <v>44466</v>
      </c>
      <c r="C4541" t="s">
        <v>38</v>
      </c>
      <c r="D4541" t="s">
        <v>73</v>
      </c>
      <c r="E4541" t="s">
        <v>26</v>
      </c>
      <c r="F4541" t="s">
        <v>27</v>
      </c>
      <c r="G4541">
        <v>54.992466</v>
      </c>
      <c r="H4541" t="s">
        <v>28</v>
      </c>
      <c r="I4541" t="s">
        <v>532</v>
      </c>
      <c r="J4541">
        <v>-1.6051599999999999</v>
      </c>
      <c r="K4541">
        <v>3</v>
      </c>
      <c r="L4541">
        <v>2</v>
      </c>
      <c r="M4541" t="s">
        <v>190</v>
      </c>
      <c r="N4541" t="s">
        <v>31</v>
      </c>
      <c r="O4541" t="s">
        <v>32</v>
      </c>
      <c r="P4541">
        <v>30</v>
      </c>
      <c r="Q4541" t="s">
        <v>4183</v>
      </c>
      <c r="R4541" t="s">
        <v>34</v>
      </c>
      <c r="S4541" t="s">
        <v>35</v>
      </c>
      <c r="T4541" t="s">
        <v>36</v>
      </c>
      <c r="U4541">
        <f>YEAR(Table1[[#This Row],[Accident Date]])</f>
        <v>2021</v>
      </c>
      <c r="V4541" t="str">
        <f>TEXT(Table1[[#This Row],[Accident Date]],"mmm")</f>
        <v>Sep</v>
      </c>
      <c r="W4541" t="str">
        <f>TEXT(Table1[[#This Row],[Time]],"h")</f>
        <v>20</v>
      </c>
    </row>
    <row r="4542" spans="1:23" x14ac:dyDescent="0.2">
      <c r="A4542" t="s">
        <v>4297</v>
      </c>
      <c r="B4542" s="4">
        <v>44344</v>
      </c>
      <c r="C4542" t="s">
        <v>67</v>
      </c>
      <c r="D4542" t="s">
        <v>56</v>
      </c>
      <c r="E4542" t="s">
        <v>44</v>
      </c>
      <c r="F4542" t="s">
        <v>27</v>
      </c>
      <c r="G4542">
        <v>52.372605999999998</v>
      </c>
      <c r="H4542" t="s">
        <v>51</v>
      </c>
      <c r="I4542" t="s">
        <v>1029</v>
      </c>
      <c r="J4542">
        <v>-0.54574999999999996</v>
      </c>
      <c r="K4542">
        <v>2</v>
      </c>
      <c r="L4542">
        <v>1</v>
      </c>
      <c r="M4542" t="s">
        <v>106</v>
      </c>
      <c r="N4542" t="s">
        <v>31</v>
      </c>
      <c r="O4542" t="s">
        <v>32</v>
      </c>
      <c r="P4542">
        <v>60</v>
      </c>
      <c r="Q4542" t="s">
        <v>4170</v>
      </c>
      <c r="R4542" t="s">
        <v>49</v>
      </c>
      <c r="S4542" t="s">
        <v>35</v>
      </c>
      <c r="T4542" t="s">
        <v>36</v>
      </c>
      <c r="U4542">
        <f>YEAR(Table1[[#This Row],[Accident Date]])</f>
        <v>2021</v>
      </c>
      <c r="V4542" t="str">
        <f>TEXT(Table1[[#This Row],[Accident Date]],"mmm")</f>
        <v>May</v>
      </c>
      <c r="W4542" t="str">
        <f>TEXT(Table1[[#This Row],[Time]],"h")</f>
        <v>20</v>
      </c>
    </row>
    <row r="4543" spans="1:23" x14ac:dyDescent="0.2">
      <c r="A4543" t="s">
        <v>4298</v>
      </c>
      <c r="B4543" s="4">
        <v>44664</v>
      </c>
      <c r="C4543" t="s">
        <v>123</v>
      </c>
      <c r="D4543" t="s">
        <v>44</v>
      </c>
      <c r="E4543" t="s">
        <v>44</v>
      </c>
      <c r="F4543" t="s">
        <v>27</v>
      </c>
      <c r="G4543">
        <v>51.661084000000002</v>
      </c>
      <c r="H4543" t="s">
        <v>28</v>
      </c>
      <c r="I4543" t="s">
        <v>880</v>
      </c>
      <c r="J4543">
        <v>-0.49418200000000001</v>
      </c>
      <c r="K4543">
        <v>1</v>
      </c>
      <c r="L4543">
        <v>2</v>
      </c>
      <c r="M4543" t="s">
        <v>182</v>
      </c>
      <c r="N4543" t="s">
        <v>31</v>
      </c>
      <c r="O4543" t="s">
        <v>58</v>
      </c>
      <c r="P4543">
        <v>70</v>
      </c>
      <c r="Q4543" t="s">
        <v>4299</v>
      </c>
      <c r="R4543" t="s">
        <v>49</v>
      </c>
      <c r="S4543" t="s">
        <v>35</v>
      </c>
      <c r="T4543" t="s">
        <v>36</v>
      </c>
      <c r="U4543">
        <f>YEAR(Table1[[#This Row],[Accident Date]])</f>
        <v>2022</v>
      </c>
      <c r="V4543" t="str">
        <f>TEXT(Table1[[#This Row],[Accident Date]],"mmm")</f>
        <v>Apr</v>
      </c>
      <c r="W4543" t="str">
        <f>TEXT(Table1[[#This Row],[Time]],"h")</f>
        <v>20</v>
      </c>
    </row>
    <row r="4544" spans="1:23" x14ac:dyDescent="0.2">
      <c r="A4544" t="s">
        <v>4300</v>
      </c>
      <c r="B4544" s="4">
        <v>44441</v>
      </c>
      <c r="C4544" t="s">
        <v>92</v>
      </c>
      <c r="D4544" t="s">
        <v>73</v>
      </c>
      <c r="E4544" t="s">
        <v>26</v>
      </c>
      <c r="F4544" t="s">
        <v>27</v>
      </c>
      <c r="G4544">
        <v>51.490645999999998</v>
      </c>
      <c r="H4544" t="s">
        <v>28</v>
      </c>
      <c r="I4544" t="s">
        <v>57</v>
      </c>
      <c r="J4544">
        <v>-0.15221499999999999</v>
      </c>
      <c r="K4544">
        <v>2</v>
      </c>
      <c r="L4544">
        <v>1</v>
      </c>
      <c r="M4544" t="s">
        <v>30</v>
      </c>
      <c r="N4544" t="s">
        <v>42</v>
      </c>
      <c r="O4544" t="s">
        <v>32</v>
      </c>
      <c r="P4544">
        <v>30</v>
      </c>
      <c r="Q4544" t="s">
        <v>4179</v>
      </c>
      <c r="R4544" t="s">
        <v>34</v>
      </c>
      <c r="S4544" t="s">
        <v>85</v>
      </c>
      <c r="T4544" t="s">
        <v>200</v>
      </c>
      <c r="U4544">
        <f>YEAR(Table1[[#This Row],[Accident Date]])</f>
        <v>2021</v>
      </c>
      <c r="V4544" t="str">
        <f>TEXT(Table1[[#This Row],[Accident Date]],"mmm")</f>
        <v>Sep</v>
      </c>
      <c r="W4544" t="str">
        <f>TEXT(Table1[[#This Row],[Time]],"h")</f>
        <v>20</v>
      </c>
    </row>
    <row r="4545" spans="1:23" x14ac:dyDescent="0.2">
      <c r="A4545">
        <v>2010000000000</v>
      </c>
      <c r="B4545" s="4">
        <v>44311</v>
      </c>
      <c r="C4545" t="s">
        <v>79</v>
      </c>
      <c r="D4545" t="s">
        <v>73</v>
      </c>
      <c r="E4545" t="s">
        <v>39</v>
      </c>
      <c r="F4545" t="s">
        <v>27</v>
      </c>
      <c r="G4545">
        <v>53.091907999999997</v>
      </c>
      <c r="H4545" t="s">
        <v>51</v>
      </c>
      <c r="I4545" t="s">
        <v>555</v>
      </c>
      <c r="J4545">
        <v>-2.4887069999999998</v>
      </c>
      <c r="K4545">
        <v>1</v>
      </c>
      <c r="L4545">
        <v>2</v>
      </c>
      <c r="M4545" t="s">
        <v>261</v>
      </c>
      <c r="N4545" t="s">
        <v>31</v>
      </c>
      <c r="O4545" t="s">
        <v>32</v>
      </c>
      <c r="P4545">
        <v>40</v>
      </c>
      <c r="Q4545" t="s">
        <v>4299</v>
      </c>
      <c r="R4545" t="s">
        <v>49</v>
      </c>
      <c r="S4545" t="s">
        <v>35</v>
      </c>
      <c r="T4545" t="s">
        <v>36</v>
      </c>
      <c r="U4545">
        <f>YEAR(Table1[[#This Row],[Accident Date]])</f>
        <v>2021</v>
      </c>
      <c r="V4545" t="str">
        <f>TEXT(Table1[[#This Row],[Accident Date]],"mmm")</f>
        <v>Apr</v>
      </c>
      <c r="W4545" t="str">
        <f>TEXT(Table1[[#This Row],[Time]],"h")</f>
        <v>20</v>
      </c>
    </row>
    <row r="4546" spans="1:23" x14ac:dyDescent="0.2">
      <c r="A4546" t="s">
        <v>4301</v>
      </c>
      <c r="B4546" s="4">
        <v>44572</v>
      </c>
      <c r="C4546" t="s">
        <v>72</v>
      </c>
      <c r="D4546" t="s">
        <v>56</v>
      </c>
      <c r="E4546" t="s">
        <v>44</v>
      </c>
      <c r="F4546" t="s">
        <v>27</v>
      </c>
      <c r="G4546">
        <v>51.383974000000002</v>
      </c>
      <c r="H4546" t="s">
        <v>28</v>
      </c>
      <c r="I4546" t="s">
        <v>749</v>
      </c>
      <c r="J4546">
        <v>-1.3156650000000001</v>
      </c>
      <c r="K4546">
        <v>1</v>
      </c>
      <c r="L4546">
        <v>1</v>
      </c>
      <c r="M4546" t="s">
        <v>99</v>
      </c>
      <c r="N4546" t="s">
        <v>197</v>
      </c>
      <c r="O4546" t="s">
        <v>32</v>
      </c>
      <c r="P4546">
        <v>30</v>
      </c>
      <c r="Q4546" t="s">
        <v>4225</v>
      </c>
      <c r="R4546" t="s">
        <v>49</v>
      </c>
      <c r="S4546" t="s">
        <v>280</v>
      </c>
      <c r="T4546" t="s">
        <v>36</v>
      </c>
      <c r="U4546">
        <f>YEAR(Table1[[#This Row],[Accident Date]])</f>
        <v>2022</v>
      </c>
      <c r="V4546" t="str">
        <f>TEXT(Table1[[#This Row],[Accident Date]],"mmm")</f>
        <v>Jan</v>
      </c>
      <c r="W4546" t="str">
        <f>TEXT(Table1[[#This Row],[Time]],"h")</f>
        <v>20</v>
      </c>
    </row>
    <row r="4547" spans="1:23" x14ac:dyDescent="0.2">
      <c r="A4547" t="s">
        <v>4302</v>
      </c>
      <c r="B4547" s="4">
        <v>44433</v>
      </c>
      <c r="C4547" t="s">
        <v>123</v>
      </c>
      <c r="D4547" t="s">
        <v>25</v>
      </c>
      <c r="E4547" t="s">
        <v>26</v>
      </c>
      <c r="F4547" t="s">
        <v>27</v>
      </c>
      <c r="G4547">
        <v>52.455778000000002</v>
      </c>
      <c r="H4547" t="s">
        <v>28</v>
      </c>
      <c r="I4547" t="s">
        <v>171</v>
      </c>
      <c r="J4547">
        <v>-1.91005</v>
      </c>
      <c r="K4547">
        <v>1</v>
      </c>
      <c r="L4547">
        <v>2</v>
      </c>
      <c r="M4547" t="s">
        <v>172</v>
      </c>
      <c r="N4547" t="s">
        <v>31</v>
      </c>
      <c r="O4547" t="s">
        <v>32</v>
      </c>
      <c r="P4547">
        <v>30</v>
      </c>
      <c r="Q4547" t="s">
        <v>4183</v>
      </c>
      <c r="R4547" t="s">
        <v>34</v>
      </c>
      <c r="S4547" t="s">
        <v>35</v>
      </c>
      <c r="T4547" t="s">
        <v>36</v>
      </c>
      <c r="U4547">
        <f>YEAR(Table1[[#This Row],[Accident Date]])</f>
        <v>2021</v>
      </c>
      <c r="V4547" t="str">
        <f>TEXT(Table1[[#This Row],[Accident Date]],"mmm")</f>
        <v>Aug</v>
      </c>
      <c r="W4547" t="str">
        <f>TEXT(Table1[[#This Row],[Time]],"h")</f>
        <v>20</v>
      </c>
    </row>
    <row r="4548" spans="1:23" x14ac:dyDescent="0.2">
      <c r="A4548" t="s">
        <v>4303</v>
      </c>
      <c r="B4548" s="4">
        <v>44213</v>
      </c>
      <c r="C4548" t="s">
        <v>79</v>
      </c>
      <c r="D4548" t="s">
        <v>56</v>
      </c>
      <c r="E4548" t="s">
        <v>44</v>
      </c>
      <c r="F4548" t="s">
        <v>27</v>
      </c>
      <c r="G4548">
        <v>51.746825999999999</v>
      </c>
      <c r="H4548" t="s">
        <v>28</v>
      </c>
      <c r="I4548" t="s">
        <v>1057</v>
      </c>
      <c r="J4548">
        <v>-1.2341489999999999</v>
      </c>
      <c r="K4548">
        <v>1</v>
      </c>
      <c r="L4548">
        <v>1</v>
      </c>
      <c r="M4548" t="s">
        <v>99</v>
      </c>
      <c r="N4548" t="s">
        <v>42</v>
      </c>
      <c r="O4548" t="s">
        <v>32</v>
      </c>
      <c r="P4548">
        <v>20</v>
      </c>
      <c r="Q4548" t="s">
        <v>4222</v>
      </c>
      <c r="R4548" t="s">
        <v>34</v>
      </c>
      <c r="S4548" t="s">
        <v>311</v>
      </c>
      <c r="T4548" t="s">
        <v>36</v>
      </c>
      <c r="U4548">
        <f>YEAR(Table1[[#This Row],[Accident Date]])</f>
        <v>2021</v>
      </c>
      <c r="V4548" t="str">
        <f>TEXT(Table1[[#This Row],[Accident Date]],"mmm")</f>
        <v>Jan</v>
      </c>
      <c r="W4548" t="str">
        <f>TEXT(Table1[[#This Row],[Time]],"h")</f>
        <v>20</v>
      </c>
    </row>
    <row r="4549" spans="1:23" x14ac:dyDescent="0.2">
      <c r="A4549" t="s">
        <v>4304</v>
      </c>
      <c r="B4549" s="4">
        <v>44675</v>
      </c>
      <c r="C4549" t="s">
        <v>79</v>
      </c>
      <c r="D4549" t="s">
        <v>73</v>
      </c>
      <c r="E4549" t="s">
        <v>39</v>
      </c>
      <c r="F4549" t="s">
        <v>27</v>
      </c>
      <c r="G4549">
        <v>51.539068</v>
      </c>
      <c r="H4549" t="s">
        <v>51</v>
      </c>
      <c r="I4549" t="s">
        <v>222</v>
      </c>
      <c r="J4549">
        <v>-9.8484000000000002E-2</v>
      </c>
      <c r="K4549">
        <v>1</v>
      </c>
      <c r="L4549">
        <v>2</v>
      </c>
      <c r="M4549" t="s">
        <v>30</v>
      </c>
      <c r="N4549" t="s">
        <v>31</v>
      </c>
      <c r="O4549" t="s">
        <v>76</v>
      </c>
      <c r="P4549">
        <v>30</v>
      </c>
      <c r="Q4549" t="s">
        <v>4222</v>
      </c>
      <c r="R4549" t="s">
        <v>34</v>
      </c>
      <c r="S4549" t="s">
        <v>35</v>
      </c>
      <c r="T4549" t="s">
        <v>36</v>
      </c>
      <c r="U4549">
        <f>YEAR(Table1[[#This Row],[Accident Date]])</f>
        <v>2022</v>
      </c>
      <c r="V4549" t="str">
        <f>TEXT(Table1[[#This Row],[Accident Date]],"mmm")</f>
        <v>Apr</v>
      </c>
      <c r="W4549" t="str">
        <f>TEXT(Table1[[#This Row],[Time]],"h")</f>
        <v>20</v>
      </c>
    </row>
    <row r="4550" spans="1:23" x14ac:dyDescent="0.2">
      <c r="A4550">
        <v>2010000000000</v>
      </c>
      <c r="B4550" s="4">
        <v>44531</v>
      </c>
      <c r="C4550" t="s">
        <v>123</v>
      </c>
      <c r="D4550" t="s">
        <v>44</v>
      </c>
      <c r="E4550" t="s">
        <v>44</v>
      </c>
      <c r="F4550" t="s">
        <v>27</v>
      </c>
      <c r="G4550">
        <v>53.186923999999998</v>
      </c>
      <c r="H4550" t="s">
        <v>28</v>
      </c>
      <c r="I4550" t="s">
        <v>260</v>
      </c>
      <c r="J4550">
        <v>-2.5102890000000002</v>
      </c>
      <c r="K4550">
        <v>2</v>
      </c>
      <c r="L4550">
        <v>3</v>
      </c>
      <c r="M4550" t="s">
        <v>261</v>
      </c>
      <c r="N4550" t="s">
        <v>42</v>
      </c>
      <c r="O4550" t="s">
        <v>32</v>
      </c>
      <c r="P4550">
        <v>30</v>
      </c>
      <c r="Q4550" t="s">
        <v>4269</v>
      </c>
      <c r="R4550" t="s">
        <v>49</v>
      </c>
      <c r="S4550" t="s">
        <v>85</v>
      </c>
      <c r="T4550" t="s">
        <v>36</v>
      </c>
      <c r="U4550">
        <f>YEAR(Table1[[#This Row],[Accident Date]])</f>
        <v>2021</v>
      </c>
      <c r="V4550" t="str">
        <f>TEXT(Table1[[#This Row],[Accident Date]],"mmm")</f>
        <v>Dec</v>
      </c>
      <c r="W4550" t="str">
        <f>TEXT(Table1[[#This Row],[Time]],"h")</f>
        <v>20</v>
      </c>
    </row>
    <row r="4551" spans="1:23" x14ac:dyDescent="0.2">
      <c r="A4551" t="s">
        <v>4305</v>
      </c>
      <c r="B4551" s="4">
        <v>44591</v>
      </c>
      <c r="C4551" t="s">
        <v>79</v>
      </c>
      <c r="D4551" t="s">
        <v>56</v>
      </c>
      <c r="E4551" t="s">
        <v>44</v>
      </c>
      <c r="F4551" t="s">
        <v>63</v>
      </c>
      <c r="G4551">
        <v>53.533025000000002</v>
      </c>
      <c r="H4551" t="s">
        <v>28</v>
      </c>
      <c r="I4551" t="s">
        <v>624</v>
      </c>
      <c r="J4551">
        <v>-2.2855669999999999</v>
      </c>
      <c r="K4551">
        <v>1</v>
      </c>
      <c r="L4551">
        <v>1</v>
      </c>
      <c r="M4551" t="s">
        <v>169</v>
      </c>
      <c r="N4551" t="s">
        <v>127</v>
      </c>
      <c r="O4551" t="s">
        <v>32</v>
      </c>
      <c r="P4551">
        <v>30</v>
      </c>
      <c r="Q4551" t="s">
        <v>4225</v>
      </c>
      <c r="R4551" t="s">
        <v>34</v>
      </c>
      <c r="S4551" t="s">
        <v>35</v>
      </c>
      <c r="T4551" t="s">
        <v>163</v>
      </c>
      <c r="U4551">
        <f>YEAR(Table1[[#This Row],[Accident Date]])</f>
        <v>2022</v>
      </c>
      <c r="V4551" t="str">
        <f>TEXT(Table1[[#This Row],[Accident Date]],"mmm")</f>
        <v>Jan</v>
      </c>
      <c r="W4551" t="str">
        <f>TEXT(Table1[[#This Row],[Time]],"h")</f>
        <v>20</v>
      </c>
    </row>
    <row r="4552" spans="1:23" x14ac:dyDescent="0.2">
      <c r="A4552" t="s">
        <v>4306</v>
      </c>
      <c r="B4552" s="4">
        <v>44644</v>
      </c>
      <c r="C4552" t="s">
        <v>92</v>
      </c>
      <c r="D4552" t="s">
        <v>73</v>
      </c>
      <c r="E4552" t="s">
        <v>204</v>
      </c>
      <c r="F4552" t="s">
        <v>27</v>
      </c>
      <c r="G4552">
        <v>51.732404000000002</v>
      </c>
      <c r="H4552" t="s">
        <v>46</v>
      </c>
      <c r="I4552" t="s">
        <v>264</v>
      </c>
      <c r="J4552">
        <v>-1.0788720000000001</v>
      </c>
      <c r="K4552">
        <v>1</v>
      </c>
      <c r="L4552">
        <v>2</v>
      </c>
      <c r="M4552" t="s">
        <v>99</v>
      </c>
      <c r="N4552" t="s">
        <v>42</v>
      </c>
      <c r="O4552" t="s">
        <v>204</v>
      </c>
      <c r="P4552">
        <v>70</v>
      </c>
      <c r="Q4552" t="s">
        <v>4190</v>
      </c>
      <c r="R4552" t="s">
        <v>49</v>
      </c>
      <c r="S4552" t="s">
        <v>85</v>
      </c>
      <c r="T4552" t="s">
        <v>36</v>
      </c>
      <c r="U4552">
        <f>YEAR(Table1[[#This Row],[Accident Date]])</f>
        <v>2022</v>
      </c>
      <c r="V4552" t="str">
        <f>TEXT(Table1[[#This Row],[Accident Date]],"mmm")</f>
        <v>Mar</v>
      </c>
      <c r="W4552" t="str">
        <f>TEXT(Table1[[#This Row],[Time]],"h")</f>
        <v>20</v>
      </c>
    </row>
    <row r="4553" spans="1:23" x14ac:dyDescent="0.2">
      <c r="A4553" t="s">
        <v>4307</v>
      </c>
      <c r="B4553" s="4">
        <v>44396</v>
      </c>
      <c r="C4553" t="s">
        <v>38</v>
      </c>
      <c r="D4553" t="s">
        <v>73</v>
      </c>
      <c r="E4553" t="s">
        <v>39</v>
      </c>
      <c r="F4553" t="s">
        <v>27</v>
      </c>
      <c r="G4553">
        <v>51.623140999999997</v>
      </c>
      <c r="H4553" t="s">
        <v>51</v>
      </c>
      <c r="I4553" t="s">
        <v>1026</v>
      </c>
      <c r="J4553">
        <v>-0.73033700000000001</v>
      </c>
      <c r="K4553">
        <v>1</v>
      </c>
      <c r="L4553">
        <v>2</v>
      </c>
      <c r="M4553" t="s">
        <v>99</v>
      </c>
      <c r="N4553" t="s">
        <v>42</v>
      </c>
      <c r="O4553" t="s">
        <v>32</v>
      </c>
      <c r="P4553">
        <v>30</v>
      </c>
      <c r="Q4553" t="s">
        <v>4212</v>
      </c>
      <c r="R4553" t="s">
        <v>34</v>
      </c>
      <c r="S4553" t="s">
        <v>35</v>
      </c>
      <c r="T4553" t="s">
        <v>36</v>
      </c>
      <c r="U4553">
        <f>YEAR(Table1[[#This Row],[Accident Date]])</f>
        <v>2021</v>
      </c>
      <c r="V4553" t="str">
        <f>TEXT(Table1[[#This Row],[Accident Date]],"mmm")</f>
        <v>Jul</v>
      </c>
      <c r="W4553" t="str">
        <f>TEXT(Table1[[#This Row],[Time]],"h")</f>
        <v>20</v>
      </c>
    </row>
    <row r="4554" spans="1:23" x14ac:dyDescent="0.2">
      <c r="A4554" t="s">
        <v>4308</v>
      </c>
      <c r="B4554" s="4">
        <v>44361</v>
      </c>
      <c r="C4554" t="s">
        <v>38</v>
      </c>
      <c r="D4554" t="s">
        <v>56</v>
      </c>
      <c r="E4554" t="s">
        <v>44</v>
      </c>
      <c r="F4554" t="s">
        <v>27</v>
      </c>
      <c r="G4554">
        <v>51.370716000000002</v>
      </c>
      <c r="H4554" t="s">
        <v>51</v>
      </c>
      <c r="I4554" t="s">
        <v>363</v>
      </c>
      <c r="J4554">
        <v>-0.22414400000000001</v>
      </c>
      <c r="K4554">
        <v>1</v>
      </c>
      <c r="L4554">
        <v>2</v>
      </c>
      <c r="M4554" t="s">
        <v>30</v>
      </c>
      <c r="N4554" t="s">
        <v>31</v>
      </c>
      <c r="O4554" t="s">
        <v>32</v>
      </c>
      <c r="P4554">
        <v>30</v>
      </c>
      <c r="Q4554" t="s">
        <v>4177</v>
      </c>
      <c r="R4554" t="s">
        <v>34</v>
      </c>
      <c r="S4554" t="s">
        <v>35</v>
      </c>
      <c r="T4554" t="s">
        <v>36</v>
      </c>
      <c r="U4554">
        <f>YEAR(Table1[[#This Row],[Accident Date]])</f>
        <v>2021</v>
      </c>
      <c r="V4554" t="str">
        <f>TEXT(Table1[[#This Row],[Accident Date]],"mmm")</f>
        <v>Jun</v>
      </c>
      <c r="W4554" t="str">
        <f>TEXT(Table1[[#This Row],[Time]],"h")</f>
        <v>20</v>
      </c>
    </row>
    <row r="4555" spans="1:23" x14ac:dyDescent="0.2">
      <c r="A4555" t="s">
        <v>4309</v>
      </c>
      <c r="B4555" s="4">
        <v>44552</v>
      </c>
      <c r="C4555" t="s">
        <v>123</v>
      </c>
      <c r="D4555" t="s">
        <v>73</v>
      </c>
      <c r="E4555" t="s">
        <v>39</v>
      </c>
      <c r="F4555" t="s">
        <v>27</v>
      </c>
      <c r="G4555">
        <v>53.460974</v>
      </c>
      <c r="H4555" t="s">
        <v>28</v>
      </c>
      <c r="I4555" t="s">
        <v>168</v>
      </c>
      <c r="J4555">
        <v>-2.17197</v>
      </c>
      <c r="K4555">
        <v>1</v>
      </c>
      <c r="L4555">
        <v>2</v>
      </c>
      <c r="M4555" t="s">
        <v>169</v>
      </c>
      <c r="N4555" t="s">
        <v>127</v>
      </c>
      <c r="O4555" t="s">
        <v>32</v>
      </c>
      <c r="P4555">
        <v>30</v>
      </c>
      <c r="Q4555" t="s">
        <v>4194</v>
      </c>
      <c r="R4555" t="s">
        <v>34</v>
      </c>
      <c r="S4555" t="s">
        <v>331</v>
      </c>
      <c r="T4555" t="s">
        <v>183</v>
      </c>
      <c r="U4555">
        <f>YEAR(Table1[[#This Row],[Accident Date]])</f>
        <v>2021</v>
      </c>
      <c r="V4555" t="str">
        <f>TEXT(Table1[[#This Row],[Accident Date]],"mmm")</f>
        <v>Dec</v>
      </c>
      <c r="W4555" t="str">
        <f>TEXT(Table1[[#This Row],[Time]],"h")</f>
        <v>20</v>
      </c>
    </row>
    <row r="4556" spans="1:23" x14ac:dyDescent="0.2">
      <c r="A4556" t="s">
        <v>4310</v>
      </c>
      <c r="B4556" s="4">
        <v>44346</v>
      </c>
      <c r="C4556" t="s">
        <v>79</v>
      </c>
      <c r="D4556" t="s">
        <v>73</v>
      </c>
      <c r="E4556" t="s">
        <v>39</v>
      </c>
      <c r="F4556" t="s">
        <v>27</v>
      </c>
      <c r="G4556">
        <v>51.567264999999999</v>
      </c>
      <c r="H4556" t="s">
        <v>28</v>
      </c>
      <c r="I4556" t="s">
        <v>222</v>
      </c>
      <c r="J4556">
        <v>-0.112747</v>
      </c>
      <c r="K4556">
        <v>1</v>
      </c>
      <c r="L4556">
        <v>2</v>
      </c>
      <c r="M4556" t="s">
        <v>30</v>
      </c>
      <c r="N4556" t="s">
        <v>31</v>
      </c>
      <c r="O4556" t="s">
        <v>32</v>
      </c>
      <c r="P4556">
        <v>30</v>
      </c>
      <c r="Q4556" t="s">
        <v>4170</v>
      </c>
      <c r="R4556" t="s">
        <v>34</v>
      </c>
      <c r="S4556" t="s">
        <v>35</v>
      </c>
      <c r="T4556" t="s">
        <v>163</v>
      </c>
      <c r="U4556">
        <f>YEAR(Table1[[#This Row],[Accident Date]])</f>
        <v>2021</v>
      </c>
      <c r="V4556" t="str">
        <f>TEXT(Table1[[#This Row],[Accident Date]],"mmm")</f>
        <v>May</v>
      </c>
      <c r="W4556" t="str">
        <f>TEXT(Table1[[#This Row],[Time]],"h")</f>
        <v>20</v>
      </c>
    </row>
    <row r="4557" spans="1:23" x14ac:dyDescent="0.2">
      <c r="A4557" t="s">
        <v>4311</v>
      </c>
      <c r="B4557" s="4">
        <v>44357</v>
      </c>
      <c r="C4557" t="s">
        <v>92</v>
      </c>
      <c r="D4557" t="s">
        <v>73</v>
      </c>
      <c r="E4557" t="s">
        <v>26</v>
      </c>
      <c r="F4557" t="s">
        <v>63</v>
      </c>
      <c r="G4557">
        <v>51.510522999999999</v>
      </c>
      <c r="H4557" t="s">
        <v>51</v>
      </c>
      <c r="I4557" t="s">
        <v>57</v>
      </c>
      <c r="J4557">
        <v>-0.152419</v>
      </c>
      <c r="K4557">
        <v>1</v>
      </c>
      <c r="L4557">
        <v>2</v>
      </c>
      <c r="M4557" t="s">
        <v>30</v>
      </c>
      <c r="N4557" t="s">
        <v>31</v>
      </c>
      <c r="O4557" t="s">
        <v>32</v>
      </c>
      <c r="P4557">
        <v>30</v>
      </c>
      <c r="Q4557" t="s">
        <v>4312</v>
      </c>
      <c r="R4557" t="s">
        <v>34</v>
      </c>
      <c r="S4557" t="s">
        <v>35</v>
      </c>
      <c r="T4557" t="s">
        <v>36</v>
      </c>
      <c r="U4557">
        <f>YEAR(Table1[[#This Row],[Accident Date]])</f>
        <v>2021</v>
      </c>
      <c r="V4557" t="str">
        <f>TEXT(Table1[[#This Row],[Accident Date]],"mmm")</f>
        <v>Jun</v>
      </c>
      <c r="W4557" t="str">
        <f>TEXT(Table1[[#This Row],[Time]],"h")</f>
        <v>20</v>
      </c>
    </row>
    <row r="4558" spans="1:23" x14ac:dyDescent="0.2">
      <c r="A4558">
        <v>2010000000000</v>
      </c>
      <c r="B4558" s="4">
        <v>44382</v>
      </c>
      <c r="C4558" t="s">
        <v>38</v>
      </c>
      <c r="D4558" t="s">
        <v>73</v>
      </c>
      <c r="E4558" t="s">
        <v>39</v>
      </c>
      <c r="F4558" t="s">
        <v>27</v>
      </c>
      <c r="G4558">
        <v>50.835887</v>
      </c>
      <c r="H4558" t="s">
        <v>51</v>
      </c>
      <c r="I4558" t="s">
        <v>918</v>
      </c>
      <c r="J4558">
        <v>-0.41750799999999999</v>
      </c>
      <c r="K4558">
        <v>2</v>
      </c>
      <c r="L4558">
        <v>1</v>
      </c>
      <c r="M4558" t="s">
        <v>102</v>
      </c>
      <c r="N4558" t="s">
        <v>31</v>
      </c>
      <c r="O4558" t="s">
        <v>32</v>
      </c>
      <c r="P4558">
        <v>30</v>
      </c>
      <c r="Q4558" t="s">
        <v>4181</v>
      </c>
      <c r="R4558" t="s">
        <v>34</v>
      </c>
      <c r="S4558" t="s">
        <v>35</v>
      </c>
      <c r="T4558" t="s">
        <v>36</v>
      </c>
      <c r="U4558">
        <f>YEAR(Table1[[#This Row],[Accident Date]])</f>
        <v>2021</v>
      </c>
      <c r="V4558" t="str">
        <f>TEXT(Table1[[#This Row],[Accident Date]],"mmm")</f>
        <v>Jul</v>
      </c>
      <c r="W4558" t="str">
        <f>TEXT(Table1[[#This Row],[Time]],"h")</f>
        <v>20</v>
      </c>
    </row>
    <row r="4559" spans="1:23" x14ac:dyDescent="0.2">
      <c r="A4559" t="s">
        <v>4313</v>
      </c>
      <c r="B4559" s="4">
        <v>44584</v>
      </c>
      <c r="C4559" t="s">
        <v>79</v>
      </c>
      <c r="D4559" t="s">
        <v>44</v>
      </c>
      <c r="E4559" t="s">
        <v>44</v>
      </c>
      <c r="F4559" t="s">
        <v>63</v>
      </c>
      <c r="G4559">
        <v>50.72457</v>
      </c>
      <c r="H4559" t="s">
        <v>28</v>
      </c>
      <c r="I4559" t="s">
        <v>1052</v>
      </c>
      <c r="J4559">
        <v>-1.9379150000000001</v>
      </c>
      <c r="K4559">
        <v>1</v>
      </c>
      <c r="L4559">
        <v>1</v>
      </c>
      <c r="M4559" t="s">
        <v>420</v>
      </c>
      <c r="N4559" t="s">
        <v>31</v>
      </c>
      <c r="O4559" t="s">
        <v>32</v>
      </c>
      <c r="P4559">
        <v>30</v>
      </c>
      <c r="Q4559" t="s">
        <v>4314</v>
      </c>
      <c r="R4559" t="s">
        <v>34</v>
      </c>
      <c r="S4559" t="s">
        <v>35</v>
      </c>
      <c r="T4559" t="s">
        <v>36</v>
      </c>
      <c r="U4559">
        <f>YEAR(Table1[[#This Row],[Accident Date]])</f>
        <v>2022</v>
      </c>
      <c r="V4559" t="str">
        <f>TEXT(Table1[[#This Row],[Accident Date]],"mmm")</f>
        <v>Jan</v>
      </c>
      <c r="W4559" t="str">
        <f>TEXT(Table1[[#This Row],[Time]],"h")</f>
        <v>20</v>
      </c>
    </row>
    <row r="4560" spans="1:23" x14ac:dyDescent="0.2">
      <c r="A4560" t="s">
        <v>4315</v>
      </c>
      <c r="B4560" s="4">
        <v>44680</v>
      </c>
      <c r="C4560" t="s">
        <v>67</v>
      </c>
      <c r="D4560" t="s">
        <v>73</v>
      </c>
      <c r="E4560" t="s">
        <v>226</v>
      </c>
      <c r="F4560" t="s">
        <v>27</v>
      </c>
      <c r="G4560">
        <v>54.070149000000001</v>
      </c>
      <c r="H4560" t="s">
        <v>51</v>
      </c>
      <c r="I4560" t="s">
        <v>243</v>
      </c>
      <c r="J4560">
        <v>-2.8558759999999999</v>
      </c>
      <c r="K4560">
        <v>1</v>
      </c>
      <c r="L4560">
        <v>1</v>
      </c>
      <c r="M4560" t="s">
        <v>41</v>
      </c>
      <c r="N4560" t="s">
        <v>31</v>
      </c>
      <c r="O4560" t="s">
        <v>32</v>
      </c>
      <c r="P4560">
        <v>30</v>
      </c>
      <c r="Q4560" t="s">
        <v>4170</v>
      </c>
      <c r="R4560" t="s">
        <v>34</v>
      </c>
      <c r="S4560" t="s">
        <v>35</v>
      </c>
      <c r="T4560" t="s">
        <v>200</v>
      </c>
      <c r="U4560">
        <f>YEAR(Table1[[#This Row],[Accident Date]])</f>
        <v>2022</v>
      </c>
      <c r="V4560" t="str">
        <f>TEXT(Table1[[#This Row],[Accident Date]],"mmm")</f>
        <v>Apr</v>
      </c>
      <c r="W4560" t="str">
        <f>TEXT(Table1[[#This Row],[Time]],"h")</f>
        <v>20</v>
      </c>
    </row>
    <row r="4561" spans="1:23" x14ac:dyDescent="0.2">
      <c r="A4561" t="s">
        <v>4316</v>
      </c>
      <c r="B4561" s="4">
        <v>44736</v>
      </c>
      <c r="C4561" t="s">
        <v>67</v>
      </c>
      <c r="D4561" t="s">
        <v>56</v>
      </c>
      <c r="E4561" t="s">
        <v>44</v>
      </c>
      <c r="F4561" t="s">
        <v>27</v>
      </c>
      <c r="G4561">
        <v>53.150694999999999</v>
      </c>
      <c r="H4561" t="s">
        <v>51</v>
      </c>
      <c r="I4561" t="s">
        <v>968</v>
      </c>
      <c r="J4561">
        <v>0.32357799999999998</v>
      </c>
      <c r="K4561">
        <v>1</v>
      </c>
      <c r="L4561">
        <v>2</v>
      </c>
      <c r="M4561" t="s">
        <v>523</v>
      </c>
      <c r="N4561" t="s">
        <v>31</v>
      </c>
      <c r="O4561" t="s">
        <v>32</v>
      </c>
      <c r="P4561">
        <v>30</v>
      </c>
      <c r="Q4561" t="s">
        <v>4177</v>
      </c>
      <c r="R4561" t="s">
        <v>34</v>
      </c>
      <c r="S4561" t="s">
        <v>35</v>
      </c>
      <c r="T4561" t="s">
        <v>36</v>
      </c>
      <c r="U4561">
        <f>YEAR(Table1[[#This Row],[Accident Date]])</f>
        <v>2022</v>
      </c>
      <c r="V4561" t="str">
        <f>TEXT(Table1[[#This Row],[Accident Date]],"mmm")</f>
        <v>Jun</v>
      </c>
      <c r="W4561" t="str">
        <f>TEXT(Table1[[#This Row],[Time]],"h")</f>
        <v>20</v>
      </c>
    </row>
    <row r="4562" spans="1:23" x14ac:dyDescent="0.2">
      <c r="A4562" t="s">
        <v>4317</v>
      </c>
      <c r="B4562" s="4">
        <v>44359</v>
      </c>
      <c r="C4562" t="s">
        <v>24</v>
      </c>
      <c r="D4562" t="s">
        <v>56</v>
      </c>
      <c r="E4562" t="s">
        <v>44</v>
      </c>
      <c r="F4562" t="s">
        <v>27</v>
      </c>
      <c r="G4562">
        <v>52.549559000000002</v>
      </c>
      <c r="H4562" t="s">
        <v>51</v>
      </c>
      <c r="I4562" t="s">
        <v>1181</v>
      </c>
      <c r="J4562">
        <v>-2.0686909999999998</v>
      </c>
      <c r="K4562">
        <v>1</v>
      </c>
      <c r="L4562">
        <v>2</v>
      </c>
      <c r="M4562" t="s">
        <v>172</v>
      </c>
      <c r="N4562" t="s">
        <v>31</v>
      </c>
      <c r="O4562" t="s">
        <v>32</v>
      </c>
      <c r="P4562">
        <v>30</v>
      </c>
      <c r="Q4562" t="s">
        <v>4204</v>
      </c>
      <c r="R4562" t="s">
        <v>34</v>
      </c>
      <c r="S4562" t="s">
        <v>35</v>
      </c>
      <c r="T4562" t="s">
        <v>36</v>
      </c>
      <c r="U4562">
        <f>YEAR(Table1[[#This Row],[Accident Date]])</f>
        <v>2021</v>
      </c>
      <c r="V4562" t="str">
        <f>TEXT(Table1[[#This Row],[Accident Date]],"mmm")</f>
        <v>Jun</v>
      </c>
      <c r="W4562" t="str">
        <f>TEXT(Table1[[#This Row],[Time]],"h")</f>
        <v>20</v>
      </c>
    </row>
    <row r="4563" spans="1:23" x14ac:dyDescent="0.2">
      <c r="A4563" t="s">
        <v>4318</v>
      </c>
      <c r="B4563" s="4">
        <v>44848</v>
      </c>
      <c r="C4563" t="s">
        <v>67</v>
      </c>
      <c r="D4563" t="s">
        <v>25</v>
      </c>
      <c r="E4563" t="s">
        <v>26</v>
      </c>
      <c r="F4563" t="s">
        <v>27</v>
      </c>
      <c r="G4563">
        <v>51.498063000000002</v>
      </c>
      <c r="H4563" t="s">
        <v>28</v>
      </c>
      <c r="I4563" t="s">
        <v>205</v>
      </c>
      <c r="J4563">
        <v>-0.40634799999999999</v>
      </c>
      <c r="K4563">
        <v>1</v>
      </c>
      <c r="L4563">
        <v>2</v>
      </c>
      <c r="M4563" t="s">
        <v>30</v>
      </c>
      <c r="N4563" t="s">
        <v>31</v>
      </c>
      <c r="O4563" t="s">
        <v>32</v>
      </c>
      <c r="P4563">
        <v>30</v>
      </c>
      <c r="Q4563" t="s">
        <v>4170</v>
      </c>
      <c r="R4563" t="s">
        <v>34</v>
      </c>
      <c r="S4563" t="s">
        <v>35</v>
      </c>
      <c r="T4563" t="s">
        <v>36</v>
      </c>
      <c r="U4563">
        <f>YEAR(Table1[[#This Row],[Accident Date]])</f>
        <v>2022</v>
      </c>
      <c r="V4563" t="str">
        <f>TEXT(Table1[[#This Row],[Accident Date]],"mmm")</f>
        <v>Oct</v>
      </c>
      <c r="W4563" t="str">
        <f>TEXT(Table1[[#This Row],[Time]],"h")</f>
        <v>20</v>
      </c>
    </row>
    <row r="4564" spans="1:23" x14ac:dyDescent="0.2">
      <c r="A4564" t="s">
        <v>4319</v>
      </c>
      <c r="B4564" s="4">
        <v>44222</v>
      </c>
      <c r="C4564" t="s">
        <v>72</v>
      </c>
      <c r="D4564" t="s">
        <v>56</v>
      </c>
      <c r="E4564" t="s">
        <v>44</v>
      </c>
      <c r="F4564" t="s">
        <v>27</v>
      </c>
      <c r="G4564">
        <v>51.881056999999998</v>
      </c>
      <c r="H4564" t="s">
        <v>28</v>
      </c>
      <c r="I4564" t="s">
        <v>2844</v>
      </c>
      <c r="J4564">
        <v>-0.454878</v>
      </c>
      <c r="K4564">
        <v>1</v>
      </c>
      <c r="L4564">
        <v>3</v>
      </c>
      <c r="M4564" t="s">
        <v>53</v>
      </c>
      <c r="N4564" t="s">
        <v>42</v>
      </c>
      <c r="O4564" t="s">
        <v>58</v>
      </c>
      <c r="P4564">
        <v>70</v>
      </c>
      <c r="Q4564" t="s">
        <v>4320</v>
      </c>
      <c r="R4564" t="s">
        <v>49</v>
      </c>
      <c r="S4564" t="s">
        <v>35</v>
      </c>
      <c r="T4564" t="s">
        <v>36</v>
      </c>
      <c r="U4564">
        <f>YEAR(Table1[[#This Row],[Accident Date]])</f>
        <v>2021</v>
      </c>
      <c r="V4564" t="str">
        <f>TEXT(Table1[[#This Row],[Accident Date]],"mmm")</f>
        <v>Jan</v>
      </c>
      <c r="W4564" t="str">
        <f>TEXT(Table1[[#This Row],[Time]],"h")</f>
        <v>20</v>
      </c>
    </row>
    <row r="4565" spans="1:23" x14ac:dyDescent="0.2">
      <c r="A4565">
        <v>2010000000000</v>
      </c>
      <c r="B4565" s="4">
        <v>44706</v>
      </c>
      <c r="C4565" t="s">
        <v>123</v>
      </c>
      <c r="D4565" t="s">
        <v>56</v>
      </c>
      <c r="E4565" t="s">
        <v>44</v>
      </c>
      <c r="F4565" t="s">
        <v>63</v>
      </c>
      <c r="G4565">
        <v>52.794654000000001</v>
      </c>
      <c r="H4565" t="s">
        <v>51</v>
      </c>
      <c r="I4565" t="s">
        <v>1465</v>
      </c>
      <c r="J4565">
        <v>-0.888853</v>
      </c>
      <c r="K4565">
        <v>2</v>
      </c>
      <c r="L4565">
        <v>1</v>
      </c>
      <c r="M4565" t="s">
        <v>320</v>
      </c>
      <c r="N4565" t="s">
        <v>31</v>
      </c>
      <c r="O4565" t="s">
        <v>32</v>
      </c>
      <c r="P4565">
        <v>60</v>
      </c>
      <c r="Q4565" t="s">
        <v>4173</v>
      </c>
      <c r="R4565" t="s">
        <v>49</v>
      </c>
      <c r="S4565" t="s">
        <v>35</v>
      </c>
      <c r="T4565" t="s">
        <v>360</v>
      </c>
      <c r="U4565">
        <f>YEAR(Table1[[#This Row],[Accident Date]])</f>
        <v>2022</v>
      </c>
      <c r="V4565" t="str">
        <f>TEXT(Table1[[#This Row],[Accident Date]],"mmm")</f>
        <v>May</v>
      </c>
      <c r="W4565" t="str">
        <f>TEXT(Table1[[#This Row],[Time]],"h")</f>
        <v>20</v>
      </c>
    </row>
    <row r="4566" spans="1:23" x14ac:dyDescent="0.2">
      <c r="A4566" t="s">
        <v>4321</v>
      </c>
      <c r="B4566" s="4">
        <v>44822</v>
      </c>
      <c r="C4566" t="s">
        <v>79</v>
      </c>
      <c r="D4566" t="s">
        <v>56</v>
      </c>
      <c r="E4566" t="s">
        <v>44</v>
      </c>
      <c r="F4566" t="s">
        <v>27</v>
      </c>
      <c r="G4566">
        <v>53.441037999999999</v>
      </c>
      <c r="H4566" t="s">
        <v>28</v>
      </c>
      <c r="I4566" t="s">
        <v>2145</v>
      </c>
      <c r="J4566">
        <v>-2.0603349999999998</v>
      </c>
      <c r="K4566">
        <v>1</v>
      </c>
      <c r="L4566">
        <v>2</v>
      </c>
      <c r="M4566" t="s">
        <v>169</v>
      </c>
      <c r="N4566" t="s">
        <v>42</v>
      </c>
      <c r="O4566" t="s">
        <v>32</v>
      </c>
      <c r="P4566">
        <v>30</v>
      </c>
      <c r="Q4566" t="s">
        <v>4266</v>
      </c>
      <c r="R4566" t="s">
        <v>49</v>
      </c>
      <c r="S4566" t="s">
        <v>35</v>
      </c>
      <c r="T4566" t="s">
        <v>121</v>
      </c>
      <c r="U4566">
        <f>YEAR(Table1[[#This Row],[Accident Date]])</f>
        <v>2022</v>
      </c>
      <c r="V4566" t="str">
        <f>TEXT(Table1[[#This Row],[Accident Date]],"mmm")</f>
        <v>Sep</v>
      </c>
      <c r="W4566" t="str">
        <f>TEXT(Table1[[#This Row],[Time]],"h")</f>
        <v>20</v>
      </c>
    </row>
    <row r="4567" spans="1:23" x14ac:dyDescent="0.2">
      <c r="A4567" t="s">
        <v>4322</v>
      </c>
      <c r="B4567" s="4">
        <v>44481</v>
      </c>
      <c r="C4567" t="s">
        <v>72</v>
      </c>
      <c r="D4567" t="s">
        <v>73</v>
      </c>
      <c r="E4567" t="s">
        <v>39</v>
      </c>
      <c r="F4567" t="s">
        <v>27</v>
      </c>
      <c r="G4567">
        <v>51.493917000000003</v>
      </c>
      <c r="H4567" t="s">
        <v>28</v>
      </c>
      <c r="I4567" t="s">
        <v>253</v>
      </c>
      <c r="J4567">
        <v>-6.5068000000000001E-2</v>
      </c>
      <c r="K4567">
        <v>1</v>
      </c>
      <c r="L4567">
        <v>2</v>
      </c>
      <c r="M4567" t="s">
        <v>30</v>
      </c>
      <c r="N4567" t="s">
        <v>31</v>
      </c>
      <c r="O4567" t="s">
        <v>32</v>
      </c>
      <c r="P4567">
        <v>30</v>
      </c>
      <c r="Q4567" t="s">
        <v>4195</v>
      </c>
      <c r="R4567" t="s">
        <v>34</v>
      </c>
      <c r="S4567" t="s">
        <v>35</v>
      </c>
      <c r="T4567" t="s">
        <v>36</v>
      </c>
      <c r="U4567">
        <f>YEAR(Table1[[#This Row],[Accident Date]])</f>
        <v>2021</v>
      </c>
      <c r="V4567" t="str">
        <f>TEXT(Table1[[#This Row],[Accident Date]],"mmm")</f>
        <v>Oct</v>
      </c>
      <c r="W4567" t="str">
        <f>TEXT(Table1[[#This Row],[Time]],"h")</f>
        <v>20</v>
      </c>
    </row>
    <row r="4568" spans="1:23" x14ac:dyDescent="0.2">
      <c r="A4568" t="s">
        <v>4323</v>
      </c>
      <c r="B4568" s="4">
        <v>44678</v>
      </c>
      <c r="C4568" t="s">
        <v>123</v>
      </c>
      <c r="D4568" t="s">
        <v>73</v>
      </c>
      <c r="E4568" t="s">
        <v>26</v>
      </c>
      <c r="F4568" t="s">
        <v>27</v>
      </c>
      <c r="G4568">
        <v>53.380560000000003</v>
      </c>
      <c r="H4568" t="s">
        <v>51</v>
      </c>
      <c r="I4568" t="s">
        <v>417</v>
      </c>
      <c r="J4568">
        <v>-2.903022</v>
      </c>
      <c r="K4568">
        <v>1</v>
      </c>
      <c r="L4568">
        <v>2</v>
      </c>
      <c r="M4568" t="s">
        <v>231</v>
      </c>
      <c r="N4568" t="s">
        <v>31</v>
      </c>
      <c r="O4568" t="s">
        <v>32</v>
      </c>
      <c r="P4568">
        <v>30</v>
      </c>
      <c r="Q4568" t="s">
        <v>4287</v>
      </c>
      <c r="R4568" t="s">
        <v>34</v>
      </c>
      <c r="S4568" t="s">
        <v>35</v>
      </c>
      <c r="T4568" t="s">
        <v>36</v>
      </c>
      <c r="U4568">
        <f>YEAR(Table1[[#This Row],[Accident Date]])</f>
        <v>2022</v>
      </c>
      <c r="V4568" t="str">
        <f>TEXT(Table1[[#This Row],[Accident Date]],"mmm")</f>
        <v>Apr</v>
      </c>
      <c r="W4568" t="str">
        <f>TEXT(Table1[[#This Row],[Time]],"h")</f>
        <v>20</v>
      </c>
    </row>
    <row r="4569" spans="1:23" x14ac:dyDescent="0.2">
      <c r="A4569">
        <v>2010000000000</v>
      </c>
      <c r="B4569" s="4">
        <v>44392</v>
      </c>
      <c r="C4569" t="s">
        <v>92</v>
      </c>
      <c r="D4569" t="s">
        <v>73</v>
      </c>
      <c r="E4569" t="s">
        <v>39</v>
      </c>
      <c r="F4569" t="s">
        <v>63</v>
      </c>
      <c r="G4569">
        <v>51.387923999999998</v>
      </c>
      <c r="H4569" t="s">
        <v>51</v>
      </c>
      <c r="I4569" t="s">
        <v>870</v>
      </c>
      <c r="J4569">
        <v>-2.3644229999999999</v>
      </c>
      <c r="K4569">
        <v>2</v>
      </c>
      <c r="L4569">
        <v>1</v>
      </c>
      <c r="M4569" t="s">
        <v>175</v>
      </c>
      <c r="N4569" t="s">
        <v>31</v>
      </c>
      <c r="O4569" t="s">
        <v>32</v>
      </c>
      <c r="P4569">
        <v>30</v>
      </c>
      <c r="Q4569" t="s">
        <v>4179</v>
      </c>
      <c r="R4569" t="s">
        <v>34</v>
      </c>
      <c r="S4569" t="s">
        <v>35</v>
      </c>
      <c r="T4569" t="s">
        <v>200</v>
      </c>
      <c r="U4569">
        <f>YEAR(Table1[[#This Row],[Accident Date]])</f>
        <v>2021</v>
      </c>
      <c r="V4569" t="str">
        <f>TEXT(Table1[[#This Row],[Accident Date]],"mmm")</f>
        <v>Jul</v>
      </c>
      <c r="W4569" t="str">
        <f>TEXT(Table1[[#This Row],[Time]],"h")</f>
        <v>20</v>
      </c>
    </row>
    <row r="4570" spans="1:23" x14ac:dyDescent="0.2">
      <c r="A4570">
        <v>2010000000000</v>
      </c>
      <c r="B4570" s="4">
        <v>44847</v>
      </c>
      <c r="C4570" t="s">
        <v>92</v>
      </c>
      <c r="D4570" t="s">
        <v>56</v>
      </c>
      <c r="E4570" t="s">
        <v>44</v>
      </c>
      <c r="F4570" t="s">
        <v>27</v>
      </c>
      <c r="G4570">
        <v>54.181617000000003</v>
      </c>
      <c r="H4570" t="s">
        <v>46</v>
      </c>
      <c r="I4570" t="s">
        <v>1266</v>
      </c>
      <c r="J4570">
        <v>-3.20126</v>
      </c>
      <c r="K4570">
        <v>2</v>
      </c>
      <c r="L4570">
        <v>3</v>
      </c>
      <c r="M4570" t="s">
        <v>60</v>
      </c>
      <c r="N4570" t="s">
        <v>31</v>
      </c>
      <c r="O4570" t="s">
        <v>32</v>
      </c>
      <c r="P4570">
        <v>60</v>
      </c>
      <c r="Q4570" t="s">
        <v>4177</v>
      </c>
      <c r="R4570" t="s">
        <v>49</v>
      </c>
      <c r="S4570" t="s">
        <v>35</v>
      </c>
      <c r="T4570" t="s">
        <v>36</v>
      </c>
      <c r="U4570">
        <f>YEAR(Table1[[#This Row],[Accident Date]])</f>
        <v>2022</v>
      </c>
      <c r="V4570" t="str">
        <f>TEXT(Table1[[#This Row],[Accident Date]],"mmm")</f>
        <v>Oct</v>
      </c>
      <c r="W4570" t="str">
        <f>TEXT(Table1[[#This Row],[Time]],"h")</f>
        <v>20</v>
      </c>
    </row>
    <row r="4571" spans="1:23" x14ac:dyDescent="0.2">
      <c r="A4571">
        <v>2010000000000</v>
      </c>
      <c r="B4571" s="4">
        <v>44860</v>
      </c>
      <c r="C4571" t="s">
        <v>123</v>
      </c>
      <c r="D4571" t="s">
        <v>73</v>
      </c>
      <c r="E4571" t="s">
        <v>39</v>
      </c>
      <c r="F4571" t="s">
        <v>27</v>
      </c>
      <c r="G4571">
        <v>52.713914000000003</v>
      </c>
      <c r="H4571" t="s">
        <v>28</v>
      </c>
      <c r="I4571" t="s">
        <v>142</v>
      </c>
      <c r="J4571">
        <v>-1.9986349999999999</v>
      </c>
      <c r="K4571">
        <v>1</v>
      </c>
      <c r="L4571">
        <v>2</v>
      </c>
      <c r="M4571" t="s">
        <v>143</v>
      </c>
      <c r="N4571" t="s">
        <v>42</v>
      </c>
      <c r="O4571" t="s">
        <v>32</v>
      </c>
      <c r="P4571">
        <v>30</v>
      </c>
      <c r="Q4571" t="s">
        <v>4222</v>
      </c>
      <c r="R4571" t="s">
        <v>34</v>
      </c>
      <c r="S4571" t="s">
        <v>35</v>
      </c>
      <c r="T4571" t="s">
        <v>36</v>
      </c>
      <c r="U4571">
        <f>YEAR(Table1[[#This Row],[Accident Date]])</f>
        <v>2022</v>
      </c>
      <c r="V4571" t="str">
        <f>TEXT(Table1[[#This Row],[Accident Date]],"mmm")</f>
        <v>Oct</v>
      </c>
      <c r="W4571" t="str">
        <f>TEXT(Table1[[#This Row],[Time]],"h")</f>
        <v>20</v>
      </c>
    </row>
    <row r="4572" spans="1:23" x14ac:dyDescent="0.2">
      <c r="A4572" t="s">
        <v>4324</v>
      </c>
      <c r="B4572" s="4">
        <v>44805</v>
      </c>
      <c r="C4572" t="s">
        <v>92</v>
      </c>
      <c r="D4572" t="s">
        <v>73</v>
      </c>
      <c r="E4572" t="s">
        <v>39</v>
      </c>
      <c r="F4572" t="s">
        <v>27</v>
      </c>
      <c r="G4572">
        <v>51.360151000000002</v>
      </c>
      <c r="H4572" t="s">
        <v>28</v>
      </c>
      <c r="I4572" t="s">
        <v>95</v>
      </c>
      <c r="J4572">
        <v>-0.117683</v>
      </c>
      <c r="K4572">
        <v>1</v>
      </c>
      <c r="L4572">
        <v>1</v>
      </c>
      <c r="M4572" t="s">
        <v>30</v>
      </c>
      <c r="N4572" t="s">
        <v>31</v>
      </c>
      <c r="O4572" t="s">
        <v>32</v>
      </c>
      <c r="P4572">
        <v>30</v>
      </c>
      <c r="Q4572" t="s">
        <v>4183</v>
      </c>
      <c r="R4572" t="s">
        <v>34</v>
      </c>
      <c r="S4572" t="s">
        <v>35</v>
      </c>
      <c r="T4572" t="s">
        <v>1161</v>
      </c>
      <c r="U4572">
        <f>YEAR(Table1[[#This Row],[Accident Date]])</f>
        <v>2022</v>
      </c>
      <c r="V4572" t="str">
        <f>TEXT(Table1[[#This Row],[Accident Date]],"mmm")</f>
        <v>Sep</v>
      </c>
      <c r="W4572" t="str">
        <f>TEXT(Table1[[#This Row],[Time]],"h")</f>
        <v>20</v>
      </c>
    </row>
    <row r="4573" spans="1:23" x14ac:dyDescent="0.2">
      <c r="A4573">
        <v>2010000000000</v>
      </c>
      <c r="B4573" s="4">
        <v>44777</v>
      </c>
      <c r="C4573" t="s">
        <v>92</v>
      </c>
      <c r="D4573" t="s">
        <v>73</v>
      </c>
      <c r="E4573" t="s">
        <v>155</v>
      </c>
      <c r="F4573" t="s">
        <v>27</v>
      </c>
      <c r="G4573">
        <v>54.382249999999999</v>
      </c>
      <c r="H4573" t="s">
        <v>51</v>
      </c>
      <c r="I4573" t="s">
        <v>210</v>
      </c>
      <c r="J4573">
        <v>-0.69673600000000002</v>
      </c>
      <c r="K4573">
        <v>1</v>
      </c>
      <c r="L4573">
        <v>1</v>
      </c>
      <c r="M4573" t="s">
        <v>48</v>
      </c>
      <c r="N4573" t="s">
        <v>42</v>
      </c>
      <c r="O4573" t="s">
        <v>32</v>
      </c>
      <c r="P4573">
        <v>60</v>
      </c>
      <c r="Q4573" t="s">
        <v>4230</v>
      </c>
      <c r="R4573" t="s">
        <v>49</v>
      </c>
      <c r="S4573" t="s">
        <v>35</v>
      </c>
      <c r="T4573" t="s">
        <v>200</v>
      </c>
      <c r="U4573">
        <f>YEAR(Table1[[#This Row],[Accident Date]])</f>
        <v>2022</v>
      </c>
      <c r="V4573" t="str">
        <f>TEXT(Table1[[#This Row],[Accident Date]],"mmm")</f>
        <v>Aug</v>
      </c>
      <c r="W4573" t="str">
        <f>TEXT(Table1[[#This Row],[Time]],"h")</f>
        <v>20</v>
      </c>
    </row>
    <row r="4574" spans="1:23" x14ac:dyDescent="0.2">
      <c r="A4574">
        <v>2010000000000</v>
      </c>
      <c r="B4574" s="4">
        <v>44440</v>
      </c>
      <c r="C4574" t="s">
        <v>123</v>
      </c>
      <c r="D4574" t="s">
        <v>56</v>
      </c>
      <c r="E4574" t="s">
        <v>44</v>
      </c>
      <c r="F4574" t="s">
        <v>27</v>
      </c>
      <c r="G4574">
        <v>51.377465999999998</v>
      </c>
      <c r="H4574" t="s">
        <v>28</v>
      </c>
      <c r="I4574" t="s">
        <v>557</v>
      </c>
      <c r="J4574">
        <v>1.383974</v>
      </c>
      <c r="K4574">
        <v>1</v>
      </c>
      <c r="L4574">
        <v>3</v>
      </c>
      <c r="M4574" t="s">
        <v>131</v>
      </c>
      <c r="N4574" t="s">
        <v>31</v>
      </c>
      <c r="O4574" t="s">
        <v>32</v>
      </c>
      <c r="P4574">
        <v>30</v>
      </c>
      <c r="Q4574" t="s">
        <v>4175</v>
      </c>
      <c r="R4574" t="s">
        <v>34</v>
      </c>
      <c r="S4574" t="s">
        <v>35</v>
      </c>
      <c r="T4574" t="s">
        <v>209</v>
      </c>
      <c r="U4574">
        <f>YEAR(Table1[[#This Row],[Accident Date]])</f>
        <v>2021</v>
      </c>
      <c r="V4574" t="str">
        <f>TEXT(Table1[[#This Row],[Accident Date]],"mmm")</f>
        <v>Sep</v>
      </c>
      <c r="W4574" t="str">
        <f>TEXT(Table1[[#This Row],[Time]],"h")</f>
        <v>20</v>
      </c>
    </row>
    <row r="4575" spans="1:23" x14ac:dyDescent="0.2">
      <c r="A4575" t="s">
        <v>4325</v>
      </c>
      <c r="B4575" s="4">
        <v>44725</v>
      </c>
      <c r="C4575" t="s">
        <v>38</v>
      </c>
      <c r="D4575" t="s">
        <v>73</v>
      </c>
      <c r="E4575" t="s">
        <v>155</v>
      </c>
      <c r="F4575" t="s">
        <v>27</v>
      </c>
      <c r="G4575">
        <v>51.822785000000003</v>
      </c>
      <c r="H4575" t="s">
        <v>51</v>
      </c>
      <c r="I4575" t="s">
        <v>764</v>
      </c>
      <c r="J4575">
        <v>-0.80134399999999995</v>
      </c>
      <c r="K4575">
        <v>1</v>
      </c>
      <c r="L4575">
        <v>2</v>
      </c>
      <c r="M4575" t="s">
        <v>99</v>
      </c>
      <c r="N4575" t="s">
        <v>42</v>
      </c>
      <c r="O4575" t="s">
        <v>32</v>
      </c>
      <c r="P4575">
        <v>30</v>
      </c>
      <c r="Q4575" t="s">
        <v>4326</v>
      </c>
      <c r="R4575" t="s">
        <v>34</v>
      </c>
      <c r="S4575" t="s">
        <v>85</v>
      </c>
      <c r="T4575" t="s">
        <v>36</v>
      </c>
      <c r="U4575">
        <f>YEAR(Table1[[#This Row],[Accident Date]])</f>
        <v>2022</v>
      </c>
      <c r="V4575" t="str">
        <f>TEXT(Table1[[#This Row],[Accident Date]],"mmm")</f>
        <v>Jun</v>
      </c>
      <c r="W4575" t="str">
        <f>TEXT(Table1[[#This Row],[Time]],"h")</f>
        <v>20</v>
      </c>
    </row>
    <row r="4576" spans="1:23" x14ac:dyDescent="0.2">
      <c r="A4576" t="s">
        <v>4327</v>
      </c>
      <c r="B4576" s="4">
        <v>44758</v>
      </c>
      <c r="C4576" t="s">
        <v>24</v>
      </c>
      <c r="D4576" t="s">
        <v>56</v>
      </c>
      <c r="E4576" t="s">
        <v>44</v>
      </c>
      <c r="F4576" t="s">
        <v>27</v>
      </c>
      <c r="G4576">
        <v>51.967453999999996</v>
      </c>
      <c r="H4576" t="s">
        <v>51</v>
      </c>
      <c r="I4576" t="s">
        <v>512</v>
      </c>
      <c r="J4576">
        <v>-1.245242</v>
      </c>
      <c r="K4576">
        <v>2</v>
      </c>
      <c r="L4576">
        <v>1</v>
      </c>
      <c r="M4576" t="s">
        <v>99</v>
      </c>
      <c r="N4576" t="s">
        <v>31</v>
      </c>
      <c r="O4576" t="s">
        <v>58</v>
      </c>
      <c r="P4576">
        <v>70</v>
      </c>
      <c r="Q4576" t="s">
        <v>4314</v>
      </c>
      <c r="R4576" t="s">
        <v>49</v>
      </c>
      <c r="S4576" t="s">
        <v>35</v>
      </c>
      <c r="T4576" t="s">
        <v>36</v>
      </c>
      <c r="U4576">
        <f>YEAR(Table1[[#This Row],[Accident Date]])</f>
        <v>2022</v>
      </c>
      <c r="V4576" t="str">
        <f>TEXT(Table1[[#This Row],[Accident Date]],"mmm")</f>
        <v>Jul</v>
      </c>
      <c r="W4576" t="str">
        <f>TEXT(Table1[[#This Row],[Time]],"h")</f>
        <v>20</v>
      </c>
    </row>
    <row r="4577" spans="1:23" x14ac:dyDescent="0.2">
      <c r="A4577">
        <v>2010000000000</v>
      </c>
      <c r="B4577" s="4">
        <v>44342</v>
      </c>
      <c r="C4577" t="s">
        <v>123</v>
      </c>
      <c r="D4577" t="s">
        <v>56</v>
      </c>
      <c r="E4577" t="s">
        <v>44</v>
      </c>
      <c r="F4577" t="s">
        <v>63</v>
      </c>
      <c r="G4577">
        <v>53.805011</v>
      </c>
      <c r="H4577" t="s">
        <v>51</v>
      </c>
      <c r="I4577" t="s">
        <v>133</v>
      </c>
      <c r="J4577">
        <v>-1.753671</v>
      </c>
      <c r="K4577">
        <v>1</v>
      </c>
      <c r="L4577">
        <v>1</v>
      </c>
      <c r="M4577" t="s">
        <v>69</v>
      </c>
      <c r="N4577" t="s">
        <v>31</v>
      </c>
      <c r="O4577" t="s">
        <v>58</v>
      </c>
      <c r="P4577">
        <v>40</v>
      </c>
      <c r="Q4577" t="s">
        <v>4177</v>
      </c>
      <c r="R4577" t="s">
        <v>34</v>
      </c>
      <c r="S4577" t="s">
        <v>35</v>
      </c>
      <c r="T4577" t="s">
        <v>36</v>
      </c>
      <c r="U4577">
        <f>YEAR(Table1[[#This Row],[Accident Date]])</f>
        <v>2021</v>
      </c>
      <c r="V4577" t="str">
        <f>TEXT(Table1[[#This Row],[Accident Date]],"mmm")</f>
        <v>May</v>
      </c>
      <c r="W4577" t="str">
        <f>TEXT(Table1[[#This Row],[Time]],"h")</f>
        <v>20</v>
      </c>
    </row>
    <row r="4578" spans="1:23" x14ac:dyDescent="0.2">
      <c r="A4578" t="s">
        <v>4328</v>
      </c>
      <c r="B4578" s="4">
        <v>44831</v>
      </c>
      <c r="C4578" t="s">
        <v>72</v>
      </c>
      <c r="D4578" t="s">
        <v>56</v>
      </c>
      <c r="E4578" t="s">
        <v>44</v>
      </c>
      <c r="F4578" t="s">
        <v>27</v>
      </c>
      <c r="G4578">
        <v>52.92351</v>
      </c>
      <c r="H4578" t="s">
        <v>28</v>
      </c>
      <c r="I4578" t="s">
        <v>2502</v>
      </c>
      <c r="J4578">
        <v>-0.64085599999999998</v>
      </c>
      <c r="K4578">
        <v>1</v>
      </c>
      <c r="L4578">
        <v>1</v>
      </c>
      <c r="M4578" t="s">
        <v>523</v>
      </c>
      <c r="N4578" t="s">
        <v>42</v>
      </c>
      <c r="O4578" t="s">
        <v>32</v>
      </c>
      <c r="P4578">
        <v>30</v>
      </c>
      <c r="Q4578" t="s">
        <v>4227</v>
      </c>
      <c r="R4578" t="s">
        <v>34</v>
      </c>
      <c r="S4578" t="s">
        <v>85</v>
      </c>
      <c r="T4578" t="s">
        <v>36</v>
      </c>
      <c r="U4578">
        <f>YEAR(Table1[[#This Row],[Accident Date]])</f>
        <v>2022</v>
      </c>
      <c r="V4578" t="str">
        <f>TEXT(Table1[[#This Row],[Accident Date]],"mmm")</f>
        <v>Sep</v>
      </c>
      <c r="W4578" t="str">
        <f>TEXT(Table1[[#This Row],[Time]],"h")</f>
        <v>20</v>
      </c>
    </row>
    <row r="4579" spans="1:23" x14ac:dyDescent="0.2">
      <c r="A4579" t="s">
        <v>4329</v>
      </c>
      <c r="B4579" s="4">
        <v>44231</v>
      </c>
      <c r="C4579" t="s">
        <v>92</v>
      </c>
      <c r="D4579" t="s">
        <v>56</v>
      </c>
      <c r="E4579" t="s">
        <v>44</v>
      </c>
      <c r="F4579" t="s">
        <v>27</v>
      </c>
      <c r="G4579">
        <v>52.108345</v>
      </c>
      <c r="H4579" t="s">
        <v>28</v>
      </c>
      <c r="I4579" t="s">
        <v>376</v>
      </c>
      <c r="J4579">
        <v>-2.3204750000000001</v>
      </c>
      <c r="K4579">
        <v>1</v>
      </c>
      <c r="L4579">
        <v>1</v>
      </c>
      <c r="M4579" t="s">
        <v>65</v>
      </c>
      <c r="N4579" t="s">
        <v>31</v>
      </c>
      <c r="O4579" t="s">
        <v>32</v>
      </c>
      <c r="P4579">
        <v>30</v>
      </c>
      <c r="Q4579" t="s">
        <v>4189</v>
      </c>
      <c r="R4579" t="s">
        <v>34</v>
      </c>
      <c r="S4579" t="s">
        <v>35</v>
      </c>
      <c r="T4579" t="s">
        <v>36</v>
      </c>
      <c r="U4579">
        <f>YEAR(Table1[[#This Row],[Accident Date]])</f>
        <v>2021</v>
      </c>
      <c r="V4579" t="str">
        <f>TEXT(Table1[[#This Row],[Accident Date]],"mmm")</f>
        <v>Feb</v>
      </c>
      <c r="W4579" t="str">
        <f>TEXT(Table1[[#This Row],[Time]],"h")</f>
        <v>20</v>
      </c>
    </row>
    <row r="4580" spans="1:23" x14ac:dyDescent="0.2">
      <c r="A4580" t="s">
        <v>4330</v>
      </c>
      <c r="B4580" s="4">
        <v>44905</v>
      </c>
      <c r="C4580" t="s">
        <v>24</v>
      </c>
      <c r="D4580" t="s">
        <v>25</v>
      </c>
      <c r="E4580" t="s">
        <v>26</v>
      </c>
      <c r="F4580" t="s">
        <v>27</v>
      </c>
      <c r="G4580">
        <v>52.909472999999998</v>
      </c>
      <c r="H4580" t="s">
        <v>28</v>
      </c>
      <c r="I4580" t="s">
        <v>2502</v>
      </c>
      <c r="J4580">
        <v>-0.63980899999999996</v>
      </c>
      <c r="K4580">
        <v>3</v>
      </c>
      <c r="L4580">
        <v>2</v>
      </c>
      <c r="M4580" t="s">
        <v>523</v>
      </c>
      <c r="N4580" t="s">
        <v>42</v>
      </c>
      <c r="O4580" t="s">
        <v>32</v>
      </c>
      <c r="P4580">
        <v>30</v>
      </c>
      <c r="Q4580" t="s">
        <v>4177</v>
      </c>
      <c r="R4580" t="s">
        <v>34</v>
      </c>
      <c r="S4580" t="s">
        <v>35</v>
      </c>
      <c r="T4580" t="s">
        <v>36</v>
      </c>
      <c r="U4580">
        <f>YEAR(Table1[[#This Row],[Accident Date]])</f>
        <v>2022</v>
      </c>
      <c r="V4580" t="str">
        <f>TEXT(Table1[[#This Row],[Accident Date]],"mmm")</f>
        <v>Dec</v>
      </c>
      <c r="W4580" t="str">
        <f>TEXT(Table1[[#This Row],[Time]],"h")</f>
        <v>20</v>
      </c>
    </row>
    <row r="4581" spans="1:23" x14ac:dyDescent="0.2">
      <c r="A4581" t="s">
        <v>4331</v>
      </c>
      <c r="B4581" s="4">
        <v>44776</v>
      </c>
      <c r="C4581" t="s">
        <v>123</v>
      </c>
      <c r="D4581" t="s">
        <v>73</v>
      </c>
      <c r="E4581" t="s">
        <v>26</v>
      </c>
      <c r="F4581" t="s">
        <v>63</v>
      </c>
      <c r="G4581">
        <v>53.519885000000002</v>
      </c>
      <c r="H4581" t="s">
        <v>51</v>
      </c>
      <c r="I4581" t="s">
        <v>575</v>
      </c>
      <c r="J4581">
        <v>-1.5856490000000001</v>
      </c>
      <c r="K4581">
        <v>1</v>
      </c>
      <c r="L4581">
        <v>2</v>
      </c>
      <c r="M4581" t="s">
        <v>166</v>
      </c>
      <c r="N4581" t="s">
        <v>31</v>
      </c>
      <c r="O4581" t="s">
        <v>32</v>
      </c>
      <c r="P4581">
        <v>60</v>
      </c>
      <c r="Q4581" t="s">
        <v>4170</v>
      </c>
      <c r="R4581" t="s">
        <v>49</v>
      </c>
      <c r="S4581" t="s">
        <v>35</v>
      </c>
      <c r="T4581" t="s">
        <v>36</v>
      </c>
      <c r="U4581">
        <f>YEAR(Table1[[#This Row],[Accident Date]])</f>
        <v>2022</v>
      </c>
      <c r="V4581" t="str">
        <f>TEXT(Table1[[#This Row],[Accident Date]],"mmm")</f>
        <v>Aug</v>
      </c>
      <c r="W4581" t="str">
        <f>TEXT(Table1[[#This Row],[Time]],"h")</f>
        <v>20</v>
      </c>
    </row>
    <row r="4582" spans="1:23" x14ac:dyDescent="0.2">
      <c r="A4582" t="s">
        <v>4332</v>
      </c>
      <c r="B4582" s="4">
        <v>44307</v>
      </c>
      <c r="C4582" t="s">
        <v>123</v>
      </c>
      <c r="D4582" t="s">
        <v>73</v>
      </c>
      <c r="E4582" t="s">
        <v>39</v>
      </c>
      <c r="F4582" t="s">
        <v>45</v>
      </c>
      <c r="G4582">
        <v>52.865093999999999</v>
      </c>
      <c r="H4582" t="s">
        <v>28</v>
      </c>
      <c r="I4582" t="s">
        <v>83</v>
      </c>
      <c r="J4582">
        <v>-1.4475279999999999</v>
      </c>
      <c r="K4582">
        <v>1</v>
      </c>
      <c r="L4582">
        <v>1</v>
      </c>
      <c r="M4582" t="s">
        <v>84</v>
      </c>
      <c r="N4582" t="s">
        <v>31</v>
      </c>
      <c r="O4582" t="s">
        <v>32</v>
      </c>
      <c r="P4582">
        <v>40</v>
      </c>
      <c r="Q4582" t="s">
        <v>4191</v>
      </c>
      <c r="R4582" t="s">
        <v>49</v>
      </c>
      <c r="S4582" t="s">
        <v>35</v>
      </c>
      <c r="T4582" t="s">
        <v>36</v>
      </c>
      <c r="U4582">
        <f>YEAR(Table1[[#This Row],[Accident Date]])</f>
        <v>2021</v>
      </c>
      <c r="V4582" t="str">
        <f>TEXT(Table1[[#This Row],[Accident Date]],"mmm")</f>
        <v>Apr</v>
      </c>
      <c r="W4582" t="str">
        <f>TEXT(Table1[[#This Row],[Time]],"h")</f>
        <v>20</v>
      </c>
    </row>
    <row r="4583" spans="1:23" x14ac:dyDescent="0.2">
      <c r="A4583" t="s">
        <v>4333</v>
      </c>
      <c r="B4583" s="4">
        <v>44836</v>
      </c>
      <c r="C4583" t="s">
        <v>79</v>
      </c>
      <c r="D4583" t="s">
        <v>73</v>
      </c>
      <c r="E4583" t="s">
        <v>39</v>
      </c>
      <c r="F4583" t="s">
        <v>27</v>
      </c>
      <c r="G4583">
        <v>51.568427999999997</v>
      </c>
      <c r="H4583" t="s">
        <v>28</v>
      </c>
      <c r="I4583" t="s">
        <v>80</v>
      </c>
      <c r="J4583">
        <v>0.119335</v>
      </c>
      <c r="K4583">
        <v>2</v>
      </c>
      <c r="L4583">
        <v>2</v>
      </c>
      <c r="M4583" t="s">
        <v>30</v>
      </c>
      <c r="N4583" t="s">
        <v>42</v>
      </c>
      <c r="O4583" t="s">
        <v>32</v>
      </c>
      <c r="P4583">
        <v>30</v>
      </c>
      <c r="Q4583" t="s">
        <v>4172</v>
      </c>
      <c r="R4583" t="s">
        <v>34</v>
      </c>
      <c r="S4583" t="s">
        <v>311</v>
      </c>
      <c r="T4583" t="s">
        <v>121</v>
      </c>
      <c r="U4583">
        <f>YEAR(Table1[[#This Row],[Accident Date]])</f>
        <v>2022</v>
      </c>
      <c r="V4583" t="str">
        <f>TEXT(Table1[[#This Row],[Accident Date]],"mmm")</f>
        <v>Oct</v>
      </c>
      <c r="W4583" t="str">
        <f>TEXT(Table1[[#This Row],[Time]],"h")</f>
        <v>20</v>
      </c>
    </row>
    <row r="4584" spans="1:23" x14ac:dyDescent="0.2">
      <c r="A4584">
        <v>2010000000000</v>
      </c>
      <c r="B4584" s="4">
        <v>44346</v>
      </c>
      <c r="C4584" t="s">
        <v>79</v>
      </c>
      <c r="D4584" t="s">
        <v>73</v>
      </c>
      <c r="E4584" t="s">
        <v>26</v>
      </c>
      <c r="F4584" t="s">
        <v>63</v>
      </c>
      <c r="G4584">
        <v>53.398542999999997</v>
      </c>
      <c r="H4584" t="s">
        <v>51</v>
      </c>
      <c r="I4584" t="s">
        <v>345</v>
      </c>
      <c r="J4584">
        <v>-2.6203509999999999</v>
      </c>
      <c r="K4584">
        <v>1</v>
      </c>
      <c r="L4584">
        <v>2</v>
      </c>
      <c r="M4584" t="s">
        <v>261</v>
      </c>
      <c r="N4584" t="s">
        <v>31</v>
      </c>
      <c r="O4584" t="s">
        <v>32</v>
      </c>
      <c r="P4584">
        <v>30</v>
      </c>
      <c r="Q4584" t="s">
        <v>4179</v>
      </c>
      <c r="R4584" t="s">
        <v>34</v>
      </c>
      <c r="S4584" t="s">
        <v>35</v>
      </c>
      <c r="T4584" t="s">
        <v>36</v>
      </c>
      <c r="U4584">
        <f>YEAR(Table1[[#This Row],[Accident Date]])</f>
        <v>2021</v>
      </c>
      <c r="V4584" t="str">
        <f>TEXT(Table1[[#This Row],[Accident Date]],"mmm")</f>
        <v>May</v>
      </c>
      <c r="W4584" t="str">
        <f>TEXT(Table1[[#This Row],[Time]],"h")</f>
        <v>20</v>
      </c>
    </row>
    <row r="4585" spans="1:23" x14ac:dyDescent="0.2">
      <c r="A4585">
        <v>2010000000000</v>
      </c>
      <c r="B4585" s="4">
        <v>44794</v>
      </c>
      <c r="C4585" t="s">
        <v>79</v>
      </c>
      <c r="D4585" t="s">
        <v>56</v>
      </c>
      <c r="E4585" t="s">
        <v>44</v>
      </c>
      <c r="F4585" t="s">
        <v>27</v>
      </c>
      <c r="G4585">
        <v>52.992308999999999</v>
      </c>
      <c r="H4585" t="s">
        <v>51</v>
      </c>
      <c r="I4585" t="s">
        <v>1234</v>
      </c>
      <c r="J4585">
        <v>-1.946334</v>
      </c>
      <c r="K4585">
        <v>1</v>
      </c>
      <c r="L4585">
        <v>1</v>
      </c>
      <c r="M4585" t="s">
        <v>143</v>
      </c>
      <c r="N4585" t="s">
        <v>42</v>
      </c>
      <c r="O4585" t="s">
        <v>32</v>
      </c>
      <c r="P4585">
        <v>60</v>
      </c>
      <c r="Q4585" t="s">
        <v>4334</v>
      </c>
      <c r="R4585" t="s">
        <v>49</v>
      </c>
      <c r="S4585" t="s">
        <v>35</v>
      </c>
      <c r="T4585" t="s">
        <v>200</v>
      </c>
      <c r="U4585">
        <f>YEAR(Table1[[#This Row],[Accident Date]])</f>
        <v>2022</v>
      </c>
      <c r="V4585" t="str">
        <f>TEXT(Table1[[#This Row],[Accident Date]],"mmm")</f>
        <v>Aug</v>
      </c>
      <c r="W4585" t="str">
        <f>TEXT(Table1[[#This Row],[Time]],"h")</f>
        <v>20</v>
      </c>
    </row>
    <row r="4586" spans="1:23" x14ac:dyDescent="0.2">
      <c r="A4586">
        <v>2010000000000</v>
      </c>
      <c r="B4586" s="4">
        <v>44860</v>
      </c>
      <c r="C4586" t="s">
        <v>123</v>
      </c>
      <c r="D4586" t="s">
        <v>44</v>
      </c>
      <c r="E4586" t="s">
        <v>44</v>
      </c>
      <c r="F4586" t="s">
        <v>27</v>
      </c>
      <c r="G4586">
        <v>53.372281999999998</v>
      </c>
      <c r="H4586" t="s">
        <v>28</v>
      </c>
      <c r="I4586" t="s">
        <v>345</v>
      </c>
      <c r="J4586">
        <v>-2.569016</v>
      </c>
      <c r="K4586">
        <v>3</v>
      </c>
      <c r="L4586">
        <v>2</v>
      </c>
      <c r="M4586" t="s">
        <v>261</v>
      </c>
      <c r="N4586" t="s">
        <v>42</v>
      </c>
      <c r="O4586" t="s">
        <v>32</v>
      </c>
      <c r="P4586">
        <v>30</v>
      </c>
      <c r="Q4586" t="s">
        <v>4181</v>
      </c>
      <c r="R4586" t="s">
        <v>34</v>
      </c>
      <c r="S4586" t="s">
        <v>35</v>
      </c>
      <c r="T4586" t="s">
        <v>121</v>
      </c>
      <c r="U4586">
        <f>YEAR(Table1[[#This Row],[Accident Date]])</f>
        <v>2022</v>
      </c>
      <c r="V4586" t="str">
        <f>TEXT(Table1[[#This Row],[Accident Date]],"mmm")</f>
        <v>Oct</v>
      </c>
      <c r="W4586" t="str">
        <f>TEXT(Table1[[#This Row],[Time]],"h")</f>
        <v>20</v>
      </c>
    </row>
    <row r="4587" spans="1:23" x14ac:dyDescent="0.2">
      <c r="A4587">
        <v>2010000000000</v>
      </c>
      <c r="B4587" s="4">
        <v>44797</v>
      </c>
      <c r="C4587" t="s">
        <v>123</v>
      </c>
      <c r="D4587" t="s">
        <v>73</v>
      </c>
      <c r="E4587" t="s">
        <v>111</v>
      </c>
      <c r="F4587" t="s">
        <v>27</v>
      </c>
      <c r="G4587">
        <v>51.341464999999999</v>
      </c>
      <c r="H4587" t="s">
        <v>28</v>
      </c>
      <c r="I4587" t="s">
        <v>832</v>
      </c>
      <c r="J4587">
        <v>0.734348</v>
      </c>
      <c r="K4587">
        <v>2</v>
      </c>
      <c r="L4587">
        <v>2</v>
      </c>
      <c r="M4587" t="s">
        <v>131</v>
      </c>
      <c r="N4587" t="s">
        <v>31</v>
      </c>
      <c r="O4587" t="s">
        <v>111</v>
      </c>
      <c r="P4587">
        <v>30</v>
      </c>
      <c r="Q4587" t="s">
        <v>4335</v>
      </c>
      <c r="R4587" t="s">
        <v>34</v>
      </c>
      <c r="S4587" t="s">
        <v>35</v>
      </c>
      <c r="T4587" t="s">
        <v>36</v>
      </c>
      <c r="U4587">
        <f>YEAR(Table1[[#This Row],[Accident Date]])</f>
        <v>2022</v>
      </c>
      <c r="V4587" t="str">
        <f>TEXT(Table1[[#This Row],[Accident Date]],"mmm")</f>
        <v>Aug</v>
      </c>
      <c r="W4587" t="str">
        <f>TEXT(Table1[[#This Row],[Time]],"h")</f>
        <v>21</v>
      </c>
    </row>
    <row r="4588" spans="1:23" x14ac:dyDescent="0.2">
      <c r="A4588" t="s">
        <v>4336</v>
      </c>
      <c r="B4588" s="4">
        <v>44277</v>
      </c>
      <c r="C4588" t="s">
        <v>38</v>
      </c>
      <c r="D4588" t="s">
        <v>73</v>
      </c>
      <c r="E4588" t="s">
        <v>39</v>
      </c>
      <c r="F4588" t="s">
        <v>27</v>
      </c>
      <c r="G4588">
        <v>50.386189999999999</v>
      </c>
      <c r="H4588" t="s">
        <v>28</v>
      </c>
      <c r="I4588" t="s">
        <v>2071</v>
      </c>
      <c r="J4588">
        <v>-3.9179740000000001</v>
      </c>
      <c r="K4588">
        <v>2</v>
      </c>
      <c r="L4588">
        <v>1</v>
      </c>
      <c r="M4588" t="s">
        <v>136</v>
      </c>
      <c r="N4588" t="s">
        <v>31</v>
      </c>
      <c r="O4588" t="s">
        <v>32</v>
      </c>
      <c r="P4588">
        <v>30</v>
      </c>
      <c r="Q4588" t="s">
        <v>4337</v>
      </c>
      <c r="R4588" t="s">
        <v>34</v>
      </c>
      <c r="S4588" t="s">
        <v>35</v>
      </c>
      <c r="T4588" t="s">
        <v>360</v>
      </c>
      <c r="U4588">
        <f>YEAR(Table1[[#This Row],[Accident Date]])</f>
        <v>2021</v>
      </c>
      <c r="V4588" t="str">
        <f>TEXT(Table1[[#This Row],[Accident Date]],"mmm")</f>
        <v>Mar</v>
      </c>
      <c r="W4588" t="str">
        <f>TEXT(Table1[[#This Row],[Time]],"h")</f>
        <v>21</v>
      </c>
    </row>
    <row r="4589" spans="1:23" x14ac:dyDescent="0.2">
      <c r="A4589" t="s">
        <v>4338</v>
      </c>
      <c r="B4589" s="4">
        <v>44212</v>
      </c>
      <c r="C4589" t="s">
        <v>24</v>
      </c>
      <c r="D4589" t="s">
        <v>73</v>
      </c>
      <c r="E4589" t="s">
        <v>39</v>
      </c>
      <c r="F4589" t="s">
        <v>27</v>
      </c>
      <c r="G4589">
        <v>51.491883000000001</v>
      </c>
      <c r="H4589" t="s">
        <v>28</v>
      </c>
      <c r="I4589" t="s">
        <v>253</v>
      </c>
      <c r="J4589">
        <v>-0.10016</v>
      </c>
      <c r="K4589">
        <v>1</v>
      </c>
      <c r="L4589">
        <v>1</v>
      </c>
      <c r="M4589" t="s">
        <v>30</v>
      </c>
      <c r="N4589" t="s">
        <v>31</v>
      </c>
      <c r="O4589" t="s">
        <v>32</v>
      </c>
      <c r="P4589">
        <v>30</v>
      </c>
      <c r="Q4589" t="s">
        <v>4339</v>
      </c>
      <c r="R4589" t="s">
        <v>34</v>
      </c>
      <c r="S4589" t="s">
        <v>35</v>
      </c>
      <c r="T4589" t="s">
        <v>200</v>
      </c>
      <c r="U4589">
        <f>YEAR(Table1[[#This Row],[Accident Date]])</f>
        <v>2021</v>
      </c>
      <c r="V4589" t="str">
        <f>TEXT(Table1[[#This Row],[Accident Date]],"mmm")</f>
        <v>Jan</v>
      </c>
      <c r="W4589" t="str">
        <f>TEXT(Table1[[#This Row],[Time]],"h")</f>
        <v>21</v>
      </c>
    </row>
    <row r="4590" spans="1:23" x14ac:dyDescent="0.2">
      <c r="A4590" t="s">
        <v>4340</v>
      </c>
      <c r="B4590" s="4">
        <v>44305</v>
      </c>
      <c r="C4590" t="s">
        <v>38</v>
      </c>
      <c r="D4590" t="s">
        <v>73</v>
      </c>
      <c r="E4590" t="s">
        <v>111</v>
      </c>
      <c r="F4590" t="s">
        <v>27</v>
      </c>
      <c r="G4590">
        <v>51.582118999999999</v>
      </c>
      <c r="H4590" t="s">
        <v>28</v>
      </c>
      <c r="I4590" t="s">
        <v>2686</v>
      </c>
      <c r="J4590">
        <v>0.46352599999999999</v>
      </c>
      <c r="K4590">
        <v>1</v>
      </c>
      <c r="L4590">
        <v>1</v>
      </c>
      <c r="M4590" t="s">
        <v>75</v>
      </c>
      <c r="N4590" t="s">
        <v>31</v>
      </c>
      <c r="O4590" t="s">
        <v>111</v>
      </c>
      <c r="P4590">
        <v>50</v>
      </c>
      <c r="Q4590" t="s">
        <v>4341</v>
      </c>
      <c r="R4590" t="s">
        <v>49</v>
      </c>
      <c r="S4590" t="s">
        <v>35</v>
      </c>
      <c r="T4590" t="s">
        <v>36</v>
      </c>
      <c r="U4590">
        <f>YEAR(Table1[[#This Row],[Accident Date]])</f>
        <v>2021</v>
      </c>
      <c r="V4590" t="str">
        <f>TEXT(Table1[[#This Row],[Accident Date]],"mmm")</f>
        <v>Apr</v>
      </c>
      <c r="W4590" t="str">
        <f>TEXT(Table1[[#This Row],[Time]],"h")</f>
        <v>21</v>
      </c>
    </row>
    <row r="4591" spans="1:23" x14ac:dyDescent="0.2">
      <c r="A4591" t="s">
        <v>4342</v>
      </c>
      <c r="B4591" s="4">
        <v>44787</v>
      </c>
      <c r="C4591" t="s">
        <v>79</v>
      </c>
      <c r="D4591" t="s">
        <v>25</v>
      </c>
      <c r="E4591" t="s">
        <v>39</v>
      </c>
      <c r="F4591" t="s">
        <v>27</v>
      </c>
      <c r="G4591">
        <v>51.574213999999998</v>
      </c>
      <c r="H4591" t="s">
        <v>28</v>
      </c>
      <c r="I4591" t="s">
        <v>757</v>
      </c>
      <c r="J4591">
        <v>-8.6482000000000003E-2</v>
      </c>
      <c r="K4591">
        <v>1</v>
      </c>
      <c r="L4591">
        <v>2</v>
      </c>
      <c r="M4591" t="s">
        <v>30</v>
      </c>
      <c r="N4591" t="s">
        <v>31</v>
      </c>
      <c r="O4591" t="s">
        <v>58</v>
      </c>
      <c r="P4591">
        <v>30</v>
      </c>
      <c r="Q4591" t="s">
        <v>4337</v>
      </c>
      <c r="R4591" t="s">
        <v>34</v>
      </c>
      <c r="S4591" t="s">
        <v>35</v>
      </c>
      <c r="T4591" t="s">
        <v>36</v>
      </c>
      <c r="U4591">
        <f>YEAR(Table1[[#This Row],[Accident Date]])</f>
        <v>2022</v>
      </c>
      <c r="V4591" t="str">
        <f>TEXT(Table1[[#This Row],[Accident Date]],"mmm")</f>
        <v>Aug</v>
      </c>
      <c r="W4591" t="str">
        <f>TEXT(Table1[[#This Row],[Time]],"h")</f>
        <v>21</v>
      </c>
    </row>
    <row r="4592" spans="1:23" x14ac:dyDescent="0.2">
      <c r="A4592">
        <v>2010000000000</v>
      </c>
      <c r="B4592" s="4">
        <v>44739</v>
      </c>
      <c r="C4592" t="s">
        <v>38</v>
      </c>
      <c r="D4592" t="s">
        <v>25</v>
      </c>
      <c r="E4592" t="s">
        <v>39</v>
      </c>
      <c r="F4592" t="s">
        <v>27</v>
      </c>
      <c r="G4592">
        <v>51.444130999999999</v>
      </c>
      <c r="H4592" t="s">
        <v>51</v>
      </c>
      <c r="I4592" t="s">
        <v>943</v>
      </c>
      <c r="J4592">
        <v>-3.1991559999999999</v>
      </c>
      <c r="K4592">
        <v>1</v>
      </c>
      <c r="L4592">
        <v>2</v>
      </c>
      <c r="M4592" t="s">
        <v>245</v>
      </c>
      <c r="N4592" t="s">
        <v>31</v>
      </c>
      <c r="O4592" t="s">
        <v>58</v>
      </c>
      <c r="P4592">
        <v>30</v>
      </c>
      <c r="Q4592" t="s">
        <v>4343</v>
      </c>
      <c r="R4592" t="s">
        <v>49</v>
      </c>
      <c r="S4592" t="s">
        <v>35</v>
      </c>
      <c r="T4592" t="s">
        <v>36</v>
      </c>
      <c r="U4592">
        <f>YEAR(Table1[[#This Row],[Accident Date]])</f>
        <v>2022</v>
      </c>
      <c r="V4592" t="str">
        <f>TEXT(Table1[[#This Row],[Accident Date]],"mmm")</f>
        <v>Jun</v>
      </c>
      <c r="W4592" t="str">
        <f>TEXT(Table1[[#This Row],[Time]],"h")</f>
        <v>21</v>
      </c>
    </row>
    <row r="4593" spans="1:23" x14ac:dyDescent="0.2">
      <c r="A4593" t="s">
        <v>4344</v>
      </c>
      <c r="B4593" s="4">
        <v>44498</v>
      </c>
      <c r="C4593" t="s">
        <v>67</v>
      </c>
      <c r="D4593" t="s">
        <v>73</v>
      </c>
      <c r="E4593" t="s">
        <v>39</v>
      </c>
      <c r="F4593" t="s">
        <v>27</v>
      </c>
      <c r="G4593">
        <v>51.439701999999997</v>
      </c>
      <c r="H4593" t="s">
        <v>28</v>
      </c>
      <c r="I4593" t="s">
        <v>647</v>
      </c>
      <c r="J4593">
        <v>7.6101000000000002E-2</v>
      </c>
      <c r="K4593">
        <v>1</v>
      </c>
      <c r="L4593">
        <v>2</v>
      </c>
      <c r="M4593" t="s">
        <v>30</v>
      </c>
      <c r="N4593" t="s">
        <v>31</v>
      </c>
      <c r="O4593" t="s">
        <v>32</v>
      </c>
      <c r="P4593">
        <v>30</v>
      </c>
      <c r="Q4593" t="s">
        <v>4345</v>
      </c>
      <c r="R4593" t="s">
        <v>34</v>
      </c>
      <c r="S4593" t="s">
        <v>35</v>
      </c>
      <c r="T4593" t="s">
        <v>360</v>
      </c>
      <c r="U4593">
        <f>YEAR(Table1[[#This Row],[Accident Date]])</f>
        <v>2021</v>
      </c>
      <c r="V4593" t="str">
        <f>TEXT(Table1[[#This Row],[Accident Date]],"mmm")</f>
        <v>Oct</v>
      </c>
      <c r="W4593" t="str">
        <f>TEXT(Table1[[#This Row],[Time]],"h")</f>
        <v>21</v>
      </c>
    </row>
    <row r="4594" spans="1:23" x14ac:dyDescent="0.2">
      <c r="A4594" t="s">
        <v>4346</v>
      </c>
      <c r="B4594" s="4">
        <v>44689</v>
      </c>
      <c r="C4594" t="s">
        <v>79</v>
      </c>
      <c r="D4594" t="s">
        <v>56</v>
      </c>
      <c r="E4594" t="s">
        <v>44</v>
      </c>
      <c r="F4594" t="s">
        <v>27</v>
      </c>
      <c r="G4594">
        <v>53.746825999999999</v>
      </c>
      <c r="H4594" t="s">
        <v>51</v>
      </c>
      <c r="I4594" t="s">
        <v>219</v>
      </c>
      <c r="J4594">
        <v>-2.3928569999999998</v>
      </c>
      <c r="K4594">
        <v>2</v>
      </c>
      <c r="L4594">
        <v>2</v>
      </c>
      <c r="M4594" t="s">
        <v>41</v>
      </c>
      <c r="N4594" t="s">
        <v>31</v>
      </c>
      <c r="O4594" t="s">
        <v>32</v>
      </c>
      <c r="P4594">
        <v>30</v>
      </c>
      <c r="Q4594" t="s">
        <v>4341</v>
      </c>
      <c r="R4594" t="s">
        <v>34</v>
      </c>
      <c r="S4594" t="s">
        <v>35</v>
      </c>
      <c r="T4594" t="s">
        <v>36</v>
      </c>
      <c r="U4594">
        <f>YEAR(Table1[[#This Row],[Accident Date]])</f>
        <v>2022</v>
      </c>
      <c r="V4594" t="str">
        <f>TEXT(Table1[[#This Row],[Accident Date]],"mmm")</f>
        <v>May</v>
      </c>
      <c r="W4594" t="str">
        <f>TEXT(Table1[[#This Row],[Time]],"h")</f>
        <v>21</v>
      </c>
    </row>
    <row r="4595" spans="1:23" x14ac:dyDescent="0.2">
      <c r="A4595">
        <v>2010000000000</v>
      </c>
      <c r="B4595" s="4">
        <v>44453</v>
      </c>
      <c r="C4595" t="s">
        <v>72</v>
      </c>
      <c r="D4595" t="s">
        <v>56</v>
      </c>
      <c r="E4595" t="s">
        <v>44</v>
      </c>
      <c r="F4595" t="s">
        <v>27</v>
      </c>
      <c r="G4595">
        <v>55.775722999999999</v>
      </c>
      <c r="H4595" t="s">
        <v>46</v>
      </c>
      <c r="I4595" t="s">
        <v>472</v>
      </c>
      <c r="J4595">
        <v>-3.2391380000000001</v>
      </c>
      <c r="K4595">
        <v>1</v>
      </c>
      <c r="L4595">
        <v>1</v>
      </c>
      <c r="M4595" t="s">
        <v>276</v>
      </c>
      <c r="N4595" t="s">
        <v>31</v>
      </c>
      <c r="O4595" t="s">
        <v>32</v>
      </c>
      <c r="P4595">
        <v>60</v>
      </c>
      <c r="Q4595" t="s">
        <v>4347</v>
      </c>
      <c r="R4595" t="s">
        <v>49</v>
      </c>
      <c r="S4595" t="s">
        <v>35</v>
      </c>
      <c r="T4595" t="s">
        <v>114</v>
      </c>
      <c r="U4595">
        <f>YEAR(Table1[[#This Row],[Accident Date]])</f>
        <v>2021</v>
      </c>
      <c r="V4595" t="str">
        <f>TEXT(Table1[[#This Row],[Accident Date]],"mmm")</f>
        <v>Sep</v>
      </c>
      <c r="W4595" t="str">
        <f>TEXT(Table1[[#This Row],[Time]],"h")</f>
        <v>21</v>
      </c>
    </row>
    <row r="4596" spans="1:23" x14ac:dyDescent="0.2">
      <c r="A4596" t="s">
        <v>4348</v>
      </c>
      <c r="B4596" s="4">
        <v>44469</v>
      </c>
      <c r="C4596" t="s">
        <v>92</v>
      </c>
      <c r="D4596" t="s">
        <v>25</v>
      </c>
      <c r="E4596" t="s">
        <v>26</v>
      </c>
      <c r="F4596" t="s">
        <v>27</v>
      </c>
      <c r="G4596">
        <v>53.502077999999997</v>
      </c>
      <c r="H4596" t="s">
        <v>28</v>
      </c>
      <c r="I4596" t="s">
        <v>1330</v>
      </c>
      <c r="J4596">
        <v>-2.2579199999999999</v>
      </c>
      <c r="K4596">
        <v>1</v>
      </c>
      <c r="L4596">
        <v>2</v>
      </c>
      <c r="M4596" t="s">
        <v>169</v>
      </c>
      <c r="N4596" t="s">
        <v>31</v>
      </c>
      <c r="O4596" t="s">
        <v>32</v>
      </c>
      <c r="P4596">
        <v>30</v>
      </c>
      <c r="Q4596" t="s">
        <v>4339</v>
      </c>
      <c r="R4596" t="s">
        <v>34</v>
      </c>
      <c r="S4596" t="s">
        <v>35</v>
      </c>
      <c r="T4596" t="s">
        <v>36</v>
      </c>
      <c r="U4596">
        <f>YEAR(Table1[[#This Row],[Accident Date]])</f>
        <v>2021</v>
      </c>
      <c r="V4596" t="str">
        <f>TEXT(Table1[[#This Row],[Accident Date]],"mmm")</f>
        <v>Sep</v>
      </c>
      <c r="W4596" t="str">
        <f>TEXT(Table1[[#This Row],[Time]],"h")</f>
        <v>21</v>
      </c>
    </row>
    <row r="4597" spans="1:23" x14ac:dyDescent="0.2">
      <c r="A4597" t="s">
        <v>4349</v>
      </c>
      <c r="B4597" s="4">
        <v>44612</v>
      </c>
      <c r="C4597" t="s">
        <v>79</v>
      </c>
      <c r="D4597" t="s">
        <v>56</v>
      </c>
      <c r="E4597" t="s">
        <v>44</v>
      </c>
      <c r="F4597" t="s">
        <v>27</v>
      </c>
      <c r="G4597">
        <v>53.686779999999999</v>
      </c>
      <c r="H4597" t="s">
        <v>28</v>
      </c>
      <c r="I4597" t="s">
        <v>897</v>
      </c>
      <c r="J4597">
        <v>-2.3009909999999998</v>
      </c>
      <c r="K4597">
        <v>2</v>
      </c>
      <c r="L4597">
        <v>2</v>
      </c>
      <c r="M4597" t="s">
        <v>41</v>
      </c>
      <c r="N4597" t="s">
        <v>42</v>
      </c>
      <c r="O4597" t="s">
        <v>32</v>
      </c>
      <c r="P4597">
        <v>60</v>
      </c>
      <c r="Q4597" t="s">
        <v>4350</v>
      </c>
      <c r="R4597" t="s">
        <v>49</v>
      </c>
      <c r="S4597" t="s">
        <v>35</v>
      </c>
      <c r="T4597" t="s">
        <v>36</v>
      </c>
      <c r="U4597">
        <f>YEAR(Table1[[#This Row],[Accident Date]])</f>
        <v>2022</v>
      </c>
      <c r="V4597" t="str">
        <f>TEXT(Table1[[#This Row],[Accident Date]],"mmm")</f>
        <v>Feb</v>
      </c>
      <c r="W4597" t="str">
        <f>TEXT(Table1[[#This Row],[Time]],"h")</f>
        <v>21</v>
      </c>
    </row>
    <row r="4598" spans="1:23" x14ac:dyDescent="0.2">
      <c r="A4598">
        <v>2010000000000</v>
      </c>
      <c r="B4598" s="4">
        <v>44205</v>
      </c>
      <c r="C4598" t="s">
        <v>24</v>
      </c>
      <c r="D4598" t="s">
        <v>56</v>
      </c>
      <c r="E4598" t="s">
        <v>44</v>
      </c>
      <c r="F4598" t="s">
        <v>27</v>
      </c>
      <c r="G4598">
        <v>50.969645</v>
      </c>
      <c r="H4598" t="s">
        <v>346</v>
      </c>
      <c r="I4598" t="s">
        <v>130</v>
      </c>
      <c r="J4598">
        <v>0.962592</v>
      </c>
      <c r="K4598">
        <v>3</v>
      </c>
      <c r="L4598">
        <v>1</v>
      </c>
      <c r="M4598" t="s">
        <v>131</v>
      </c>
      <c r="N4598" t="s">
        <v>127</v>
      </c>
      <c r="O4598" t="s">
        <v>32</v>
      </c>
      <c r="P4598">
        <v>30</v>
      </c>
      <c r="Q4598" t="s">
        <v>4351</v>
      </c>
      <c r="R4598" t="s">
        <v>49</v>
      </c>
      <c r="S4598" t="s">
        <v>35</v>
      </c>
      <c r="T4598" t="s">
        <v>36</v>
      </c>
      <c r="U4598">
        <f>YEAR(Table1[[#This Row],[Accident Date]])</f>
        <v>2021</v>
      </c>
      <c r="V4598" t="str">
        <f>TEXT(Table1[[#This Row],[Accident Date]],"mmm")</f>
        <v>Jan</v>
      </c>
      <c r="W4598" t="str">
        <f>TEXT(Table1[[#This Row],[Time]],"h")</f>
        <v>21</v>
      </c>
    </row>
    <row r="4599" spans="1:23" x14ac:dyDescent="0.2">
      <c r="A4599">
        <v>2010000000000</v>
      </c>
      <c r="B4599" s="4">
        <v>44442</v>
      </c>
      <c r="C4599" t="s">
        <v>67</v>
      </c>
      <c r="D4599" t="s">
        <v>56</v>
      </c>
      <c r="E4599" t="s">
        <v>44</v>
      </c>
      <c r="F4599" t="s">
        <v>63</v>
      </c>
      <c r="G4599">
        <v>54.967480000000002</v>
      </c>
      <c r="H4599" t="s">
        <v>51</v>
      </c>
      <c r="I4599" t="s">
        <v>532</v>
      </c>
      <c r="J4599">
        <v>-1.6636679999999999</v>
      </c>
      <c r="K4599">
        <v>1</v>
      </c>
      <c r="L4599">
        <v>1</v>
      </c>
      <c r="M4599" t="s">
        <v>190</v>
      </c>
      <c r="N4599" t="s">
        <v>31</v>
      </c>
      <c r="O4599" t="s">
        <v>32</v>
      </c>
      <c r="P4599">
        <v>30</v>
      </c>
      <c r="Q4599" t="s">
        <v>4352</v>
      </c>
      <c r="R4599" t="s">
        <v>34</v>
      </c>
      <c r="S4599" t="s">
        <v>35</v>
      </c>
      <c r="T4599" t="s">
        <v>36</v>
      </c>
      <c r="U4599">
        <f>YEAR(Table1[[#This Row],[Accident Date]])</f>
        <v>2021</v>
      </c>
      <c r="V4599" t="str">
        <f>TEXT(Table1[[#This Row],[Accident Date]],"mmm")</f>
        <v>Sep</v>
      </c>
      <c r="W4599" t="str">
        <f>TEXT(Table1[[#This Row],[Time]],"h")</f>
        <v>21</v>
      </c>
    </row>
    <row r="4600" spans="1:23" x14ac:dyDescent="0.2">
      <c r="A4600" t="s">
        <v>4353</v>
      </c>
      <c r="B4600" s="4">
        <v>44662</v>
      </c>
      <c r="C4600" t="s">
        <v>38</v>
      </c>
      <c r="D4600" t="s">
        <v>1231</v>
      </c>
      <c r="E4600" t="s">
        <v>39</v>
      </c>
      <c r="F4600" t="s">
        <v>27</v>
      </c>
      <c r="G4600">
        <v>51.678634000000002</v>
      </c>
      <c r="H4600" t="s">
        <v>28</v>
      </c>
      <c r="I4600" t="s">
        <v>1966</v>
      </c>
      <c r="J4600">
        <v>-0.604684</v>
      </c>
      <c r="K4600">
        <v>2</v>
      </c>
      <c r="L4600">
        <v>2</v>
      </c>
      <c r="M4600" t="s">
        <v>99</v>
      </c>
      <c r="N4600" t="s">
        <v>31</v>
      </c>
      <c r="O4600" t="s">
        <v>58</v>
      </c>
      <c r="P4600">
        <v>30</v>
      </c>
      <c r="Q4600" t="s">
        <v>4354</v>
      </c>
      <c r="R4600" t="s">
        <v>34</v>
      </c>
      <c r="S4600" t="s">
        <v>35</v>
      </c>
      <c r="T4600" t="s">
        <v>36</v>
      </c>
      <c r="U4600">
        <f>YEAR(Table1[[#This Row],[Accident Date]])</f>
        <v>2022</v>
      </c>
      <c r="V4600" t="str">
        <f>TEXT(Table1[[#This Row],[Accident Date]],"mmm")</f>
        <v>Apr</v>
      </c>
      <c r="W4600" t="str">
        <f>TEXT(Table1[[#This Row],[Time]],"h")</f>
        <v>21</v>
      </c>
    </row>
    <row r="4601" spans="1:23" x14ac:dyDescent="0.2">
      <c r="A4601" t="s">
        <v>4355</v>
      </c>
      <c r="B4601" s="4">
        <v>44795</v>
      </c>
      <c r="C4601" t="s">
        <v>38</v>
      </c>
      <c r="D4601" t="s">
        <v>56</v>
      </c>
      <c r="E4601" t="s">
        <v>44</v>
      </c>
      <c r="F4601" t="s">
        <v>63</v>
      </c>
      <c r="G4601">
        <v>51.683878999999997</v>
      </c>
      <c r="H4601" t="s">
        <v>46</v>
      </c>
      <c r="I4601" t="s">
        <v>1966</v>
      </c>
      <c r="J4601">
        <v>-0.577183</v>
      </c>
      <c r="K4601">
        <v>1</v>
      </c>
      <c r="L4601">
        <v>1</v>
      </c>
      <c r="M4601" t="s">
        <v>99</v>
      </c>
      <c r="N4601" t="s">
        <v>42</v>
      </c>
      <c r="O4601" t="s">
        <v>32</v>
      </c>
      <c r="P4601">
        <v>60</v>
      </c>
      <c r="Q4601" t="s">
        <v>4356</v>
      </c>
      <c r="R4601" t="s">
        <v>49</v>
      </c>
      <c r="S4601" t="s">
        <v>85</v>
      </c>
      <c r="T4601" t="s">
        <v>121</v>
      </c>
      <c r="U4601">
        <f>YEAR(Table1[[#This Row],[Accident Date]])</f>
        <v>2022</v>
      </c>
      <c r="V4601" t="str">
        <f>TEXT(Table1[[#This Row],[Accident Date]],"mmm")</f>
        <v>Aug</v>
      </c>
      <c r="W4601" t="str">
        <f>TEXT(Table1[[#This Row],[Time]],"h")</f>
        <v>21</v>
      </c>
    </row>
    <row r="4602" spans="1:23" x14ac:dyDescent="0.2">
      <c r="A4602">
        <v>2010000000000</v>
      </c>
      <c r="B4602" s="4">
        <v>44463</v>
      </c>
      <c r="C4602" t="s">
        <v>67</v>
      </c>
      <c r="D4602" t="s">
        <v>73</v>
      </c>
      <c r="E4602" t="s">
        <v>155</v>
      </c>
      <c r="F4602" t="s">
        <v>27</v>
      </c>
      <c r="G4602">
        <v>51.501038999999999</v>
      </c>
      <c r="H4602" t="s">
        <v>28</v>
      </c>
      <c r="I4602" t="s">
        <v>258</v>
      </c>
      <c r="J4602">
        <v>-3.2264379999999999</v>
      </c>
      <c r="K4602">
        <v>1</v>
      </c>
      <c r="L4602">
        <v>2</v>
      </c>
      <c r="M4602" t="s">
        <v>245</v>
      </c>
      <c r="N4602" t="s">
        <v>31</v>
      </c>
      <c r="O4602" t="s">
        <v>32</v>
      </c>
      <c r="P4602">
        <v>30</v>
      </c>
      <c r="Q4602" t="s">
        <v>4357</v>
      </c>
      <c r="R4602" t="s">
        <v>34</v>
      </c>
      <c r="S4602" t="s">
        <v>35</v>
      </c>
      <c r="T4602" t="s">
        <v>36</v>
      </c>
      <c r="U4602">
        <f>YEAR(Table1[[#This Row],[Accident Date]])</f>
        <v>2021</v>
      </c>
      <c r="V4602" t="str">
        <f>TEXT(Table1[[#This Row],[Accident Date]],"mmm")</f>
        <v>Sep</v>
      </c>
      <c r="W4602" t="str">
        <f>TEXT(Table1[[#This Row],[Time]],"h")</f>
        <v>21</v>
      </c>
    </row>
    <row r="4603" spans="1:23" x14ac:dyDescent="0.2">
      <c r="A4603" t="s">
        <v>4358</v>
      </c>
      <c r="B4603" s="4">
        <v>44383</v>
      </c>
      <c r="C4603" t="s">
        <v>72</v>
      </c>
      <c r="D4603" t="s">
        <v>44</v>
      </c>
      <c r="E4603" t="s">
        <v>44</v>
      </c>
      <c r="F4603" t="s">
        <v>27</v>
      </c>
      <c r="G4603">
        <v>51.811017</v>
      </c>
      <c r="H4603" t="s">
        <v>51</v>
      </c>
      <c r="I4603" t="s">
        <v>836</v>
      </c>
      <c r="J4603">
        <v>-3.3814999999999998E-2</v>
      </c>
      <c r="K4603">
        <v>1</v>
      </c>
      <c r="L4603">
        <v>1</v>
      </c>
      <c r="M4603" t="s">
        <v>182</v>
      </c>
      <c r="N4603" t="s">
        <v>31</v>
      </c>
      <c r="O4603" t="s">
        <v>32</v>
      </c>
      <c r="P4603">
        <v>30</v>
      </c>
      <c r="Q4603" t="s">
        <v>4350</v>
      </c>
      <c r="R4603" t="s">
        <v>34</v>
      </c>
      <c r="S4603" t="s">
        <v>35</v>
      </c>
      <c r="T4603" t="s">
        <v>36</v>
      </c>
      <c r="U4603">
        <f>YEAR(Table1[[#This Row],[Accident Date]])</f>
        <v>2021</v>
      </c>
      <c r="V4603" t="str">
        <f>TEXT(Table1[[#This Row],[Accident Date]],"mmm")</f>
        <v>Jul</v>
      </c>
      <c r="W4603" t="str">
        <f>TEXT(Table1[[#This Row],[Time]],"h")</f>
        <v>21</v>
      </c>
    </row>
    <row r="4604" spans="1:23" x14ac:dyDescent="0.2">
      <c r="A4604" t="s">
        <v>4359</v>
      </c>
      <c r="B4604" s="4">
        <v>44272</v>
      </c>
      <c r="C4604" t="s">
        <v>123</v>
      </c>
      <c r="D4604" t="s">
        <v>73</v>
      </c>
      <c r="E4604" t="s">
        <v>39</v>
      </c>
      <c r="F4604" t="s">
        <v>63</v>
      </c>
      <c r="G4604">
        <v>53.365682</v>
      </c>
      <c r="H4604" t="s">
        <v>444</v>
      </c>
      <c r="I4604" t="s">
        <v>968</v>
      </c>
      <c r="J4604">
        <v>5.2300000000000003E-4</v>
      </c>
      <c r="K4604">
        <v>1</v>
      </c>
      <c r="L4604">
        <v>2</v>
      </c>
      <c r="M4604" t="s">
        <v>523</v>
      </c>
      <c r="N4604" t="s">
        <v>31</v>
      </c>
      <c r="O4604" t="s">
        <v>32</v>
      </c>
      <c r="P4604">
        <v>30</v>
      </c>
      <c r="Q4604" t="s">
        <v>4339</v>
      </c>
      <c r="R4604" t="s">
        <v>34</v>
      </c>
      <c r="S4604" t="s">
        <v>35</v>
      </c>
      <c r="T4604" t="s">
        <v>200</v>
      </c>
      <c r="U4604">
        <f>YEAR(Table1[[#This Row],[Accident Date]])</f>
        <v>2021</v>
      </c>
      <c r="V4604" t="str">
        <f>TEXT(Table1[[#This Row],[Accident Date]],"mmm")</f>
        <v>Mar</v>
      </c>
      <c r="W4604" t="str">
        <f>TEXT(Table1[[#This Row],[Time]],"h")</f>
        <v>21</v>
      </c>
    </row>
    <row r="4605" spans="1:23" x14ac:dyDescent="0.2">
      <c r="A4605" t="s">
        <v>4360</v>
      </c>
      <c r="B4605" s="4">
        <v>44837</v>
      </c>
      <c r="C4605" t="s">
        <v>38</v>
      </c>
      <c r="D4605" t="s">
        <v>56</v>
      </c>
      <c r="E4605" t="s">
        <v>44</v>
      </c>
      <c r="F4605" t="s">
        <v>63</v>
      </c>
      <c r="G4605">
        <v>52.507626000000002</v>
      </c>
      <c r="H4605" t="s">
        <v>28</v>
      </c>
      <c r="I4605" t="s">
        <v>171</v>
      </c>
      <c r="J4605">
        <v>-1.8819509999999999</v>
      </c>
      <c r="K4605">
        <v>1</v>
      </c>
      <c r="L4605">
        <v>1</v>
      </c>
      <c r="M4605" t="s">
        <v>172</v>
      </c>
      <c r="N4605" t="s">
        <v>42</v>
      </c>
      <c r="O4605" t="s">
        <v>32</v>
      </c>
      <c r="P4605">
        <v>30</v>
      </c>
      <c r="Q4605" t="s">
        <v>4361</v>
      </c>
      <c r="R4605" t="s">
        <v>34</v>
      </c>
      <c r="S4605" t="s">
        <v>35</v>
      </c>
      <c r="T4605" t="s">
        <v>36</v>
      </c>
      <c r="U4605">
        <f>YEAR(Table1[[#This Row],[Accident Date]])</f>
        <v>2022</v>
      </c>
      <c r="V4605" t="str">
        <f>TEXT(Table1[[#This Row],[Accident Date]],"mmm")</f>
        <v>Oct</v>
      </c>
      <c r="W4605" t="str">
        <f>TEXT(Table1[[#This Row],[Time]],"h")</f>
        <v>21</v>
      </c>
    </row>
    <row r="4606" spans="1:23" x14ac:dyDescent="0.2">
      <c r="A4606">
        <v>2010000000000</v>
      </c>
      <c r="B4606" s="4">
        <v>44420</v>
      </c>
      <c r="C4606" t="s">
        <v>92</v>
      </c>
      <c r="D4606" t="s">
        <v>56</v>
      </c>
      <c r="E4606" t="s">
        <v>44</v>
      </c>
      <c r="F4606" t="s">
        <v>27</v>
      </c>
      <c r="G4606">
        <v>55.991464999999998</v>
      </c>
      <c r="H4606" t="s">
        <v>28</v>
      </c>
      <c r="I4606" t="s">
        <v>596</v>
      </c>
      <c r="J4606">
        <v>-3.942968</v>
      </c>
      <c r="K4606">
        <v>1</v>
      </c>
      <c r="L4606">
        <v>1</v>
      </c>
      <c r="M4606" t="s">
        <v>597</v>
      </c>
      <c r="N4606" t="s">
        <v>31</v>
      </c>
      <c r="O4606" t="s">
        <v>32</v>
      </c>
      <c r="P4606">
        <v>40</v>
      </c>
      <c r="Q4606" t="s">
        <v>4354</v>
      </c>
      <c r="R4606" t="s">
        <v>49</v>
      </c>
      <c r="S4606" t="s">
        <v>35</v>
      </c>
      <c r="T4606" t="s">
        <v>36</v>
      </c>
      <c r="U4606">
        <f>YEAR(Table1[[#This Row],[Accident Date]])</f>
        <v>2021</v>
      </c>
      <c r="V4606" t="str">
        <f>TEXT(Table1[[#This Row],[Accident Date]],"mmm")</f>
        <v>Aug</v>
      </c>
      <c r="W4606" t="str">
        <f>TEXT(Table1[[#This Row],[Time]],"h")</f>
        <v>21</v>
      </c>
    </row>
    <row r="4607" spans="1:23" x14ac:dyDescent="0.2">
      <c r="A4607" t="s">
        <v>4362</v>
      </c>
      <c r="B4607" s="4">
        <v>44652</v>
      </c>
      <c r="C4607" t="s">
        <v>67</v>
      </c>
      <c r="D4607" t="s">
        <v>73</v>
      </c>
      <c r="E4607" t="s">
        <v>26</v>
      </c>
      <c r="F4607" t="s">
        <v>63</v>
      </c>
      <c r="G4607">
        <v>51.545014000000002</v>
      </c>
      <c r="H4607" t="s">
        <v>28</v>
      </c>
      <c r="I4607" t="s">
        <v>110</v>
      </c>
      <c r="J4607">
        <v>-0.14410000000000001</v>
      </c>
      <c r="K4607">
        <v>1</v>
      </c>
      <c r="L4607">
        <v>1</v>
      </c>
      <c r="M4607" t="s">
        <v>30</v>
      </c>
      <c r="N4607" t="s">
        <v>42</v>
      </c>
      <c r="O4607" t="s">
        <v>32</v>
      </c>
      <c r="P4607">
        <v>30</v>
      </c>
      <c r="Q4607" t="s">
        <v>4357</v>
      </c>
      <c r="R4607" t="s">
        <v>34</v>
      </c>
      <c r="S4607" t="s">
        <v>35</v>
      </c>
      <c r="T4607" t="s">
        <v>114</v>
      </c>
      <c r="U4607">
        <f>YEAR(Table1[[#This Row],[Accident Date]])</f>
        <v>2022</v>
      </c>
      <c r="V4607" t="str">
        <f>TEXT(Table1[[#This Row],[Accident Date]],"mmm")</f>
        <v>Apr</v>
      </c>
      <c r="W4607" t="str">
        <f>TEXT(Table1[[#This Row],[Time]],"h")</f>
        <v>21</v>
      </c>
    </row>
    <row r="4608" spans="1:23" x14ac:dyDescent="0.2">
      <c r="A4608" t="s">
        <v>4363</v>
      </c>
      <c r="B4608" s="4">
        <v>44366</v>
      </c>
      <c r="C4608" t="s">
        <v>24</v>
      </c>
      <c r="D4608" t="s">
        <v>44</v>
      </c>
      <c r="E4608" t="s">
        <v>44</v>
      </c>
      <c r="F4608" t="s">
        <v>27</v>
      </c>
      <c r="G4608">
        <v>50.463968999999999</v>
      </c>
      <c r="H4608" t="s">
        <v>51</v>
      </c>
      <c r="I4608" t="s">
        <v>456</v>
      </c>
      <c r="J4608">
        <v>-4.7179960000000003</v>
      </c>
      <c r="K4608">
        <v>1</v>
      </c>
      <c r="L4608">
        <v>1</v>
      </c>
      <c r="M4608" t="s">
        <v>136</v>
      </c>
      <c r="N4608" t="s">
        <v>31</v>
      </c>
      <c r="O4608" t="s">
        <v>32</v>
      </c>
      <c r="P4608">
        <v>30</v>
      </c>
      <c r="Q4608" t="s">
        <v>4339</v>
      </c>
      <c r="R4608" t="s">
        <v>34</v>
      </c>
      <c r="S4608" t="s">
        <v>35</v>
      </c>
      <c r="T4608" t="s">
        <v>36</v>
      </c>
      <c r="U4608">
        <f>YEAR(Table1[[#This Row],[Accident Date]])</f>
        <v>2021</v>
      </c>
      <c r="V4608" t="str">
        <f>TEXT(Table1[[#This Row],[Accident Date]],"mmm")</f>
        <v>Jun</v>
      </c>
      <c r="W4608" t="str">
        <f>TEXT(Table1[[#This Row],[Time]],"h")</f>
        <v>21</v>
      </c>
    </row>
    <row r="4609" spans="1:23" x14ac:dyDescent="0.2">
      <c r="A4609" t="s">
        <v>4364</v>
      </c>
      <c r="B4609" s="4">
        <v>44403</v>
      </c>
      <c r="C4609" t="s">
        <v>38</v>
      </c>
      <c r="D4609" t="s">
        <v>25</v>
      </c>
      <c r="E4609" t="s">
        <v>39</v>
      </c>
      <c r="F4609" t="s">
        <v>27</v>
      </c>
      <c r="G4609">
        <v>53.480733000000001</v>
      </c>
      <c r="H4609" t="s">
        <v>28</v>
      </c>
      <c r="I4609" t="s">
        <v>168</v>
      </c>
      <c r="J4609">
        <v>-2.2344339999999998</v>
      </c>
      <c r="K4609">
        <v>1</v>
      </c>
      <c r="L4609">
        <v>2</v>
      </c>
      <c r="M4609" t="s">
        <v>169</v>
      </c>
      <c r="N4609" t="s">
        <v>42</v>
      </c>
      <c r="O4609" t="s">
        <v>32</v>
      </c>
      <c r="P4609">
        <v>30</v>
      </c>
      <c r="Q4609" t="s">
        <v>4337</v>
      </c>
      <c r="R4609" t="s">
        <v>34</v>
      </c>
      <c r="S4609" t="s">
        <v>85</v>
      </c>
      <c r="T4609" t="s">
        <v>36</v>
      </c>
      <c r="U4609">
        <f>YEAR(Table1[[#This Row],[Accident Date]])</f>
        <v>2021</v>
      </c>
      <c r="V4609" t="str">
        <f>TEXT(Table1[[#This Row],[Accident Date]],"mmm")</f>
        <v>Jul</v>
      </c>
      <c r="W4609" t="str">
        <f>TEXT(Table1[[#This Row],[Time]],"h")</f>
        <v>21</v>
      </c>
    </row>
    <row r="4610" spans="1:23" x14ac:dyDescent="0.2">
      <c r="A4610" t="s">
        <v>4365</v>
      </c>
      <c r="B4610" s="4">
        <v>44603</v>
      </c>
      <c r="C4610" t="s">
        <v>67</v>
      </c>
      <c r="D4610" t="s">
        <v>73</v>
      </c>
      <c r="E4610" t="s">
        <v>39</v>
      </c>
      <c r="F4610" t="s">
        <v>27</v>
      </c>
      <c r="G4610">
        <v>51.427084999999998</v>
      </c>
      <c r="H4610" t="s">
        <v>28</v>
      </c>
      <c r="I4610" t="s">
        <v>441</v>
      </c>
      <c r="J4610">
        <v>-0.94521200000000005</v>
      </c>
      <c r="K4610">
        <v>1</v>
      </c>
      <c r="L4610">
        <v>1</v>
      </c>
      <c r="M4610" t="s">
        <v>99</v>
      </c>
      <c r="N4610" t="s">
        <v>42</v>
      </c>
      <c r="O4610" t="s">
        <v>32</v>
      </c>
      <c r="P4610">
        <v>30</v>
      </c>
      <c r="Q4610" t="s">
        <v>4337</v>
      </c>
      <c r="R4610" t="s">
        <v>34</v>
      </c>
      <c r="S4610" t="s">
        <v>35</v>
      </c>
      <c r="T4610" t="s">
        <v>36</v>
      </c>
      <c r="U4610">
        <f>YEAR(Table1[[#This Row],[Accident Date]])</f>
        <v>2022</v>
      </c>
      <c r="V4610" t="str">
        <f>TEXT(Table1[[#This Row],[Accident Date]],"mmm")</f>
        <v>Feb</v>
      </c>
      <c r="W4610" t="str">
        <f>TEXT(Table1[[#This Row],[Time]],"h")</f>
        <v>21</v>
      </c>
    </row>
    <row r="4611" spans="1:23" x14ac:dyDescent="0.2">
      <c r="A4611" t="s">
        <v>4366</v>
      </c>
      <c r="B4611" s="4">
        <v>44540</v>
      </c>
      <c r="C4611" t="s">
        <v>67</v>
      </c>
      <c r="D4611" t="s">
        <v>73</v>
      </c>
      <c r="E4611" t="s">
        <v>39</v>
      </c>
      <c r="F4611" t="s">
        <v>27</v>
      </c>
      <c r="G4611">
        <v>52.227688000000001</v>
      </c>
      <c r="H4611" t="s">
        <v>46</v>
      </c>
      <c r="I4611" t="s">
        <v>64</v>
      </c>
      <c r="J4611">
        <v>-2.8296679999999999</v>
      </c>
      <c r="K4611">
        <v>2</v>
      </c>
      <c r="L4611">
        <v>1</v>
      </c>
      <c r="M4611" t="s">
        <v>65</v>
      </c>
      <c r="N4611" t="s">
        <v>42</v>
      </c>
      <c r="O4611" t="s">
        <v>32</v>
      </c>
      <c r="P4611">
        <v>60</v>
      </c>
      <c r="Q4611" t="s">
        <v>4339</v>
      </c>
      <c r="R4611" t="s">
        <v>49</v>
      </c>
      <c r="S4611" t="s">
        <v>85</v>
      </c>
      <c r="T4611" t="s">
        <v>36</v>
      </c>
      <c r="U4611">
        <f>YEAR(Table1[[#This Row],[Accident Date]])</f>
        <v>2021</v>
      </c>
      <c r="V4611" t="str">
        <f>TEXT(Table1[[#This Row],[Accident Date]],"mmm")</f>
        <v>Dec</v>
      </c>
      <c r="W4611" t="str">
        <f>TEXT(Table1[[#This Row],[Time]],"h")</f>
        <v>21</v>
      </c>
    </row>
    <row r="4612" spans="1:23" x14ac:dyDescent="0.2">
      <c r="A4612">
        <v>2010000000000</v>
      </c>
      <c r="B4612" s="4">
        <v>44208</v>
      </c>
      <c r="C4612" t="s">
        <v>72</v>
      </c>
      <c r="D4612" t="s">
        <v>56</v>
      </c>
      <c r="E4612" t="s">
        <v>44</v>
      </c>
      <c r="F4612" t="s">
        <v>27</v>
      </c>
      <c r="G4612">
        <v>51.434215999999999</v>
      </c>
      <c r="H4612" t="s">
        <v>28</v>
      </c>
      <c r="I4612" t="s">
        <v>1216</v>
      </c>
      <c r="J4612">
        <v>0.20894099999999999</v>
      </c>
      <c r="K4612">
        <v>1</v>
      </c>
      <c r="L4612">
        <v>2</v>
      </c>
      <c r="M4612" t="s">
        <v>131</v>
      </c>
      <c r="N4612" t="s">
        <v>197</v>
      </c>
      <c r="O4612" t="s">
        <v>32</v>
      </c>
      <c r="P4612">
        <v>30</v>
      </c>
      <c r="Q4612" t="s">
        <v>4367</v>
      </c>
      <c r="R4612" t="s">
        <v>34</v>
      </c>
      <c r="S4612" t="s">
        <v>331</v>
      </c>
      <c r="T4612" t="s">
        <v>36</v>
      </c>
      <c r="U4612">
        <f>YEAR(Table1[[#This Row],[Accident Date]])</f>
        <v>2021</v>
      </c>
      <c r="V4612" t="str">
        <f>TEXT(Table1[[#This Row],[Accident Date]],"mmm")</f>
        <v>Jan</v>
      </c>
      <c r="W4612" t="str">
        <f>TEXT(Table1[[#This Row],[Time]],"h")</f>
        <v>21</v>
      </c>
    </row>
    <row r="4613" spans="1:23" x14ac:dyDescent="0.2">
      <c r="A4613" t="s">
        <v>4368</v>
      </c>
      <c r="B4613" s="4">
        <v>44912</v>
      </c>
      <c r="C4613" t="s">
        <v>24</v>
      </c>
      <c r="D4613" t="s">
        <v>56</v>
      </c>
      <c r="E4613" t="s">
        <v>44</v>
      </c>
      <c r="F4613" t="s">
        <v>27</v>
      </c>
      <c r="G4613">
        <v>52.45635</v>
      </c>
      <c r="H4613" t="s">
        <v>46</v>
      </c>
      <c r="I4613" t="s">
        <v>1510</v>
      </c>
      <c r="J4613">
        <v>1.502534</v>
      </c>
      <c r="K4613">
        <v>3</v>
      </c>
      <c r="L4613">
        <v>2</v>
      </c>
      <c r="M4613" t="s">
        <v>237</v>
      </c>
      <c r="N4613" t="s">
        <v>197</v>
      </c>
      <c r="O4613" t="s">
        <v>32</v>
      </c>
      <c r="P4613">
        <v>60</v>
      </c>
      <c r="Q4613" t="s">
        <v>4350</v>
      </c>
      <c r="R4613" t="s">
        <v>49</v>
      </c>
      <c r="S4613" t="s">
        <v>35</v>
      </c>
      <c r="T4613" t="s">
        <v>36</v>
      </c>
      <c r="U4613">
        <f>YEAR(Table1[[#This Row],[Accident Date]])</f>
        <v>2022</v>
      </c>
      <c r="V4613" t="str">
        <f>TEXT(Table1[[#This Row],[Accident Date]],"mmm")</f>
        <v>Dec</v>
      </c>
      <c r="W4613" t="str">
        <f>TEXT(Table1[[#This Row],[Time]],"h")</f>
        <v>21</v>
      </c>
    </row>
    <row r="4614" spans="1:23" x14ac:dyDescent="0.2">
      <c r="A4614" t="s">
        <v>4369</v>
      </c>
      <c r="B4614" s="4">
        <v>44628</v>
      </c>
      <c r="C4614" t="s">
        <v>72</v>
      </c>
      <c r="D4614" t="s">
        <v>73</v>
      </c>
      <c r="E4614" t="s">
        <v>226</v>
      </c>
      <c r="F4614" t="s">
        <v>27</v>
      </c>
      <c r="G4614">
        <v>53.748358000000003</v>
      </c>
      <c r="H4614" t="s">
        <v>28</v>
      </c>
      <c r="I4614" t="s">
        <v>219</v>
      </c>
      <c r="J4614">
        <v>-2.3915069999999998</v>
      </c>
      <c r="K4614">
        <v>1</v>
      </c>
      <c r="L4614">
        <v>1</v>
      </c>
      <c r="M4614" t="s">
        <v>41</v>
      </c>
      <c r="N4614" t="s">
        <v>31</v>
      </c>
      <c r="O4614" t="s">
        <v>32</v>
      </c>
      <c r="P4614">
        <v>30</v>
      </c>
      <c r="Q4614" t="s">
        <v>4339</v>
      </c>
      <c r="R4614" t="s">
        <v>34</v>
      </c>
      <c r="S4614" t="s">
        <v>35</v>
      </c>
      <c r="T4614" t="s">
        <v>36</v>
      </c>
      <c r="U4614">
        <f>YEAR(Table1[[#This Row],[Accident Date]])</f>
        <v>2022</v>
      </c>
      <c r="V4614" t="str">
        <f>TEXT(Table1[[#This Row],[Accident Date]],"mmm")</f>
        <v>Mar</v>
      </c>
      <c r="W4614" t="str">
        <f>TEXT(Table1[[#This Row],[Time]],"h")</f>
        <v>21</v>
      </c>
    </row>
    <row r="4615" spans="1:23" x14ac:dyDescent="0.2">
      <c r="A4615" t="s">
        <v>4370</v>
      </c>
      <c r="B4615" s="4">
        <v>44201</v>
      </c>
      <c r="C4615" t="s">
        <v>72</v>
      </c>
      <c r="D4615" t="s">
        <v>73</v>
      </c>
      <c r="E4615" t="s">
        <v>39</v>
      </c>
      <c r="F4615" t="s">
        <v>27</v>
      </c>
      <c r="G4615">
        <v>50.717803000000004</v>
      </c>
      <c r="H4615" t="s">
        <v>28</v>
      </c>
      <c r="I4615" t="s">
        <v>787</v>
      </c>
      <c r="J4615">
        <v>-1.9052020000000001</v>
      </c>
      <c r="K4615">
        <v>1</v>
      </c>
      <c r="L4615">
        <v>2</v>
      </c>
      <c r="M4615" t="s">
        <v>420</v>
      </c>
      <c r="N4615" t="s">
        <v>31</v>
      </c>
      <c r="O4615" t="s">
        <v>32</v>
      </c>
      <c r="P4615">
        <v>30</v>
      </c>
      <c r="Q4615" t="s">
        <v>4367</v>
      </c>
      <c r="R4615" t="s">
        <v>34</v>
      </c>
      <c r="S4615" t="s">
        <v>35</v>
      </c>
      <c r="T4615" t="s">
        <v>163</v>
      </c>
      <c r="U4615">
        <f>YEAR(Table1[[#This Row],[Accident Date]])</f>
        <v>2021</v>
      </c>
      <c r="V4615" t="str">
        <f>TEXT(Table1[[#This Row],[Accident Date]],"mmm")</f>
        <v>Jan</v>
      </c>
      <c r="W4615" t="str">
        <f>TEXT(Table1[[#This Row],[Time]],"h")</f>
        <v>21</v>
      </c>
    </row>
    <row r="4616" spans="1:23" x14ac:dyDescent="0.2">
      <c r="A4616" t="s">
        <v>4371</v>
      </c>
      <c r="B4616" s="4">
        <v>44687</v>
      </c>
      <c r="C4616" t="s">
        <v>67</v>
      </c>
      <c r="D4616" t="s">
        <v>25</v>
      </c>
      <c r="E4616" t="s">
        <v>39</v>
      </c>
      <c r="F4616" t="s">
        <v>63</v>
      </c>
      <c r="G4616">
        <v>53.387528000000003</v>
      </c>
      <c r="H4616" t="s">
        <v>28</v>
      </c>
      <c r="I4616" t="s">
        <v>185</v>
      </c>
      <c r="J4616">
        <v>-1.4621379999999999</v>
      </c>
      <c r="K4616">
        <v>1</v>
      </c>
      <c r="L4616">
        <v>1</v>
      </c>
      <c r="M4616" t="s">
        <v>166</v>
      </c>
      <c r="N4616" t="s">
        <v>42</v>
      </c>
      <c r="O4616" t="s">
        <v>58</v>
      </c>
      <c r="P4616">
        <v>30</v>
      </c>
      <c r="Q4616" t="s">
        <v>4372</v>
      </c>
      <c r="R4616" t="s">
        <v>34</v>
      </c>
      <c r="S4616" t="s">
        <v>85</v>
      </c>
      <c r="T4616" t="s">
        <v>36</v>
      </c>
      <c r="U4616">
        <f>YEAR(Table1[[#This Row],[Accident Date]])</f>
        <v>2022</v>
      </c>
      <c r="V4616" t="str">
        <f>TEXT(Table1[[#This Row],[Accident Date]],"mmm")</f>
        <v>May</v>
      </c>
      <c r="W4616" t="str">
        <f>TEXT(Table1[[#This Row],[Time]],"h")</f>
        <v>21</v>
      </c>
    </row>
    <row r="4617" spans="1:23" x14ac:dyDescent="0.2">
      <c r="A4617" t="s">
        <v>4373</v>
      </c>
      <c r="B4617" s="4">
        <v>44688</v>
      </c>
      <c r="C4617" t="s">
        <v>24</v>
      </c>
      <c r="D4617" t="s">
        <v>25</v>
      </c>
      <c r="E4617" t="s">
        <v>226</v>
      </c>
      <c r="F4617" t="s">
        <v>27</v>
      </c>
      <c r="G4617">
        <v>53.442214</v>
      </c>
      <c r="H4617" t="s">
        <v>28</v>
      </c>
      <c r="I4617" t="s">
        <v>1167</v>
      </c>
      <c r="J4617">
        <v>-2.7626580000000001</v>
      </c>
      <c r="K4617">
        <v>1</v>
      </c>
      <c r="L4617">
        <v>2</v>
      </c>
      <c r="M4617" t="s">
        <v>231</v>
      </c>
      <c r="N4617" t="s">
        <v>31</v>
      </c>
      <c r="O4617" t="s">
        <v>32</v>
      </c>
      <c r="P4617">
        <v>30</v>
      </c>
      <c r="Q4617" t="s">
        <v>4374</v>
      </c>
      <c r="R4617" t="s">
        <v>34</v>
      </c>
      <c r="S4617" t="s">
        <v>35</v>
      </c>
      <c r="T4617" t="s">
        <v>86</v>
      </c>
      <c r="U4617">
        <f>YEAR(Table1[[#This Row],[Accident Date]])</f>
        <v>2022</v>
      </c>
      <c r="V4617" t="str">
        <f>TEXT(Table1[[#This Row],[Accident Date]],"mmm")</f>
        <v>May</v>
      </c>
      <c r="W4617" t="str">
        <f>TEXT(Table1[[#This Row],[Time]],"h")</f>
        <v>21</v>
      </c>
    </row>
    <row r="4618" spans="1:23" x14ac:dyDescent="0.2">
      <c r="A4618" t="s">
        <v>4375</v>
      </c>
      <c r="B4618" s="4">
        <v>44280</v>
      </c>
      <c r="C4618" t="s">
        <v>92</v>
      </c>
      <c r="D4618" t="s">
        <v>73</v>
      </c>
      <c r="E4618" t="s">
        <v>109</v>
      </c>
      <c r="F4618" t="s">
        <v>27</v>
      </c>
      <c r="G4618">
        <v>51.412143</v>
      </c>
      <c r="H4618" t="s">
        <v>28</v>
      </c>
      <c r="I4618" t="s">
        <v>441</v>
      </c>
      <c r="J4618">
        <v>-0.83900399999999997</v>
      </c>
      <c r="K4618">
        <v>1</v>
      </c>
      <c r="L4618">
        <v>2</v>
      </c>
      <c r="M4618" t="s">
        <v>99</v>
      </c>
      <c r="N4618" t="s">
        <v>31</v>
      </c>
      <c r="O4618" t="s">
        <v>111</v>
      </c>
      <c r="P4618">
        <v>30</v>
      </c>
      <c r="Q4618" t="s">
        <v>4339</v>
      </c>
      <c r="R4618" t="s">
        <v>34</v>
      </c>
      <c r="S4618" t="s">
        <v>35</v>
      </c>
      <c r="T4618" t="s">
        <v>36</v>
      </c>
      <c r="U4618">
        <f>YEAR(Table1[[#This Row],[Accident Date]])</f>
        <v>2021</v>
      </c>
      <c r="V4618" t="str">
        <f>TEXT(Table1[[#This Row],[Accident Date]],"mmm")</f>
        <v>Mar</v>
      </c>
      <c r="W4618" t="str">
        <f>TEXT(Table1[[#This Row],[Time]],"h")</f>
        <v>21</v>
      </c>
    </row>
    <row r="4619" spans="1:23" x14ac:dyDescent="0.2">
      <c r="A4619" t="s">
        <v>4376</v>
      </c>
      <c r="B4619" s="4">
        <v>44833</v>
      </c>
      <c r="C4619" t="s">
        <v>92</v>
      </c>
      <c r="D4619" t="s">
        <v>44</v>
      </c>
      <c r="E4619" t="s">
        <v>44</v>
      </c>
      <c r="F4619" t="s">
        <v>27</v>
      </c>
      <c r="G4619">
        <v>51.181545999999997</v>
      </c>
      <c r="H4619" t="s">
        <v>46</v>
      </c>
      <c r="I4619" t="s">
        <v>279</v>
      </c>
      <c r="J4619">
        <v>-2.0949659999999999</v>
      </c>
      <c r="K4619">
        <v>2</v>
      </c>
      <c r="L4619">
        <v>2</v>
      </c>
      <c r="M4619" t="s">
        <v>279</v>
      </c>
      <c r="N4619" t="s">
        <v>42</v>
      </c>
      <c r="O4619" t="s">
        <v>32</v>
      </c>
      <c r="P4619">
        <v>50</v>
      </c>
      <c r="Q4619" t="s">
        <v>4357</v>
      </c>
      <c r="R4619" t="s">
        <v>49</v>
      </c>
      <c r="S4619" t="s">
        <v>35</v>
      </c>
      <c r="T4619" t="s">
        <v>36</v>
      </c>
      <c r="U4619">
        <f>YEAR(Table1[[#This Row],[Accident Date]])</f>
        <v>2022</v>
      </c>
      <c r="V4619" t="str">
        <f>TEXT(Table1[[#This Row],[Accident Date]],"mmm")</f>
        <v>Sep</v>
      </c>
      <c r="W4619" t="str">
        <f>TEXT(Table1[[#This Row],[Time]],"h")</f>
        <v>21</v>
      </c>
    </row>
    <row r="4620" spans="1:23" x14ac:dyDescent="0.2">
      <c r="A4620" t="s">
        <v>4377</v>
      </c>
      <c r="B4620" s="4">
        <v>44329</v>
      </c>
      <c r="C4620" t="s">
        <v>92</v>
      </c>
      <c r="D4620" t="s">
        <v>73</v>
      </c>
      <c r="E4620" t="s">
        <v>39</v>
      </c>
      <c r="F4620" t="s">
        <v>63</v>
      </c>
      <c r="G4620">
        <v>53.537852999999998</v>
      </c>
      <c r="H4620" t="s">
        <v>28</v>
      </c>
      <c r="I4620" t="s">
        <v>1055</v>
      </c>
      <c r="J4620">
        <v>-0.174122</v>
      </c>
      <c r="K4620">
        <v>3</v>
      </c>
      <c r="L4620">
        <v>2</v>
      </c>
      <c r="M4620" t="s">
        <v>157</v>
      </c>
      <c r="N4620" t="s">
        <v>42</v>
      </c>
      <c r="O4620" t="s">
        <v>58</v>
      </c>
      <c r="P4620">
        <v>70</v>
      </c>
      <c r="Q4620" t="s">
        <v>4378</v>
      </c>
      <c r="R4620" t="s">
        <v>49</v>
      </c>
      <c r="S4620" t="s">
        <v>85</v>
      </c>
      <c r="T4620" t="s">
        <v>36</v>
      </c>
      <c r="U4620">
        <f>YEAR(Table1[[#This Row],[Accident Date]])</f>
        <v>2021</v>
      </c>
      <c r="V4620" t="str">
        <f>TEXT(Table1[[#This Row],[Accident Date]],"mmm")</f>
        <v>May</v>
      </c>
      <c r="W4620" t="str">
        <f>TEXT(Table1[[#This Row],[Time]],"h")</f>
        <v>21</v>
      </c>
    </row>
    <row r="4621" spans="1:23" x14ac:dyDescent="0.2">
      <c r="A4621" t="s">
        <v>4379</v>
      </c>
      <c r="B4621" s="4">
        <v>44332</v>
      </c>
      <c r="C4621" t="s">
        <v>79</v>
      </c>
      <c r="D4621" t="s">
        <v>56</v>
      </c>
      <c r="E4621" t="s">
        <v>44</v>
      </c>
      <c r="F4621" t="s">
        <v>27</v>
      </c>
      <c r="G4621">
        <v>55.722720000000002</v>
      </c>
      <c r="H4621" t="s">
        <v>51</v>
      </c>
      <c r="I4621" t="s">
        <v>734</v>
      </c>
      <c r="J4621">
        <v>-3.9222739999999998</v>
      </c>
      <c r="K4621">
        <v>1</v>
      </c>
      <c r="L4621">
        <v>1</v>
      </c>
      <c r="M4621" t="s">
        <v>228</v>
      </c>
      <c r="N4621" t="s">
        <v>31</v>
      </c>
      <c r="O4621" t="s">
        <v>32</v>
      </c>
      <c r="P4621">
        <v>60</v>
      </c>
      <c r="Q4621" t="s">
        <v>4339</v>
      </c>
      <c r="R4621" t="s">
        <v>49</v>
      </c>
      <c r="S4621" t="s">
        <v>35</v>
      </c>
      <c r="T4621" t="s">
        <v>36</v>
      </c>
      <c r="U4621">
        <f>YEAR(Table1[[#This Row],[Accident Date]])</f>
        <v>2021</v>
      </c>
      <c r="V4621" t="str">
        <f>TEXT(Table1[[#This Row],[Accident Date]],"mmm")</f>
        <v>May</v>
      </c>
      <c r="W4621" t="str">
        <f>TEXT(Table1[[#This Row],[Time]],"h")</f>
        <v>21</v>
      </c>
    </row>
    <row r="4622" spans="1:23" x14ac:dyDescent="0.2">
      <c r="A4622" t="s">
        <v>4380</v>
      </c>
      <c r="B4622" s="4">
        <v>44416</v>
      </c>
      <c r="C4622" t="s">
        <v>79</v>
      </c>
      <c r="D4622" t="s">
        <v>56</v>
      </c>
      <c r="E4622" t="s">
        <v>44</v>
      </c>
      <c r="F4622" t="s">
        <v>27</v>
      </c>
      <c r="G4622">
        <v>56.285761000000001</v>
      </c>
      <c r="H4622" t="s">
        <v>46</v>
      </c>
      <c r="I4622" t="s">
        <v>1352</v>
      </c>
      <c r="J4622">
        <v>-4.7048730000000001</v>
      </c>
      <c r="K4622">
        <v>1</v>
      </c>
      <c r="L4622">
        <v>2</v>
      </c>
      <c r="M4622" t="s">
        <v>228</v>
      </c>
      <c r="N4622" t="s">
        <v>42</v>
      </c>
      <c r="O4622" t="s">
        <v>32</v>
      </c>
      <c r="P4622">
        <v>60</v>
      </c>
      <c r="Q4622" t="s">
        <v>4339</v>
      </c>
      <c r="R4622" t="s">
        <v>49</v>
      </c>
      <c r="S4622" t="s">
        <v>35</v>
      </c>
      <c r="T4622" t="s">
        <v>209</v>
      </c>
      <c r="U4622">
        <f>YEAR(Table1[[#This Row],[Accident Date]])</f>
        <v>2021</v>
      </c>
      <c r="V4622" t="str">
        <f>TEXT(Table1[[#This Row],[Accident Date]],"mmm")</f>
        <v>Aug</v>
      </c>
      <c r="W4622" t="str">
        <f>TEXT(Table1[[#This Row],[Time]],"h")</f>
        <v>21</v>
      </c>
    </row>
    <row r="4623" spans="1:23" x14ac:dyDescent="0.2">
      <c r="A4623" t="s">
        <v>4381</v>
      </c>
      <c r="B4623" s="4">
        <v>44547</v>
      </c>
      <c r="C4623" t="s">
        <v>67</v>
      </c>
      <c r="D4623" t="s">
        <v>73</v>
      </c>
      <c r="E4623" t="s">
        <v>39</v>
      </c>
      <c r="F4623" t="s">
        <v>27</v>
      </c>
      <c r="G4623">
        <v>54.748784000000001</v>
      </c>
      <c r="H4623" t="s">
        <v>28</v>
      </c>
      <c r="I4623" t="s">
        <v>351</v>
      </c>
      <c r="J4623">
        <v>-1.3603590000000001</v>
      </c>
      <c r="K4623">
        <v>2</v>
      </c>
      <c r="L4623">
        <v>2</v>
      </c>
      <c r="M4623" t="s">
        <v>352</v>
      </c>
      <c r="N4623" t="s">
        <v>197</v>
      </c>
      <c r="O4623" t="s">
        <v>32</v>
      </c>
      <c r="P4623">
        <v>30</v>
      </c>
      <c r="Q4623" t="s">
        <v>4382</v>
      </c>
      <c r="R4623" t="s">
        <v>34</v>
      </c>
      <c r="S4623" t="s">
        <v>212</v>
      </c>
      <c r="T4623" t="s">
        <v>36</v>
      </c>
      <c r="U4623">
        <f>YEAR(Table1[[#This Row],[Accident Date]])</f>
        <v>2021</v>
      </c>
      <c r="V4623" t="str">
        <f>TEXT(Table1[[#This Row],[Accident Date]],"mmm")</f>
        <v>Dec</v>
      </c>
      <c r="W4623" t="str">
        <f>TEXT(Table1[[#This Row],[Time]],"h")</f>
        <v>21</v>
      </c>
    </row>
    <row r="4624" spans="1:23" x14ac:dyDescent="0.2">
      <c r="A4624" t="s">
        <v>4383</v>
      </c>
      <c r="B4624" s="4">
        <v>44228</v>
      </c>
      <c r="C4624" t="s">
        <v>38</v>
      </c>
      <c r="D4624" t="s">
        <v>73</v>
      </c>
      <c r="E4624" t="s">
        <v>39</v>
      </c>
      <c r="F4624" t="s">
        <v>27</v>
      </c>
      <c r="G4624">
        <v>52.484124999999999</v>
      </c>
      <c r="H4624" t="s">
        <v>28</v>
      </c>
      <c r="I4624" t="s">
        <v>171</v>
      </c>
      <c r="J4624">
        <v>-1.8494699999999999</v>
      </c>
      <c r="K4624">
        <v>3</v>
      </c>
      <c r="L4624">
        <v>2</v>
      </c>
      <c r="M4624" t="s">
        <v>172</v>
      </c>
      <c r="N4624" t="s">
        <v>31</v>
      </c>
      <c r="O4624" t="s">
        <v>32</v>
      </c>
      <c r="P4624">
        <v>30</v>
      </c>
      <c r="Q4624" t="s">
        <v>4382</v>
      </c>
      <c r="R4624" t="s">
        <v>34</v>
      </c>
      <c r="S4624" t="s">
        <v>35</v>
      </c>
      <c r="T4624" t="s">
        <v>36</v>
      </c>
      <c r="U4624">
        <f>YEAR(Table1[[#This Row],[Accident Date]])</f>
        <v>2021</v>
      </c>
      <c r="V4624" t="str">
        <f>TEXT(Table1[[#This Row],[Accident Date]],"mmm")</f>
        <v>Feb</v>
      </c>
      <c r="W4624" t="str">
        <f>TEXT(Table1[[#This Row],[Time]],"h")</f>
        <v>21</v>
      </c>
    </row>
    <row r="4625" spans="1:23" x14ac:dyDescent="0.2">
      <c r="A4625">
        <v>2010000000000</v>
      </c>
      <c r="B4625" s="4">
        <v>44319</v>
      </c>
      <c r="C4625" t="s">
        <v>38</v>
      </c>
      <c r="D4625" t="s">
        <v>73</v>
      </c>
      <c r="E4625" t="s">
        <v>111</v>
      </c>
      <c r="F4625" t="s">
        <v>27</v>
      </c>
      <c r="G4625">
        <v>52.270183000000003</v>
      </c>
      <c r="H4625" t="s">
        <v>28</v>
      </c>
      <c r="I4625" t="s">
        <v>660</v>
      </c>
      <c r="J4625">
        <v>-1.544788</v>
      </c>
      <c r="K4625">
        <v>1</v>
      </c>
      <c r="L4625">
        <v>2</v>
      </c>
      <c r="M4625" t="s">
        <v>141</v>
      </c>
      <c r="N4625" t="s">
        <v>31</v>
      </c>
      <c r="O4625" t="s">
        <v>111</v>
      </c>
      <c r="P4625">
        <v>40</v>
      </c>
      <c r="Q4625" t="s">
        <v>4337</v>
      </c>
      <c r="R4625" t="s">
        <v>34</v>
      </c>
      <c r="S4625" t="s">
        <v>35</v>
      </c>
      <c r="T4625" t="s">
        <v>36</v>
      </c>
      <c r="U4625">
        <f>YEAR(Table1[[#This Row],[Accident Date]])</f>
        <v>2021</v>
      </c>
      <c r="V4625" t="str">
        <f>TEXT(Table1[[#This Row],[Accident Date]],"mmm")</f>
        <v>May</v>
      </c>
      <c r="W4625" t="str">
        <f>TEXT(Table1[[#This Row],[Time]],"h")</f>
        <v>21</v>
      </c>
    </row>
    <row r="4626" spans="1:23" x14ac:dyDescent="0.2">
      <c r="A4626">
        <v>2010000000000</v>
      </c>
      <c r="B4626" s="4">
        <v>44310</v>
      </c>
      <c r="C4626" t="s">
        <v>24</v>
      </c>
      <c r="D4626" t="s">
        <v>73</v>
      </c>
      <c r="E4626" t="s">
        <v>39</v>
      </c>
      <c r="F4626" t="s">
        <v>27</v>
      </c>
      <c r="G4626">
        <v>51.120837999999999</v>
      </c>
      <c r="H4626" t="s">
        <v>28</v>
      </c>
      <c r="I4626" t="s">
        <v>1573</v>
      </c>
      <c r="J4626">
        <v>-0.197162</v>
      </c>
      <c r="K4626">
        <v>1</v>
      </c>
      <c r="L4626">
        <v>2</v>
      </c>
      <c r="M4626" t="s">
        <v>102</v>
      </c>
      <c r="N4626" t="s">
        <v>31</v>
      </c>
      <c r="O4626" t="s">
        <v>32</v>
      </c>
      <c r="P4626">
        <v>30</v>
      </c>
      <c r="Q4626" t="s">
        <v>4337</v>
      </c>
      <c r="R4626" t="s">
        <v>34</v>
      </c>
      <c r="S4626" t="s">
        <v>35</v>
      </c>
      <c r="T4626" t="s">
        <v>36</v>
      </c>
      <c r="U4626">
        <f>YEAR(Table1[[#This Row],[Accident Date]])</f>
        <v>2021</v>
      </c>
      <c r="V4626" t="str">
        <f>TEXT(Table1[[#This Row],[Accident Date]],"mmm")</f>
        <v>Apr</v>
      </c>
      <c r="W4626" t="str">
        <f>TEXT(Table1[[#This Row],[Time]],"h")</f>
        <v>21</v>
      </c>
    </row>
    <row r="4627" spans="1:23" x14ac:dyDescent="0.2">
      <c r="A4627">
        <v>2010000000000</v>
      </c>
      <c r="B4627" s="4">
        <v>44306</v>
      </c>
      <c r="C4627" t="s">
        <v>72</v>
      </c>
      <c r="D4627" t="s">
        <v>56</v>
      </c>
      <c r="E4627" t="s">
        <v>44</v>
      </c>
      <c r="F4627" t="s">
        <v>27</v>
      </c>
      <c r="G4627">
        <v>50.649856</v>
      </c>
      <c r="H4627" t="s">
        <v>28</v>
      </c>
      <c r="I4627" t="s">
        <v>1481</v>
      </c>
      <c r="J4627">
        <v>-1.1683859999999999</v>
      </c>
      <c r="K4627">
        <v>1</v>
      </c>
      <c r="L4627">
        <v>2</v>
      </c>
      <c r="M4627" t="s">
        <v>407</v>
      </c>
      <c r="N4627" t="s">
        <v>31</v>
      </c>
      <c r="O4627" t="s">
        <v>32</v>
      </c>
      <c r="P4627">
        <v>30</v>
      </c>
      <c r="Q4627" t="s">
        <v>4339</v>
      </c>
      <c r="R4627" t="s">
        <v>34</v>
      </c>
      <c r="S4627" t="s">
        <v>35</v>
      </c>
      <c r="T4627" t="s">
        <v>36</v>
      </c>
      <c r="U4627">
        <f>YEAR(Table1[[#This Row],[Accident Date]])</f>
        <v>2021</v>
      </c>
      <c r="V4627" t="str">
        <f>TEXT(Table1[[#This Row],[Accident Date]],"mmm")</f>
        <v>Apr</v>
      </c>
      <c r="W4627" t="str">
        <f>TEXT(Table1[[#This Row],[Time]],"h")</f>
        <v>21</v>
      </c>
    </row>
    <row r="4628" spans="1:23" x14ac:dyDescent="0.2">
      <c r="A4628" t="s">
        <v>4384</v>
      </c>
      <c r="B4628" s="4">
        <v>44290</v>
      </c>
      <c r="C4628" t="s">
        <v>79</v>
      </c>
      <c r="D4628" t="s">
        <v>73</v>
      </c>
      <c r="E4628" t="s">
        <v>109</v>
      </c>
      <c r="F4628" t="s">
        <v>27</v>
      </c>
      <c r="G4628">
        <v>53.555571999999998</v>
      </c>
      <c r="H4628" t="s">
        <v>28</v>
      </c>
      <c r="I4628" t="s">
        <v>1055</v>
      </c>
      <c r="J4628">
        <v>-2.7515999999999999E-2</v>
      </c>
      <c r="K4628">
        <v>1</v>
      </c>
      <c r="L4628">
        <v>1</v>
      </c>
      <c r="M4628" t="s">
        <v>157</v>
      </c>
      <c r="N4628" t="s">
        <v>31</v>
      </c>
      <c r="O4628" t="s">
        <v>32</v>
      </c>
      <c r="P4628">
        <v>30</v>
      </c>
      <c r="Q4628" t="s">
        <v>4339</v>
      </c>
      <c r="R4628" t="s">
        <v>34</v>
      </c>
      <c r="S4628" t="s">
        <v>35</v>
      </c>
      <c r="T4628" t="s">
        <v>36</v>
      </c>
      <c r="U4628">
        <f>YEAR(Table1[[#This Row],[Accident Date]])</f>
        <v>2021</v>
      </c>
      <c r="V4628" t="str">
        <f>TEXT(Table1[[#This Row],[Accident Date]],"mmm")</f>
        <v>Apr</v>
      </c>
      <c r="W4628" t="str">
        <f>TEXT(Table1[[#This Row],[Time]],"h")</f>
        <v>21</v>
      </c>
    </row>
    <row r="4629" spans="1:23" x14ac:dyDescent="0.2">
      <c r="A4629" t="s">
        <v>4385</v>
      </c>
      <c r="B4629" s="4">
        <v>44417</v>
      </c>
      <c r="C4629" t="s">
        <v>38</v>
      </c>
      <c r="D4629" t="s">
        <v>73</v>
      </c>
      <c r="E4629" t="s">
        <v>431</v>
      </c>
      <c r="F4629" t="s">
        <v>27</v>
      </c>
      <c r="G4629">
        <v>51.679353999999996</v>
      </c>
      <c r="H4629" t="s">
        <v>51</v>
      </c>
      <c r="I4629" t="s">
        <v>357</v>
      </c>
      <c r="J4629">
        <v>-4.9179389999999996</v>
      </c>
      <c r="K4629">
        <v>1</v>
      </c>
      <c r="L4629">
        <v>1</v>
      </c>
      <c r="M4629" t="s">
        <v>358</v>
      </c>
      <c r="N4629" t="s">
        <v>31</v>
      </c>
      <c r="O4629" t="s">
        <v>32</v>
      </c>
      <c r="P4629">
        <v>30</v>
      </c>
      <c r="Q4629" t="s">
        <v>4337</v>
      </c>
      <c r="R4629" t="s">
        <v>49</v>
      </c>
      <c r="S4629" t="s">
        <v>35</v>
      </c>
      <c r="T4629" t="s">
        <v>121</v>
      </c>
      <c r="U4629">
        <f>YEAR(Table1[[#This Row],[Accident Date]])</f>
        <v>2021</v>
      </c>
      <c r="V4629" t="str">
        <f>TEXT(Table1[[#This Row],[Accident Date]],"mmm")</f>
        <v>Aug</v>
      </c>
      <c r="W4629" t="str">
        <f>TEXT(Table1[[#This Row],[Time]],"h")</f>
        <v>21</v>
      </c>
    </row>
    <row r="4630" spans="1:23" x14ac:dyDescent="0.2">
      <c r="A4630" t="s">
        <v>4386</v>
      </c>
      <c r="B4630" s="4">
        <v>44311</v>
      </c>
      <c r="C4630" t="s">
        <v>79</v>
      </c>
      <c r="D4630" t="s">
        <v>73</v>
      </c>
      <c r="E4630" t="s">
        <v>39</v>
      </c>
      <c r="F4630" t="s">
        <v>63</v>
      </c>
      <c r="G4630">
        <v>55.404367999999998</v>
      </c>
      <c r="H4630" t="s">
        <v>46</v>
      </c>
      <c r="I4630" t="s">
        <v>869</v>
      </c>
      <c r="J4630">
        <v>-4.5435239999999997</v>
      </c>
      <c r="K4630">
        <v>1</v>
      </c>
      <c r="L4630">
        <v>1</v>
      </c>
      <c r="M4630" t="s">
        <v>228</v>
      </c>
      <c r="N4630" t="s">
        <v>42</v>
      </c>
      <c r="O4630" t="s">
        <v>32</v>
      </c>
      <c r="P4630">
        <v>60</v>
      </c>
      <c r="Q4630" t="s">
        <v>4337</v>
      </c>
      <c r="R4630" t="s">
        <v>49</v>
      </c>
      <c r="S4630" t="s">
        <v>85</v>
      </c>
      <c r="T4630" t="s">
        <v>209</v>
      </c>
      <c r="U4630">
        <f>YEAR(Table1[[#This Row],[Accident Date]])</f>
        <v>2021</v>
      </c>
      <c r="V4630" t="str">
        <f>TEXT(Table1[[#This Row],[Accident Date]],"mmm")</f>
        <v>Apr</v>
      </c>
      <c r="W4630" t="str">
        <f>TEXT(Table1[[#This Row],[Time]],"h")</f>
        <v>21</v>
      </c>
    </row>
    <row r="4631" spans="1:23" x14ac:dyDescent="0.2">
      <c r="A4631" t="s">
        <v>4387</v>
      </c>
      <c r="B4631" s="4">
        <v>44816</v>
      </c>
      <c r="C4631" t="s">
        <v>38</v>
      </c>
      <c r="D4631" t="s">
        <v>44</v>
      </c>
      <c r="E4631" t="s">
        <v>44</v>
      </c>
      <c r="F4631" t="s">
        <v>27</v>
      </c>
      <c r="G4631">
        <v>51.618170999999997</v>
      </c>
      <c r="H4631" t="s">
        <v>46</v>
      </c>
      <c r="I4631" t="s">
        <v>741</v>
      </c>
      <c r="J4631">
        <v>0.60157000000000005</v>
      </c>
      <c r="K4631">
        <v>2</v>
      </c>
      <c r="L4631">
        <v>3</v>
      </c>
      <c r="M4631" t="s">
        <v>75</v>
      </c>
      <c r="N4631" t="s">
        <v>31</v>
      </c>
      <c r="O4631" t="s">
        <v>32</v>
      </c>
      <c r="P4631">
        <v>60</v>
      </c>
      <c r="Q4631" t="s">
        <v>4354</v>
      </c>
      <c r="R4631" t="s">
        <v>49</v>
      </c>
      <c r="S4631" t="s">
        <v>35</v>
      </c>
      <c r="T4631" t="s">
        <v>200</v>
      </c>
      <c r="U4631">
        <f>YEAR(Table1[[#This Row],[Accident Date]])</f>
        <v>2022</v>
      </c>
      <c r="V4631" t="str">
        <f>TEXT(Table1[[#This Row],[Accident Date]],"mmm")</f>
        <v>Sep</v>
      </c>
      <c r="W4631" t="str">
        <f>TEXT(Table1[[#This Row],[Time]],"h")</f>
        <v>21</v>
      </c>
    </row>
    <row r="4632" spans="1:23" x14ac:dyDescent="0.2">
      <c r="A4632">
        <v>2010000000000</v>
      </c>
      <c r="B4632" s="4">
        <v>44909</v>
      </c>
      <c r="C4632" t="s">
        <v>123</v>
      </c>
      <c r="D4632" t="s">
        <v>56</v>
      </c>
      <c r="E4632" t="s">
        <v>44</v>
      </c>
      <c r="F4632" t="s">
        <v>27</v>
      </c>
      <c r="G4632">
        <v>53.896489000000003</v>
      </c>
      <c r="H4632" t="s">
        <v>28</v>
      </c>
      <c r="I4632" t="s">
        <v>133</v>
      </c>
      <c r="J4632">
        <v>-1.971509</v>
      </c>
      <c r="K4632">
        <v>1</v>
      </c>
      <c r="L4632">
        <v>2</v>
      </c>
      <c r="M4632" t="s">
        <v>69</v>
      </c>
      <c r="N4632" t="s">
        <v>31</v>
      </c>
      <c r="O4632" t="s">
        <v>32</v>
      </c>
      <c r="P4632">
        <v>30</v>
      </c>
      <c r="Q4632" t="s">
        <v>4388</v>
      </c>
      <c r="R4632" t="s">
        <v>34</v>
      </c>
      <c r="S4632" t="s">
        <v>35</v>
      </c>
      <c r="T4632" t="s">
        <v>36</v>
      </c>
      <c r="U4632">
        <f>YEAR(Table1[[#This Row],[Accident Date]])</f>
        <v>2022</v>
      </c>
      <c r="V4632" t="str">
        <f>TEXT(Table1[[#This Row],[Accident Date]],"mmm")</f>
        <v>Dec</v>
      </c>
      <c r="W4632" t="str">
        <f>TEXT(Table1[[#This Row],[Time]],"h")</f>
        <v>21</v>
      </c>
    </row>
    <row r="4633" spans="1:23" x14ac:dyDescent="0.2">
      <c r="A4633" t="s">
        <v>4389</v>
      </c>
      <c r="B4633" s="4">
        <v>44283</v>
      </c>
      <c r="C4633" t="s">
        <v>79</v>
      </c>
      <c r="D4633" t="s">
        <v>44</v>
      </c>
      <c r="E4633" t="s">
        <v>44</v>
      </c>
      <c r="F4633" t="s">
        <v>63</v>
      </c>
      <c r="G4633">
        <v>51.685654</v>
      </c>
      <c r="H4633" t="s">
        <v>46</v>
      </c>
      <c r="I4633" t="s">
        <v>794</v>
      </c>
      <c r="J4633">
        <v>0.307535</v>
      </c>
      <c r="K4633">
        <v>1</v>
      </c>
      <c r="L4633">
        <v>1</v>
      </c>
      <c r="M4633" t="s">
        <v>75</v>
      </c>
      <c r="N4633" t="s">
        <v>31</v>
      </c>
      <c r="O4633" t="s">
        <v>32</v>
      </c>
      <c r="P4633">
        <v>60</v>
      </c>
      <c r="Q4633" t="s">
        <v>4341</v>
      </c>
      <c r="R4633" t="s">
        <v>49</v>
      </c>
      <c r="S4633" t="s">
        <v>35</v>
      </c>
      <c r="T4633" t="s">
        <v>36</v>
      </c>
      <c r="U4633">
        <f>YEAR(Table1[[#This Row],[Accident Date]])</f>
        <v>2021</v>
      </c>
      <c r="V4633" t="str">
        <f>TEXT(Table1[[#This Row],[Accident Date]],"mmm")</f>
        <v>Mar</v>
      </c>
      <c r="W4633" t="str">
        <f>TEXT(Table1[[#This Row],[Time]],"h")</f>
        <v>21</v>
      </c>
    </row>
    <row r="4634" spans="1:23" x14ac:dyDescent="0.2">
      <c r="A4634" t="s">
        <v>4390</v>
      </c>
      <c r="B4634" s="4">
        <v>44869</v>
      </c>
      <c r="C4634" t="s">
        <v>67</v>
      </c>
      <c r="D4634" t="s">
        <v>73</v>
      </c>
      <c r="E4634" t="s">
        <v>39</v>
      </c>
      <c r="F4634" t="s">
        <v>27</v>
      </c>
      <c r="G4634">
        <v>51.455407000000001</v>
      </c>
      <c r="H4634" t="s">
        <v>28</v>
      </c>
      <c r="I4634" t="s">
        <v>29</v>
      </c>
      <c r="J4634">
        <v>-1.5454000000000001E-2</v>
      </c>
      <c r="K4634">
        <v>2</v>
      </c>
      <c r="L4634">
        <v>2</v>
      </c>
      <c r="M4634" t="s">
        <v>30</v>
      </c>
      <c r="N4634" t="s">
        <v>31</v>
      </c>
      <c r="O4634" t="s">
        <v>32</v>
      </c>
      <c r="P4634">
        <v>30</v>
      </c>
      <c r="Q4634" t="s">
        <v>4367</v>
      </c>
      <c r="R4634" t="s">
        <v>34</v>
      </c>
      <c r="S4634" t="s">
        <v>35</v>
      </c>
      <c r="T4634" t="s">
        <v>36</v>
      </c>
      <c r="U4634">
        <f>YEAR(Table1[[#This Row],[Accident Date]])</f>
        <v>2022</v>
      </c>
      <c r="V4634" t="str">
        <f>TEXT(Table1[[#This Row],[Accident Date]],"mmm")</f>
        <v>Nov</v>
      </c>
      <c r="W4634" t="str">
        <f>TEXT(Table1[[#This Row],[Time]],"h")</f>
        <v>21</v>
      </c>
    </row>
    <row r="4635" spans="1:23" x14ac:dyDescent="0.2">
      <c r="A4635">
        <v>2010000000000</v>
      </c>
      <c r="B4635" s="4">
        <v>44362</v>
      </c>
      <c r="C4635" t="s">
        <v>72</v>
      </c>
      <c r="D4635" t="s">
        <v>56</v>
      </c>
      <c r="E4635" t="s">
        <v>44</v>
      </c>
      <c r="F4635" t="s">
        <v>27</v>
      </c>
      <c r="G4635">
        <v>53.245736999999998</v>
      </c>
      <c r="H4635" t="s">
        <v>51</v>
      </c>
      <c r="I4635" t="s">
        <v>864</v>
      </c>
      <c r="J4635">
        <v>-3.7982109999999998</v>
      </c>
      <c r="K4635">
        <v>3</v>
      </c>
      <c r="L4635">
        <v>1</v>
      </c>
      <c r="M4635" t="s">
        <v>117</v>
      </c>
      <c r="N4635" t="s">
        <v>42</v>
      </c>
      <c r="O4635" t="s">
        <v>32</v>
      </c>
      <c r="P4635">
        <v>60</v>
      </c>
      <c r="Q4635" t="s">
        <v>4339</v>
      </c>
      <c r="R4635" t="s">
        <v>49</v>
      </c>
      <c r="S4635" t="s">
        <v>35</v>
      </c>
      <c r="T4635" t="s">
        <v>36</v>
      </c>
      <c r="U4635">
        <f>YEAR(Table1[[#This Row],[Accident Date]])</f>
        <v>2021</v>
      </c>
      <c r="V4635" t="str">
        <f>TEXT(Table1[[#This Row],[Accident Date]],"mmm")</f>
        <v>Jun</v>
      </c>
      <c r="W4635" t="str">
        <f>TEXT(Table1[[#This Row],[Time]],"h")</f>
        <v>21</v>
      </c>
    </row>
    <row r="4636" spans="1:23" x14ac:dyDescent="0.2">
      <c r="A4636" t="s">
        <v>4391</v>
      </c>
      <c r="B4636" s="4">
        <v>44448</v>
      </c>
      <c r="C4636" t="s">
        <v>92</v>
      </c>
      <c r="D4636" t="s">
        <v>56</v>
      </c>
      <c r="E4636" t="s">
        <v>44</v>
      </c>
      <c r="F4636" t="s">
        <v>45</v>
      </c>
      <c r="G4636">
        <v>52.418503999999999</v>
      </c>
      <c r="H4636" t="s">
        <v>46</v>
      </c>
      <c r="I4636" t="s">
        <v>1510</v>
      </c>
      <c r="J4636">
        <v>1.6357569999999999</v>
      </c>
      <c r="K4636">
        <v>2</v>
      </c>
      <c r="L4636">
        <v>1</v>
      </c>
      <c r="M4636" t="s">
        <v>237</v>
      </c>
      <c r="N4636" t="s">
        <v>31</v>
      </c>
      <c r="O4636" t="s">
        <v>32</v>
      </c>
      <c r="P4636">
        <v>60</v>
      </c>
      <c r="Q4636" t="s">
        <v>4335</v>
      </c>
      <c r="R4636" t="s">
        <v>49</v>
      </c>
      <c r="S4636" t="s">
        <v>35</v>
      </c>
      <c r="T4636" t="s">
        <v>36</v>
      </c>
      <c r="U4636">
        <f>YEAR(Table1[[#This Row],[Accident Date]])</f>
        <v>2021</v>
      </c>
      <c r="V4636" t="str">
        <f>TEXT(Table1[[#This Row],[Accident Date]],"mmm")</f>
        <v>Sep</v>
      </c>
      <c r="W4636" t="str">
        <f>TEXT(Table1[[#This Row],[Time]],"h")</f>
        <v>21</v>
      </c>
    </row>
    <row r="4637" spans="1:23" x14ac:dyDescent="0.2">
      <c r="A4637" t="s">
        <v>4392</v>
      </c>
      <c r="B4637" s="4">
        <v>44873</v>
      </c>
      <c r="C4637" t="s">
        <v>72</v>
      </c>
      <c r="D4637" t="s">
        <v>73</v>
      </c>
      <c r="E4637" t="s">
        <v>39</v>
      </c>
      <c r="F4637" t="s">
        <v>63</v>
      </c>
      <c r="G4637">
        <v>52.251595999999999</v>
      </c>
      <c r="H4637" t="s">
        <v>46</v>
      </c>
      <c r="I4637" t="s">
        <v>553</v>
      </c>
      <c r="J4637">
        <v>-2.178388</v>
      </c>
      <c r="K4637">
        <v>1</v>
      </c>
      <c r="L4637">
        <v>1</v>
      </c>
      <c r="M4637" t="s">
        <v>65</v>
      </c>
      <c r="N4637" t="s">
        <v>42</v>
      </c>
      <c r="O4637" t="s">
        <v>32</v>
      </c>
      <c r="P4637">
        <v>60</v>
      </c>
      <c r="Q4637" t="s">
        <v>4341</v>
      </c>
      <c r="R4637" t="s">
        <v>49</v>
      </c>
      <c r="S4637" t="s">
        <v>311</v>
      </c>
      <c r="T4637" t="s">
        <v>86</v>
      </c>
      <c r="U4637">
        <f>YEAR(Table1[[#This Row],[Accident Date]])</f>
        <v>2022</v>
      </c>
      <c r="V4637" t="str">
        <f>TEXT(Table1[[#This Row],[Accident Date]],"mmm")</f>
        <v>Nov</v>
      </c>
      <c r="W4637" t="str">
        <f>TEXT(Table1[[#This Row],[Time]],"h")</f>
        <v>21</v>
      </c>
    </row>
    <row r="4638" spans="1:23" x14ac:dyDescent="0.2">
      <c r="A4638" t="s">
        <v>4393</v>
      </c>
      <c r="B4638" s="4">
        <v>44306</v>
      </c>
      <c r="C4638" t="s">
        <v>72</v>
      </c>
      <c r="D4638" t="s">
        <v>56</v>
      </c>
      <c r="E4638" t="s">
        <v>44</v>
      </c>
      <c r="F4638" t="s">
        <v>63</v>
      </c>
      <c r="G4638">
        <v>55.913412999999998</v>
      </c>
      <c r="H4638" t="s">
        <v>28</v>
      </c>
      <c r="I4638" t="s">
        <v>340</v>
      </c>
      <c r="J4638">
        <v>-4.1459650000000003</v>
      </c>
      <c r="K4638">
        <v>1</v>
      </c>
      <c r="L4638">
        <v>1</v>
      </c>
      <c r="M4638" t="s">
        <v>228</v>
      </c>
      <c r="N4638" t="s">
        <v>31</v>
      </c>
      <c r="O4638" t="s">
        <v>32</v>
      </c>
      <c r="P4638">
        <v>30</v>
      </c>
      <c r="Q4638" t="s">
        <v>4354</v>
      </c>
      <c r="R4638" t="s">
        <v>34</v>
      </c>
      <c r="S4638" t="s">
        <v>35</v>
      </c>
      <c r="T4638" t="s">
        <v>36</v>
      </c>
      <c r="U4638">
        <f>YEAR(Table1[[#This Row],[Accident Date]])</f>
        <v>2021</v>
      </c>
      <c r="V4638" t="str">
        <f>TEXT(Table1[[#This Row],[Accident Date]],"mmm")</f>
        <v>Apr</v>
      </c>
      <c r="W4638" t="str">
        <f>TEXT(Table1[[#This Row],[Time]],"h")</f>
        <v>21</v>
      </c>
    </row>
    <row r="4639" spans="1:23" x14ac:dyDescent="0.2">
      <c r="A4639" t="s">
        <v>4394</v>
      </c>
      <c r="B4639" s="4">
        <v>44353</v>
      </c>
      <c r="C4639" t="s">
        <v>79</v>
      </c>
      <c r="D4639" t="s">
        <v>25</v>
      </c>
      <c r="E4639" t="s">
        <v>26</v>
      </c>
      <c r="F4639" t="s">
        <v>27</v>
      </c>
      <c r="G4639">
        <v>51.441808000000002</v>
      </c>
      <c r="H4639" t="s">
        <v>28</v>
      </c>
      <c r="I4639" t="s">
        <v>253</v>
      </c>
      <c r="J4639">
        <v>-8.4540000000000004E-2</v>
      </c>
      <c r="K4639">
        <v>2</v>
      </c>
      <c r="L4639">
        <v>2</v>
      </c>
      <c r="M4639" t="s">
        <v>30</v>
      </c>
      <c r="N4639" t="s">
        <v>31</v>
      </c>
      <c r="O4639" t="s">
        <v>32</v>
      </c>
      <c r="P4639">
        <v>30</v>
      </c>
      <c r="Q4639" t="s">
        <v>4374</v>
      </c>
      <c r="R4639" t="s">
        <v>34</v>
      </c>
      <c r="S4639" t="s">
        <v>35</v>
      </c>
      <c r="T4639" t="s">
        <v>36</v>
      </c>
      <c r="U4639">
        <f>YEAR(Table1[[#This Row],[Accident Date]])</f>
        <v>2021</v>
      </c>
      <c r="V4639" t="str">
        <f>TEXT(Table1[[#This Row],[Accident Date]],"mmm")</f>
        <v>Jun</v>
      </c>
      <c r="W4639" t="str">
        <f>TEXT(Table1[[#This Row],[Time]],"h")</f>
        <v>21</v>
      </c>
    </row>
    <row r="4640" spans="1:23" x14ac:dyDescent="0.2">
      <c r="A4640" t="s">
        <v>4395</v>
      </c>
      <c r="B4640" s="4">
        <v>44656</v>
      </c>
      <c r="C4640" t="s">
        <v>72</v>
      </c>
      <c r="D4640" t="s">
        <v>56</v>
      </c>
      <c r="E4640" t="s">
        <v>44</v>
      </c>
      <c r="F4640" t="s">
        <v>27</v>
      </c>
      <c r="G4640">
        <v>51.628628999999997</v>
      </c>
      <c r="H4640" t="s">
        <v>51</v>
      </c>
      <c r="I4640" t="s">
        <v>256</v>
      </c>
      <c r="J4640">
        <v>-7.6102000000000003E-2</v>
      </c>
      <c r="K4640">
        <v>1</v>
      </c>
      <c r="L4640">
        <v>1</v>
      </c>
      <c r="M4640" t="s">
        <v>30</v>
      </c>
      <c r="N4640" t="s">
        <v>31</v>
      </c>
      <c r="O4640" t="s">
        <v>32</v>
      </c>
      <c r="P4640">
        <v>30</v>
      </c>
      <c r="Q4640" t="s">
        <v>4339</v>
      </c>
      <c r="R4640" t="s">
        <v>34</v>
      </c>
      <c r="S4640" t="s">
        <v>35</v>
      </c>
      <c r="T4640" t="s">
        <v>36</v>
      </c>
      <c r="U4640">
        <f>YEAR(Table1[[#This Row],[Accident Date]])</f>
        <v>2022</v>
      </c>
      <c r="V4640" t="str">
        <f>TEXT(Table1[[#This Row],[Accident Date]],"mmm")</f>
        <v>Apr</v>
      </c>
      <c r="W4640" t="str">
        <f>TEXT(Table1[[#This Row],[Time]],"h")</f>
        <v>21</v>
      </c>
    </row>
    <row r="4641" spans="1:23" x14ac:dyDescent="0.2">
      <c r="A4641">
        <v>2010000000000</v>
      </c>
      <c r="B4641" s="4">
        <v>44489</v>
      </c>
      <c r="C4641" t="s">
        <v>123</v>
      </c>
      <c r="D4641" t="s">
        <v>73</v>
      </c>
      <c r="E4641" t="s">
        <v>111</v>
      </c>
      <c r="F4641" t="s">
        <v>63</v>
      </c>
      <c r="G4641">
        <v>56.545098000000003</v>
      </c>
      <c r="H4641" t="s">
        <v>28</v>
      </c>
      <c r="I4641" t="s">
        <v>1285</v>
      </c>
      <c r="J4641">
        <v>-2.6209060000000002</v>
      </c>
      <c r="K4641">
        <v>1</v>
      </c>
      <c r="L4641">
        <v>1</v>
      </c>
      <c r="M4641" t="s">
        <v>1286</v>
      </c>
      <c r="N4641" t="s">
        <v>42</v>
      </c>
      <c r="O4641" t="s">
        <v>32</v>
      </c>
      <c r="P4641">
        <v>40</v>
      </c>
      <c r="Q4641" t="s">
        <v>4341</v>
      </c>
      <c r="R4641" t="s">
        <v>49</v>
      </c>
      <c r="S4641" t="s">
        <v>311</v>
      </c>
      <c r="T4641" t="s">
        <v>36</v>
      </c>
      <c r="U4641">
        <f>YEAR(Table1[[#This Row],[Accident Date]])</f>
        <v>2021</v>
      </c>
      <c r="V4641" t="str">
        <f>TEXT(Table1[[#This Row],[Accident Date]],"mmm")</f>
        <v>Oct</v>
      </c>
      <c r="W4641" t="str">
        <f>TEXT(Table1[[#This Row],[Time]],"h")</f>
        <v>21</v>
      </c>
    </row>
    <row r="4642" spans="1:23" x14ac:dyDescent="0.2">
      <c r="A4642" t="s">
        <v>4396</v>
      </c>
      <c r="B4642" s="4">
        <v>44441</v>
      </c>
      <c r="C4642" t="s">
        <v>92</v>
      </c>
      <c r="D4642" t="s">
        <v>25</v>
      </c>
      <c r="E4642" t="s">
        <v>111</v>
      </c>
      <c r="F4642" t="s">
        <v>27</v>
      </c>
      <c r="G4642">
        <v>52.504688000000002</v>
      </c>
      <c r="H4642" t="s">
        <v>28</v>
      </c>
      <c r="I4642" t="s">
        <v>171</v>
      </c>
      <c r="J4642">
        <v>-1.831426</v>
      </c>
      <c r="K4642">
        <v>3</v>
      </c>
      <c r="L4642">
        <v>2</v>
      </c>
      <c r="M4642" t="s">
        <v>172</v>
      </c>
      <c r="N4642" t="s">
        <v>42</v>
      </c>
      <c r="O4642" t="s">
        <v>58</v>
      </c>
      <c r="P4642">
        <v>40</v>
      </c>
      <c r="Q4642" t="s">
        <v>4372</v>
      </c>
      <c r="R4642" t="s">
        <v>34</v>
      </c>
      <c r="S4642" t="s">
        <v>85</v>
      </c>
      <c r="T4642" t="s">
        <v>36</v>
      </c>
      <c r="U4642">
        <f>YEAR(Table1[[#This Row],[Accident Date]])</f>
        <v>2021</v>
      </c>
      <c r="V4642" t="str">
        <f>TEXT(Table1[[#This Row],[Accident Date]],"mmm")</f>
        <v>Sep</v>
      </c>
      <c r="W4642" t="str">
        <f>TEXT(Table1[[#This Row],[Time]],"h")</f>
        <v>21</v>
      </c>
    </row>
    <row r="4643" spans="1:23" x14ac:dyDescent="0.2">
      <c r="A4643" t="s">
        <v>4397</v>
      </c>
      <c r="B4643" s="4">
        <v>44636</v>
      </c>
      <c r="C4643" t="s">
        <v>123</v>
      </c>
      <c r="D4643" t="s">
        <v>25</v>
      </c>
      <c r="E4643" t="s">
        <v>39</v>
      </c>
      <c r="F4643" t="s">
        <v>27</v>
      </c>
      <c r="G4643">
        <v>51.519269000000001</v>
      </c>
      <c r="H4643" t="s">
        <v>28</v>
      </c>
      <c r="I4643" t="s">
        <v>110</v>
      </c>
      <c r="J4643">
        <v>-0.119922</v>
      </c>
      <c r="K4643">
        <v>1</v>
      </c>
      <c r="L4643">
        <v>2</v>
      </c>
      <c r="M4643" t="s">
        <v>30</v>
      </c>
      <c r="N4643" t="s">
        <v>31</v>
      </c>
      <c r="O4643" t="s">
        <v>32</v>
      </c>
      <c r="P4643">
        <v>30</v>
      </c>
      <c r="Q4643" t="s">
        <v>4339</v>
      </c>
      <c r="R4643" t="s">
        <v>34</v>
      </c>
      <c r="S4643" t="s">
        <v>35</v>
      </c>
      <c r="T4643" t="s">
        <v>36</v>
      </c>
      <c r="U4643">
        <f>YEAR(Table1[[#This Row],[Accident Date]])</f>
        <v>2022</v>
      </c>
      <c r="V4643" t="str">
        <f>TEXT(Table1[[#This Row],[Accident Date]],"mmm")</f>
        <v>Mar</v>
      </c>
      <c r="W4643" t="str">
        <f>TEXT(Table1[[#This Row],[Time]],"h")</f>
        <v>21</v>
      </c>
    </row>
    <row r="4644" spans="1:23" x14ac:dyDescent="0.2">
      <c r="A4644">
        <v>2010000000000</v>
      </c>
      <c r="B4644" s="4">
        <v>44485</v>
      </c>
      <c r="C4644" t="s">
        <v>24</v>
      </c>
      <c r="D4644" t="s">
        <v>56</v>
      </c>
      <c r="E4644" t="s">
        <v>44</v>
      </c>
      <c r="F4644" t="s">
        <v>27</v>
      </c>
      <c r="G4644">
        <v>53.433844999999998</v>
      </c>
      <c r="H4644" t="s">
        <v>28</v>
      </c>
      <c r="I4644" t="s">
        <v>345</v>
      </c>
      <c r="J4644">
        <v>-2.5711930000000001</v>
      </c>
      <c r="K4644">
        <v>3</v>
      </c>
      <c r="L4644">
        <v>2</v>
      </c>
      <c r="M4644" t="s">
        <v>261</v>
      </c>
      <c r="N4644" t="s">
        <v>31</v>
      </c>
      <c r="O4644" t="s">
        <v>58</v>
      </c>
      <c r="P4644">
        <v>70</v>
      </c>
      <c r="Q4644" t="s">
        <v>4341</v>
      </c>
      <c r="R4644" t="s">
        <v>49</v>
      </c>
      <c r="S4644" t="s">
        <v>35</v>
      </c>
      <c r="T4644" t="s">
        <v>36</v>
      </c>
      <c r="U4644">
        <f>YEAR(Table1[[#This Row],[Accident Date]])</f>
        <v>2021</v>
      </c>
      <c r="V4644" t="str">
        <f>TEXT(Table1[[#This Row],[Accident Date]],"mmm")</f>
        <v>Oct</v>
      </c>
      <c r="W4644" t="str">
        <f>TEXT(Table1[[#This Row],[Time]],"h")</f>
        <v>21</v>
      </c>
    </row>
    <row r="4645" spans="1:23" x14ac:dyDescent="0.2">
      <c r="A4645">
        <v>2010000000000</v>
      </c>
      <c r="B4645" s="4">
        <v>44443</v>
      </c>
      <c r="C4645" t="s">
        <v>24</v>
      </c>
      <c r="D4645" t="s">
        <v>73</v>
      </c>
      <c r="E4645" t="s">
        <v>26</v>
      </c>
      <c r="F4645" t="s">
        <v>63</v>
      </c>
      <c r="G4645">
        <v>51.075561999999998</v>
      </c>
      <c r="H4645" t="s">
        <v>46</v>
      </c>
      <c r="I4645" t="s">
        <v>1244</v>
      </c>
      <c r="J4645">
        <v>-1.201E-3</v>
      </c>
      <c r="K4645">
        <v>2</v>
      </c>
      <c r="L4645">
        <v>1</v>
      </c>
      <c r="M4645" t="s">
        <v>102</v>
      </c>
      <c r="N4645" t="s">
        <v>31</v>
      </c>
      <c r="O4645" t="s">
        <v>32</v>
      </c>
      <c r="P4645">
        <v>60</v>
      </c>
      <c r="Q4645" t="s">
        <v>4335</v>
      </c>
      <c r="R4645" t="s">
        <v>49</v>
      </c>
      <c r="S4645" t="s">
        <v>35</v>
      </c>
      <c r="T4645" t="s">
        <v>36</v>
      </c>
      <c r="U4645">
        <f>YEAR(Table1[[#This Row],[Accident Date]])</f>
        <v>2021</v>
      </c>
      <c r="V4645" t="str">
        <f>TEXT(Table1[[#This Row],[Accident Date]],"mmm")</f>
        <v>Sep</v>
      </c>
      <c r="W4645" t="str">
        <f>TEXT(Table1[[#This Row],[Time]],"h")</f>
        <v>21</v>
      </c>
    </row>
    <row r="4646" spans="1:23" x14ac:dyDescent="0.2">
      <c r="A4646">
        <v>2010000000000</v>
      </c>
      <c r="B4646" s="4">
        <v>44243</v>
      </c>
      <c r="C4646" t="s">
        <v>72</v>
      </c>
      <c r="D4646" t="s">
        <v>73</v>
      </c>
      <c r="E4646" t="s">
        <v>39</v>
      </c>
      <c r="F4646" t="s">
        <v>27</v>
      </c>
      <c r="G4646">
        <v>53.786974999999998</v>
      </c>
      <c r="H4646" t="s">
        <v>28</v>
      </c>
      <c r="I4646" t="s">
        <v>133</v>
      </c>
      <c r="J4646">
        <v>-1.726456</v>
      </c>
      <c r="K4646">
        <v>3</v>
      </c>
      <c r="L4646">
        <v>2</v>
      </c>
      <c r="M4646" t="s">
        <v>69</v>
      </c>
      <c r="N4646" t="s">
        <v>42</v>
      </c>
      <c r="O4646" t="s">
        <v>58</v>
      </c>
      <c r="P4646">
        <v>30</v>
      </c>
      <c r="Q4646" t="s">
        <v>4337</v>
      </c>
      <c r="R4646" t="s">
        <v>34</v>
      </c>
      <c r="S4646" t="s">
        <v>35</v>
      </c>
      <c r="T4646" t="s">
        <v>121</v>
      </c>
      <c r="U4646">
        <f>YEAR(Table1[[#This Row],[Accident Date]])</f>
        <v>2021</v>
      </c>
      <c r="V4646" t="str">
        <f>TEXT(Table1[[#This Row],[Accident Date]],"mmm")</f>
        <v>Feb</v>
      </c>
      <c r="W4646" t="str">
        <f>TEXT(Table1[[#This Row],[Time]],"h")</f>
        <v>21</v>
      </c>
    </row>
    <row r="4647" spans="1:23" x14ac:dyDescent="0.2">
      <c r="A4647">
        <v>2010000000000</v>
      </c>
      <c r="B4647" s="4">
        <v>44547</v>
      </c>
      <c r="C4647" t="s">
        <v>67</v>
      </c>
      <c r="D4647" t="s">
        <v>73</v>
      </c>
      <c r="E4647" t="s">
        <v>111</v>
      </c>
      <c r="F4647" t="s">
        <v>27</v>
      </c>
      <c r="G4647">
        <v>55.032710000000002</v>
      </c>
      <c r="H4647" t="s">
        <v>28</v>
      </c>
      <c r="I4647" t="s">
        <v>1058</v>
      </c>
      <c r="J4647">
        <v>-1.4408000000000001</v>
      </c>
      <c r="K4647">
        <v>2</v>
      </c>
      <c r="L4647">
        <v>2</v>
      </c>
      <c r="M4647" t="s">
        <v>190</v>
      </c>
      <c r="N4647" t="s">
        <v>197</v>
      </c>
      <c r="O4647" t="s">
        <v>32</v>
      </c>
      <c r="P4647">
        <v>30</v>
      </c>
      <c r="Q4647" t="s">
        <v>4372</v>
      </c>
      <c r="R4647" t="s">
        <v>34</v>
      </c>
      <c r="S4647" t="s">
        <v>212</v>
      </c>
      <c r="T4647" t="s">
        <v>36</v>
      </c>
      <c r="U4647">
        <f>YEAR(Table1[[#This Row],[Accident Date]])</f>
        <v>2021</v>
      </c>
      <c r="V4647" t="str">
        <f>TEXT(Table1[[#This Row],[Accident Date]],"mmm")</f>
        <v>Dec</v>
      </c>
      <c r="W4647" t="str">
        <f>TEXT(Table1[[#This Row],[Time]],"h")</f>
        <v>21</v>
      </c>
    </row>
    <row r="4648" spans="1:23" x14ac:dyDescent="0.2">
      <c r="A4648">
        <v>2010000000000</v>
      </c>
      <c r="B4648" s="4">
        <v>44889</v>
      </c>
      <c r="C4648" t="s">
        <v>92</v>
      </c>
      <c r="D4648" t="s">
        <v>73</v>
      </c>
      <c r="E4648" t="s">
        <v>39</v>
      </c>
      <c r="F4648" t="s">
        <v>27</v>
      </c>
      <c r="G4648">
        <v>53.182274999999997</v>
      </c>
      <c r="H4648" t="s">
        <v>46</v>
      </c>
      <c r="I4648" t="s">
        <v>260</v>
      </c>
      <c r="J4648">
        <v>-2.482551</v>
      </c>
      <c r="K4648">
        <v>1</v>
      </c>
      <c r="L4648">
        <v>2</v>
      </c>
      <c r="M4648" t="s">
        <v>261</v>
      </c>
      <c r="N4648" t="s">
        <v>42</v>
      </c>
      <c r="O4648" t="s">
        <v>32</v>
      </c>
      <c r="P4648">
        <v>60</v>
      </c>
      <c r="Q4648" t="s">
        <v>4398</v>
      </c>
      <c r="R4648" t="s">
        <v>49</v>
      </c>
      <c r="S4648" t="s">
        <v>35</v>
      </c>
      <c r="T4648" t="s">
        <v>36</v>
      </c>
      <c r="U4648">
        <f>YEAR(Table1[[#This Row],[Accident Date]])</f>
        <v>2022</v>
      </c>
      <c r="V4648" t="str">
        <f>TEXT(Table1[[#This Row],[Accident Date]],"mmm")</f>
        <v>Nov</v>
      </c>
      <c r="W4648" t="str">
        <f>TEXT(Table1[[#This Row],[Time]],"h")</f>
        <v>21</v>
      </c>
    </row>
    <row r="4649" spans="1:23" x14ac:dyDescent="0.2">
      <c r="A4649" t="s">
        <v>4399</v>
      </c>
      <c r="B4649" s="4">
        <v>44645</v>
      </c>
      <c r="C4649" t="s">
        <v>67</v>
      </c>
      <c r="D4649" t="s">
        <v>73</v>
      </c>
      <c r="E4649" t="s">
        <v>39</v>
      </c>
      <c r="F4649" t="s">
        <v>27</v>
      </c>
      <c r="G4649">
        <v>53.164771999999999</v>
      </c>
      <c r="H4649" t="s">
        <v>28</v>
      </c>
      <c r="I4649" t="s">
        <v>1488</v>
      </c>
      <c r="J4649">
        <v>-1.231433</v>
      </c>
      <c r="K4649">
        <v>1</v>
      </c>
      <c r="L4649">
        <v>3</v>
      </c>
      <c r="M4649" t="s">
        <v>288</v>
      </c>
      <c r="N4649" t="s">
        <v>42</v>
      </c>
      <c r="O4649" t="s">
        <v>58</v>
      </c>
      <c r="P4649">
        <v>40</v>
      </c>
      <c r="Q4649" t="s">
        <v>4400</v>
      </c>
      <c r="R4649" t="s">
        <v>34</v>
      </c>
      <c r="S4649" t="s">
        <v>35</v>
      </c>
      <c r="T4649" t="s">
        <v>36</v>
      </c>
      <c r="U4649">
        <f>YEAR(Table1[[#This Row],[Accident Date]])</f>
        <v>2022</v>
      </c>
      <c r="V4649" t="str">
        <f>TEXT(Table1[[#This Row],[Accident Date]],"mmm")</f>
        <v>Mar</v>
      </c>
      <c r="W4649" t="str">
        <f>TEXT(Table1[[#This Row],[Time]],"h")</f>
        <v>21</v>
      </c>
    </row>
    <row r="4650" spans="1:23" x14ac:dyDescent="0.2">
      <c r="A4650" t="s">
        <v>4401</v>
      </c>
      <c r="B4650" s="4">
        <v>44197</v>
      </c>
      <c r="C4650" t="s">
        <v>67</v>
      </c>
      <c r="D4650" t="s">
        <v>73</v>
      </c>
      <c r="E4650" t="s">
        <v>39</v>
      </c>
      <c r="F4650" t="s">
        <v>27</v>
      </c>
      <c r="G4650">
        <v>51.578229999999998</v>
      </c>
      <c r="H4650" t="s">
        <v>28</v>
      </c>
      <c r="I4650" t="s">
        <v>618</v>
      </c>
      <c r="J4650">
        <v>-3.0313E-2</v>
      </c>
      <c r="K4650">
        <v>2</v>
      </c>
      <c r="L4650">
        <v>2</v>
      </c>
      <c r="M4650" t="s">
        <v>30</v>
      </c>
      <c r="N4650" t="s">
        <v>31</v>
      </c>
      <c r="O4650" t="s">
        <v>32</v>
      </c>
      <c r="P4650">
        <v>30</v>
      </c>
      <c r="Q4650" t="s">
        <v>4402</v>
      </c>
      <c r="R4650" t="s">
        <v>34</v>
      </c>
      <c r="S4650" t="s">
        <v>35</v>
      </c>
      <c r="T4650" t="s">
        <v>36</v>
      </c>
      <c r="U4650">
        <f>YEAR(Table1[[#This Row],[Accident Date]])</f>
        <v>2021</v>
      </c>
      <c r="V4650" t="str">
        <f>TEXT(Table1[[#This Row],[Accident Date]],"mmm")</f>
        <v>Jan</v>
      </c>
      <c r="W4650" t="str">
        <f>TEXT(Table1[[#This Row],[Time]],"h")</f>
        <v>21</v>
      </c>
    </row>
    <row r="4651" spans="1:23" x14ac:dyDescent="0.2">
      <c r="A4651">
        <v>2010000000000</v>
      </c>
      <c r="B4651" s="4">
        <v>44485</v>
      </c>
      <c r="C4651" t="s">
        <v>24</v>
      </c>
      <c r="D4651" t="s">
        <v>73</v>
      </c>
      <c r="E4651" t="s">
        <v>39</v>
      </c>
      <c r="F4651" t="s">
        <v>27</v>
      </c>
      <c r="G4651">
        <v>53.377937000000003</v>
      </c>
      <c r="H4651" t="s">
        <v>28</v>
      </c>
      <c r="I4651" t="s">
        <v>345</v>
      </c>
      <c r="J4651">
        <v>-2.570595</v>
      </c>
      <c r="K4651">
        <v>4</v>
      </c>
      <c r="L4651">
        <v>1</v>
      </c>
      <c r="M4651" t="s">
        <v>261</v>
      </c>
      <c r="N4651" t="s">
        <v>31</v>
      </c>
      <c r="O4651" t="s">
        <v>32</v>
      </c>
      <c r="P4651">
        <v>30</v>
      </c>
      <c r="Q4651" t="s">
        <v>4403</v>
      </c>
      <c r="R4651" t="s">
        <v>34</v>
      </c>
      <c r="S4651" t="s">
        <v>35</v>
      </c>
      <c r="T4651" t="s">
        <v>36</v>
      </c>
      <c r="U4651">
        <f>YEAR(Table1[[#This Row],[Accident Date]])</f>
        <v>2021</v>
      </c>
      <c r="V4651" t="str">
        <f>TEXT(Table1[[#This Row],[Accident Date]],"mmm")</f>
        <v>Oct</v>
      </c>
      <c r="W4651" t="str">
        <f>TEXT(Table1[[#This Row],[Time]],"h")</f>
        <v>21</v>
      </c>
    </row>
    <row r="4652" spans="1:23" x14ac:dyDescent="0.2">
      <c r="A4652" t="s">
        <v>4404</v>
      </c>
      <c r="B4652" s="4">
        <v>44727</v>
      </c>
      <c r="C4652" t="s">
        <v>123</v>
      </c>
      <c r="D4652" t="s">
        <v>56</v>
      </c>
      <c r="E4652" t="s">
        <v>44</v>
      </c>
      <c r="F4652" t="s">
        <v>27</v>
      </c>
      <c r="G4652">
        <v>53.829337000000002</v>
      </c>
      <c r="H4652" t="s">
        <v>51</v>
      </c>
      <c r="I4652" t="s">
        <v>40</v>
      </c>
      <c r="J4652">
        <v>-3.0401250000000002</v>
      </c>
      <c r="K4652">
        <v>1</v>
      </c>
      <c r="L4652">
        <v>1</v>
      </c>
      <c r="M4652" t="s">
        <v>41</v>
      </c>
      <c r="N4652" t="s">
        <v>31</v>
      </c>
      <c r="O4652" t="s">
        <v>32</v>
      </c>
      <c r="P4652">
        <v>30</v>
      </c>
      <c r="Q4652" t="s">
        <v>4339</v>
      </c>
      <c r="R4652" t="s">
        <v>34</v>
      </c>
      <c r="S4652" t="s">
        <v>35</v>
      </c>
      <c r="T4652" t="s">
        <v>36</v>
      </c>
      <c r="U4652">
        <f>YEAR(Table1[[#This Row],[Accident Date]])</f>
        <v>2022</v>
      </c>
      <c r="V4652" t="str">
        <f>TEXT(Table1[[#This Row],[Accident Date]],"mmm")</f>
        <v>Jun</v>
      </c>
      <c r="W4652" t="str">
        <f>TEXT(Table1[[#This Row],[Time]],"h")</f>
        <v>21</v>
      </c>
    </row>
    <row r="4653" spans="1:23" x14ac:dyDescent="0.2">
      <c r="A4653">
        <v>2010000000000</v>
      </c>
      <c r="B4653" s="4">
        <v>44269</v>
      </c>
      <c r="C4653" t="s">
        <v>79</v>
      </c>
      <c r="D4653" t="s">
        <v>56</v>
      </c>
      <c r="E4653" t="s">
        <v>44</v>
      </c>
      <c r="F4653" t="s">
        <v>27</v>
      </c>
      <c r="G4653">
        <v>51.592049000000003</v>
      </c>
      <c r="H4653" t="s">
        <v>28</v>
      </c>
      <c r="I4653" t="s">
        <v>1136</v>
      </c>
      <c r="J4653">
        <v>-3.7802250000000002</v>
      </c>
      <c r="K4653">
        <v>1</v>
      </c>
      <c r="L4653">
        <v>1</v>
      </c>
      <c r="M4653" t="s">
        <v>245</v>
      </c>
      <c r="N4653" t="s">
        <v>31</v>
      </c>
      <c r="O4653" t="s">
        <v>32</v>
      </c>
      <c r="P4653">
        <v>30</v>
      </c>
      <c r="Q4653" t="s">
        <v>4347</v>
      </c>
      <c r="R4653" t="s">
        <v>34</v>
      </c>
      <c r="S4653" t="s">
        <v>35</v>
      </c>
      <c r="T4653" t="s">
        <v>200</v>
      </c>
      <c r="U4653">
        <f>YEAR(Table1[[#This Row],[Accident Date]])</f>
        <v>2021</v>
      </c>
      <c r="V4653" t="str">
        <f>TEXT(Table1[[#This Row],[Accident Date]],"mmm")</f>
        <v>Mar</v>
      </c>
      <c r="W4653" t="str">
        <f>TEXT(Table1[[#This Row],[Time]],"h")</f>
        <v>21</v>
      </c>
    </row>
    <row r="4654" spans="1:23" x14ac:dyDescent="0.2">
      <c r="A4654">
        <v>2010000000000</v>
      </c>
      <c r="B4654" s="4">
        <v>44773</v>
      </c>
      <c r="C4654" t="s">
        <v>79</v>
      </c>
      <c r="D4654" t="s">
        <v>56</v>
      </c>
      <c r="E4654" t="s">
        <v>44</v>
      </c>
      <c r="F4654" t="s">
        <v>27</v>
      </c>
      <c r="G4654">
        <v>53.637481999999999</v>
      </c>
      <c r="H4654" t="s">
        <v>28</v>
      </c>
      <c r="I4654" t="s">
        <v>544</v>
      </c>
      <c r="J4654">
        <v>-1.809852</v>
      </c>
      <c r="K4654">
        <v>2</v>
      </c>
      <c r="L4654">
        <v>2</v>
      </c>
      <c r="M4654" t="s">
        <v>69</v>
      </c>
      <c r="N4654" t="s">
        <v>42</v>
      </c>
      <c r="O4654" t="s">
        <v>32</v>
      </c>
      <c r="P4654">
        <v>30</v>
      </c>
      <c r="Q4654" t="s">
        <v>4341</v>
      </c>
      <c r="R4654" t="s">
        <v>34</v>
      </c>
      <c r="S4654" t="s">
        <v>85</v>
      </c>
      <c r="T4654" t="s">
        <v>360</v>
      </c>
      <c r="U4654">
        <f>YEAR(Table1[[#This Row],[Accident Date]])</f>
        <v>2022</v>
      </c>
      <c r="V4654" t="str">
        <f>TEXT(Table1[[#This Row],[Accident Date]],"mmm")</f>
        <v>Jul</v>
      </c>
      <c r="W4654" t="str">
        <f>TEXT(Table1[[#This Row],[Time]],"h")</f>
        <v>21</v>
      </c>
    </row>
    <row r="4655" spans="1:23" x14ac:dyDescent="0.2">
      <c r="A4655" t="s">
        <v>4405</v>
      </c>
      <c r="B4655" s="4">
        <v>44602</v>
      </c>
      <c r="C4655" t="s">
        <v>92</v>
      </c>
      <c r="D4655" t="s">
        <v>73</v>
      </c>
      <c r="E4655" t="s">
        <v>26</v>
      </c>
      <c r="F4655" t="s">
        <v>27</v>
      </c>
      <c r="G4655">
        <v>53.638441999999998</v>
      </c>
      <c r="H4655" t="s">
        <v>28</v>
      </c>
      <c r="I4655" t="s">
        <v>230</v>
      </c>
      <c r="J4655">
        <v>-2.9948869999999999</v>
      </c>
      <c r="K4655">
        <v>1</v>
      </c>
      <c r="L4655">
        <v>2</v>
      </c>
      <c r="M4655" t="s">
        <v>231</v>
      </c>
      <c r="N4655" t="s">
        <v>31</v>
      </c>
      <c r="O4655" t="s">
        <v>32</v>
      </c>
      <c r="P4655">
        <v>30</v>
      </c>
      <c r="Q4655" t="s">
        <v>4339</v>
      </c>
      <c r="R4655" t="s">
        <v>34</v>
      </c>
      <c r="S4655" t="s">
        <v>35</v>
      </c>
      <c r="T4655" t="s">
        <v>36</v>
      </c>
      <c r="U4655">
        <f>YEAR(Table1[[#This Row],[Accident Date]])</f>
        <v>2022</v>
      </c>
      <c r="V4655" t="str">
        <f>TEXT(Table1[[#This Row],[Accident Date]],"mmm")</f>
        <v>Feb</v>
      </c>
      <c r="W4655" t="str">
        <f>TEXT(Table1[[#This Row],[Time]],"h")</f>
        <v>21</v>
      </c>
    </row>
    <row r="4656" spans="1:23" x14ac:dyDescent="0.2">
      <c r="A4656" t="s">
        <v>4406</v>
      </c>
      <c r="B4656" s="4">
        <v>44421</v>
      </c>
      <c r="C4656" t="s">
        <v>67</v>
      </c>
      <c r="D4656" t="s">
        <v>73</v>
      </c>
      <c r="E4656" t="s">
        <v>39</v>
      </c>
      <c r="F4656" t="s">
        <v>27</v>
      </c>
      <c r="G4656">
        <v>53.690879000000002</v>
      </c>
      <c r="H4656" t="s">
        <v>28</v>
      </c>
      <c r="I4656" t="s">
        <v>391</v>
      </c>
      <c r="J4656">
        <v>-2.6976339999999999</v>
      </c>
      <c r="K4656">
        <v>1</v>
      </c>
      <c r="L4656">
        <v>2</v>
      </c>
      <c r="M4656" t="s">
        <v>41</v>
      </c>
      <c r="N4656" t="s">
        <v>31</v>
      </c>
      <c r="O4656" t="s">
        <v>32</v>
      </c>
      <c r="P4656">
        <v>30</v>
      </c>
      <c r="Q4656" t="s">
        <v>4341</v>
      </c>
      <c r="R4656" t="s">
        <v>34</v>
      </c>
      <c r="S4656" t="s">
        <v>35</v>
      </c>
      <c r="T4656" t="s">
        <v>36</v>
      </c>
      <c r="U4656">
        <f>YEAR(Table1[[#This Row],[Accident Date]])</f>
        <v>2021</v>
      </c>
      <c r="V4656" t="str">
        <f>TEXT(Table1[[#This Row],[Accident Date]],"mmm")</f>
        <v>Aug</v>
      </c>
      <c r="W4656" t="str">
        <f>TEXT(Table1[[#This Row],[Time]],"h")</f>
        <v>21</v>
      </c>
    </row>
    <row r="4657" spans="1:23" x14ac:dyDescent="0.2">
      <c r="A4657">
        <v>2010000000000</v>
      </c>
      <c r="B4657" s="4">
        <v>44601</v>
      </c>
      <c r="C4657" t="s">
        <v>123</v>
      </c>
      <c r="D4657" t="s">
        <v>73</v>
      </c>
      <c r="E4657" t="s">
        <v>226</v>
      </c>
      <c r="F4657" t="s">
        <v>27</v>
      </c>
      <c r="G4657">
        <v>51.309592000000002</v>
      </c>
      <c r="H4657" t="s">
        <v>46</v>
      </c>
      <c r="I4657" t="s">
        <v>870</v>
      </c>
      <c r="J4657">
        <v>-2.5118619999999998</v>
      </c>
      <c r="K4657">
        <v>2</v>
      </c>
      <c r="L4657">
        <v>2</v>
      </c>
      <c r="M4657" t="s">
        <v>175</v>
      </c>
      <c r="N4657" t="s">
        <v>127</v>
      </c>
      <c r="O4657" t="s">
        <v>32</v>
      </c>
      <c r="P4657">
        <v>60</v>
      </c>
      <c r="Q4657" t="s">
        <v>4350</v>
      </c>
      <c r="R4657" t="s">
        <v>49</v>
      </c>
      <c r="S4657" t="s">
        <v>35</v>
      </c>
      <c r="T4657" t="s">
        <v>36</v>
      </c>
      <c r="U4657">
        <f>YEAR(Table1[[#This Row],[Accident Date]])</f>
        <v>2022</v>
      </c>
      <c r="V4657" t="str">
        <f>TEXT(Table1[[#This Row],[Accident Date]],"mmm")</f>
        <v>Feb</v>
      </c>
      <c r="W4657" t="str">
        <f>TEXT(Table1[[#This Row],[Time]],"h")</f>
        <v>21</v>
      </c>
    </row>
    <row r="4658" spans="1:23" x14ac:dyDescent="0.2">
      <c r="A4658" t="s">
        <v>4407</v>
      </c>
      <c r="B4658" s="4">
        <v>44732</v>
      </c>
      <c r="C4658" t="s">
        <v>38</v>
      </c>
      <c r="D4658" t="s">
        <v>73</v>
      </c>
      <c r="E4658" t="s">
        <v>109</v>
      </c>
      <c r="F4658" t="s">
        <v>27</v>
      </c>
      <c r="G4658">
        <v>51.473511000000002</v>
      </c>
      <c r="H4658" t="s">
        <v>51</v>
      </c>
      <c r="I4658" t="s">
        <v>315</v>
      </c>
      <c r="J4658">
        <v>-0.18357899999999999</v>
      </c>
      <c r="K4658">
        <v>1</v>
      </c>
      <c r="L4658">
        <v>2</v>
      </c>
      <c r="M4658" t="s">
        <v>30</v>
      </c>
      <c r="N4658" t="s">
        <v>31</v>
      </c>
      <c r="O4658" t="s">
        <v>32</v>
      </c>
      <c r="P4658">
        <v>30</v>
      </c>
      <c r="Q4658" t="s">
        <v>4339</v>
      </c>
      <c r="R4658" t="s">
        <v>34</v>
      </c>
      <c r="S4658" t="s">
        <v>35</v>
      </c>
      <c r="T4658" t="s">
        <v>36</v>
      </c>
      <c r="U4658">
        <f>YEAR(Table1[[#This Row],[Accident Date]])</f>
        <v>2022</v>
      </c>
      <c r="V4658" t="str">
        <f>TEXT(Table1[[#This Row],[Accident Date]],"mmm")</f>
        <v>Jun</v>
      </c>
      <c r="W4658" t="str">
        <f>TEXT(Table1[[#This Row],[Time]],"h")</f>
        <v>21</v>
      </c>
    </row>
    <row r="4659" spans="1:23" x14ac:dyDescent="0.2">
      <c r="A4659" t="s">
        <v>4408</v>
      </c>
      <c r="B4659" s="4">
        <v>44840</v>
      </c>
      <c r="C4659" t="s">
        <v>92</v>
      </c>
      <c r="D4659" t="s">
        <v>56</v>
      </c>
      <c r="E4659" t="s">
        <v>44</v>
      </c>
      <c r="F4659" t="s">
        <v>27</v>
      </c>
      <c r="G4659">
        <v>54.543101999999998</v>
      </c>
      <c r="H4659" t="s">
        <v>46</v>
      </c>
      <c r="I4659" t="s">
        <v>891</v>
      </c>
      <c r="J4659">
        <v>-1.147016</v>
      </c>
      <c r="K4659">
        <v>1</v>
      </c>
      <c r="L4659">
        <v>1</v>
      </c>
      <c r="M4659" t="s">
        <v>89</v>
      </c>
      <c r="N4659" t="s">
        <v>31</v>
      </c>
      <c r="O4659" t="s">
        <v>32</v>
      </c>
      <c r="P4659">
        <v>40</v>
      </c>
      <c r="Q4659" t="s">
        <v>4367</v>
      </c>
      <c r="R4659" t="s">
        <v>49</v>
      </c>
      <c r="S4659" t="s">
        <v>35</v>
      </c>
      <c r="T4659" t="s">
        <v>36</v>
      </c>
      <c r="U4659">
        <f>YEAR(Table1[[#This Row],[Accident Date]])</f>
        <v>2022</v>
      </c>
      <c r="V4659" t="str">
        <f>TEXT(Table1[[#This Row],[Accident Date]],"mmm")</f>
        <v>Oct</v>
      </c>
      <c r="W4659" t="str">
        <f>TEXT(Table1[[#This Row],[Time]],"h")</f>
        <v>21</v>
      </c>
    </row>
    <row r="4660" spans="1:23" x14ac:dyDescent="0.2">
      <c r="A4660">
        <v>2010000000000</v>
      </c>
      <c r="B4660" s="4">
        <v>44787</v>
      </c>
      <c r="C4660" t="s">
        <v>79</v>
      </c>
      <c r="D4660" t="s">
        <v>56</v>
      </c>
      <c r="E4660" t="s">
        <v>44</v>
      </c>
      <c r="F4660" t="s">
        <v>27</v>
      </c>
      <c r="G4660">
        <v>51.747005000000001</v>
      </c>
      <c r="H4660" t="s">
        <v>28</v>
      </c>
      <c r="I4660" t="s">
        <v>244</v>
      </c>
      <c r="J4660">
        <v>-3.3925770000000002</v>
      </c>
      <c r="K4660">
        <v>2</v>
      </c>
      <c r="L4660">
        <v>2</v>
      </c>
      <c r="M4660" t="s">
        <v>245</v>
      </c>
      <c r="N4660" t="s">
        <v>31</v>
      </c>
      <c r="O4660" t="s">
        <v>58</v>
      </c>
      <c r="P4660">
        <v>70</v>
      </c>
      <c r="Q4660" t="s">
        <v>4378</v>
      </c>
      <c r="R4660" t="s">
        <v>49</v>
      </c>
      <c r="S4660" t="s">
        <v>35</v>
      </c>
      <c r="T4660" t="s">
        <v>36</v>
      </c>
      <c r="U4660">
        <f>YEAR(Table1[[#This Row],[Accident Date]])</f>
        <v>2022</v>
      </c>
      <c r="V4660" t="str">
        <f>TEXT(Table1[[#This Row],[Accident Date]],"mmm")</f>
        <v>Aug</v>
      </c>
      <c r="W4660" t="str">
        <f>TEXT(Table1[[#This Row],[Time]],"h")</f>
        <v>21</v>
      </c>
    </row>
    <row r="4661" spans="1:23" x14ac:dyDescent="0.2">
      <c r="A4661" t="s">
        <v>4409</v>
      </c>
      <c r="B4661" s="4">
        <v>44525</v>
      </c>
      <c r="C4661" t="s">
        <v>92</v>
      </c>
      <c r="D4661" t="s">
        <v>73</v>
      </c>
      <c r="E4661" t="s">
        <v>39</v>
      </c>
      <c r="F4661" t="s">
        <v>27</v>
      </c>
      <c r="G4661">
        <v>53.470815000000002</v>
      </c>
      <c r="H4661" t="s">
        <v>28</v>
      </c>
      <c r="I4661" t="s">
        <v>168</v>
      </c>
      <c r="J4661">
        <v>-2.249746</v>
      </c>
      <c r="K4661">
        <v>1</v>
      </c>
      <c r="L4661">
        <v>4</v>
      </c>
      <c r="M4661" t="s">
        <v>169</v>
      </c>
      <c r="N4661" t="s">
        <v>42</v>
      </c>
      <c r="O4661" t="s">
        <v>58</v>
      </c>
      <c r="P4661">
        <v>50</v>
      </c>
      <c r="Q4661" t="s">
        <v>4410</v>
      </c>
      <c r="R4661" t="s">
        <v>34</v>
      </c>
      <c r="S4661" t="s">
        <v>85</v>
      </c>
      <c r="T4661" t="s">
        <v>36</v>
      </c>
      <c r="U4661">
        <f>YEAR(Table1[[#This Row],[Accident Date]])</f>
        <v>2021</v>
      </c>
      <c r="V4661" t="str">
        <f>TEXT(Table1[[#This Row],[Accident Date]],"mmm")</f>
        <v>Nov</v>
      </c>
      <c r="W4661" t="str">
        <f>TEXT(Table1[[#This Row],[Time]],"h")</f>
        <v>21</v>
      </c>
    </row>
    <row r="4662" spans="1:23" x14ac:dyDescent="0.2">
      <c r="A4662" t="s">
        <v>4411</v>
      </c>
      <c r="B4662" s="4">
        <v>44660</v>
      </c>
      <c r="C4662" t="s">
        <v>24</v>
      </c>
      <c r="D4662" t="s">
        <v>73</v>
      </c>
      <c r="E4662" t="s">
        <v>109</v>
      </c>
      <c r="F4662" t="s">
        <v>27</v>
      </c>
      <c r="G4662">
        <v>52.600833000000002</v>
      </c>
      <c r="H4662" t="s">
        <v>28</v>
      </c>
      <c r="I4662" t="s">
        <v>1181</v>
      </c>
      <c r="J4662">
        <v>-2.1360990000000002</v>
      </c>
      <c r="K4662">
        <v>1</v>
      </c>
      <c r="L4662">
        <v>2</v>
      </c>
      <c r="M4662" t="s">
        <v>172</v>
      </c>
      <c r="N4662" t="s">
        <v>31</v>
      </c>
      <c r="O4662" t="s">
        <v>32</v>
      </c>
      <c r="P4662">
        <v>30</v>
      </c>
      <c r="Q4662" t="s">
        <v>4374</v>
      </c>
      <c r="R4662" t="s">
        <v>34</v>
      </c>
      <c r="S4662" t="s">
        <v>35</v>
      </c>
      <c r="T4662" t="s">
        <v>36</v>
      </c>
      <c r="U4662">
        <f>YEAR(Table1[[#This Row],[Accident Date]])</f>
        <v>2022</v>
      </c>
      <c r="V4662" t="str">
        <f>TEXT(Table1[[#This Row],[Accident Date]],"mmm")</f>
        <v>Apr</v>
      </c>
      <c r="W4662" t="str">
        <f>TEXT(Table1[[#This Row],[Time]],"h")</f>
        <v>21</v>
      </c>
    </row>
    <row r="4663" spans="1:23" x14ac:dyDescent="0.2">
      <c r="A4663" t="s">
        <v>4412</v>
      </c>
      <c r="B4663" s="4">
        <v>44705</v>
      </c>
      <c r="C4663" t="s">
        <v>72</v>
      </c>
      <c r="D4663" t="s">
        <v>73</v>
      </c>
      <c r="E4663" t="s">
        <v>111</v>
      </c>
      <c r="F4663" t="s">
        <v>27</v>
      </c>
      <c r="G4663">
        <v>54.542586</v>
      </c>
      <c r="H4663" t="s">
        <v>28</v>
      </c>
      <c r="I4663" t="s">
        <v>2811</v>
      </c>
      <c r="J4663">
        <v>-1.320926</v>
      </c>
      <c r="K4663">
        <v>1</v>
      </c>
      <c r="L4663">
        <v>2</v>
      </c>
      <c r="M4663" t="s">
        <v>89</v>
      </c>
      <c r="N4663" t="s">
        <v>31</v>
      </c>
      <c r="O4663" t="s">
        <v>111</v>
      </c>
      <c r="P4663">
        <v>40</v>
      </c>
      <c r="Q4663" t="s">
        <v>4337</v>
      </c>
      <c r="R4663" t="s">
        <v>49</v>
      </c>
      <c r="S4663" t="s">
        <v>35</v>
      </c>
      <c r="T4663" t="s">
        <v>36</v>
      </c>
      <c r="U4663">
        <f>YEAR(Table1[[#This Row],[Accident Date]])</f>
        <v>2022</v>
      </c>
      <c r="V4663" t="str">
        <f>TEXT(Table1[[#This Row],[Accident Date]],"mmm")</f>
        <v>May</v>
      </c>
      <c r="W4663" t="str">
        <f>TEXT(Table1[[#This Row],[Time]],"h")</f>
        <v>21</v>
      </c>
    </row>
    <row r="4664" spans="1:23" x14ac:dyDescent="0.2">
      <c r="A4664" t="s">
        <v>4413</v>
      </c>
      <c r="B4664" s="4">
        <v>44379</v>
      </c>
      <c r="C4664" t="s">
        <v>67</v>
      </c>
      <c r="D4664" t="s">
        <v>25</v>
      </c>
      <c r="E4664" t="s">
        <v>26</v>
      </c>
      <c r="F4664" t="s">
        <v>27</v>
      </c>
      <c r="G4664">
        <v>51.482073999999997</v>
      </c>
      <c r="H4664" t="s">
        <v>28</v>
      </c>
      <c r="I4664" t="s">
        <v>214</v>
      </c>
      <c r="J4664">
        <v>-0.17330100000000001</v>
      </c>
      <c r="K4664">
        <v>1</v>
      </c>
      <c r="L4664">
        <v>2</v>
      </c>
      <c r="M4664" t="s">
        <v>30</v>
      </c>
      <c r="N4664" t="s">
        <v>31</v>
      </c>
      <c r="O4664" t="s">
        <v>32</v>
      </c>
      <c r="P4664">
        <v>30</v>
      </c>
      <c r="Q4664" t="s">
        <v>4354</v>
      </c>
      <c r="R4664" t="s">
        <v>34</v>
      </c>
      <c r="S4664" t="s">
        <v>35</v>
      </c>
      <c r="T4664" t="s">
        <v>36</v>
      </c>
      <c r="U4664">
        <f>YEAR(Table1[[#This Row],[Accident Date]])</f>
        <v>2021</v>
      </c>
      <c r="V4664" t="str">
        <f>TEXT(Table1[[#This Row],[Accident Date]],"mmm")</f>
        <v>Jul</v>
      </c>
      <c r="W4664" t="str">
        <f>TEXT(Table1[[#This Row],[Time]],"h")</f>
        <v>21</v>
      </c>
    </row>
    <row r="4665" spans="1:23" x14ac:dyDescent="0.2">
      <c r="A4665" t="s">
        <v>4414</v>
      </c>
      <c r="B4665" s="4">
        <v>44905</v>
      </c>
      <c r="C4665" t="s">
        <v>24</v>
      </c>
      <c r="D4665" t="s">
        <v>44</v>
      </c>
      <c r="E4665" t="s">
        <v>44</v>
      </c>
      <c r="F4665" t="s">
        <v>63</v>
      </c>
      <c r="G4665">
        <v>51.772306</v>
      </c>
      <c r="H4665" t="s">
        <v>28</v>
      </c>
      <c r="I4665" t="s">
        <v>2226</v>
      </c>
      <c r="J4665">
        <v>9.3651999999999999E-2</v>
      </c>
      <c r="K4665">
        <v>1</v>
      </c>
      <c r="L4665">
        <v>1</v>
      </c>
      <c r="M4665" t="s">
        <v>75</v>
      </c>
      <c r="N4665" t="s">
        <v>31</v>
      </c>
      <c r="O4665" t="s">
        <v>58</v>
      </c>
      <c r="P4665">
        <v>40</v>
      </c>
      <c r="Q4665" t="s">
        <v>4367</v>
      </c>
      <c r="R4665" t="s">
        <v>34</v>
      </c>
      <c r="S4665" t="s">
        <v>35</v>
      </c>
      <c r="T4665" t="s">
        <v>36</v>
      </c>
      <c r="U4665">
        <f>YEAR(Table1[[#This Row],[Accident Date]])</f>
        <v>2022</v>
      </c>
      <c r="V4665" t="str">
        <f>TEXT(Table1[[#This Row],[Accident Date]],"mmm")</f>
        <v>Dec</v>
      </c>
      <c r="W4665" t="str">
        <f>TEXT(Table1[[#This Row],[Time]],"h")</f>
        <v>21</v>
      </c>
    </row>
    <row r="4666" spans="1:23" x14ac:dyDescent="0.2">
      <c r="A4666" t="s">
        <v>4415</v>
      </c>
      <c r="B4666" s="4">
        <v>44795</v>
      </c>
      <c r="C4666" t="s">
        <v>38</v>
      </c>
      <c r="D4666" t="s">
        <v>56</v>
      </c>
      <c r="E4666" t="s">
        <v>44</v>
      </c>
      <c r="F4666" t="s">
        <v>27</v>
      </c>
      <c r="G4666">
        <v>51.446758000000003</v>
      </c>
      <c r="H4666" t="s">
        <v>28</v>
      </c>
      <c r="I4666" t="s">
        <v>608</v>
      </c>
      <c r="J4666">
        <v>0.153561</v>
      </c>
      <c r="K4666">
        <v>1</v>
      </c>
      <c r="L4666">
        <v>2</v>
      </c>
      <c r="M4666" t="s">
        <v>30</v>
      </c>
      <c r="N4666" t="s">
        <v>42</v>
      </c>
      <c r="O4666" t="s">
        <v>32</v>
      </c>
      <c r="P4666">
        <v>30</v>
      </c>
      <c r="Q4666" t="s">
        <v>4382</v>
      </c>
      <c r="R4666" t="s">
        <v>34</v>
      </c>
      <c r="S4666" t="s">
        <v>85</v>
      </c>
      <c r="T4666" t="s">
        <v>36</v>
      </c>
      <c r="U4666">
        <f>YEAR(Table1[[#This Row],[Accident Date]])</f>
        <v>2022</v>
      </c>
      <c r="V4666" t="str">
        <f>TEXT(Table1[[#This Row],[Accident Date]],"mmm")</f>
        <v>Aug</v>
      </c>
      <c r="W4666" t="str">
        <f>TEXT(Table1[[#This Row],[Time]],"h")</f>
        <v>21</v>
      </c>
    </row>
    <row r="4667" spans="1:23" x14ac:dyDescent="0.2">
      <c r="A4667">
        <v>2010000000000</v>
      </c>
      <c r="B4667" s="4">
        <v>44228</v>
      </c>
      <c r="C4667" t="s">
        <v>38</v>
      </c>
      <c r="D4667" t="s">
        <v>73</v>
      </c>
      <c r="E4667" t="s">
        <v>226</v>
      </c>
      <c r="F4667" t="s">
        <v>63</v>
      </c>
      <c r="G4667">
        <v>50.811922000000003</v>
      </c>
      <c r="H4667" t="s">
        <v>46</v>
      </c>
      <c r="I4667" t="s">
        <v>394</v>
      </c>
      <c r="J4667">
        <v>-9.0269000000000002E-2</v>
      </c>
      <c r="K4667">
        <v>1</v>
      </c>
      <c r="L4667">
        <v>1</v>
      </c>
      <c r="M4667" t="s">
        <v>102</v>
      </c>
      <c r="N4667" t="s">
        <v>197</v>
      </c>
      <c r="O4667" t="s">
        <v>32</v>
      </c>
      <c r="P4667">
        <v>50</v>
      </c>
      <c r="Q4667" t="s">
        <v>4416</v>
      </c>
      <c r="R4667" t="s">
        <v>49</v>
      </c>
      <c r="S4667" t="s">
        <v>331</v>
      </c>
      <c r="T4667" t="s">
        <v>36</v>
      </c>
      <c r="U4667">
        <f>YEAR(Table1[[#This Row],[Accident Date]])</f>
        <v>2021</v>
      </c>
      <c r="V4667" t="str">
        <f>TEXT(Table1[[#This Row],[Accident Date]],"mmm")</f>
        <v>Feb</v>
      </c>
      <c r="W4667" t="str">
        <f>TEXT(Table1[[#This Row],[Time]],"h")</f>
        <v>21</v>
      </c>
    </row>
    <row r="4668" spans="1:23" x14ac:dyDescent="0.2">
      <c r="A4668">
        <v>2010000000000</v>
      </c>
      <c r="B4668" s="4">
        <v>44743</v>
      </c>
      <c r="C4668" t="s">
        <v>67</v>
      </c>
      <c r="D4668" t="s">
        <v>56</v>
      </c>
      <c r="E4668" t="s">
        <v>44</v>
      </c>
      <c r="F4668" t="s">
        <v>27</v>
      </c>
      <c r="G4668">
        <v>52.600957000000001</v>
      </c>
      <c r="H4668" t="s">
        <v>28</v>
      </c>
      <c r="I4668" t="s">
        <v>1236</v>
      </c>
      <c r="J4668">
        <v>-1.6281859999999999</v>
      </c>
      <c r="K4668">
        <v>1</v>
      </c>
      <c r="L4668">
        <v>2</v>
      </c>
      <c r="M4668" t="s">
        <v>141</v>
      </c>
      <c r="N4668" t="s">
        <v>42</v>
      </c>
      <c r="O4668" t="s">
        <v>58</v>
      </c>
      <c r="P4668">
        <v>60</v>
      </c>
      <c r="Q4668" t="s">
        <v>4335</v>
      </c>
      <c r="R4668" t="s">
        <v>49</v>
      </c>
      <c r="S4668" t="s">
        <v>85</v>
      </c>
      <c r="T4668" t="s">
        <v>86</v>
      </c>
      <c r="U4668">
        <f>YEAR(Table1[[#This Row],[Accident Date]])</f>
        <v>2022</v>
      </c>
      <c r="V4668" t="str">
        <f>TEXT(Table1[[#This Row],[Accident Date]],"mmm")</f>
        <v>Jul</v>
      </c>
      <c r="W4668" t="str">
        <f>TEXT(Table1[[#This Row],[Time]],"h")</f>
        <v>21</v>
      </c>
    </row>
    <row r="4669" spans="1:23" x14ac:dyDescent="0.2">
      <c r="A4669" t="s">
        <v>4417</v>
      </c>
      <c r="B4669" s="4">
        <v>44295</v>
      </c>
      <c r="C4669" t="s">
        <v>67</v>
      </c>
      <c r="D4669" t="s">
        <v>73</v>
      </c>
      <c r="E4669" t="s">
        <v>111</v>
      </c>
      <c r="F4669" t="s">
        <v>27</v>
      </c>
      <c r="G4669">
        <v>51.616380999999997</v>
      </c>
      <c r="H4669" t="s">
        <v>28</v>
      </c>
      <c r="I4669" t="s">
        <v>256</v>
      </c>
      <c r="J4669">
        <v>-8.6009000000000002E-2</v>
      </c>
      <c r="K4669">
        <v>2</v>
      </c>
      <c r="L4669">
        <v>2</v>
      </c>
      <c r="M4669" t="s">
        <v>30</v>
      </c>
      <c r="N4669" t="s">
        <v>31</v>
      </c>
      <c r="O4669" t="s">
        <v>111</v>
      </c>
      <c r="P4669">
        <v>40</v>
      </c>
      <c r="Q4669" t="s">
        <v>4341</v>
      </c>
      <c r="R4669" t="s">
        <v>34</v>
      </c>
      <c r="S4669" t="s">
        <v>35</v>
      </c>
      <c r="T4669" t="s">
        <v>36</v>
      </c>
      <c r="U4669">
        <f>YEAR(Table1[[#This Row],[Accident Date]])</f>
        <v>2021</v>
      </c>
      <c r="V4669" t="str">
        <f>TEXT(Table1[[#This Row],[Accident Date]],"mmm")</f>
        <v>Apr</v>
      </c>
      <c r="W4669" t="str">
        <f>TEXT(Table1[[#This Row],[Time]],"h")</f>
        <v>21</v>
      </c>
    </row>
    <row r="4670" spans="1:23" x14ac:dyDescent="0.2">
      <c r="A4670" t="s">
        <v>4418</v>
      </c>
      <c r="B4670" s="4">
        <v>44472</v>
      </c>
      <c r="C4670" t="s">
        <v>79</v>
      </c>
      <c r="D4670" t="s">
        <v>44</v>
      </c>
      <c r="E4670" t="s">
        <v>44</v>
      </c>
      <c r="F4670" t="s">
        <v>63</v>
      </c>
      <c r="G4670">
        <v>51.309237000000003</v>
      </c>
      <c r="H4670" t="s">
        <v>28</v>
      </c>
      <c r="I4670" t="s">
        <v>279</v>
      </c>
      <c r="J4670">
        <v>-2.2243499999999998</v>
      </c>
      <c r="K4670">
        <v>1</v>
      </c>
      <c r="L4670">
        <v>2</v>
      </c>
      <c r="M4670" t="s">
        <v>279</v>
      </c>
      <c r="N4670" t="s">
        <v>31</v>
      </c>
      <c r="O4670" t="s">
        <v>32</v>
      </c>
      <c r="P4670">
        <v>30</v>
      </c>
      <c r="Q4670" t="s">
        <v>4382</v>
      </c>
      <c r="R4670" t="s">
        <v>34</v>
      </c>
      <c r="S4670" t="s">
        <v>35</v>
      </c>
      <c r="T4670" t="s">
        <v>36</v>
      </c>
      <c r="U4670">
        <f>YEAR(Table1[[#This Row],[Accident Date]])</f>
        <v>2021</v>
      </c>
      <c r="V4670" t="str">
        <f>TEXT(Table1[[#This Row],[Accident Date]],"mmm")</f>
        <v>Oct</v>
      </c>
      <c r="W4670" t="str">
        <f>TEXT(Table1[[#This Row],[Time]],"h")</f>
        <v>21</v>
      </c>
    </row>
    <row r="4671" spans="1:23" x14ac:dyDescent="0.2">
      <c r="A4671" t="s">
        <v>4419</v>
      </c>
      <c r="B4671" s="4">
        <v>44364</v>
      </c>
      <c r="C4671" t="s">
        <v>92</v>
      </c>
      <c r="D4671" t="s">
        <v>56</v>
      </c>
      <c r="E4671" t="s">
        <v>44</v>
      </c>
      <c r="F4671" t="s">
        <v>27</v>
      </c>
      <c r="G4671">
        <v>52.038435</v>
      </c>
      <c r="H4671" t="s">
        <v>28</v>
      </c>
      <c r="I4671" t="s">
        <v>322</v>
      </c>
      <c r="J4671">
        <v>-0.74426300000000001</v>
      </c>
      <c r="K4671">
        <v>1</v>
      </c>
      <c r="L4671">
        <v>1</v>
      </c>
      <c r="M4671" t="s">
        <v>99</v>
      </c>
      <c r="N4671" t="s">
        <v>31</v>
      </c>
      <c r="O4671" t="s">
        <v>32</v>
      </c>
      <c r="P4671">
        <v>30</v>
      </c>
      <c r="Q4671" t="s">
        <v>4374</v>
      </c>
      <c r="R4671" t="s">
        <v>34</v>
      </c>
      <c r="S4671" t="s">
        <v>285</v>
      </c>
      <c r="T4671" t="s">
        <v>36</v>
      </c>
      <c r="U4671">
        <f>YEAR(Table1[[#This Row],[Accident Date]])</f>
        <v>2021</v>
      </c>
      <c r="V4671" t="str">
        <f>TEXT(Table1[[#This Row],[Accident Date]],"mmm")</f>
        <v>Jun</v>
      </c>
      <c r="W4671" t="str">
        <f>TEXT(Table1[[#This Row],[Time]],"h")</f>
        <v>21</v>
      </c>
    </row>
    <row r="4672" spans="1:23" x14ac:dyDescent="0.2">
      <c r="A4672" t="s">
        <v>4420</v>
      </c>
      <c r="B4672" s="4">
        <v>44785</v>
      </c>
      <c r="C4672" t="s">
        <v>67</v>
      </c>
      <c r="D4672" t="s">
        <v>73</v>
      </c>
      <c r="E4672" t="s">
        <v>111</v>
      </c>
      <c r="F4672" t="s">
        <v>27</v>
      </c>
      <c r="G4672">
        <v>50.736125000000001</v>
      </c>
      <c r="H4672" t="s">
        <v>28</v>
      </c>
      <c r="I4672" t="s">
        <v>787</v>
      </c>
      <c r="J4672">
        <v>-1.880225</v>
      </c>
      <c r="K4672">
        <v>1</v>
      </c>
      <c r="L4672">
        <v>2</v>
      </c>
      <c r="M4672" t="s">
        <v>420</v>
      </c>
      <c r="N4672" t="s">
        <v>31</v>
      </c>
      <c r="O4672" t="s">
        <v>111</v>
      </c>
      <c r="P4672">
        <v>30</v>
      </c>
      <c r="Q4672" t="s">
        <v>4345</v>
      </c>
      <c r="R4672" t="s">
        <v>34</v>
      </c>
      <c r="S4672" t="s">
        <v>35</v>
      </c>
      <c r="T4672" t="s">
        <v>36</v>
      </c>
      <c r="U4672">
        <f>YEAR(Table1[[#This Row],[Accident Date]])</f>
        <v>2022</v>
      </c>
      <c r="V4672" t="str">
        <f>TEXT(Table1[[#This Row],[Accident Date]],"mmm")</f>
        <v>Aug</v>
      </c>
      <c r="W4672" t="str">
        <f>TEXT(Table1[[#This Row],[Time]],"h")</f>
        <v>21</v>
      </c>
    </row>
    <row r="4673" spans="1:23" x14ac:dyDescent="0.2">
      <c r="A4673">
        <v>2010000000000</v>
      </c>
      <c r="B4673" s="4">
        <v>44327</v>
      </c>
      <c r="C4673" t="s">
        <v>72</v>
      </c>
      <c r="D4673" t="s">
        <v>73</v>
      </c>
      <c r="E4673" t="s">
        <v>39</v>
      </c>
      <c r="F4673" t="s">
        <v>63</v>
      </c>
      <c r="G4673">
        <v>53.413794000000003</v>
      </c>
      <c r="H4673" t="s">
        <v>28</v>
      </c>
      <c r="I4673" t="s">
        <v>2152</v>
      </c>
      <c r="J4673">
        <v>-4.4440790000000003</v>
      </c>
      <c r="K4673">
        <v>3</v>
      </c>
      <c r="L4673">
        <v>2</v>
      </c>
      <c r="M4673" t="s">
        <v>117</v>
      </c>
      <c r="N4673" t="s">
        <v>31</v>
      </c>
      <c r="O4673" t="s">
        <v>32</v>
      </c>
      <c r="P4673">
        <v>60</v>
      </c>
      <c r="Q4673" t="s">
        <v>4335</v>
      </c>
      <c r="R4673" t="s">
        <v>49</v>
      </c>
      <c r="S4673" t="s">
        <v>35</v>
      </c>
      <c r="T4673" t="s">
        <v>36</v>
      </c>
      <c r="U4673">
        <f>YEAR(Table1[[#This Row],[Accident Date]])</f>
        <v>2021</v>
      </c>
      <c r="V4673" t="str">
        <f>TEXT(Table1[[#This Row],[Accident Date]],"mmm")</f>
        <v>May</v>
      </c>
      <c r="W4673" t="str">
        <f>TEXT(Table1[[#This Row],[Time]],"h")</f>
        <v>21</v>
      </c>
    </row>
    <row r="4674" spans="1:23" x14ac:dyDescent="0.2">
      <c r="A4674" t="s">
        <v>4421</v>
      </c>
      <c r="B4674" s="4">
        <v>44607</v>
      </c>
      <c r="C4674" t="s">
        <v>72</v>
      </c>
      <c r="D4674" t="s">
        <v>44</v>
      </c>
      <c r="E4674" t="s">
        <v>44</v>
      </c>
      <c r="F4674" t="s">
        <v>27</v>
      </c>
      <c r="G4674">
        <v>53.439767000000003</v>
      </c>
      <c r="H4674" t="s">
        <v>28</v>
      </c>
      <c r="I4674" t="s">
        <v>185</v>
      </c>
      <c r="J4674">
        <v>-1.4653929999999999</v>
      </c>
      <c r="K4674">
        <v>1</v>
      </c>
      <c r="L4674">
        <v>1</v>
      </c>
      <c r="M4674" t="s">
        <v>166</v>
      </c>
      <c r="N4674" t="s">
        <v>31</v>
      </c>
      <c r="O4674" t="s">
        <v>32</v>
      </c>
      <c r="P4674">
        <v>30</v>
      </c>
      <c r="Q4674" t="s">
        <v>4339</v>
      </c>
      <c r="R4674" t="s">
        <v>34</v>
      </c>
      <c r="S4674" t="s">
        <v>35</v>
      </c>
      <c r="T4674" t="s">
        <v>36</v>
      </c>
      <c r="U4674">
        <f>YEAR(Table1[[#This Row],[Accident Date]])</f>
        <v>2022</v>
      </c>
      <c r="V4674" t="str">
        <f>TEXT(Table1[[#This Row],[Accident Date]],"mmm")</f>
        <v>Feb</v>
      </c>
      <c r="W4674" t="str">
        <f>TEXT(Table1[[#This Row],[Time]],"h")</f>
        <v>21</v>
      </c>
    </row>
    <row r="4675" spans="1:23" x14ac:dyDescent="0.2">
      <c r="A4675" t="s">
        <v>4422</v>
      </c>
      <c r="B4675" s="4">
        <v>44859</v>
      </c>
      <c r="C4675" t="s">
        <v>72</v>
      </c>
      <c r="D4675" t="s">
        <v>56</v>
      </c>
      <c r="E4675" t="s">
        <v>44</v>
      </c>
      <c r="F4675" t="s">
        <v>27</v>
      </c>
      <c r="G4675">
        <v>51.204898</v>
      </c>
      <c r="H4675" t="s">
        <v>46</v>
      </c>
      <c r="I4675" t="s">
        <v>1325</v>
      </c>
      <c r="J4675">
        <v>-0.40603800000000001</v>
      </c>
      <c r="K4675">
        <v>1</v>
      </c>
      <c r="L4675">
        <v>1</v>
      </c>
      <c r="M4675" t="s">
        <v>147</v>
      </c>
      <c r="N4675" t="s">
        <v>31</v>
      </c>
      <c r="O4675" t="s">
        <v>32</v>
      </c>
      <c r="P4675">
        <v>40</v>
      </c>
      <c r="Q4675" t="s">
        <v>4423</v>
      </c>
      <c r="R4675" t="s">
        <v>49</v>
      </c>
      <c r="S4675" t="s">
        <v>35</v>
      </c>
      <c r="T4675" t="s">
        <v>36</v>
      </c>
      <c r="U4675">
        <f>YEAR(Table1[[#This Row],[Accident Date]])</f>
        <v>2022</v>
      </c>
      <c r="V4675" t="str">
        <f>TEXT(Table1[[#This Row],[Accident Date]],"mmm")</f>
        <v>Oct</v>
      </c>
      <c r="W4675" t="str">
        <f>TEXT(Table1[[#This Row],[Time]],"h")</f>
        <v>21</v>
      </c>
    </row>
    <row r="4676" spans="1:23" x14ac:dyDescent="0.2">
      <c r="A4676">
        <v>2010000000000</v>
      </c>
      <c r="B4676" s="4">
        <v>44424</v>
      </c>
      <c r="C4676" t="s">
        <v>38</v>
      </c>
      <c r="D4676" t="s">
        <v>25</v>
      </c>
      <c r="E4676" t="s">
        <v>431</v>
      </c>
      <c r="F4676" t="s">
        <v>27</v>
      </c>
      <c r="G4676">
        <v>51.490828</v>
      </c>
      <c r="H4676" t="s">
        <v>28</v>
      </c>
      <c r="I4676" t="s">
        <v>258</v>
      </c>
      <c r="J4676">
        <v>-3.2225630000000001</v>
      </c>
      <c r="K4676">
        <v>4</v>
      </c>
      <c r="L4676">
        <v>2</v>
      </c>
      <c r="M4676" t="s">
        <v>245</v>
      </c>
      <c r="N4676" t="s">
        <v>31</v>
      </c>
      <c r="O4676" t="s">
        <v>58</v>
      </c>
      <c r="P4676">
        <v>40</v>
      </c>
      <c r="Q4676" t="s">
        <v>4382</v>
      </c>
      <c r="R4676" t="s">
        <v>34</v>
      </c>
      <c r="S4676" t="s">
        <v>35</v>
      </c>
      <c r="T4676" t="s">
        <v>36</v>
      </c>
      <c r="U4676">
        <f>YEAR(Table1[[#This Row],[Accident Date]])</f>
        <v>2021</v>
      </c>
      <c r="V4676" t="str">
        <f>TEXT(Table1[[#This Row],[Accident Date]],"mmm")</f>
        <v>Aug</v>
      </c>
      <c r="W4676" t="str">
        <f>TEXT(Table1[[#This Row],[Time]],"h")</f>
        <v>21</v>
      </c>
    </row>
    <row r="4677" spans="1:23" x14ac:dyDescent="0.2">
      <c r="A4677" t="s">
        <v>4424</v>
      </c>
      <c r="B4677" s="4">
        <v>44628</v>
      </c>
      <c r="C4677" t="s">
        <v>72</v>
      </c>
      <c r="D4677" t="s">
        <v>73</v>
      </c>
      <c r="E4677" t="s">
        <v>26</v>
      </c>
      <c r="F4677" t="s">
        <v>27</v>
      </c>
      <c r="G4677">
        <v>51.549861</v>
      </c>
      <c r="H4677" t="s">
        <v>28</v>
      </c>
      <c r="I4677" t="s">
        <v>757</v>
      </c>
      <c r="J4677">
        <v>-7.1060999999999999E-2</v>
      </c>
      <c r="K4677">
        <v>1</v>
      </c>
      <c r="L4677">
        <v>2</v>
      </c>
      <c r="M4677" t="s">
        <v>30</v>
      </c>
      <c r="N4677" t="s">
        <v>31</v>
      </c>
      <c r="O4677" t="s">
        <v>32</v>
      </c>
      <c r="P4677">
        <v>30</v>
      </c>
      <c r="Q4677" t="s">
        <v>4350</v>
      </c>
      <c r="R4677" t="s">
        <v>34</v>
      </c>
      <c r="S4677" t="s">
        <v>35</v>
      </c>
      <c r="T4677" t="s">
        <v>36</v>
      </c>
      <c r="U4677">
        <f>YEAR(Table1[[#This Row],[Accident Date]])</f>
        <v>2022</v>
      </c>
      <c r="V4677" t="str">
        <f>TEXT(Table1[[#This Row],[Accident Date]],"mmm")</f>
        <v>Mar</v>
      </c>
      <c r="W4677" t="str">
        <f>TEXT(Table1[[#This Row],[Time]],"h")</f>
        <v>21</v>
      </c>
    </row>
    <row r="4678" spans="1:23" x14ac:dyDescent="0.2">
      <c r="A4678" t="s">
        <v>4425</v>
      </c>
      <c r="B4678" s="4">
        <v>44306</v>
      </c>
      <c r="C4678" t="s">
        <v>72</v>
      </c>
      <c r="D4678" t="s">
        <v>44</v>
      </c>
      <c r="E4678" t="s">
        <v>44</v>
      </c>
      <c r="F4678" t="s">
        <v>27</v>
      </c>
      <c r="G4678">
        <v>50.783169000000001</v>
      </c>
      <c r="H4678" t="s">
        <v>28</v>
      </c>
      <c r="I4678" t="s">
        <v>424</v>
      </c>
      <c r="J4678">
        <v>-1.8921619999999999</v>
      </c>
      <c r="K4678">
        <v>1</v>
      </c>
      <c r="L4678">
        <v>1</v>
      </c>
      <c r="M4678" t="s">
        <v>420</v>
      </c>
      <c r="N4678" t="s">
        <v>31</v>
      </c>
      <c r="O4678" t="s">
        <v>32</v>
      </c>
      <c r="P4678">
        <v>30</v>
      </c>
      <c r="Q4678" t="s">
        <v>4357</v>
      </c>
      <c r="R4678" t="s">
        <v>34</v>
      </c>
      <c r="S4678" t="s">
        <v>35</v>
      </c>
      <c r="T4678" t="s">
        <v>36</v>
      </c>
      <c r="U4678">
        <f>YEAR(Table1[[#This Row],[Accident Date]])</f>
        <v>2021</v>
      </c>
      <c r="V4678" t="str">
        <f>TEXT(Table1[[#This Row],[Accident Date]],"mmm")</f>
        <v>Apr</v>
      </c>
      <c r="W4678" t="str">
        <f>TEXT(Table1[[#This Row],[Time]],"h")</f>
        <v>21</v>
      </c>
    </row>
    <row r="4679" spans="1:23" x14ac:dyDescent="0.2">
      <c r="A4679">
        <v>2010000000000</v>
      </c>
      <c r="B4679" s="4">
        <v>44405</v>
      </c>
      <c r="C4679" t="s">
        <v>123</v>
      </c>
      <c r="D4679" t="s">
        <v>73</v>
      </c>
      <c r="E4679" t="s">
        <v>111</v>
      </c>
      <c r="F4679" t="s">
        <v>27</v>
      </c>
      <c r="G4679">
        <v>51.428545999999997</v>
      </c>
      <c r="H4679" t="s">
        <v>28</v>
      </c>
      <c r="I4679" t="s">
        <v>783</v>
      </c>
      <c r="J4679">
        <v>0.33440500000000001</v>
      </c>
      <c r="K4679">
        <v>1</v>
      </c>
      <c r="L4679">
        <v>2</v>
      </c>
      <c r="M4679" t="s">
        <v>131</v>
      </c>
      <c r="N4679" t="s">
        <v>31</v>
      </c>
      <c r="O4679" t="s">
        <v>111</v>
      </c>
      <c r="P4679">
        <v>30</v>
      </c>
      <c r="Q4679" t="s">
        <v>4341</v>
      </c>
      <c r="R4679" t="s">
        <v>34</v>
      </c>
      <c r="S4679" t="s">
        <v>35</v>
      </c>
      <c r="T4679" t="s">
        <v>36</v>
      </c>
      <c r="U4679">
        <f>YEAR(Table1[[#This Row],[Accident Date]])</f>
        <v>2021</v>
      </c>
      <c r="V4679" t="str">
        <f>TEXT(Table1[[#This Row],[Accident Date]],"mmm")</f>
        <v>Jul</v>
      </c>
      <c r="W4679" t="str">
        <f>TEXT(Table1[[#This Row],[Time]],"h")</f>
        <v>21</v>
      </c>
    </row>
    <row r="4680" spans="1:23" x14ac:dyDescent="0.2">
      <c r="A4680" t="s">
        <v>4426</v>
      </c>
      <c r="B4680" s="4">
        <v>44596</v>
      </c>
      <c r="C4680" t="s">
        <v>67</v>
      </c>
      <c r="D4680" t="s">
        <v>44</v>
      </c>
      <c r="E4680" t="s">
        <v>44</v>
      </c>
      <c r="F4680" t="s">
        <v>27</v>
      </c>
      <c r="G4680">
        <v>52.040979</v>
      </c>
      <c r="H4680" t="s">
        <v>51</v>
      </c>
      <c r="I4680" t="s">
        <v>935</v>
      </c>
      <c r="J4680">
        <v>-8.8640000000000004E-3</v>
      </c>
      <c r="K4680">
        <v>1</v>
      </c>
      <c r="L4680">
        <v>1</v>
      </c>
      <c r="M4680" t="s">
        <v>182</v>
      </c>
      <c r="N4680" t="s">
        <v>42</v>
      </c>
      <c r="O4680" t="s">
        <v>32</v>
      </c>
      <c r="P4680">
        <v>60</v>
      </c>
      <c r="Q4680" t="s">
        <v>4354</v>
      </c>
      <c r="R4680" t="s">
        <v>49</v>
      </c>
      <c r="S4680" t="s">
        <v>35</v>
      </c>
      <c r="T4680" t="s">
        <v>121</v>
      </c>
      <c r="U4680">
        <f>YEAR(Table1[[#This Row],[Accident Date]])</f>
        <v>2022</v>
      </c>
      <c r="V4680" t="str">
        <f>TEXT(Table1[[#This Row],[Accident Date]],"mmm")</f>
        <v>Feb</v>
      </c>
      <c r="W4680" t="str">
        <f>TEXT(Table1[[#This Row],[Time]],"h")</f>
        <v>21</v>
      </c>
    </row>
    <row r="4681" spans="1:23" x14ac:dyDescent="0.2">
      <c r="A4681">
        <v>2010000000000</v>
      </c>
      <c r="B4681" s="4">
        <v>44419</v>
      </c>
      <c r="C4681" t="s">
        <v>123</v>
      </c>
      <c r="D4681" t="s">
        <v>56</v>
      </c>
      <c r="E4681" t="s">
        <v>44</v>
      </c>
      <c r="F4681" t="s">
        <v>63</v>
      </c>
      <c r="G4681">
        <v>55.958495999999997</v>
      </c>
      <c r="H4681" t="s">
        <v>28</v>
      </c>
      <c r="I4681" t="s">
        <v>275</v>
      </c>
      <c r="J4681">
        <v>-3.184104</v>
      </c>
      <c r="K4681">
        <v>1</v>
      </c>
      <c r="L4681">
        <v>1</v>
      </c>
      <c r="M4681" t="s">
        <v>276</v>
      </c>
      <c r="N4681" t="s">
        <v>31</v>
      </c>
      <c r="O4681" t="s">
        <v>32</v>
      </c>
      <c r="P4681">
        <v>30</v>
      </c>
      <c r="Q4681" t="s">
        <v>4382</v>
      </c>
      <c r="R4681" t="s">
        <v>34</v>
      </c>
      <c r="S4681" t="s">
        <v>35</v>
      </c>
      <c r="T4681" t="s">
        <v>36</v>
      </c>
      <c r="U4681">
        <f>YEAR(Table1[[#This Row],[Accident Date]])</f>
        <v>2021</v>
      </c>
      <c r="V4681" t="str">
        <f>TEXT(Table1[[#This Row],[Accident Date]],"mmm")</f>
        <v>Aug</v>
      </c>
      <c r="W4681" t="str">
        <f>TEXT(Table1[[#This Row],[Time]],"h")</f>
        <v>21</v>
      </c>
    </row>
    <row r="4682" spans="1:23" x14ac:dyDescent="0.2">
      <c r="A4682" t="s">
        <v>4427</v>
      </c>
      <c r="B4682" s="4">
        <v>44204</v>
      </c>
      <c r="C4682" t="s">
        <v>67</v>
      </c>
      <c r="D4682" t="s">
        <v>73</v>
      </c>
      <c r="E4682" t="s">
        <v>39</v>
      </c>
      <c r="F4682" t="s">
        <v>27</v>
      </c>
      <c r="G4682">
        <v>52.557611000000001</v>
      </c>
      <c r="H4682" t="s">
        <v>28</v>
      </c>
      <c r="I4682" t="s">
        <v>171</v>
      </c>
      <c r="J4682">
        <v>-1.8825540000000001</v>
      </c>
      <c r="K4682">
        <v>1</v>
      </c>
      <c r="L4682">
        <v>2</v>
      </c>
      <c r="M4682" t="s">
        <v>172</v>
      </c>
      <c r="N4682" t="s">
        <v>127</v>
      </c>
      <c r="O4682" t="s">
        <v>32</v>
      </c>
      <c r="P4682">
        <v>30</v>
      </c>
      <c r="Q4682" t="s">
        <v>4347</v>
      </c>
      <c r="R4682" t="s">
        <v>34</v>
      </c>
      <c r="S4682" t="s">
        <v>35</v>
      </c>
      <c r="T4682" t="s">
        <v>36</v>
      </c>
      <c r="U4682">
        <f>YEAR(Table1[[#This Row],[Accident Date]])</f>
        <v>2021</v>
      </c>
      <c r="V4682" t="str">
        <f>TEXT(Table1[[#This Row],[Accident Date]],"mmm")</f>
        <v>Jan</v>
      </c>
      <c r="W4682" t="str">
        <f>TEXT(Table1[[#This Row],[Time]],"h")</f>
        <v>21</v>
      </c>
    </row>
    <row r="4683" spans="1:23" x14ac:dyDescent="0.2">
      <c r="A4683">
        <v>2010000000000</v>
      </c>
      <c r="B4683" s="4">
        <v>44296</v>
      </c>
      <c r="C4683" t="s">
        <v>24</v>
      </c>
      <c r="D4683" t="s">
        <v>73</v>
      </c>
      <c r="E4683" t="s">
        <v>39</v>
      </c>
      <c r="F4683" t="s">
        <v>63</v>
      </c>
      <c r="G4683">
        <v>50.834637999999998</v>
      </c>
      <c r="H4683" t="s">
        <v>51</v>
      </c>
      <c r="I4683" t="s">
        <v>394</v>
      </c>
      <c r="J4683">
        <v>-0.126694</v>
      </c>
      <c r="K4683">
        <v>1</v>
      </c>
      <c r="L4683">
        <v>1</v>
      </c>
      <c r="M4683" t="s">
        <v>102</v>
      </c>
      <c r="N4683" t="s">
        <v>42</v>
      </c>
      <c r="O4683" t="s">
        <v>32</v>
      </c>
      <c r="P4683">
        <v>30</v>
      </c>
      <c r="Q4683" t="s">
        <v>4350</v>
      </c>
      <c r="R4683" t="s">
        <v>34</v>
      </c>
      <c r="S4683" t="s">
        <v>35</v>
      </c>
      <c r="T4683" t="s">
        <v>114</v>
      </c>
      <c r="U4683">
        <f>YEAR(Table1[[#This Row],[Accident Date]])</f>
        <v>2021</v>
      </c>
      <c r="V4683" t="str">
        <f>TEXT(Table1[[#This Row],[Accident Date]],"mmm")</f>
        <v>Apr</v>
      </c>
      <c r="W4683" t="str">
        <f>TEXT(Table1[[#This Row],[Time]],"h")</f>
        <v>21</v>
      </c>
    </row>
    <row r="4684" spans="1:23" x14ac:dyDescent="0.2">
      <c r="A4684" t="s">
        <v>4428</v>
      </c>
      <c r="B4684" s="4">
        <v>44805</v>
      </c>
      <c r="C4684" t="s">
        <v>92</v>
      </c>
      <c r="D4684" t="s">
        <v>73</v>
      </c>
      <c r="E4684" t="s">
        <v>111</v>
      </c>
      <c r="F4684" t="s">
        <v>27</v>
      </c>
      <c r="G4684">
        <v>52.071894</v>
      </c>
      <c r="H4684" t="s">
        <v>28</v>
      </c>
      <c r="I4684" t="s">
        <v>512</v>
      </c>
      <c r="J4684">
        <v>-1.3129310000000001</v>
      </c>
      <c r="K4684">
        <v>1</v>
      </c>
      <c r="L4684">
        <v>1</v>
      </c>
      <c r="M4684" t="s">
        <v>99</v>
      </c>
      <c r="N4684" t="s">
        <v>31</v>
      </c>
      <c r="O4684" t="s">
        <v>111</v>
      </c>
      <c r="P4684">
        <v>60</v>
      </c>
      <c r="Q4684" t="s">
        <v>4374</v>
      </c>
      <c r="R4684" t="s">
        <v>49</v>
      </c>
      <c r="S4684" t="s">
        <v>35</v>
      </c>
      <c r="T4684" t="s">
        <v>36</v>
      </c>
      <c r="U4684">
        <f>YEAR(Table1[[#This Row],[Accident Date]])</f>
        <v>2022</v>
      </c>
      <c r="V4684" t="str">
        <f>TEXT(Table1[[#This Row],[Accident Date]],"mmm")</f>
        <v>Sep</v>
      </c>
      <c r="W4684" t="str">
        <f>TEXT(Table1[[#This Row],[Time]],"h")</f>
        <v>21</v>
      </c>
    </row>
    <row r="4685" spans="1:23" x14ac:dyDescent="0.2">
      <c r="A4685" t="s">
        <v>4429</v>
      </c>
      <c r="B4685" s="4">
        <v>44261</v>
      </c>
      <c r="C4685" t="s">
        <v>24</v>
      </c>
      <c r="D4685" t="s">
        <v>56</v>
      </c>
      <c r="E4685" t="s">
        <v>44</v>
      </c>
      <c r="F4685" t="s">
        <v>63</v>
      </c>
      <c r="G4685">
        <v>53.379883999999997</v>
      </c>
      <c r="H4685" t="s">
        <v>46</v>
      </c>
      <c r="I4685" t="s">
        <v>1114</v>
      </c>
      <c r="J4685">
        <v>-3.15828</v>
      </c>
      <c r="K4685">
        <v>3</v>
      </c>
      <c r="L4685">
        <v>2</v>
      </c>
      <c r="M4685" t="s">
        <v>231</v>
      </c>
      <c r="N4685" t="s">
        <v>42</v>
      </c>
      <c r="O4685" t="s">
        <v>32</v>
      </c>
      <c r="P4685">
        <v>50</v>
      </c>
      <c r="Q4685" t="s">
        <v>4430</v>
      </c>
      <c r="R4685" t="s">
        <v>49</v>
      </c>
      <c r="S4685" t="s">
        <v>35</v>
      </c>
      <c r="T4685" t="s">
        <v>36</v>
      </c>
      <c r="U4685">
        <f>YEAR(Table1[[#This Row],[Accident Date]])</f>
        <v>2021</v>
      </c>
      <c r="V4685" t="str">
        <f>TEXT(Table1[[#This Row],[Accident Date]],"mmm")</f>
        <v>Mar</v>
      </c>
      <c r="W4685" t="str">
        <f>TEXT(Table1[[#This Row],[Time]],"h")</f>
        <v>21</v>
      </c>
    </row>
    <row r="4686" spans="1:23" x14ac:dyDescent="0.2">
      <c r="A4686" t="s">
        <v>4431</v>
      </c>
      <c r="B4686" s="4">
        <v>44625</v>
      </c>
      <c r="C4686" t="s">
        <v>24</v>
      </c>
      <c r="D4686" t="s">
        <v>25</v>
      </c>
      <c r="E4686" t="s">
        <v>26</v>
      </c>
      <c r="F4686" t="s">
        <v>27</v>
      </c>
      <c r="G4686">
        <v>51.540613</v>
      </c>
      <c r="H4686" t="s">
        <v>28</v>
      </c>
      <c r="I4686" t="s">
        <v>110</v>
      </c>
      <c r="J4686">
        <v>-0.144423</v>
      </c>
      <c r="K4686">
        <v>1</v>
      </c>
      <c r="L4686">
        <v>1</v>
      </c>
      <c r="M4686" t="s">
        <v>30</v>
      </c>
      <c r="N4686" t="s">
        <v>31</v>
      </c>
      <c r="O4686" t="s">
        <v>32</v>
      </c>
      <c r="P4686">
        <v>30</v>
      </c>
      <c r="Q4686" t="s">
        <v>4339</v>
      </c>
      <c r="R4686" t="s">
        <v>34</v>
      </c>
      <c r="S4686" t="s">
        <v>35</v>
      </c>
      <c r="T4686" t="s">
        <v>121</v>
      </c>
      <c r="U4686">
        <f>YEAR(Table1[[#This Row],[Accident Date]])</f>
        <v>2022</v>
      </c>
      <c r="V4686" t="str">
        <f>TEXT(Table1[[#This Row],[Accident Date]],"mmm")</f>
        <v>Mar</v>
      </c>
      <c r="W4686" t="str">
        <f>TEXT(Table1[[#This Row],[Time]],"h")</f>
        <v>21</v>
      </c>
    </row>
    <row r="4687" spans="1:23" x14ac:dyDescent="0.2">
      <c r="A4687" t="s">
        <v>4432</v>
      </c>
      <c r="B4687" s="4">
        <v>44547</v>
      </c>
      <c r="C4687" t="s">
        <v>67</v>
      </c>
      <c r="D4687" t="s">
        <v>73</v>
      </c>
      <c r="E4687" t="s">
        <v>39</v>
      </c>
      <c r="F4687" t="s">
        <v>27</v>
      </c>
      <c r="G4687">
        <v>54.589109999999998</v>
      </c>
      <c r="H4687" t="s">
        <v>28</v>
      </c>
      <c r="I4687" t="s">
        <v>2811</v>
      </c>
      <c r="J4687">
        <v>-1.3156639999999999</v>
      </c>
      <c r="K4687">
        <v>2</v>
      </c>
      <c r="L4687">
        <v>2</v>
      </c>
      <c r="M4687" t="s">
        <v>89</v>
      </c>
      <c r="N4687" t="s">
        <v>127</v>
      </c>
      <c r="O4687" t="s">
        <v>32</v>
      </c>
      <c r="P4687">
        <v>30</v>
      </c>
      <c r="Q4687" t="s">
        <v>4354</v>
      </c>
      <c r="R4687" t="s">
        <v>34</v>
      </c>
      <c r="S4687" t="s">
        <v>212</v>
      </c>
      <c r="T4687" t="s">
        <v>36</v>
      </c>
      <c r="U4687">
        <f>YEAR(Table1[[#This Row],[Accident Date]])</f>
        <v>2021</v>
      </c>
      <c r="V4687" t="str">
        <f>TEXT(Table1[[#This Row],[Accident Date]],"mmm")</f>
        <v>Dec</v>
      </c>
      <c r="W4687" t="str">
        <f>TEXT(Table1[[#This Row],[Time]],"h")</f>
        <v>21</v>
      </c>
    </row>
    <row r="4688" spans="1:23" x14ac:dyDescent="0.2">
      <c r="A4688">
        <v>2010000000000</v>
      </c>
      <c r="B4688" s="4">
        <v>44903</v>
      </c>
      <c r="C4688" t="s">
        <v>92</v>
      </c>
      <c r="D4688" t="s">
        <v>152</v>
      </c>
      <c r="E4688" t="s">
        <v>39</v>
      </c>
      <c r="F4688" t="s">
        <v>27</v>
      </c>
      <c r="G4688">
        <v>51.035947</v>
      </c>
      <c r="H4688" t="s">
        <v>444</v>
      </c>
      <c r="I4688" t="s">
        <v>223</v>
      </c>
      <c r="J4688">
        <v>-3.1097160000000001</v>
      </c>
      <c r="K4688">
        <v>1</v>
      </c>
      <c r="L4688">
        <v>2</v>
      </c>
      <c r="M4688" t="s">
        <v>175</v>
      </c>
      <c r="N4688" t="s">
        <v>31</v>
      </c>
      <c r="O4688" t="s">
        <v>32</v>
      </c>
      <c r="P4688">
        <v>30</v>
      </c>
      <c r="Q4688" t="s">
        <v>4352</v>
      </c>
      <c r="R4688" t="s">
        <v>34</v>
      </c>
      <c r="S4688" t="s">
        <v>35</v>
      </c>
      <c r="T4688" t="s">
        <v>254</v>
      </c>
      <c r="U4688">
        <f>YEAR(Table1[[#This Row],[Accident Date]])</f>
        <v>2022</v>
      </c>
      <c r="V4688" t="str">
        <f>TEXT(Table1[[#This Row],[Accident Date]],"mmm")</f>
        <v>Dec</v>
      </c>
      <c r="W4688" t="str">
        <f>TEXT(Table1[[#This Row],[Time]],"h")</f>
        <v>21</v>
      </c>
    </row>
    <row r="4689" spans="1:23" x14ac:dyDescent="0.2">
      <c r="A4689" t="s">
        <v>4433</v>
      </c>
      <c r="B4689" s="4">
        <v>44737</v>
      </c>
      <c r="C4689" t="s">
        <v>24</v>
      </c>
      <c r="D4689" t="s">
        <v>44</v>
      </c>
      <c r="E4689" t="s">
        <v>44</v>
      </c>
      <c r="F4689" t="s">
        <v>27</v>
      </c>
      <c r="G4689">
        <v>51.347662</v>
      </c>
      <c r="H4689" t="s">
        <v>51</v>
      </c>
      <c r="I4689" t="s">
        <v>279</v>
      </c>
      <c r="J4689">
        <v>-2.2083119999999998</v>
      </c>
      <c r="K4689">
        <v>1</v>
      </c>
      <c r="L4689">
        <v>1</v>
      </c>
      <c r="M4689" t="s">
        <v>279</v>
      </c>
      <c r="N4689" t="s">
        <v>31</v>
      </c>
      <c r="O4689" t="s">
        <v>32</v>
      </c>
      <c r="P4689">
        <v>30</v>
      </c>
      <c r="Q4689" t="s">
        <v>4434</v>
      </c>
      <c r="R4689" t="s">
        <v>49</v>
      </c>
      <c r="S4689" t="s">
        <v>35</v>
      </c>
      <c r="T4689" t="s">
        <v>36</v>
      </c>
      <c r="U4689">
        <f>YEAR(Table1[[#This Row],[Accident Date]])</f>
        <v>2022</v>
      </c>
      <c r="V4689" t="str">
        <f>TEXT(Table1[[#This Row],[Accident Date]],"mmm")</f>
        <v>Jun</v>
      </c>
      <c r="W4689" t="str">
        <f>TEXT(Table1[[#This Row],[Time]],"h")</f>
        <v>21</v>
      </c>
    </row>
    <row r="4690" spans="1:23" x14ac:dyDescent="0.2">
      <c r="A4690" t="s">
        <v>4435</v>
      </c>
      <c r="B4690" s="4">
        <v>44457</v>
      </c>
      <c r="C4690" t="s">
        <v>24</v>
      </c>
      <c r="D4690" t="s">
        <v>73</v>
      </c>
      <c r="E4690" t="s">
        <v>39</v>
      </c>
      <c r="F4690" t="s">
        <v>45</v>
      </c>
      <c r="G4690">
        <v>53.354582000000001</v>
      </c>
      <c r="H4690" t="s">
        <v>46</v>
      </c>
      <c r="I4690" t="s">
        <v>503</v>
      </c>
      <c r="J4690">
        <v>-1.0394650000000001</v>
      </c>
      <c r="K4690">
        <v>2</v>
      </c>
      <c r="L4690">
        <v>3</v>
      </c>
      <c r="M4690" t="s">
        <v>288</v>
      </c>
      <c r="N4690" t="s">
        <v>31</v>
      </c>
      <c r="O4690" t="s">
        <v>58</v>
      </c>
      <c r="P4690">
        <v>70</v>
      </c>
      <c r="Q4690" t="s">
        <v>4436</v>
      </c>
      <c r="R4690" t="s">
        <v>49</v>
      </c>
      <c r="S4690" t="s">
        <v>35</v>
      </c>
      <c r="T4690" t="s">
        <v>36</v>
      </c>
      <c r="U4690">
        <f>YEAR(Table1[[#This Row],[Accident Date]])</f>
        <v>2021</v>
      </c>
      <c r="V4690" t="str">
        <f>TEXT(Table1[[#This Row],[Accident Date]],"mmm")</f>
        <v>Sep</v>
      </c>
      <c r="W4690" t="str">
        <f>TEXT(Table1[[#This Row],[Time]],"h")</f>
        <v>21</v>
      </c>
    </row>
    <row r="4691" spans="1:23" x14ac:dyDescent="0.2">
      <c r="A4691">
        <v>2010000000000</v>
      </c>
      <c r="B4691" s="4">
        <v>44340</v>
      </c>
      <c r="C4691" t="s">
        <v>38</v>
      </c>
      <c r="D4691" t="s">
        <v>56</v>
      </c>
      <c r="E4691" t="s">
        <v>44</v>
      </c>
      <c r="F4691" t="s">
        <v>27</v>
      </c>
      <c r="G4691">
        <v>51.509320000000002</v>
      </c>
      <c r="H4691" t="s">
        <v>28</v>
      </c>
      <c r="I4691" t="s">
        <v>174</v>
      </c>
      <c r="J4691">
        <v>-2.6198630000000001</v>
      </c>
      <c r="K4691">
        <v>2</v>
      </c>
      <c r="L4691">
        <v>2</v>
      </c>
      <c r="M4691" t="s">
        <v>175</v>
      </c>
      <c r="N4691" t="s">
        <v>31</v>
      </c>
      <c r="O4691" t="s">
        <v>32</v>
      </c>
      <c r="P4691">
        <v>30</v>
      </c>
      <c r="Q4691" t="s">
        <v>4339</v>
      </c>
      <c r="R4691" t="s">
        <v>34</v>
      </c>
      <c r="S4691" t="s">
        <v>35</v>
      </c>
      <c r="T4691" t="s">
        <v>183</v>
      </c>
      <c r="U4691">
        <f>YEAR(Table1[[#This Row],[Accident Date]])</f>
        <v>2021</v>
      </c>
      <c r="V4691" t="str">
        <f>TEXT(Table1[[#This Row],[Accident Date]],"mmm")</f>
        <v>May</v>
      </c>
      <c r="W4691" t="str">
        <f>TEXT(Table1[[#This Row],[Time]],"h")</f>
        <v>21</v>
      </c>
    </row>
    <row r="4692" spans="1:23" x14ac:dyDescent="0.2">
      <c r="A4692" t="s">
        <v>4437</v>
      </c>
      <c r="B4692" s="4">
        <v>44656</v>
      </c>
      <c r="C4692" t="s">
        <v>72</v>
      </c>
      <c r="D4692" t="s">
        <v>56</v>
      </c>
      <c r="E4692" t="s">
        <v>44</v>
      </c>
      <c r="F4692" t="s">
        <v>27</v>
      </c>
      <c r="G4692">
        <v>53.211644999999997</v>
      </c>
      <c r="H4692" t="s">
        <v>46</v>
      </c>
      <c r="I4692" t="s">
        <v>968</v>
      </c>
      <c r="J4692">
        <v>-6.8514000000000005E-2</v>
      </c>
      <c r="K4692">
        <v>1</v>
      </c>
      <c r="L4692">
        <v>1</v>
      </c>
      <c r="M4692" t="s">
        <v>523</v>
      </c>
      <c r="N4692" t="s">
        <v>31</v>
      </c>
      <c r="O4692" t="s">
        <v>32</v>
      </c>
      <c r="P4692">
        <v>60</v>
      </c>
      <c r="Q4692" t="s">
        <v>4438</v>
      </c>
      <c r="R4692" t="s">
        <v>49</v>
      </c>
      <c r="S4692" t="s">
        <v>35</v>
      </c>
      <c r="T4692" t="s">
        <v>121</v>
      </c>
      <c r="U4692">
        <f>YEAR(Table1[[#This Row],[Accident Date]])</f>
        <v>2022</v>
      </c>
      <c r="V4692" t="str">
        <f>TEXT(Table1[[#This Row],[Accident Date]],"mmm")</f>
        <v>Apr</v>
      </c>
      <c r="W4692" t="str">
        <f>TEXT(Table1[[#This Row],[Time]],"h")</f>
        <v>21</v>
      </c>
    </row>
    <row r="4693" spans="1:23" x14ac:dyDescent="0.2">
      <c r="A4693" t="s">
        <v>4439</v>
      </c>
      <c r="B4693" s="4">
        <v>44357</v>
      </c>
      <c r="C4693" t="s">
        <v>92</v>
      </c>
      <c r="D4693" t="s">
        <v>25</v>
      </c>
      <c r="E4693" t="s">
        <v>26</v>
      </c>
      <c r="F4693" t="s">
        <v>27</v>
      </c>
      <c r="G4693">
        <v>52.541612000000001</v>
      </c>
      <c r="H4693" t="s">
        <v>51</v>
      </c>
      <c r="I4693" t="s">
        <v>171</v>
      </c>
      <c r="J4693">
        <v>-1.8855459999999999</v>
      </c>
      <c r="K4693">
        <v>1</v>
      </c>
      <c r="L4693">
        <v>2</v>
      </c>
      <c r="M4693" t="s">
        <v>172</v>
      </c>
      <c r="N4693" t="s">
        <v>31</v>
      </c>
      <c r="O4693" t="s">
        <v>32</v>
      </c>
      <c r="P4693">
        <v>30</v>
      </c>
      <c r="Q4693" t="s">
        <v>4354</v>
      </c>
      <c r="R4693" t="s">
        <v>34</v>
      </c>
      <c r="S4693" t="s">
        <v>35</v>
      </c>
      <c r="T4693" t="s">
        <v>36</v>
      </c>
      <c r="U4693">
        <f>YEAR(Table1[[#This Row],[Accident Date]])</f>
        <v>2021</v>
      </c>
      <c r="V4693" t="str">
        <f>TEXT(Table1[[#This Row],[Accident Date]],"mmm")</f>
        <v>Jun</v>
      </c>
      <c r="W4693" t="str">
        <f>TEXT(Table1[[#This Row],[Time]],"h")</f>
        <v>21</v>
      </c>
    </row>
    <row r="4694" spans="1:23" x14ac:dyDescent="0.2">
      <c r="A4694" t="s">
        <v>4440</v>
      </c>
      <c r="B4694" s="4">
        <v>44529</v>
      </c>
      <c r="C4694" t="s">
        <v>38</v>
      </c>
      <c r="D4694" t="s">
        <v>44</v>
      </c>
      <c r="E4694" t="s">
        <v>44</v>
      </c>
      <c r="F4694" t="s">
        <v>27</v>
      </c>
      <c r="G4694">
        <v>50.506447000000001</v>
      </c>
      <c r="H4694" t="s">
        <v>46</v>
      </c>
      <c r="I4694" t="s">
        <v>1211</v>
      </c>
      <c r="J4694">
        <v>-3.5426199999999999</v>
      </c>
      <c r="K4694">
        <v>2</v>
      </c>
      <c r="L4694">
        <v>1</v>
      </c>
      <c r="M4694" t="s">
        <v>136</v>
      </c>
      <c r="N4694" t="s">
        <v>42</v>
      </c>
      <c r="O4694" t="s">
        <v>32</v>
      </c>
      <c r="P4694">
        <v>60</v>
      </c>
      <c r="Q4694" t="s">
        <v>4335</v>
      </c>
      <c r="R4694" t="s">
        <v>49</v>
      </c>
      <c r="S4694" t="s">
        <v>35</v>
      </c>
      <c r="T4694" t="s">
        <v>36</v>
      </c>
      <c r="U4694">
        <f>YEAR(Table1[[#This Row],[Accident Date]])</f>
        <v>2021</v>
      </c>
      <c r="V4694" t="str">
        <f>TEXT(Table1[[#This Row],[Accident Date]],"mmm")</f>
        <v>Nov</v>
      </c>
      <c r="W4694" t="str">
        <f>TEXT(Table1[[#This Row],[Time]],"h")</f>
        <v>21</v>
      </c>
    </row>
    <row r="4695" spans="1:23" x14ac:dyDescent="0.2">
      <c r="A4695" t="s">
        <v>4441</v>
      </c>
      <c r="B4695" s="4">
        <v>44338</v>
      </c>
      <c r="C4695" t="s">
        <v>24</v>
      </c>
      <c r="D4695" t="s">
        <v>25</v>
      </c>
      <c r="E4695" t="s">
        <v>26</v>
      </c>
      <c r="F4695" t="s">
        <v>27</v>
      </c>
      <c r="G4695">
        <v>51.519950999999999</v>
      </c>
      <c r="H4695" t="s">
        <v>28</v>
      </c>
      <c r="I4695" t="s">
        <v>1043</v>
      </c>
      <c r="J4695">
        <v>-0.64542999999999995</v>
      </c>
      <c r="K4695">
        <v>2</v>
      </c>
      <c r="L4695">
        <v>2</v>
      </c>
      <c r="M4695" t="s">
        <v>99</v>
      </c>
      <c r="N4695" t="s">
        <v>31</v>
      </c>
      <c r="O4695" t="s">
        <v>58</v>
      </c>
      <c r="P4695">
        <v>40</v>
      </c>
      <c r="Q4695" t="s">
        <v>4442</v>
      </c>
      <c r="R4695" t="s">
        <v>34</v>
      </c>
      <c r="S4695" t="s">
        <v>35</v>
      </c>
      <c r="T4695" t="s">
        <v>183</v>
      </c>
      <c r="U4695">
        <f>YEAR(Table1[[#This Row],[Accident Date]])</f>
        <v>2021</v>
      </c>
      <c r="V4695" t="str">
        <f>TEXT(Table1[[#This Row],[Accident Date]],"mmm")</f>
        <v>May</v>
      </c>
      <c r="W4695" t="str">
        <f>TEXT(Table1[[#This Row],[Time]],"h")</f>
        <v>21</v>
      </c>
    </row>
    <row r="4696" spans="1:23" x14ac:dyDescent="0.2">
      <c r="A4696" t="s">
        <v>4443</v>
      </c>
      <c r="B4696" s="4">
        <v>44508</v>
      </c>
      <c r="C4696" t="s">
        <v>38</v>
      </c>
      <c r="D4696" t="s">
        <v>25</v>
      </c>
      <c r="E4696" t="s">
        <v>26</v>
      </c>
      <c r="F4696" t="s">
        <v>27</v>
      </c>
      <c r="G4696">
        <v>51.546883000000001</v>
      </c>
      <c r="H4696" t="s">
        <v>28</v>
      </c>
      <c r="I4696" t="s">
        <v>119</v>
      </c>
      <c r="J4696">
        <v>3.0783999999999999E-2</v>
      </c>
      <c r="K4696">
        <v>2</v>
      </c>
      <c r="L4696">
        <v>3</v>
      </c>
      <c r="M4696" t="s">
        <v>30</v>
      </c>
      <c r="N4696" t="s">
        <v>31</v>
      </c>
      <c r="O4696" t="s">
        <v>32</v>
      </c>
      <c r="P4696">
        <v>30</v>
      </c>
      <c r="Q4696" t="s">
        <v>4402</v>
      </c>
      <c r="R4696" t="s">
        <v>34</v>
      </c>
      <c r="S4696" t="s">
        <v>35</v>
      </c>
      <c r="T4696" t="s">
        <v>36</v>
      </c>
      <c r="U4696">
        <f>YEAR(Table1[[#This Row],[Accident Date]])</f>
        <v>2021</v>
      </c>
      <c r="V4696" t="str">
        <f>TEXT(Table1[[#This Row],[Accident Date]],"mmm")</f>
        <v>Nov</v>
      </c>
      <c r="W4696" t="str">
        <f>TEXT(Table1[[#This Row],[Time]],"h")</f>
        <v>21</v>
      </c>
    </row>
    <row r="4697" spans="1:23" x14ac:dyDescent="0.2">
      <c r="A4697" t="s">
        <v>4444</v>
      </c>
      <c r="B4697" s="4">
        <v>44529</v>
      </c>
      <c r="C4697" t="s">
        <v>38</v>
      </c>
      <c r="D4697" t="s">
        <v>73</v>
      </c>
      <c r="E4697" t="s">
        <v>111</v>
      </c>
      <c r="F4697" t="s">
        <v>27</v>
      </c>
      <c r="G4697">
        <v>54.568849</v>
      </c>
      <c r="H4697" t="s">
        <v>28</v>
      </c>
      <c r="I4697" t="s">
        <v>891</v>
      </c>
      <c r="J4697">
        <v>-0.93673499999999998</v>
      </c>
      <c r="K4697">
        <v>1</v>
      </c>
      <c r="L4697">
        <v>2</v>
      </c>
      <c r="M4697" t="s">
        <v>89</v>
      </c>
      <c r="N4697" t="s">
        <v>31</v>
      </c>
      <c r="O4697" t="s">
        <v>32</v>
      </c>
      <c r="P4697">
        <v>30</v>
      </c>
      <c r="Q4697" t="s">
        <v>4345</v>
      </c>
      <c r="R4697" t="s">
        <v>49</v>
      </c>
      <c r="S4697" t="s">
        <v>35</v>
      </c>
      <c r="T4697" t="s">
        <v>200</v>
      </c>
      <c r="U4697">
        <f>YEAR(Table1[[#This Row],[Accident Date]])</f>
        <v>2021</v>
      </c>
      <c r="V4697" t="str">
        <f>TEXT(Table1[[#This Row],[Accident Date]],"mmm")</f>
        <v>Nov</v>
      </c>
      <c r="W4697" t="str">
        <f>TEXT(Table1[[#This Row],[Time]],"h")</f>
        <v>21</v>
      </c>
    </row>
    <row r="4698" spans="1:23" x14ac:dyDescent="0.2">
      <c r="A4698" t="s">
        <v>4445</v>
      </c>
      <c r="B4698" s="4">
        <v>44768</v>
      </c>
      <c r="C4698" t="s">
        <v>72</v>
      </c>
      <c r="D4698" t="s">
        <v>73</v>
      </c>
      <c r="E4698" t="s">
        <v>26</v>
      </c>
      <c r="F4698" t="s">
        <v>27</v>
      </c>
      <c r="G4698">
        <v>51.549111000000003</v>
      </c>
      <c r="H4698" t="s">
        <v>28</v>
      </c>
      <c r="I4698" t="s">
        <v>110</v>
      </c>
      <c r="J4698">
        <v>-0.15301999999999999</v>
      </c>
      <c r="K4698">
        <v>1</v>
      </c>
      <c r="L4698">
        <v>2</v>
      </c>
      <c r="M4698" t="s">
        <v>30</v>
      </c>
      <c r="N4698" t="s">
        <v>31</v>
      </c>
      <c r="O4698" t="s">
        <v>32</v>
      </c>
      <c r="P4698">
        <v>30</v>
      </c>
      <c r="Q4698" t="s">
        <v>4345</v>
      </c>
      <c r="R4698" t="s">
        <v>34</v>
      </c>
      <c r="S4698" t="s">
        <v>35</v>
      </c>
      <c r="T4698" t="s">
        <v>36</v>
      </c>
      <c r="U4698">
        <f>YEAR(Table1[[#This Row],[Accident Date]])</f>
        <v>2022</v>
      </c>
      <c r="V4698" t="str">
        <f>TEXT(Table1[[#This Row],[Accident Date]],"mmm")</f>
        <v>Jul</v>
      </c>
      <c r="W4698" t="str">
        <f>TEXT(Table1[[#This Row],[Time]],"h")</f>
        <v>21</v>
      </c>
    </row>
    <row r="4699" spans="1:23" x14ac:dyDescent="0.2">
      <c r="A4699" t="s">
        <v>4446</v>
      </c>
      <c r="B4699" s="4">
        <v>44674</v>
      </c>
      <c r="C4699" t="s">
        <v>24</v>
      </c>
      <c r="D4699" t="s">
        <v>152</v>
      </c>
      <c r="E4699" t="s">
        <v>26</v>
      </c>
      <c r="F4699" t="s">
        <v>27</v>
      </c>
      <c r="G4699">
        <v>53.411628999999998</v>
      </c>
      <c r="H4699" t="s">
        <v>28</v>
      </c>
      <c r="I4699" t="s">
        <v>185</v>
      </c>
      <c r="J4699">
        <v>-1.464693</v>
      </c>
      <c r="K4699">
        <v>1</v>
      </c>
      <c r="L4699">
        <v>2</v>
      </c>
      <c r="M4699" t="s">
        <v>166</v>
      </c>
      <c r="N4699" t="s">
        <v>31</v>
      </c>
      <c r="O4699" t="s">
        <v>32</v>
      </c>
      <c r="P4699">
        <v>30</v>
      </c>
      <c r="Q4699" t="s">
        <v>4354</v>
      </c>
      <c r="R4699" t="s">
        <v>34</v>
      </c>
      <c r="S4699" t="s">
        <v>35</v>
      </c>
      <c r="T4699" t="s">
        <v>36</v>
      </c>
      <c r="U4699">
        <f>YEAR(Table1[[#This Row],[Accident Date]])</f>
        <v>2022</v>
      </c>
      <c r="V4699" t="str">
        <f>TEXT(Table1[[#This Row],[Accident Date]],"mmm")</f>
        <v>Apr</v>
      </c>
      <c r="W4699" t="str">
        <f>TEXT(Table1[[#This Row],[Time]],"h")</f>
        <v>21</v>
      </c>
    </row>
    <row r="4700" spans="1:23" x14ac:dyDescent="0.2">
      <c r="A4700" t="s">
        <v>4447</v>
      </c>
      <c r="B4700" s="4">
        <v>44836</v>
      </c>
      <c r="C4700" t="s">
        <v>79</v>
      </c>
      <c r="D4700" t="s">
        <v>73</v>
      </c>
      <c r="E4700" t="s">
        <v>39</v>
      </c>
      <c r="F4700" t="s">
        <v>27</v>
      </c>
      <c r="G4700">
        <v>52.425581999999999</v>
      </c>
      <c r="H4700" t="s">
        <v>28</v>
      </c>
      <c r="I4700" t="s">
        <v>171</v>
      </c>
      <c r="J4700">
        <v>-1.8367279999999999</v>
      </c>
      <c r="K4700">
        <v>2</v>
      </c>
      <c r="L4700">
        <v>2</v>
      </c>
      <c r="M4700" t="s">
        <v>172</v>
      </c>
      <c r="N4700" t="s">
        <v>42</v>
      </c>
      <c r="O4700" t="s">
        <v>32</v>
      </c>
      <c r="P4700">
        <v>30</v>
      </c>
      <c r="Q4700" t="s">
        <v>4410</v>
      </c>
      <c r="R4700" t="s">
        <v>34</v>
      </c>
      <c r="S4700" t="s">
        <v>85</v>
      </c>
      <c r="T4700" t="s">
        <v>36</v>
      </c>
      <c r="U4700">
        <f>YEAR(Table1[[#This Row],[Accident Date]])</f>
        <v>2022</v>
      </c>
      <c r="V4700" t="str">
        <f>TEXT(Table1[[#This Row],[Accident Date]],"mmm")</f>
        <v>Oct</v>
      </c>
      <c r="W4700" t="str">
        <f>TEXT(Table1[[#This Row],[Time]],"h")</f>
        <v>21</v>
      </c>
    </row>
    <row r="4701" spans="1:23" x14ac:dyDescent="0.2">
      <c r="A4701">
        <v>2010000000000</v>
      </c>
      <c r="B4701" s="4">
        <v>44713</v>
      </c>
      <c r="C4701" t="s">
        <v>123</v>
      </c>
      <c r="D4701" t="s">
        <v>73</v>
      </c>
      <c r="E4701" t="s">
        <v>39</v>
      </c>
      <c r="F4701" t="s">
        <v>27</v>
      </c>
      <c r="G4701">
        <v>53.853912999999999</v>
      </c>
      <c r="H4701" t="s">
        <v>51</v>
      </c>
      <c r="I4701" t="s">
        <v>68</v>
      </c>
      <c r="J4701">
        <v>-1.591631</v>
      </c>
      <c r="K4701">
        <v>1</v>
      </c>
      <c r="L4701">
        <v>2</v>
      </c>
      <c r="M4701" t="s">
        <v>69</v>
      </c>
      <c r="N4701" t="s">
        <v>42</v>
      </c>
      <c r="O4701" t="s">
        <v>32</v>
      </c>
      <c r="P4701">
        <v>30</v>
      </c>
      <c r="Q4701" t="s">
        <v>4367</v>
      </c>
      <c r="R4701" t="s">
        <v>34</v>
      </c>
      <c r="S4701" t="s">
        <v>85</v>
      </c>
      <c r="T4701" t="s">
        <v>36</v>
      </c>
      <c r="U4701">
        <f>YEAR(Table1[[#This Row],[Accident Date]])</f>
        <v>2022</v>
      </c>
      <c r="V4701" t="str">
        <f>TEXT(Table1[[#This Row],[Accident Date]],"mmm")</f>
        <v>Jun</v>
      </c>
      <c r="W4701" t="str">
        <f>TEXT(Table1[[#This Row],[Time]],"h")</f>
        <v>21</v>
      </c>
    </row>
    <row r="4702" spans="1:23" x14ac:dyDescent="0.2">
      <c r="A4702" t="s">
        <v>4448</v>
      </c>
      <c r="B4702" s="4">
        <v>44398</v>
      </c>
      <c r="C4702" t="s">
        <v>123</v>
      </c>
      <c r="D4702" t="s">
        <v>73</v>
      </c>
      <c r="E4702" t="s">
        <v>26</v>
      </c>
      <c r="F4702" t="s">
        <v>27</v>
      </c>
      <c r="G4702">
        <v>52.439267999999998</v>
      </c>
      <c r="H4702" t="s">
        <v>28</v>
      </c>
      <c r="I4702" t="s">
        <v>171</v>
      </c>
      <c r="J4702">
        <v>-1.977754</v>
      </c>
      <c r="K4702">
        <v>2</v>
      </c>
      <c r="L4702">
        <v>1</v>
      </c>
      <c r="M4702" t="s">
        <v>172</v>
      </c>
      <c r="N4702" t="s">
        <v>42</v>
      </c>
      <c r="O4702" t="s">
        <v>58</v>
      </c>
      <c r="P4702">
        <v>30</v>
      </c>
      <c r="Q4702" t="s">
        <v>4367</v>
      </c>
      <c r="R4702" t="s">
        <v>34</v>
      </c>
      <c r="S4702" t="s">
        <v>85</v>
      </c>
      <c r="T4702" t="s">
        <v>36</v>
      </c>
      <c r="U4702">
        <f>YEAR(Table1[[#This Row],[Accident Date]])</f>
        <v>2021</v>
      </c>
      <c r="V4702" t="str">
        <f>TEXT(Table1[[#This Row],[Accident Date]],"mmm")</f>
        <v>Jul</v>
      </c>
      <c r="W4702" t="str">
        <f>TEXT(Table1[[#This Row],[Time]],"h")</f>
        <v>21</v>
      </c>
    </row>
    <row r="4703" spans="1:23" x14ac:dyDescent="0.2">
      <c r="A4703">
        <v>2010000000000</v>
      </c>
      <c r="B4703" s="4">
        <v>44624</v>
      </c>
      <c r="C4703" t="s">
        <v>67</v>
      </c>
      <c r="D4703" t="s">
        <v>56</v>
      </c>
      <c r="E4703" t="s">
        <v>44</v>
      </c>
      <c r="F4703" t="s">
        <v>27</v>
      </c>
      <c r="G4703">
        <v>51.585234999999997</v>
      </c>
      <c r="H4703" t="s">
        <v>28</v>
      </c>
      <c r="I4703" t="s">
        <v>244</v>
      </c>
      <c r="J4703">
        <v>-3.4739429999999998</v>
      </c>
      <c r="K4703">
        <v>1</v>
      </c>
      <c r="L4703">
        <v>1</v>
      </c>
      <c r="M4703" t="s">
        <v>245</v>
      </c>
      <c r="N4703" t="s">
        <v>31</v>
      </c>
      <c r="O4703" t="s">
        <v>32</v>
      </c>
      <c r="P4703">
        <v>30</v>
      </c>
      <c r="Q4703" t="s">
        <v>4337</v>
      </c>
      <c r="R4703" t="s">
        <v>49</v>
      </c>
      <c r="S4703" t="s">
        <v>35</v>
      </c>
      <c r="T4703" t="s">
        <v>36</v>
      </c>
      <c r="U4703">
        <f>YEAR(Table1[[#This Row],[Accident Date]])</f>
        <v>2022</v>
      </c>
      <c r="V4703" t="str">
        <f>TEXT(Table1[[#This Row],[Accident Date]],"mmm")</f>
        <v>Mar</v>
      </c>
      <c r="W4703" t="str">
        <f>TEXT(Table1[[#This Row],[Time]],"h")</f>
        <v>21</v>
      </c>
    </row>
    <row r="4704" spans="1:23" x14ac:dyDescent="0.2">
      <c r="A4704" t="s">
        <v>4449</v>
      </c>
      <c r="B4704" s="4">
        <v>44716</v>
      </c>
      <c r="C4704" t="s">
        <v>24</v>
      </c>
      <c r="D4704" t="s">
        <v>25</v>
      </c>
      <c r="E4704" t="s">
        <v>39</v>
      </c>
      <c r="F4704" t="s">
        <v>63</v>
      </c>
      <c r="G4704">
        <v>51.587927000000001</v>
      </c>
      <c r="H4704" t="s">
        <v>28</v>
      </c>
      <c r="I4704" t="s">
        <v>294</v>
      </c>
      <c r="J4704">
        <v>-6.1797999999999999E-2</v>
      </c>
      <c r="K4704">
        <v>1</v>
      </c>
      <c r="L4704">
        <v>1</v>
      </c>
      <c r="M4704" t="s">
        <v>30</v>
      </c>
      <c r="N4704" t="s">
        <v>31</v>
      </c>
      <c r="O4704" t="s">
        <v>32</v>
      </c>
      <c r="P4704">
        <v>30</v>
      </c>
      <c r="Q4704" t="s">
        <v>4423</v>
      </c>
      <c r="R4704" t="s">
        <v>34</v>
      </c>
      <c r="S4704" t="s">
        <v>35</v>
      </c>
      <c r="T4704" t="s">
        <v>209</v>
      </c>
      <c r="U4704">
        <f>YEAR(Table1[[#This Row],[Accident Date]])</f>
        <v>2022</v>
      </c>
      <c r="V4704" t="str">
        <f>TEXT(Table1[[#This Row],[Accident Date]],"mmm")</f>
        <v>Jun</v>
      </c>
      <c r="W4704" t="str">
        <f>TEXT(Table1[[#This Row],[Time]],"h")</f>
        <v>21</v>
      </c>
    </row>
    <row r="4705" spans="1:23" x14ac:dyDescent="0.2">
      <c r="A4705" t="s">
        <v>4450</v>
      </c>
      <c r="B4705" s="4">
        <v>44549</v>
      </c>
      <c r="C4705" t="s">
        <v>79</v>
      </c>
      <c r="D4705" t="s">
        <v>73</v>
      </c>
      <c r="E4705" t="s">
        <v>39</v>
      </c>
      <c r="F4705" t="s">
        <v>63</v>
      </c>
      <c r="G4705">
        <v>51.465983000000001</v>
      </c>
      <c r="H4705" t="s">
        <v>28</v>
      </c>
      <c r="I4705" t="s">
        <v>315</v>
      </c>
      <c r="J4705">
        <v>-0.191076</v>
      </c>
      <c r="K4705">
        <v>1</v>
      </c>
      <c r="L4705">
        <v>2</v>
      </c>
      <c r="M4705" t="s">
        <v>30</v>
      </c>
      <c r="N4705" t="s">
        <v>31</v>
      </c>
      <c r="O4705" t="s">
        <v>32</v>
      </c>
      <c r="P4705">
        <v>30</v>
      </c>
      <c r="Q4705" t="s">
        <v>4451</v>
      </c>
      <c r="R4705" t="s">
        <v>34</v>
      </c>
      <c r="S4705" t="s">
        <v>35</v>
      </c>
      <c r="T4705" t="s">
        <v>36</v>
      </c>
      <c r="U4705">
        <f>YEAR(Table1[[#This Row],[Accident Date]])</f>
        <v>2021</v>
      </c>
      <c r="V4705" t="str">
        <f>TEXT(Table1[[#This Row],[Accident Date]],"mmm")</f>
        <v>Dec</v>
      </c>
      <c r="W4705" t="str">
        <f>TEXT(Table1[[#This Row],[Time]],"h")</f>
        <v>21</v>
      </c>
    </row>
    <row r="4706" spans="1:23" x14ac:dyDescent="0.2">
      <c r="A4706">
        <v>2010000000000</v>
      </c>
      <c r="B4706" s="4">
        <v>44702</v>
      </c>
      <c r="C4706" t="s">
        <v>24</v>
      </c>
      <c r="D4706" t="s">
        <v>73</v>
      </c>
      <c r="E4706" t="s">
        <v>155</v>
      </c>
      <c r="F4706" t="s">
        <v>63</v>
      </c>
      <c r="G4706">
        <v>50.920527999999997</v>
      </c>
      <c r="H4706" t="s">
        <v>444</v>
      </c>
      <c r="I4706" t="s">
        <v>498</v>
      </c>
      <c r="J4706">
        <v>-1.1918820000000001</v>
      </c>
      <c r="K4706">
        <v>1</v>
      </c>
      <c r="L4706">
        <v>2</v>
      </c>
      <c r="M4706" t="s">
        <v>407</v>
      </c>
      <c r="N4706" t="s">
        <v>31</v>
      </c>
      <c r="O4706" t="s">
        <v>32</v>
      </c>
      <c r="P4706">
        <v>30</v>
      </c>
      <c r="Q4706" t="s">
        <v>4374</v>
      </c>
      <c r="R4706" t="s">
        <v>49</v>
      </c>
      <c r="S4706" t="s">
        <v>35</v>
      </c>
      <c r="T4706" t="s">
        <v>36</v>
      </c>
      <c r="U4706">
        <f>YEAR(Table1[[#This Row],[Accident Date]])</f>
        <v>2022</v>
      </c>
      <c r="V4706" t="str">
        <f>TEXT(Table1[[#This Row],[Accident Date]],"mmm")</f>
        <v>May</v>
      </c>
      <c r="W4706" t="str">
        <f>TEXT(Table1[[#This Row],[Time]],"h")</f>
        <v>21</v>
      </c>
    </row>
    <row r="4707" spans="1:23" x14ac:dyDescent="0.2">
      <c r="A4707" t="s">
        <v>4452</v>
      </c>
      <c r="B4707" s="4">
        <v>44652</v>
      </c>
      <c r="C4707" t="s">
        <v>67</v>
      </c>
      <c r="D4707" t="s">
        <v>73</v>
      </c>
      <c r="E4707" t="s">
        <v>111</v>
      </c>
      <c r="F4707" t="s">
        <v>27</v>
      </c>
      <c r="G4707">
        <v>53.695512000000001</v>
      </c>
      <c r="H4707" t="s">
        <v>346</v>
      </c>
      <c r="I4707" t="s">
        <v>2985</v>
      </c>
      <c r="J4707">
        <v>-2.4417529999999998</v>
      </c>
      <c r="K4707">
        <v>1</v>
      </c>
      <c r="L4707">
        <v>2</v>
      </c>
      <c r="M4707" t="s">
        <v>41</v>
      </c>
      <c r="N4707" t="s">
        <v>31</v>
      </c>
      <c r="O4707" t="s">
        <v>111</v>
      </c>
      <c r="P4707">
        <v>30</v>
      </c>
      <c r="Q4707" t="s">
        <v>4453</v>
      </c>
      <c r="R4707" t="s">
        <v>49</v>
      </c>
      <c r="S4707" t="s">
        <v>35</v>
      </c>
      <c r="T4707" t="s">
        <v>36</v>
      </c>
      <c r="U4707">
        <f>YEAR(Table1[[#This Row],[Accident Date]])</f>
        <v>2022</v>
      </c>
      <c r="V4707" t="str">
        <f>TEXT(Table1[[#This Row],[Accident Date]],"mmm")</f>
        <v>Apr</v>
      </c>
      <c r="W4707" t="str">
        <f>TEXT(Table1[[#This Row],[Time]],"h")</f>
        <v>21</v>
      </c>
    </row>
    <row r="4708" spans="1:23" x14ac:dyDescent="0.2">
      <c r="A4708">
        <v>2010000000000</v>
      </c>
      <c r="B4708" s="4">
        <v>44718</v>
      </c>
      <c r="C4708" t="s">
        <v>38</v>
      </c>
      <c r="D4708" t="s">
        <v>56</v>
      </c>
      <c r="E4708" t="s">
        <v>44</v>
      </c>
      <c r="F4708" t="s">
        <v>27</v>
      </c>
      <c r="G4708">
        <v>52.624986</v>
      </c>
      <c r="H4708" t="s">
        <v>28</v>
      </c>
      <c r="I4708" t="s">
        <v>319</v>
      </c>
      <c r="J4708">
        <v>-1.1097360000000001</v>
      </c>
      <c r="K4708">
        <v>1</v>
      </c>
      <c r="L4708">
        <v>1</v>
      </c>
      <c r="M4708" t="s">
        <v>320</v>
      </c>
      <c r="N4708" t="s">
        <v>31</v>
      </c>
      <c r="O4708" t="s">
        <v>76</v>
      </c>
      <c r="P4708">
        <v>30</v>
      </c>
      <c r="Q4708" t="s">
        <v>4438</v>
      </c>
      <c r="R4708" t="s">
        <v>34</v>
      </c>
      <c r="S4708" t="s">
        <v>35</v>
      </c>
      <c r="T4708" t="s">
        <v>36</v>
      </c>
      <c r="U4708">
        <f>YEAR(Table1[[#This Row],[Accident Date]])</f>
        <v>2022</v>
      </c>
      <c r="V4708" t="str">
        <f>TEXT(Table1[[#This Row],[Accident Date]],"mmm")</f>
        <v>Jun</v>
      </c>
      <c r="W4708" t="str">
        <f>TEXT(Table1[[#This Row],[Time]],"h")</f>
        <v>21</v>
      </c>
    </row>
    <row r="4709" spans="1:23" x14ac:dyDescent="0.2">
      <c r="A4709" t="s">
        <v>4454</v>
      </c>
      <c r="B4709" s="4">
        <v>44616</v>
      </c>
      <c r="C4709" t="s">
        <v>92</v>
      </c>
      <c r="D4709" t="s">
        <v>56</v>
      </c>
      <c r="E4709" t="s">
        <v>44</v>
      </c>
      <c r="F4709" t="s">
        <v>27</v>
      </c>
      <c r="G4709">
        <v>53.595253999999997</v>
      </c>
      <c r="H4709" t="s">
        <v>51</v>
      </c>
      <c r="I4709" t="s">
        <v>156</v>
      </c>
      <c r="J4709">
        <v>-0.37021100000000001</v>
      </c>
      <c r="K4709">
        <v>3</v>
      </c>
      <c r="L4709">
        <v>2</v>
      </c>
      <c r="M4709" t="s">
        <v>157</v>
      </c>
      <c r="N4709" t="s">
        <v>42</v>
      </c>
      <c r="O4709" t="s">
        <v>58</v>
      </c>
      <c r="P4709">
        <v>70</v>
      </c>
      <c r="Q4709" t="s">
        <v>4455</v>
      </c>
      <c r="R4709" t="s">
        <v>49</v>
      </c>
      <c r="S4709" t="s">
        <v>129</v>
      </c>
      <c r="T4709" t="s">
        <v>36</v>
      </c>
      <c r="U4709">
        <f>YEAR(Table1[[#This Row],[Accident Date]])</f>
        <v>2022</v>
      </c>
      <c r="V4709" t="str">
        <f>TEXT(Table1[[#This Row],[Accident Date]],"mmm")</f>
        <v>Feb</v>
      </c>
      <c r="W4709" t="str">
        <f>TEXT(Table1[[#This Row],[Time]],"h")</f>
        <v>21</v>
      </c>
    </row>
    <row r="4710" spans="1:23" x14ac:dyDescent="0.2">
      <c r="A4710" t="s">
        <v>4456</v>
      </c>
      <c r="B4710" s="4">
        <v>44474</v>
      </c>
      <c r="C4710" t="s">
        <v>72</v>
      </c>
      <c r="D4710" t="s">
        <v>73</v>
      </c>
      <c r="E4710" t="s">
        <v>111</v>
      </c>
      <c r="F4710" t="s">
        <v>27</v>
      </c>
      <c r="G4710">
        <v>53.515366999999998</v>
      </c>
      <c r="H4710" t="s">
        <v>28</v>
      </c>
      <c r="I4710" t="s">
        <v>1304</v>
      </c>
      <c r="J4710">
        <v>-1.1296390000000001</v>
      </c>
      <c r="K4710">
        <v>1</v>
      </c>
      <c r="L4710">
        <v>2</v>
      </c>
      <c r="M4710" t="s">
        <v>166</v>
      </c>
      <c r="N4710" t="s">
        <v>31</v>
      </c>
      <c r="O4710" t="s">
        <v>111</v>
      </c>
      <c r="P4710">
        <v>40</v>
      </c>
      <c r="Q4710" t="s">
        <v>4339</v>
      </c>
      <c r="R4710" t="s">
        <v>34</v>
      </c>
      <c r="S4710" t="s">
        <v>35</v>
      </c>
      <c r="T4710" t="s">
        <v>36</v>
      </c>
      <c r="U4710">
        <f>YEAR(Table1[[#This Row],[Accident Date]])</f>
        <v>2021</v>
      </c>
      <c r="V4710" t="str">
        <f>TEXT(Table1[[#This Row],[Accident Date]],"mmm")</f>
        <v>Oct</v>
      </c>
      <c r="W4710" t="str">
        <f>TEXT(Table1[[#This Row],[Time]],"h")</f>
        <v>21</v>
      </c>
    </row>
    <row r="4711" spans="1:23" x14ac:dyDescent="0.2">
      <c r="A4711" t="s">
        <v>4457</v>
      </c>
      <c r="B4711" s="4">
        <v>44597</v>
      </c>
      <c r="C4711" t="s">
        <v>24</v>
      </c>
      <c r="D4711" t="s">
        <v>73</v>
      </c>
      <c r="E4711" t="s">
        <v>39</v>
      </c>
      <c r="F4711" t="s">
        <v>27</v>
      </c>
      <c r="G4711">
        <v>51.406343999999997</v>
      </c>
      <c r="H4711" t="s">
        <v>28</v>
      </c>
      <c r="I4711" t="s">
        <v>808</v>
      </c>
      <c r="J4711">
        <v>-0.161079</v>
      </c>
      <c r="K4711">
        <v>1</v>
      </c>
      <c r="L4711">
        <v>3</v>
      </c>
      <c r="M4711" t="s">
        <v>30</v>
      </c>
      <c r="N4711" t="s">
        <v>31</v>
      </c>
      <c r="O4711" t="s">
        <v>32</v>
      </c>
      <c r="P4711">
        <v>30</v>
      </c>
      <c r="Q4711" t="s">
        <v>4410</v>
      </c>
      <c r="R4711" t="s">
        <v>34</v>
      </c>
      <c r="S4711" t="s">
        <v>35</v>
      </c>
      <c r="T4711" t="s">
        <v>36</v>
      </c>
      <c r="U4711">
        <f>YEAR(Table1[[#This Row],[Accident Date]])</f>
        <v>2022</v>
      </c>
      <c r="V4711" t="str">
        <f>TEXT(Table1[[#This Row],[Accident Date]],"mmm")</f>
        <v>Feb</v>
      </c>
      <c r="W4711" t="str">
        <f>TEXT(Table1[[#This Row],[Time]],"h")</f>
        <v>21</v>
      </c>
    </row>
    <row r="4712" spans="1:23" x14ac:dyDescent="0.2">
      <c r="A4712" t="s">
        <v>4458</v>
      </c>
      <c r="B4712" s="4">
        <v>44532</v>
      </c>
      <c r="C4712" t="s">
        <v>92</v>
      </c>
      <c r="D4712" t="s">
        <v>73</v>
      </c>
      <c r="E4712" t="s">
        <v>226</v>
      </c>
      <c r="F4712" t="s">
        <v>27</v>
      </c>
      <c r="G4712">
        <v>53.823524999999997</v>
      </c>
      <c r="H4712" t="s">
        <v>46</v>
      </c>
      <c r="I4712" t="s">
        <v>1045</v>
      </c>
      <c r="J4712">
        <v>-2.6372460000000002</v>
      </c>
      <c r="K4712">
        <v>1</v>
      </c>
      <c r="L4712">
        <v>1</v>
      </c>
      <c r="M4712" t="s">
        <v>41</v>
      </c>
      <c r="N4712" t="s">
        <v>42</v>
      </c>
      <c r="O4712" t="s">
        <v>32</v>
      </c>
      <c r="P4712">
        <v>40</v>
      </c>
      <c r="Q4712" t="s">
        <v>4341</v>
      </c>
      <c r="R4712" t="s">
        <v>49</v>
      </c>
      <c r="S4712" t="s">
        <v>35</v>
      </c>
      <c r="T4712" t="s">
        <v>36</v>
      </c>
      <c r="U4712">
        <f>YEAR(Table1[[#This Row],[Accident Date]])</f>
        <v>2021</v>
      </c>
      <c r="V4712" t="str">
        <f>TEXT(Table1[[#This Row],[Accident Date]],"mmm")</f>
        <v>Dec</v>
      </c>
      <c r="W4712" t="str">
        <f>TEXT(Table1[[#This Row],[Time]],"h")</f>
        <v>21</v>
      </c>
    </row>
    <row r="4713" spans="1:23" x14ac:dyDescent="0.2">
      <c r="A4713" t="s">
        <v>4459</v>
      </c>
      <c r="B4713" s="4">
        <v>44301</v>
      </c>
      <c r="C4713" t="s">
        <v>92</v>
      </c>
      <c r="D4713" t="s">
        <v>56</v>
      </c>
      <c r="E4713" t="s">
        <v>44</v>
      </c>
      <c r="F4713" t="s">
        <v>27</v>
      </c>
      <c r="G4713">
        <v>55.833958000000003</v>
      </c>
      <c r="H4713" t="s">
        <v>28</v>
      </c>
      <c r="I4713" t="s">
        <v>2394</v>
      </c>
      <c r="J4713">
        <v>-4.42218</v>
      </c>
      <c r="K4713">
        <v>1</v>
      </c>
      <c r="L4713">
        <v>1</v>
      </c>
      <c r="M4713" t="s">
        <v>228</v>
      </c>
      <c r="N4713" t="s">
        <v>31</v>
      </c>
      <c r="O4713" t="s">
        <v>32</v>
      </c>
      <c r="P4713">
        <v>30</v>
      </c>
      <c r="Q4713" t="s">
        <v>4374</v>
      </c>
      <c r="R4713" t="s">
        <v>34</v>
      </c>
      <c r="S4713" t="s">
        <v>35</v>
      </c>
      <c r="T4713" t="s">
        <v>36</v>
      </c>
      <c r="U4713">
        <f>YEAR(Table1[[#This Row],[Accident Date]])</f>
        <v>2021</v>
      </c>
      <c r="V4713" t="str">
        <f>TEXT(Table1[[#This Row],[Accident Date]],"mmm")</f>
        <v>Apr</v>
      </c>
      <c r="W4713" t="str">
        <f>TEXT(Table1[[#This Row],[Time]],"h")</f>
        <v>21</v>
      </c>
    </row>
    <row r="4714" spans="1:23" x14ac:dyDescent="0.2">
      <c r="A4714">
        <v>2010000000000</v>
      </c>
      <c r="B4714" s="4">
        <v>44238</v>
      </c>
      <c r="C4714" t="s">
        <v>92</v>
      </c>
      <c r="D4714" t="s">
        <v>56</v>
      </c>
      <c r="E4714" t="s">
        <v>44</v>
      </c>
      <c r="F4714" t="s">
        <v>27</v>
      </c>
      <c r="G4714">
        <v>50.816257</v>
      </c>
      <c r="H4714" t="s">
        <v>444</v>
      </c>
      <c r="I4714" t="s">
        <v>1023</v>
      </c>
      <c r="J4714">
        <v>-1.0654980000000001</v>
      </c>
      <c r="K4714">
        <v>1</v>
      </c>
      <c r="L4714">
        <v>2</v>
      </c>
      <c r="M4714" t="s">
        <v>407</v>
      </c>
      <c r="N4714" t="s">
        <v>31</v>
      </c>
      <c r="O4714" t="s">
        <v>32</v>
      </c>
      <c r="P4714">
        <v>20</v>
      </c>
      <c r="Q4714" t="s">
        <v>4341</v>
      </c>
      <c r="R4714" t="s">
        <v>34</v>
      </c>
      <c r="S4714" t="s">
        <v>35</v>
      </c>
      <c r="T4714" t="s">
        <v>36</v>
      </c>
      <c r="U4714">
        <f>YEAR(Table1[[#This Row],[Accident Date]])</f>
        <v>2021</v>
      </c>
      <c r="V4714" t="str">
        <f>TEXT(Table1[[#This Row],[Accident Date]],"mmm")</f>
        <v>Feb</v>
      </c>
      <c r="W4714" t="str">
        <f>TEXT(Table1[[#This Row],[Time]],"h")</f>
        <v>21</v>
      </c>
    </row>
    <row r="4715" spans="1:23" x14ac:dyDescent="0.2">
      <c r="A4715" t="s">
        <v>4460</v>
      </c>
      <c r="B4715" s="4">
        <v>44497</v>
      </c>
      <c r="C4715" t="s">
        <v>92</v>
      </c>
      <c r="D4715" t="s">
        <v>73</v>
      </c>
      <c r="E4715" t="s">
        <v>111</v>
      </c>
      <c r="F4715" t="s">
        <v>27</v>
      </c>
      <c r="G4715">
        <v>52.568367000000002</v>
      </c>
      <c r="H4715" t="s">
        <v>28</v>
      </c>
      <c r="I4715" t="s">
        <v>534</v>
      </c>
      <c r="J4715">
        <v>-2.0119180000000001</v>
      </c>
      <c r="K4715">
        <v>1</v>
      </c>
      <c r="L4715">
        <v>2</v>
      </c>
      <c r="M4715" t="s">
        <v>172</v>
      </c>
      <c r="N4715" t="s">
        <v>42</v>
      </c>
      <c r="O4715" t="s">
        <v>32</v>
      </c>
      <c r="P4715">
        <v>30</v>
      </c>
      <c r="Q4715" t="s">
        <v>4350</v>
      </c>
      <c r="R4715" t="s">
        <v>34</v>
      </c>
      <c r="S4715" t="s">
        <v>35</v>
      </c>
      <c r="T4715" t="s">
        <v>806</v>
      </c>
      <c r="U4715">
        <f>YEAR(Table1[[#This Row],[Accident Date]])</f>
        <v>2021</v>
      </c>
      <c r="V4715" t="str">
        <f>TEXT(Table1[[#This Row],[Accident Date]],"mmm")</f>
        <v>Oct</v>
      </c>
      <c r="W4715" t="str">
        <f>TEXT(Table1[[#This Row],[Time]],"h")</f>
        <v>21</v>
      </c>
    </row>
    <row r="4716" spans="1:23" x14ac:dyDescent="0.2">
      <c r="A4716" t="s">
        <v>4461</v>
      </c>
      <c r="B4716" s="4">
        <v>44632</v>
      </c>
      <c r="C4716" t="s">
        <v>24</v>
      </c>
      <c r="D4716" t="s">
        <v>73</v>
      </c>
      <c r="E4716" t="s">
        <v>39</v>
      </c>
      <c r="F4716" t="s">
        <v>27</v>
      </c>
      <c r="G4716">
        <v>51.519772000000003</v>
      </c>
      <c r="H4716" t="s">
        <v>28</v>
      </c>
      <c r="I4716" t="s">
        <v>434</v>
      </c>
      <c r="J4716">
        <v>-0.37633</v>
      </c>
      <c r="K4716">
        <v>1</v>
      </c>
      <c r="L4716">
        <v>2</v>
      </c>
      <c r="M4716" t="s">
        <v>30</v>
      </c>
      <c r="N4716" t="s">
        <v>42</v>
      </c>
      <c r="O4716" t="s">
        <v>32</v>
      </c>
      <c r="P4716">
        <v>30</v>
      </c>
      <c r="Q4716" t="s">
        <v>4341</v>
      </c>
      <c r="R4716" t="s">
        <v>34</v>
      </c>
      <c r="S4716" t="s">
        <v>285</v>
      </c>
      <c r="T4716" t="s">
        <v>36</v>
      </c>
      <c r="U4716">
        <f>YEAR(Table1[[#This Row],[Accident Date]])</f>
        <v>2022</v>
      </c>
      <c r="V4716" t="str">
        <f>TEXT(Table1[[#This Row],[Accident Date]],"mmm")</f>
        <v>Mar</v>
      </c>
      <c r="W4716" t="str">
        <f>TEXT(Table1[[#This Row],[Time]],"h")</f>
        <v>21</v>
      </c>
    </row>
    <row r="4717" spans="1:23" x14ac:dyDescent="0.2">
      <c r="A4717" t="s">
        <v>4462</v>
      </c>
      <c r="B4717" s="4">
        <v>44821</v>
      </c>
      <c r="C4717" t="s">
        <v>24</v>
      </c>
      <c r="D4717" t="s">
        <v>73</v>
      </c>
      <c r="E4717" t="s">
        <v>111</v>
      </c>
      <c r="F4717" t="s">
        <v>27</v>
      </c>
      <c r="G4717">
        <v>50.377676000000001</v>
      </c>
      <c r="H4717" t="s">
        <v>28</v>
      </c>
      <c r="I4717" t="s">
        <v>640</v>
      </c>
      <c r="J4717">
        <v>-4.1477409999999999</v>
      </c>
      <c r="K4717">
        <v>1</v>
      </c>
      <c r="L4717">
        <v>2</v>
      </c>
      <c r="M4717" t="s">
        <v>136</v>
      </c>
      <c r="N4717" t="s">
        <v>31</v>
      </c>
      <c r="O4717" t="s">
        <v>111</v>
      </c>
      <c r="P4717">
        <v>30</v>
      </c>
      <c r="Q4717" t="s">
        <v>4354</v>
      </c>
      <c r="R4717" t="s">
        <v>34</v>
      </c>
      <c r="S4717" t="s">
        <v>35</v>
      </c>
      <c r="T4717" t="s">
        <v>36</v>
      </c>
      <c r="U4717">
        <f>YEAR(Table1[[#This Row],[Accident Date]])</f>
        <v>2022</v>
      </c>
      <c r="V4717" t="str">
        <f>TEXT(Table1[[#This Row],[Accident Date]],"mmm")</f>
        <v>Sep</v>
      </c>
      <c r="W4717" t="str">
        <f>TEXT(Table1[[#This Row],[Time]],"h")</f>
        <v>21</v>
      </c>
    </row>
    <row r="4718" spans="1:23" x14ac:dyDescent="0.2">
      <c r="A4718" t="s">
        <v>4463</v>
      </c>
      <c r="B4718" s="4">
        <v>44253</v>
      </c>
      <c r="C4718" t="s">
        <v>67</v>
      </c>
      <c r="D4718" t="s">
        <v>56</v>
      </c>
      <c r="E4718" t="s">
        <v>44</v>
      </c>
      <c r="F4718" t="s">
        <v>27</v>
      </c>
      <c r="G4718">
        <v>54.685901999999999</v>
      </c>
      <c r="H4718" t="s">
        <v>28</v>
      </c>
      <c r="I4718" t="s">
        <v>88</v>
      </c>
      <c r="J4718">
        <v>-1.2262390000000001</v>
      </c>
      <c r="K4718">
        <v>1</v>
      </c>
      <c r="L4718">
        <v>1</v>
      </c>
      <c r="M4718" t="s">
        <v>89</v>
      </c>
      <c r="N4718" t="s">
        <v>31</v>
      </c>
      <c r="O4718" t="s">
        <v>32</v>
      </c>
      <c r="P4718">
        <v>30</v>
      </c>
      <c r="Q4718" t="s">
        <v>4354</v>
      </c>
      <c r="R4718" t="s">
        <v>34</v>
      </c>
      <c r="S4718" t="s">
        <v>35</v>
      </c>
      <c r="T4718" t="s">
        <v>36</v>
      </c>
      <c r="U4718">
        <f>YEAR(Table1[[#This Row],[Accident Date]])</f>
        <v>2021</v>
      </c>
      <c r="V4718" t="str">
        <f>TEXT(Table1[[#This Row],[Accident Date]],"mmm")</f>
        <v>Feb</v>
      </c>
      <c r="W4718" t="str">
        <f>TEXT(Table1[[#This Row],[Time]],"h")</f>
        <v>21</v>
      </c>
    </row>
    <row r="4719" spans="1:23" x14ac:dyDescent="0.2">
      <c r="A4719">
        <v>2010000000000</v>
      </c>
      <c r="B4719" s="4">
        <v>44455</v>
      </c>
      <c r="C4719" t="s">
        <v>92</v>
      </c>
      <c r="D4719" t="s">
        <v>73</v>
      </c>
      <c r="E4719" t="s">
        <v>111</v>
      </c>
      <c r="F4719" t="s">
        <v>27</v>
      </c>
      <c r="G4719">
        <v>53.414119999999997</v>
      </c>
      <c r="H4719" t="s">
        <v>28</v>
      </c>
      <c r="I4719" t="s">
        <v>345</v>
      </c>
      <c r="J4719">
        <v>-2.597559</v>
      </c>
      <c r="K4719">
        <v>2</v>
      </c>
      <c r="L4719">
        <v>2</v>
      </c>
      <c r="M4719" t="s">
        <v>261</v>
      </c>
      <c r="N4719" t="s">
        <v>31</v>
      </c>
      <c r="O4719" t="s">
        <v>111</v>
      </c>
      <c r="P4719">
        <v>40</v>
      </c>
      <c r="Q4719" t="s">
        <v>4410</v>
      </c>
      <c r="R4719" t="s">
        <v>49</v>
      </c>
      <c r="S4719" t="s">
        <v>35</v>
      </c>
      <c r="T4719" t="s">
        <v>36</v>
      </c>
      <c r="U4719">
        <f>YEAR(Table1[[#This Row],[Accident Date]])</f>
        <v>2021</v>
      </c>
      <c r="V4719" t="str">
        <f>TEXT(Table1[[#This Row],[Accident Date]],"mmm")</f>
        <v>Sep</v>
      </c>
      <c r="W4719" t="str">
        <f>TEXT(Table1[[#This Row],[Time]],"h")</f>
        <v>21</v>
      </c>
    </row>
    <row r="4720" spans="1:23" x14ac:dyDescent="0.2">
      <c r="A4720" t="s">
        <v>4464</v>
      </c>
      <c r="B4720" s="4">
        <v>44813</v>
      </c>
      <c r="C4720" t="s">
        <v>67</v>
      </c>
      <c r="D4720" t="s">
        <v>73</v>
      </c>
      <c r="E4720" t="s">
        <v>39</v>
      </c>
      <c r="F4720" t="s">
        <v>27</v>
      </c>
      <c r="G4720">
        <v>51.495773</v>
      </c>
      <c r="H4720" t="s">
        <v>28</v>
      </c>
      <c r="I4720" t="s">
        <v>214</v>
      </c>
      <c r="J4720">
        <v>-0.16944000000000001</v>
      </c>
      <c r="K4720">
        <v>1</v>
      </c>
      <c r="L4720">
        <v>2</v>
      </c>
      <c r="M4720" t="s">
        <v>30</v>
      </c>
      <c r="N4720" t="s">
        <v>31</v>
      </c>
      <c r="O4720" t="s">
        <v>32</v>
      </c>
      <c r="P4720">
        <v>30</v>
      </c>
      <c r="Q4720" t="s">
        <v>4465</v>
      </c>
      <c r="R4720" t="s">
        <v>34</v>
      </c>
      <c r="S4720" t="s">
        <v>35</v>
      </c>
      <c r="T4720" t="s">
        <v>36</v>
      </c>
      <c r="U4720">
        <f>YEAR(Table1[[#This Row],[Accident Date]])</f>
        <v>2022</v>
      </c>
      <c r="V4720" t="str">
        <f>TEXT(Table1[[#This Row],[Accident Date]],"mmm")</f>
        <v>Sep</v>
      </c>
      <c r="W4720" t="str">
        <f>TEXT(Table1[[#This Row],[Time]],"h")</f>
        <v>21</v>
      </c>
    </row>
    <row r="4721" spans="1:23" x14ac:dyDescent="0.2">
      <c r="A4721">
        <v>2010000000000</v>
      </c>
      <c r="B4721" s="4">
        <v>44197</v>
      </c>
      <c r="C4721" t="s">
        <v>67</v>
      </c>
      <c r="D4721" t="s">
        <v>73</v>
      </c>
      <c r="E4721" t="s">
        <v>39</v>
      </c>
      <c r="F4721" t="s">
        <v>27</v>
      </c>
      <c r="G4721">
        <v>55.080953000000001</v>
      </c>
      <c r="H4721" t="s">
        <v>28</v>
      </c>
      <c r="I4721" t="s">
        <v>1728</v>
      </c>
      <c r="J4721">
        <v>-1.569984</v>
      </c>
      <c r="K4721">
        <v>1</v>
      </c>
      <c r="L4721">
        <v>1</v>
      </c>
      <c r="M4721" t="s">
        <v>190</v>
      </c>
      <c r="N4721" t="s">
        <v>42</v>
      </c>
      <c r="O4721" t="s">
        <v>32</v>
      </c>
      <c r="P4721">
        <v>30</v>
      </c>
      <c r="Q4721" t="s">
        <v>4466</v>
      </c>
      <c r="R4721" t="s">
        <v>34</v>
      </c>
      <c r="S4721" t="s">
        <v>35</v>
      </c>
      <c r="T4721" t="s">
        <v>36</v>
      </c>
      <c r="U4721">
        <f>YEAR(Table1[[#This Row],[Accident Date]])</f>
        <v>2021</v>
      </c>
      <c r="V4721" t="str">
        <f>TEXT(Table1[[#This Row],[Accident Date]],"mmm")</f>
        <v>Jan</v>
      </c>
      <c r="W4721" t="str">
        <f>TEXT(Table1[[#This Row],[Time]],"h")</f>
        <v>21</v>
      </c>
    </row>
    <row r="4722" spans="1:23" x14ac:dyDescent="0.2">
      <c r="A4722" t="s">
        <v>4467</v>
      </c>
      <c r="B4722" s="4">
        <v>44848</v>
      </c>
      <c r="C4722" t="s">
        <v>67</v>
      </c>
      <c r="D4722" t="s">
        <v>56</v>
      </c>
      <c r="E4722" t="s">
        <v>44</v>
      </c>
      <c r="F4722" t="s">
        <v>63</v>
      </c>
      <c r="G4722">
        <v>51.815966000000003</v>
      </c>
      <c r="H4722" t="s">
        <v>28</v>
      </c>
      <c r="I4722" t="s">
        <v>367</v>
      </c>
      <c r="J4722">
        <v>-1.3869</v>
      </c>
      <c r="K4722">
        <v>1</v>
      </c>
      <c r="L4722">
        <v>1</v>
      </c>
      <c r="M4722" t="s">
        <v>99</v>
      </c>
      <c r="N4722" t="s">
        <v>31</v>
      </c>
      <c r="O4722" t="s">
        <v>32</v>
      </c>
      <c r="P4722">
        <v>30</v>
      </c>
      <c r="Q4722" t="s">
        <v>4468</v>
      </c>
      <c r="R4722" t="s">
        <v>49</v>
      </c>
      <c r="S4722" t="s">
        <v>35</v>
      </c>
      <c r="T4722" t="s">
        <v>86</v>
      </c>
      <c r="U4722">
        <f>YEAR(Table1[[#This Row],[Accident Date]])</f>
        <v>2022</v>
      </c>
      <c r="V4722" t="str">
        <f>TEXT(Table1[[#This Row],[Accident Date]],"mmm")</f>
        <v>Oct</v>
      </c>
      <c r="W4722" t="str">
        <f>TEXT(Table1[[#This Row],[Time]],"h")</f>
        <v>21</v>
      </c>
    </row>
    <row r="4723" spans="1:23" x14ac:dyDescent="0.2">
      <c r="A4723">
        <v>2010000000000</v>
      </c>
      <c r="B4723" s="4">
        <v>44514</v>
      </c>
      <c r="C4723" t="s">
        <v>79</v>
      </c>
      <c r="D4723" t="s">
        <v>56</v>
      </c>
      <c r="E4723" t="s">
        <v>44</v>
      </c>
      <c r="F4723" t="s">
        <v>27</v>
      </c>
      <c r="G4723">
        <v>50.704537999999999</v>
      </c>
      <c r="H4723" t="s">
        <v>46</v>
      </c>
      <c r="I4723" t="s">
        <v>1481</v>
      </c>
      <c r="J4723">
        <v>-1.2625850000000001</v>
      </c>
      <c r="K4723">
        <v>1</v>
      </c>
      <c r="L4723">
        <v>1</v>
      </c>
      <c r="M4723" t="s">
        <v>407</v>
      </c>
      <c r="N4723" t="s">
        <v>42</v>
      </c>
      <c r="O4723" t="s">
        <v>32</v>
      </c>
      <c r="P4723">
        <v>60</v>
      </c>
      <c r="Q4723" t="s">
        <v>4374</v>
      </c>
      <c r="R4723" t="s">
        <v>49</v>
      </c>
      <c r="S4723" t="s">
        <v>85</v>
      </c>
      <c r="T4723" t="s">
        <v>36</v>
      </c>
      <c r="U4723">
        <f>YEAR(Table1[[#This Row],[Accident Date]])</f>
        <v>2021</v>
      </c>
      <c r="V4723" t="str">
        <f>TEXT(Table1[[#This Row],[Accident Date]],"mmm")</f>
        <v>Nov</v>
      </c>
      <c r="W4723" t="str">
        <f>TEXT(Table1[[#This Row],[Time]],"h")</f>
        <v>21</v>
      </c>
    </row>
    <row r="4724" spans="1:23" x14ac:dyDescent="0.2">
      <c r="A4724">
        <v>2010000000000</v>
      </c>
      <c r="B4724" s="4">
        <v>44639</v>
      </c>
      <c r="C4724" t="s">
        <v>24</v>
      </c>
      <c r="D4724" t="s">
        <v>56</v>
      </c>
      <c r="E4724" t="s">
        <v>44</v>
      </c>
      <c r="F4724" t="s">
        <v>27</v>
      </c>
      <c r="G4724">
        <v>52.457014000000001</v>
      </c>
      <c r="H4724" t="s">
        <v>46</v>
      </c>
      <c r="I4724" t="s">
        <v>1550</v>
      </c>
      <c r="J4724">
        <v>-1.192895</v>
      </c>
      <c r="K4724">
        <v>2</v>
      </c>
      <c r="L4724">
        <v>1</v>
      </c>
      <c r="M4724" t="s">
        <v>320</v>
      </c>
      <c r="N4724" t="s">
        <v>475</v>
      </c>
      <c r="O4724" t="s">
        <v>58</v>
      </c>
      <c r="P4724">
        <v>70</v>
      </c>
      <c r="Q4724" t="s">
        <v>4354</v>
      </c>
      <c r="R4724" t="s">
        <v>49</v>
      </c>
      <c r="S4724" t="s">
        <v>85</v>
      </c>
      <c r="T4724" t="s">
        <v>36</v>
      </c>
      <c r="U4724">
        <f>YEAR(Table1[[#This Row],[Accident Date]])</f>
        <v>2022</v>
      </c>
      <c r="V4724" t="str">
        <f>TEXT(Table1[[#This Row],[Accident Date]],"mmm")</f>
        <v>Mar</v>
      </c>
      <c r="W4724" t="str">
        <f>TEXT(Table1[[#This Row],[Time]],"h")</f>
        <v>21</v>
      </c>
    </row>
    <row r="4725" spans="1:23" x14ac:dyDescent="0.2">
      <c r="A4725">
        <v>2010000000000</v>
      </c>
      <c r="B4725" s="4">
        <v>44252</v>
      </c>
      <c r="C4725" t="s">
        <v>92</v>
      </c>
      <c r="D4725" t="s">
        <v>73</v>
      </c>
      <c r="E4725" t="s">
        <v>39</v>
      </c>
      <c r="F4725" t="s">
        <v>27</v>
      </c>
      <c r="G4725">
        <v>54.659668000000003</v>
      </c>
      <c r="H4725" t="s">
        <v>46</v>
      </c>
      <c r="I4725" t="s">
        <v>1480</v>
      </c>
      <c r="J4725">
        <v>-3.2982619999999998</v>
      </c>
      <c r="K4725">
        <v>2</v>
      </c>
      <c r="L4725">
        <v>2</v>
      </c>
      <c r="M4725" t="s">
        <v>60</v>
      </c>
      <c r="N4725" t="s">
        <v>31</v>
      </c>
      <c r="O4725" t="s">
        <v>32</v>
      </c>
      <c r="P4725">
        <v>60</v>
      </c>
      <c r="Q4725" t="s">
        <v>4374</v>
      </c>
      <c r="R4725" t="s">
        <v>49</v>
      </c>
      <c r="S4725" t="s">
        <v>35</v>
      </c>
      <c r="T4725" t="s">
        <v>200</v>
      </c>
      <c r="U4725">
        <f>YEAR(Table1[[#This Row],[Accident Date]])</f>
        <v>2021</v>
      </c>
      <c r="V4725" t="str">
        <f>TEXT(Table1[[#This Row],[Accident Date]],"mmm")</f>
        <v>Feb</v>
      </c>
      <c r="W4725" t="str">
        <f>TEXT(Table1[[#This Row],[Time]],"h")</f>
        <v>21</v>
      </c>
    </row>
    <row r="4726" spans="1:23" x14ac:dyDescent="0.2">
      <c r="A4726">
        <v>2010000000000</v>
      </c>
      <c r="B4726" s="4">
        <v>44794</v>
      </c>
      <c r="C4726" t="s">
        <v>79</v>
      </c>
      <c r="D4726" t="s">
        <v>56</v>
      </c>
      <c r="E4726" t="s">
        <v>44</v>
      </c>
      <c r="F4726" t="s">
        <v>27</v>
      </c>
      <c r="G4726">
        <v>51.578617999999999</v>
      </c>
      <c r="H4726" t="s">
        <v>28</v>
      </c>
      <c r="I4726" t="s">
        <v>244</v>
      </c>
      <c r="J4726">
        <v>-3.29549</v>
      </c>
      <c r="K4726">
        <v>1</v>
      </c>
      <c r="L4726">
        <v>2</v>
      </c>
      <c r="M4726" t="s">
        <v>245</v>
      </c>
      <c r="N4726" t="s">
        <v>42</v>
      </c>
      <c r="O4726" t="s">
        <v>58</v>
      </c>
      <c r="P4726">
        <v>70</v>
      </c>
      <c r="Q4726" t="s">
        <v>4335</v>
      </c>
      <c r="R4726" t="s">
        <v>49</v>
      </c>
      <c r="S4726" t="s">
        <v>85</v>
      </c>
      <c r="T4726" t="s">
        <v>36</v>
      </c>
      <c r="U4726">
        <f>YEAR(Table1[[#This Row],[Accident Date]])</f>
        <v>2022</v>
      </c>
      <c r="V4726" t="str">
        <f>TEXT(Table1[[#This Row],[Accident Date]],"mmm")</f>
        <v>Aug</v>
      </c>
      <c r="W4726" t="str">
        <f>TEXT(Table1[[#This Row],[Time]],"h")</f>
        <v>21</v>
      </c>
    </row>
    <row r="4727" spans="1:23" x14ac:dyDescent="0.2">
      <c r="A4727">
        <v>2010000000000</v>
      </c>
      <c r="B4727" s="4">
        <v>44342</v>
      </c>
      <c r="C4727" t="s">
        <v>123</v>
      </c>
      <c r="D4727" t="s">
        <v>73</v>
      </c>
      <c r="E4727" t="s">
        <v>431</v>
      </c>
      <c r="F4727" t="s">
        <v>27</v>
      </c>
      <c r="G4727">
        <v>51.582526000000001</v>
      </c>
      <c r="H4727" t="s">
        <v>346</v>
      </c>
      <c r="I4727" t="s">
        <v>1104</v>
      </c>
      <c r="J4727">
        <v>-3.241765</v>
      </c>
      <c r="K4727">
        <v>2</v>
      </c>
      <c r="L4727">
        <v>2</v>
      </c>
      <c r="M4727" t="s">
        <v>952</v>
      </c>
      <c r="N4727" t="s">
        <v>31</v>
      </c>
      <c r="O4727" t="s">
        <v>32</v>
      </c>
      <c r="P4727">
        <v>30</v>
      </c>
      <c r="Q4727" t="s">
        <v>4339</v>
      </c>
      <c r="R4727" t="s">
        <v>34</v>
      </c>
      <c r="S4727" t="s">
        <v>35</v>
      </c>
      <c r="T4727" t="s">
        <v>36</v>
      </c>
      <c r="U4727">
        <f>YEAR(Table1[[#This Row],[Accident Date]])</f>
        <v>2021</v>
      </c>
      <c r="V4727" t="str">
        <f>TEXT(Table1[[#This Row],[Accident Date]],"mmm")</f>
        <v>May</v>
      </c>
      <c r="W4727" t="str">
        <f>TEXT(Table1[[#This Row],[Time]],"h")</f>
        <v>21</v>
      </c>
    </row>
    <row r="4728" spans="1:23" x14ac:dyDescent="0.2">
      <c r="A4728" t="s">
        <v>4469</v>
      </c>
      <c r="B4728" s="4">
        <v>44396</v>
      </c>
      <c r="C4728" t="s">
        <v>38</v>
      </c>
      <c r="D4728" t="s">
        <v>56</v>
      </c>
      <c r="E4728" t="s">
        <v>44</v>
      </c>
      <c r="F4728" t="s">
        <v>27</v>
      </c>
      <c r="G4728">
        <v>51.600749</v>
      </c>
      <c r="H4728" t="s">
        <v>28</v>
      </c>
      <c r="I4728" t="s">
        <v>618</v>
      </c>
      <c r="J4728">
        <v>-1.6487000000000002E-2</v>
      </c>
      <c r="K4728">
        <v>1</v>
      </c>
      <c r="L4728">
        <v>1</v>
      </c>
      <c r="M4728" t="s">
        <v>30</v>
      </c>
      <c r="N4728" t="s">
        <v>42</v>
      </c>
      <c r="O4728" t="s">
        <v>58</v>
      </c>
      <c r="P4728">
        <v>50</v>
      </c>
      <c r="Q4728" t="s">
        <v>4382</v>
      </c>
      <c r="R4728" t="s">
        <v>34</v>
      </c>
      <c r="S4728" t="s">
        <v>35</v>
      </c>
      <c r="T4728" t="s">
        <v>36</v>
      </c>
      <c r="U4728">
        <f>YEAR(Table1[[#This Row],[Accident Date]])</f>
        <v>2021</v>
      </c>
      <c r="V4728" t="str">
        <f>TEXT(Table1[[#This Row],[Accident Date]],"mmm")</f>
        <v>Jul</v>
      </c>
      <c r="W4728" t="str">
        <f>TEXT(Table1[[#This Row],[Time]],"h")</f>
        <v>21</v>
      </c>
    </row>
    <row r="4729" spans="1:23" x14ac:dyDescent="0.2">
      <c r="A4729" t="s">
        <v>4470</v>
      </c>
      <c r="B4729" s="4">
        <v>44594</v>
      </c>
      <c r="C4729" t="s">
        <v>123</v>
      </c>
      <c r="D4729" t="s">
        <v>73</v>
      </c>
      <c r="E4729" t="s">
        <v>26</v>
      </c>
      <c r="F4729" t="s">
        <v>27</v>
      </c>
      <c r="G4729">
        <v>51.408617999999997</v>
      </c>
      <c r="H4729" t="s">
        <v>28</v>
      </c>
      <c r="I4729" t="s">
        <v>428</v>
      </c>
      <c r="J4729">
        <v>-0.27515899999999999</v>
      </c>
      <c r="K4729">
        <v>1</v>
      </c>
      <c r="L4729">
        <v>2</v>
      </c>
      <c r="M4729" t="s">
        <v>30</v>
      </c>
      <c r="N4729" t="s">
        <v>31</v>
      </c>
      <c r="O4729" t="s">
        <v>32</v>
      </c>
      <c r="P4729">
        <v>30</v>
      </c>
      <c r="Q4729" t="s">
        <v>4339</v>
      </c>
      <c r="R4729" t="s">
        <v>34</v>
      </c>
      <c r="S4729" t="s">
        <v>35</v>
      </c>
      <c r="T4729" t="s">
        <v>36</v>
      </c>
      <c r="U4729">
        <f>YEAR(Table1[[#This Row],[Accident Date]])</f>
        <v>2022</v>
      </c>
      <c r="V4729" t="str">
        <f>TEXT(Table1[[#This Row],[Accident Date]],"mmm")</f>
        <v>Feb</v>
      </c>
      <c r="W4729" t="str">
        <f>TEXT(Table1[[#This Row],[Time]],"h")</f>
        <v>21</v>
      </c>
    </row>
    <row r="4730" spans="1:23" x14ac:dyDescent="0.2">
      <c r="A4730" t="s">
        <v>4471</v>
      </c>
      <c r="B4730" s="4">
        <v>44235</v>
      </c>
      <c r="C4730" t="s">
        <v>38</v>
      </c>
      <c r="D4730" t="s">
        <v>56</v>
      </c>
      <c r="E4730" t="s">
        <v>44</v>
      </c>
      <c r="F4730" t="s">
        <v>27</v>
      </c>
      <c r="G4730">
        <v>51.622656999999997</v>
      </c>
      <c r="H4730" t="s">
        <v>28</v>
      </c>
      <c r="I4730" t="s">
        <v>1026</v>
      </c>
      <c r="J4730">
        <v>-0.72717200000000004</v>
      </c>
      <c r="K4730">
        <v>1</v>
      </c>
      <c r="L4730">
        <v>2</v>
      </c>
      <c r="M4730" t="s">
        <v>99</v>
      </c>
      <c r="N4730" t="s">
        <v>31</v>
      </c>
      <c r="O4730" t="s">
        <v>32</v>
      </c>
      <c r="P4730">
        <v>30</v>
      </c>
      <c r="Q4730" t="s">
        <v>4341</v>
      </c>
      <c r="R4730" t="s">
        <v>34</v>
      </c>
      <c r="S4730" t="s">
        <v>35</v>
      </c>
      <c r="T4730" t="s">
        <v>209</v>
      </c>
      <c r="U4730">
        <f>YEAR(Table1[[#This Row],[Accident Date]])</f>
        <v>2021</v>
      </c>
      <c r="V4730" t="str">
        <f>TEXT(Table1[[#This Row],[Accident Date]],"mmm")</f>
        <v>Feb</v>
      </c>
      <c r="W4730" t="str">
        <f>TEXT(Table1[[#This Row],[Time]],"h")</f>
        <v>21</v>
      </c>
    </row>
    <row r="4731" spans="1:23" x14ac:dyDescent="0.2">
      <c r="A4731">
        <v>2010000000000</v>
      </c>
      <c r="B4731" s="4">
        <v>44681</v>
      </c>
      <c r="C4731" t="s">
        <v>24</v>
      </c>
      <c r="D4731" t="s">
        <v>73</v>
      </c>
      <c r="E4731" t="s">
        <v>111</v>
      </c>
      <c r="F4731" t="s">
        <v>27</v>
      </c>
      <c r="G4731">
        <v>52.771574999999999</v>
      </c>
      <c r="H4731" t="s">
        <v>28</v>
      </c>
      <c r="I4731" t="s">
        <v>1941</v>
      </c>
      <c r="J4731">
        <v>-1.2905530000000001</v>
      </c>
      <c r="K4731">
        <v>1</v>
      </c>
      <c r="L4731">
        <v>1</v>
      </c>
      <c r="M4731" t="s">
        <v>320</v>
      </c>
      <c r="N4731" t="s">
        <v>42</v>
      </c>
      <c r="O4731" t="s">
        <v>32</v>
      </c>
      <c r="P4731">
        <v>30</v>
      </c>
      <c r="Q4731" t="s">
        <v>4374</v>
      </c>
      <c r="R4731" t="s">
        <v>34</v>
      </c>
      <c r="S4731" t="s">
        <v>85</v>
      </c>
      <c r="T4731" t="s">
        <v>121</v>
      </c>
      <c r="U4731">
        <f>YEAR(Table1[[#This Row],[Accident Date]])</f>
        <v>2022</v>
      </c>
      <c r="V4731" t="str">
        <f>TEXT(Table1[[#This Row],[Accident Date]],"mmm")</f>
        <v>Apr</v>
      </c>
      <c r="W4731" t="str">
        <f>TEXT(Table1[[#This Row],[Time]],"h")</f>
        <v>21</v>
      </c>
    </row>
    <row r="4732" spans="1:23" x14ac:dyDescent="0.2">
      <c r="A4732" t="s">
        <v>4472</v>
      </c>
      <c r="B4732" s="4">
        <v>44837</v>
      </c>
      <c r="C4732" t="s">
        <v>38</v>
      </c>
      <c r="D4732" t="s">
        <v>25</v>
      </c>
      <c r="E4732" t="s">
        <v>39</v>
      </c>
      <c r="F4732" t="s">
        <v>27</v>
      </c>
      <c r="G4732">
        <v>51.476174</v>
      </c>
      <c r="H4732" t="s">
        <v>28</v>
      </c>
      <c r="I4732" t="s">
        <v>315</v>
      </c>
      <c r="J4732">
        <v>-0.19297700000000001</v>
      </c>
      <c r="K4732">
        <v>2</v>
      </c>
      <c r="L4732">
        <v>2</v>
      </c>
      <c r="M4732" t="s">
        <v>30</v>
      </c>
      <c r="N4732" t="s">
        <v>42</v>
      </c>
      <c r="O4732" t="s">
        <v>32</v>
      </c>
      <c r="P4732">
        <v>30</v>
      </c>
      <c r="Q4732" t="s">
        <v>4347</v>
      </c>
      <c r="R4732" t="s">
        <v>34</v>
      </c>
      <c r="S4732" t="s">
        <v>280</v>
      </c>
      <c r="T4732" t="s">
        <v>121</v>
      </c>
      <c r="U4732">
        <f>YEAR(Table1[[#This Row],[Accident Date]])</f>
        <v>2022</v>
      </c>
      <c r="V4732" t="str">
        <f>TEXT(Table1[[#This Row],[Accident Date]],"mmm")</f>
        <v>Oct</v>
      </c>
      <c r="W4732" t="str">
        <f>TEXT(Table1[[#This Row],[Time]],"h")</f>
        <v>21</v>
      </c>
    </row>
    <row r="4733" spans="1:23" x14ac:dyDescent="0.2">
      <c r="A4733">
        <v>2010000000000</v>
      </c>
      <c r="B4733" s="4">
        <v>44236</v>
      </c>
      <c r="C4733" t="s">
        <v>72</v>
      </c>
      <c r="D4733" t="s">
        <v>152</v>
      </c>
      <c r="E4733" t="s">
        <v>26</v>
      </c>
      <c r="F4733" t="s">
        <v>27</v>
      </c>
      <c r="G4733">
        <v>53.717618000000002</v>
      </c>
      <c r="H4733" t="s">
        <v>28</v>
      </c>
      <c r="I4733" t="s">
        <v>544</v>
      </c>
      <c r="J4733">
        <v>-1.740696</v>
      </c>
      <c r="K4733">
        <v>2</v>
      </c>
      <c r="L4733">
        <v>2</v>
      </c>
      <c r="M4733" t="s">
        <v>69</v>
      </c>
      <c r="N4733" t="s">
        <v>42</v>
      </c>
      <c r="O4733" t="s">
        <v>32</v>
      </c>
      <c r="P4733">
        <v>30</v>
      </c>
      <c r="Q4733" t="s">
        <v>4367</v>
      </c>
      <c r="R4733" t="s">
        <v>34</v>
      </c>
      <c r="S4733" t="s">
        <v>85</v>
      </c>
      <c r="T4733" t="s">
        <v>36</v>
      </c>
      <c r="U4733">
        <f>YEAR(Table1[[#This Row],[Accident Date]])</f>
        <v>2021</v>
      </c>
      <c r="V4733" t="str">
        <f>TEXT(Table1[[#This Row],[Accident Date]],"mmm")</f>
        <v>Feb</v>
      </c>
      <c r="W4733" t="str">
        <f>TEXT(Table1[[#This Row],[Time]],"h")</f>
        <v>21</v>
      </c>
    </row>
    <row r="4734" spans="1:23" x14ac:dyDescent="0.2">
      <c r="A4734" t="s">
        <v>4473</v>
      </c>
      <c r="B4734" s="4">
        <v>44910</v>
      </c>
      <c r="C4734" t="s">
        <v>92</v>
      </c>
      <c r="D4734" t="s">
        <v>73</v>
      </c>
      <c r="E4734" t="s">
        <v>26</v>
      </c>
      <c r="F4734" t="s">
        <v>63</v>
      </c>
      <c r="G4734">
        <v>52.606166999999999</v>
      </c>
      <c r="H4734" t="s">
        <v>28</v>
      </c>
      <c r="I4734" t="s">
        <v>1181</v>
      </c>
      <c r="J4734">
        <v>-2.1073210000000002</v>
      </c>
      <c r="K4734">
        <v>1</v>
      </c>
      <c r="L4734">
        <v>1</v>
      </c>
      <c r="M4734" t="s">
        <v>172</v>
      </c>
      <c r="N4734" t="s">
        <v>42</v>
      </c>
      <c r="O4734" t="s">
        <v>32</v>
      </c>
      <c r="P4734">
        <v>30</v>
      </c>
      <c r="Q4734" t="s">
        <v>4474</v>
      </c>
      <c r="R4734" t="s">
        <v>34</v>
      </c>
      <c r="S4734" t="s">
        <v>280</v>
      </c>
      <c r="T4734" t="s">
        <v>36</v>
      </c>
      <c r="U4734">
        <f>YEAR(Table1[[#This Row],[Accident Date]])</f>
        <v>2022</v>
      </c>
      <c r="V4734" t="str">
        <f>TEXT(Table1[[#This Row],[Accident Date]],"mmm")</f>
        <v>Dec</v>
      </c>
      <c r="W4734" t="str">
        <f>TEXT(Table1[[#This Row],[Time]],"h")</f>
        <v>21</v>
      </c>
    </row>
    <row r="4735" spans="1:23" x14ac:dyDescent="0.2">
      <c r="A4735">
        <v>2010000000000</v>
      </c>
      <c r="B4735" s="4">
        <v>44403</v>
      </c>
      <c r="C4735" t="s">
        <v>38</v>
      </c>
      <c r="D4735" t="s">
        <v>25</v>
      </c>
      <c r="E4735" t="s">
        <v>111</v>
      </c>
      <c r="F4735" t="s">
        <v>63</v>
      </c>
      <c r="G4735">
        <v>53.385387000000001</v>
      </c>
      <c r="H4735" t="s">
        <v>28</v>
      </c>
      <c r="I4735" t="s">
        <v>345</v>
      </c>
      <c r="J4735">
        <v>-2.5912929999999998</v>
      </c>
      <c r="K4735">
        <v>1</v>
      </c>
      <c r="L4735">
        <v>1</v>
      </c>
      <c r="M4735" t="s">
        <v>261</v>
      </c>
      <c r="N4735" t="s">
        <v>42</v>
      </c>
      <c r="O4735" t="s">
        <v>111</v>
      </c>
      <c r="P4735">
        <v>30</v>
      </c>
      <c r="Q4735" t="s">
        <v>4475</v>
      </c>
      <c r="R4735" t="s">
        <v>34</v>
      </c>
      <c r="S4735" t="s">
        <v>35</v>
      </c>
      <c r="T4735" t="s">
        <v>36</v>
      </c>
      <c r="U4735">
        <f>YEAR(Table1[[#This Row],[Accident Date]])</f>
        <v>2021</v>
      </c>
      <c r="V4735" t="str">
        <f>TEXT(Table1[[#This Row],[Accident Date]],"mmm")</f>
        <v>Jul</v>
      </c>
      <c r="W4735" t="str">
        <f>TEXT(Table1[[#This Row],[Time]],"h")</f>
        <v>21</v>
      </c>
    </row>
    <row r="4736" spans="1:23" x14ac:dyDescent="0.2">
      <c r="A4736">
        <v>2010000000000</v>
      </c>
      <c r="B4736" s="4">
        <v>44215</v>
      </c>
      <c r="C4736" t="s">
        <v>72</v>
      </c>
      <c r="D4736" t="s">
        <v>56</v>
      </c>
      <c r="E4736" t="s">
        <v>44</v>
      </c>
      <c r="F4736" t="s">
        <v>27</v>
      </c>
      <c r="G4736">
        <v>52.274307</v>
      </c>
      <c r="H4736" t="s">
        <v>46</v>
      </c>
      <c r="I4736" t="s">
        <v>140</v>
      </c>
      <c r="J4736">
        <v>-1.3666720000000001</v>
      </c>
      <c r="K4736">
        <v>1</v>
      </c>
      <c r="L4736">
        <v>1</v>
      </c>
      <c r="M4736" t="s">
        <v>141</v>
      </c>
      <c r="N4736" t="s">
        <v>127</v>
      </c>
      <c r="O4736" t="s">
        <v>32</v>
      </c>
      <c r="P4736">
        <v>60</v>
      </c>
      <c r="Q4736" t="s">
        <v>4339</v>
      </c>
      <c r="R4736" t="s">
        <v>49</v>
      </c>
      <c r="S4736" t="s">
        <v>35</v>
      </c>
      <c r="T4736" t="s">
        <v>121</v>
      </c>
      <c r="U4736">
        <f>YEAR(Table1[[#This Row],[Accident Date]])</f>
        <v>2021</v>
      </c>
      <c r="V4736" t="str">
        <f>TEXT(Table1[[#This Row],[Accident Date]],"mmm")</f>
        <v>Jan</v>
      </c>
      <c r="W4736" t="str">
        <f>TEXT(Table1[[#This Row],[Time]],"h")</f>
        <v>21</v>
      </c>
    </row>
    <row r="4737" spans="1:23" x14ac:dyDescent="0.2">
      <c r="A4737">
        <v>2010000000000</v>
      </c>
      <c r="B4737" s="4">
        <v>44394</v>
      </c>
      <c r="C4737" t="s">
        <v>24</v>
      </c>
      <c r="D4737" t="s">
        <v>73</v>
      </c>
      <c r="E4737" t="s">
        <v>226</v>
      </c>
      <c r="F4737" t="s">
        <v>27</v>
      </c>
      <c r="G4737">
        <v>55.942673999999997</v>
      </c>
      <c r="H4737" t="s">
        <v>28</v>
      </c>
      <c r="I4737" t="s">
        <v>275</v>
      </c>
      <c r="J4737">
        <v>-3.2034750000000001</v>
      </c>
      <c r="K4737">
        <v>1</v>
      </c>
      <c r="L4737">
        <v>1</v>
      </c>
      <c r="M4737" t="s">
        <v>276</v>
      </c>
      <c r="N4737" t="s">
        <v>42</v>
      </c>
      <c r="O4737" t="s">
        <v>32</v>
      </c>
      <c r="P4737">
        <v>30</v>
      </c>
      <c r="Q4737" t="s">
        <v>4345</v>
      </c>
      <c r="R4737" t="s">
        <v>34</v>
      </c>
      <c r="S4737" t="s">
        <v>85</v>
      </c>
      <c r="T4737" t="s">
        <v>36</v>
      </c>
      <c r="U4737">
        <f>YEAR(Table1[[#This Row],[Accident Date]])</f>
        <v>2021</v>
      </c>
      <c r="V4737" t="str">
        <f>TEXT(Table1[[#This Row],[Accident Date]],"mmm")</f>
        <v>Jul</v>
      </c>
      <c r="W4737" t="str">
        <f>TEXT(Table1[[#This Row],[Time]],"h")</f>
        <v>21</v>
      </c>
    </row>
    <row r="4738" spans="1:23" x14ac:dyDescent="0.2">
      <c r="A4738" t="s">
        <v>4476</v>
      </c>
      <c r="B4738" s="4">
        <v>44427</v>
      </c>
      <c r="C4738" t="s">
        <v>92</v>
      </c>
      <c r="D4738" t="s">
        <v>25</v>
      </c>
      <c r="E4738" t="s">
        <v>26</v>
      </c>
      <c r="F4738" t="s">
        <v>27</v>
      </c>
      <c r="G4738">
        <v>51.442374999999998</v>
      </c>
      <c r="H4738" t="s">
        <v>28</v>
      </c>
      <c r="I4738" t="s">
        <v>29</v>
      </c>
      <c r="J4738">
        <v>-4.2640999999999998E-2</v>
      </c>
      <c r="K4738">
        <v>1</v>
      </c>
      <c r="L4738">
        <v>2</v>
      </c>
      <c r="M4738" t="s">
        <v>30</v>
      </c>
      <c r="N4738" t="s">
        <v>31</v>
      </c>
      <c r="O4738" t="s">
        <v>32</v>
      </c>
      <c r="P4738">
        <v>30</v>
      </c>
      <c r="Q4738" t="s">
        <v>4337</v>
      </c>
      <c r="R4738" t="s">
        <v>34</v>
      </c>
      <c r="S4738" t="s">
        <v>35</v>
      </c>
      <c r="T4738" t="s">
        <v>360</v>
      </c>
      <c r="U4738">
        <f>YEAR(Table1[[#This Row],[Accident Date]])</f>
        <v>2021</v>
      </c>
      <c r="V4738" t="str">
        <f>TEXT(Table1[[#This Row],[Accident Date]],"mmm")</f>
        <v>Aug</v>
      </c>
      <c r="W4738" t="str">
        <f>TEXT(Table1[[#This Row],[Time]],"h")</f>
        <v>21</v>
      </c>
    </row>
    <row r="4739" spans="1:23" x14ac:dyDescent="0.2">
      <c r="A4739">
        <v>2010000000000</v>
      </c>
      <c r="B4739" s="4">
        <v>44874</v>
      </c>
      <c r="C4739" t="s">
        <v>123</v>
      </c>
      <c r="D4739" t="s">
        <v>73</v>
      </c>
      <c r="E4739" t="s">
        <v>39</v>
      </c>
      <c r="F4739" t="s">
        <v>27</v>
      </c>
      <c r="G4739">
        <v>52.644086999999999</v>
      </c>
      <c r="H4739" t="s">
        <v>28</v>
      </c>
      <c r="I4739" t="s">
        <v>319</v>
      </c>
      <c r="J4739">
        <v>-1.12738</v>
      </c>
      <c r="K4739">
        <v>1</v>
      </c>
      <c r="L4739">
        <v>2</v>
      </c>
      <c r="M4739" t="s">
        <v>320</v>
      </c>
      <c r="N4739" t="s">
        <v>42</v>
      </c>
      <c r="O4739" t="s">
        <v>58</v>
      </c>
      <c r="P4739">
        <v>30</v>
      </c>
      <c r="Q4739" t="s">
        <v>4477</v>
      </c>
      <c r="R4739" t="s">
        <v>34</v>
      </c>
      <c r="S4739" t="s">
        <v>85</v>
      </c>
      <c r="T4739" t="s">
        <v>114</v>
      </c>
      <c r="U4739">
        <f>YEAR(Table1[[#This Row],[Accident Date]])</f>
        <v>2022</v>
      </c>
      <c r="V4739" t="str">
        <f>TEXT(Table1[[#This Row],[Accident Date]],"mmm")</f>
        <v>Nov</v>
      </c>
      <c r="W4739" t="str">
        <f>TEXT(Table1[[#This Row],[Time]],"h")</f>
        <v>21</v>
      </c>
    </row>
    <row r="4740" spans="1:23" x14ac:dyDescent="0.2">
      <c r="A4740" t="s">
        <v>4478</v>
      </c>
      <c r="B4740" s="4">
        <v>44655</v>
      </c>
      <c r="C4740" t="s">
        <v>38</v>
      </c>
      <c r="D4740" t="s">
        <v>73</v>
      </c>
      <c r="E4740" t="s">
        <v>39</v>
      </c>
      <c r="F4740" t="s">
        <v>27</v>
      </c>
      <c r="G4740">
        <v>53.406315999999997</v>
      </c>
      <c r="H4740" t="s">
        <v>28</v>
      </c>
      <c r="I4740" t="s">
        <v>417</v>
      </c>
      <c r="J4740">
        <v>-2.9769770000000002</v>
      </c>
      <c r="K4740">
        <v>1</v>
      </c>
      <c r="L4740">
        <v>1</v>
      </c>
      <c r="M4740" t="s">
        <v>231</v>
      </c>
      <c r="N4740" t="s">
        <v>31</v>
      </c>
      <c r="O4740" t="s">
        <v>32</v>
      </c>
      <c r="P4740">
        <v>30</v>
      </c>
      <c r="Q4740" t="s">
        <v>4345</v>
      </c>
      <c r="R4740" t="s">
        <v>34</v>
      </c>
      <c r="S4740" t="s">
        <v>35</v>
      </c>
      <c r="T4740" t="s">
        <v>86</v>
      </c>
      <c r="U4740">
        <f>YEAR(Table1[[#This Row],[Accident Date]])</f>
        <v>2022</v>
      </c>
      <c r="V4740" t="str">
        <f>TEXT(Table1[[#This Row],[Accident Date]],"mmm")</f>
        <v>Apr</v>
      </c>
      <c r="W4740" t="str">
        <f>TEXT(Table1[[#This Row],[Time]],"h")</f>
        <v>21</v>
      </c>
    </row>
    <row r="4741" spans="1:23" x14ac:dyDescent="0.2">
      <c r="A4741">
        <v>2010000000000</v>
      </c>
      <c r="B4741" s="4">
        <v>44226</v>
      </c>
      <c r="C4741" t="s">
        <v>24</v>
      </c>
      <c r="D4741" t="s">
        <v>73</v>
      </c>
      <c r="E4741" t="s">
        <v>226</v>
      </c>
      <c r="F4741" t="s">
        <v>27</v>
      </c>
      <c r="G4741">
        <v>54.482098999999998</v>
      </c>
      <c r="H4741" t="s">
        <v>28</v>
      </c>
      <c r="I4741" t="s">
        <v>210</v>
      </c>
      <c r="J4741">
        <v>-0.60743100000000005</v>
      </c>
      <c r="K4741">
        <v>1</v>
      </c>
      <c r="L4741">
        <v>1</v>
      </c>
      <c r="M4741" t="s">
        <v>48</v>
      </c>
      <c r="N4741" t="s">
        <v>31</v>
      </c>
      <c r="O4741" t="s">
        <v>32</v>
      </c>
      <c r="P4741">
        <v>30</v>
      </c>
      <c r="Q4741" t="s">
        <v>4382</v>
      </c>
      <c r="R4741" t="s">
        <v>34</v>
      </c>
      <c r="S4741" t="s">
        <v>35</v>
      </c>
      <c r="T4741" t="s">
        <v>36</v>
      </c>
      <c r="U4741">
        <f>YEAR(Table1[[#This Row],[Accident Date]])</f>
        <v>2021</v>
      </c>
      <c r="V4741" t="str">
        <f>TEXT(Table1[[#This Row],[Accident Date]],"mmm")</f>
        <v>Jan</v>
      </c>
      <c r="W4741" t="str">
        <f>TEXT(Table1[[#This Row],[Time]],"h")</f>
        <v>21</v>
      </c>
    </row>
    <row r="4742" spans="1:23" x14ac:dyDescent="0.2">
      <c r="A4742" t="s">
        <v>4479</v>
      </c>
      <c r="B4742" s="4">
        <v>44644</v>
      </c>
      <c r="C4742" t="s">
        <v>92</v>
      </c>
      <c r="D4742" t="s">
        <v>73</v>
      </c>
      <c r="E4742" t="s">
        <v>111</v>
      </c>
      <c r="F4742" t="s">
        <v>27</v>
      </c>
      <c r="G4742">
        <v>51.492638999999997</v>
      </c>
      <c r="H4742" t="s">
        <v>28</v>
      </c>
      <c r="I4742" t="s">
        <v>214</v>
      </c>
      <c r="J4742">
        <v>-0.18771599999999999</v>
      </c>
      <c r="K4742">
        <v>1</v>
      </c>
      <c r="L4742">
        <v>2</v>
      </c>
      <c r="M4742" t="s">
        <v>30</v>
      </c>
      <c r="N4742" t="s">
        <v>42</v>
      </c>
      <c r="O4742" t="s">
        <v>111</v>
      </c>
      <c r="P4742">
        <v>30</v>
      </c>
      <c r="Q4742" t="s">
        <v>4430</v>
      </c>
      <c r="R4742" t="s">
        <v>34</v>
      </c>
      <c r="S4742" t="s">
        <v>85</v>
      </c>
      <c r="T4742" t="s">
        <v>36</v>
      </c>
      <c r="U4742">
        <f>YEAR(Table1[[#This Row],[Accident Date]])</f>
        <v>2022</v>
      </c>
      <c r="V4742" t="str">
        <f>TEXT(Table1[[#This Row],[Accident Date]],"mmm")</f>
        <v>Mar</v>
      </c>
      <c r="W4742" t="str">
        <f>TEXT(Table1[[#This Row],[Time]],"h")</f>
        <v>21</v>
      </c>
    </row>
    <row r="4743" spans="1:23" x14ac:dyDescent="0.2">
      <c r="A4743">
        <v>2010000000000</v>
      </c>
      <c r="B4743" s="4">
        <v>44358</v>
      </c>
      <c r="C4743" t="s">
        <v>67</v>
      </c>
      <c r="D4743" t="s">
        <v>73</v>
      </c>
      <c r="E4743" t="s">
        <v>155</v>
      </c>
      <c r="F4743" t="s">
        <v>27</v>
      </c>
      <c r="G4743">
        <v>53.807549999999999</v>
      </c>
      <c r="H4743" t="s">
        <v>51</v>
      </c>
      <c r="I4743" t="s">
        <v>68</v>
      </c>
      <c r="J4743">
        <v>-1.4396169999999999</v>
      </c>
      <c r="K4743">
        <v>1</v>
      </c>
      <c r="L4743">
        <v>2</v>
      </c>
      <c r="M4743" t="s">
        <v>69</v>
      </c>
      <c r="N4743" t="s">
        <v>31</v>
      </c>
      <c r="O4743" t="s">
        <v>32</v>
      </c>
      <c r="P4743">
        <v>30</v>
      </c>
      <c r="Q4743" t="s">
        <v>4367</v>
      </c>
      <c r="R4743" t="s">
        <v>34</v>
      </c>
      <c r="S4743" t="s">
        <v>35</v>
      </c>
      <c r="T4743" t="s">
        <v>209</v>
      </c>
      <c r="U4743">
        <f>YEAR(Table1[[#This Row],[Accident Date]])</f>
        <v>2021</v>
      </c>
      <c r="V4743" t="str">
        <f>TEXT(Table1[[#This Row],[Accident Date]],"mmm")</f>
        <v>Jun</v>
      </c>
      <c r="W4743" t="str">
        <f>TEXT(Table1[[#This Row],[Time]],"h")</f>
        <v>21</v>
      </c>
    </row>
    <row r="4744" spans="1:23" x14ac:dyDescent="0.2">
      <c r="A4744" t="s">
        <v>4480</v>
      </c>
      <c r="B4744" s="4">
        <v>44392</v>
      </c>
      <c r="C4744" t="s">
        <v>92</v>
      </c>
      <c r="D4744" t="s">
        <v>56</v>
      </c>
      <c r="E4744" t="s">
        <v>44</v>
      </c>
      <c r="F4744" t="s">
        <v>27</v>
      </c>
      <c r="G4744">
        <v>52.588048000000001</v>
      </c>
      <c r="H4744" t="s">
        <v>28</v>
      </c>
      <c r="I4744" t="s">
        <v>534</v>
      </c>
      <c r="J4744">
        <v>-2.0435110000000001</v>
      </c>
      <c r="K4744">
        <v>1</v>
      </c>
      <c r="L4744">
        <v>1</v>
      </c>
      <c r="M4744" t="s">
        <v>172</v>
      </c>
      <c r="N4744" t="s">
        <v>31</v>
      </c>
      <c r="O4744" t="s">
        <v>32</v>
      </c>
      <c r="P4744">
        <v>30</v>
      </c>
      <c r="Q4744" t="s">
        <v>4398</v>
      </c>
      <c r="R4744" t="s">
        <v>34</v>
      </c>
      <c r="S4744" t="s">
        <v>35</v>
      </c>
      <c r="T4744" t="s">
        <v>36</v>
      </c>
      <c r="U4744">
        <f>YEAR(Table1[[#This Row],[Accident Date]])</f>
        <v>2021</v>
      </c>
      <c r="V4744" t="str">
        <f>TEXT(Table1[[#This Row],[Accident Date]],"mmm")</f>
        <v>Jul</v>
      </c>
      <c r="W4744" t="str">
        <f>TEXT(Table1[[#This Row],[Time]],"h")</f>
        <v>21</v>
      </c>
    </row>
    <row r="4745" spans="1:23" x14ac:dyDescent="0.2">
      <c r="A4745">
        <v>2010000000000</v>
      </c>
      <c r="B4745" s="4">
        <v>44289</v>
      </c>
      <c r="C4745" t="s">
        <v>24</v>
      </c>
      <c r="D4745" t="s">
        <v>56</v>
      </c>
      <c r="E4745" t="s">
        <v>44</v>
      </c>
      <c r="F4745" t="s">
        <v>45</v>
      </c>
      <c r="G4745">
        <v>51.376769000000003</v>
      </c>
      <c r="H4745" t="s">
        <v>28</v>
      </c>
      <c r="I4745" t="s">
        <v>490</v>
      </c>
      <c r="J4745">
        <v>0.50723399999999996</v>
      </c>
      <c r="K4745">
        <v>1</v>
      </c>
      <c r="L4745">
        <v>1</v>
      </c>
      <c r="M4745" t="s">
        <v>131</v>
      </c>
      <c r="N4745" t="s">
        <v>31</v>
      </c>
      <c r="O4745" t="s">
        <v>32</v>
      </c>
      <c r="P4745">
        <v>30</v>
      </c>
      <c r="Q4745" t="s">
        <v>4477</v>
      </c>
      <c r="R4745" t="s">
        <v>34</v>
      </c>
      <c r="S4745" t="s">
        <v>35</v>
      </c>
      <c r="T4745" t="s">
        <v>36</v>
      </c>
      <c r="U4745">
        <f>YEAR(Table1[[#This Row],[Accident Date]])</f>
        <v>2021</v>
      </c>
      <c r="V4745" t="str">
        <f>TEXT(Table1[[#This Row],[Accident Date]],"mmm")</f>
        <v>Apr</v>
      </c>
      <c r="W4745" t="str">
        <f>TEXT(Table1[[#This Row],[Time]],"h")</f>
        <v>21</v>
      </c>
    </row>
    <row r="4746" spans="1:23" x14ac:dyDescent="0.2">
      <c r="A4746" t="s">
        <v>4481</v>
      </c>
      <c r="B4746" s="4">
        <v>44862</v>
      </c>
      <c r="C4746" t="s">
        <v>67</v>
      </c>
      <c r="D4746" t="s">
        <v>56</v>
      </c>
      <c r="E4746" t="s">
        <v>44</v>
      </c>
      <c r="F4746" t="s">
        <v>27</v>
      </c>
      <c r="G4746">
        <v>52.026237000000002</v>
      </c>
      <c r="H4746" t="s">
        <v>28</v>
      </c>
      <c r="I4746" t="s">
        <v>949</v>
      </c>
      <c r="J4746">
        <v>-0.60321899999999995</v>
      </c>
      <c r="K4746">
        <v>1</v>
      </c>
      <c r="L4746">
        <v>2</v>
      </c>
      <c r="M4746" t="s">
        <v>53</v>
      </c>
      <c r="N4746" t="s">
        <v>31</v>
      </c>
      <c r="O4746" t="s">
        <v>58</v>
      </c>
      <c r="P4746">
        <v>70</v>
      </c>
      <c r="Q4746" t="s">
        <v>4468</v>
      </c>
      <c r="R4746" t="s">
        <v>49</v>
      </c>
      <c r="S4746" t="s">
        <v>35</v>
      </c>
      <c r="T4746" t="s">
        <v>36</v>
      </c>
      <c r="U4746">
        <f>YEAR(Table1[[#This Row],[Accident Date]])</f>
        <v>2022</v>
      </c>
      <c r="V4746" t="str">
        <f>TEXT(Table1[[#This Row],[Accident Date]],"mmm")</f>
        <v>Oct</v>
      </c>
      <c r="W4746" t="str">
        <f>TEXT(Table1[[#This Row],[Time]],"h")</f>
        <v>21</v>
      </c>
    </row>
    <row r="4747" spans="1:23" x14ac:dyDescent="0.2">
      <c r="A4747">
        <v>2010000000000</v>
      </c>
      <c r="B4747" s="4">
        <v>44645</v>
      </c>
      <c r="C4747" t="s">
        <v>67</v>
      </c>
      <c r="D4747" t="s">
        <v>56</v>
      </c>
      <c r="E4747" t="s">
        <v>44</v>
      </c>
      <c r="F4747" t="s">
        <v>27</v>
      </c>
      <c r="G4747">
        <v>52.526282000000002</v>
      </c>
      <c r="H4747" t="s">
        <v>46</v>
      </c>
      <c r="I4747" t="s">
        <v>1122</v>
      </c>
      <c r="J4747">
        <v>-1.298197</v>
      </c>
      <c r="K4747">
        <v>1</v>
      </c>
      <c r="L4747">
        <v>1</v>
      </c>
      <c r="M4747" t="s">
        <v>320</v>
      </c>
      <c r="N4747" t="s">
        <v>42</v>
      </c>
      <c r="O4747" t="s">
        <v>32</v>
      </c>
      <c r="P4747">
        <v>60</v>
      </c>
      <c r="Q4747" t="s">
        <v>4482</v>
      </c>
      <c r="R4747" t="s">
        <v>49</v>
      </c>
      <c r="S4747" t="s">
        <v>285</v>
      </c>
      <c r="T4747" t="s">
        <v>36</v>
      </c>
      <c r="U4747">
        <f>YEAR(Table1[[#This Row],[Accident Date]])</f>
        <v>2022</v>
      </c>
      <c r="V4747" t="str">
        <f>TEXT(Table1[[#This Row],[Accident Date]],"mmm")</f>
        <v>Mar</v>
      </c>
      <c r="W4747" t="str">
        <f>TEXT(Table1[[#This Row],[Time]],"h")</f>
        <v>21</v>
      </c>
    </row>
    <row r="4748" spans="1:23" x14ac:dyDescent="0.2">
      <c r="A4748">
        <v>2010000000000</v>
      </c>
      <c r="B4748" s="4">
        <v>44784</v>
      </c>
      <c r="C4748" t="s">
        <v>92</v>
      </c>
      <c r="D4748" t="s">
        <v>73</v>
      </c>
      <c r="E4748" t="s">
        <v>39</v>
      </c>
      <c r="F4748" t="s">
        <v>63</v>
      </c>
      <c r="G4748">
        <v>53.200240000000001</v>
      </c>
      <c r="H4748" t="s">
        <v>28</v>
      </c>
      <c r="I4748" t="s">
        <v>260</v>
      </c>
      <c r="J4748">
        <v>-2.5074529999999999</v>
      </c>
      <c r="K4748">
        <v>1</v>
      </c>
      <c r="L4748">
        <v>2</v>
      </c>
      <c r="M4748" t="s">
        <v>261</v>
      </c>
      <c r="N4748" t="s">
        <v>31</v>
      </c>
      <c r="O4748" t="s">
        <v>32</v>
      </c>
      <c r="P4748">
        <v>30</v>
      </c>
      <c r="Q4748" t="s">
        <v>4350</v>
      </c>
      <c r="R4748" t="s">
        <v>34</v>
      </c>
      <c r="S4748" t="s">
        <v>35</v>
      </c>
      <c r="T4748" t="s">
        <v>36</v>
      </c>
      <c r="U4748">
        <f>YEAR(Table1[[#This Row],[Accident Date]])</f>
        <v>2022</v>
      </c>
      <c r="V4748" t="str">
        <f>TEXT(Table1[[#This Row],[Accident Date]],"mmm")</f>
        <v>Aug</v>
      </c>
      <c r="W4748" t="str">
        <f>TEXT(Table1[[#This Row],[Time]],"h")</f>
        <v>21</v>
      </c>
    </row>
    <row r="4749" spans="1:23" x14ac:dyDescent="0.2">
      <c r="A4749">
        <v>2010000000000</v>
      </c>
      <c r="B4749" s="4">
        <v>44828</v>
      </c>
      <c r="C4749" t="s">
        <v>24</v>
      </c>
      <c r="D4749" t="s">
        <v>56</v>
      </c>
      <c r="E4749" t="s">
        <v>44</v>
      </c>
      <c r="F4749" t="s">
        <v>27</v>
      </c>
      <c r="G4749">
        <v>51.021109000000003</v>
      </c>
      <c r="H4749" t="s">
        <v>46</v>
      </c>
      <c r="I4749" t="s">
        <v>603</v>
      </c>
      <c r="J4749">
        <v>-1.5063709999999999</v>
      </c>
      <c r="K4749">
        <v>1</v>
      </c>
      <c r="L4749">
        <v>1</v>
      </c>
      <c r="M4749" t="s">
        <v>407</v>
      </c>
      <c r="N4749" t="s">
        <v>31</v>
      </c>
      <c r="O4749" t="s">
        <v>32</v>
      </c>
      <c r="P4749">
        <v>30</v>
      </c>
      <c r="Q4749" t="s">
        <v>4403</v>
      </c>
      <c r="R4749" t="s">
        <v>49</v>
      </c>
      <c r="S4749" t="s">
        <v>35</v>
      </c>
      <c r="T4749" t="s">
        <v>36</v>
      </c>
      <c r="U4749">
        <f>YEAR(Table1[[#This Row],[Accident Date]])</f>
        <v>2022</v>
      </c>
      <c r="V4749" t="str">
        <f>TEXT(Table1[[#This Row],[Accident Date]],"mmm")</f>
        <v>Sep</v>
      </c>
      <c r="W4749" t="str">
        <f>TEXT(Table1[[#This Row],[Time]],"h")</f>
        <v>21</v>
      </c>
    </row>
    <row r="4750" spans="1:23" x14ac:dyDescent="0.2">
      <c r="A4750" t="s">
        <v>4483</v>
      </c>
      <c r="B4750" s="4">
        <v>44884</v>
      </c>
      <c r="C4750" t="s">
        <v>24</v>
      </c>
      <c r="D4750" t="s">
        <v>73</v>
      </c>
      <c r="E4750" t="s">
        <v>204</v>
      </c>
      <c r="F4750" t="s">
        <v>27</v>
      </c>
      <c r="G4750">
        <v>51.925111000000001</v>
      </c>
      <c r="H4750" t="s">
        <v>46</v>
      </c>
      <c r="I4750" t="s">
        <v>446</v>
      </c>
      <c r="J4750">
        <v>0.92345100000000002</v>
      </c>
      <c r="K4750">
        <v>1</v>
      </c>
      <c r="L4750">
        <v>2</v>
      </c>
      <c r="M4750" t="s">
        <v>75</v>
      </c>
      <c r="N4750" t="s">
        <v>42</v>
      </c>
      <c r="O4750" t="s">
        <v>204</v>
      </c>
      <c r="P4750">
        <v>70</v>
      </c>
      <c r="Q4750" t="s">
        <v>4339</v>
      </c>
      <c r="R4750" t="s">
        <v>49</v>
      </c>
      <c r="S4750" t="s">
        <v>129</v>
      </c>
      <c r="T4750" t="s">
        <v>36</v>
      </c>
      <c r="U4750">
        <f>YEAR(Table1[[#This Row],[Accident Date]])</f>
        <v>2022</v>
      </c>
      <c r="V4750" t="str">
        <f>TEXT(Table1[[#This Row],[Accident Date]],"mmm")</f>
        <v>Nov</v>
      </c>
      <c r="W4750" t="str">
        <f>TEXT(Table1[[#This Row],[Time]],"h")</f>
        <v>21</v>
      </c>
    </row>
    <row r="4751" spans="1:23" x14ac:dyDescent="0.2">
      <c r="A4751" t="s">
        <v>4484</v>
      </c>
      <c r="B4751" s="4">
        <v>44461</v>
      </c>
      <c r="C4751" t="s">
        <v>123</v>
      </c>
      <c r="D4751" t="s">
        <v>73</v>
      </c>
      <c r="E4751" t="s">
        <v>39</v>
      </c>
      <c r="F4751" t="s">
        <v>27</v>
      </c>
      <c r="G4751">
        <v>51.521242000000001</v>
      </c>
      <c r="H4751" t="s">
        <v>28</v>
      </c>
      <c r="I4751" t="s">
        <v>110</v>
      </c>
      <c r="J4751">
        <v>-0.11393</v>
      </c>
      <c r="K4751">
        <v>1</v>
      </c>
      <c r="L4751">
        <v>2</v>
      </c>
      <c r="M4751" t="s">
        <v>30</v>
      </c>
      <c r="N4751" t="s">
        <v>31</v>
      </c>
      <c r="O4751" t="s">
        <v>32</v>
      </c>
      <c r="P4751">
        <v>30</v>
      </c>
      <c r="Q4751" t="s">
        <v>4339</v>
      </c>
      <c r="R4751" t="s">
        <v>34</v>
      </c>
      <c r="S4751" t="s">
        <v>35</v>
      </c>
      <c r="T4751" t="s">
        <v>36</v>
      </c>
      <c r="U4751">
        <f>YEAR(Table1[[#This Row],[Accident Date]])</f>
        <v>2021</v>
      </c>
      <c r="V4751" t="str">
        <f>TEXT(Table1[[#This Row],[Accident Date]],"mmm")</f>
        <v>Sep</v>
      </c>
      <c r="W4751" t="str">
        <f>TEXT(Table1[[#This Row],[Time]],"h")</f>
        <v>21</v>
      </c>
    </row>
    <row r="4752" spans="1:23" x14ac:dyDescent="0.2">
      <c r="A4752" t="s">
        <v>4485</v>
      </c>
      <c r="B4752" s="4">
        <v>44604</v>
      </c>
      <c r="C4752" t="s">
        <v>24</v>
      </c>
      <c r="D4752" t="s">
        <v>56</v>
      </c>
      <c r="E4752" t="s">
        <v>44</v>
      </c>
      <c r="F4752" t="s">
        <v>63</v>
      </c>
      <c r="G4752">
        <v>52.915491000000003</v>
      </c>
      <c r="H4752" t="s">
        <v>46</v>
      </c>
      <c r="I4752" t="s">
        <v>702</v>
      </c>
      <c r="J4752">
        <v>-1.335496</v>
      </c>
      <c r="K4752">
        <v>2</v>
      </c>
      <c r="L4752">
        <v>1</v>
      </c>
      <c r="M4752" t="s">
        <v>84</v>
      </c>
      <c r="N4752" t="s">
        <v>42</v>
      </c>
      <c r="O4752" t="s">
        <v>32</v>
      </c>
      <c r="P4752">
        <v>60</v>
      </c>
      <c r="Q4752" t="s">
        <v>4374</v>
      </c>
      <c r="R4752" t="s">
        <v>49</v>
      </c>
      <c r="S4752" t="s">
        <v>35</v>
      </c>
      <c r="T4752" t="s">
        <v>36</v>
      </c>
      <c r="U4752">
        <f>YEAR(Table1[[#This Row],[Accident Date]])</f>
        <v>2022</v>
      </c>
      <c r="V4752" t="str">
        <f>TEXT(Table1[[#This Row],[Accident Date]],"mmm")</f>
        <v>Feb</v>
      </c>
      <c r="W4752" t="str">
        <f>TEXT(Table1[[#This Row],[Time]],"h")</f>
        <v>21</v>
      </c>
    </row>
    <row r="4753" spans="1:23" x14ac:dyDescent="0.2">
      <c r="A4753">
        <v>2010000000000</v>
      </c>
      <c r="B4753" s="4">
        <v>44426</v>
      </c>
      <c r="C4753" t="s">
        <v>123</v>
      </c>
      <c r="D4753" t="s">
        <v>73</v>
      </c>
      <c r="E4753" t="s">
        <v>39</v>
      </c>
      <c r="F4753" t="s">
        <v>27</v>
      </c>
      <c r="G4753">
        <v>55.088863000000003</v>
      </c>
      <c r="H4753" t="s">
        <v>28</v>
      </c>
      <c r="I4753" t="s">
        <v>853</v>
      </c>
      <c r="J4753">
        <v>-1.5968469999999999</v>
      </c>
      <c r="K4753">
        <v>2</v>
      </c>
      <c r="L4753">
        <v>2</v>
      </c>
      <c r="M4753" t="s">
        <v>190</v>
      </c>
      <c r="N4753" t="s">
        <v>31</v>
      </c>
      <c r="O4753" t="s">
        <v>32</v>
      </c>
      <c r="P4753">
        <v>30</v>
      </c>
      <c r="Q4753" t="s">
        <v>4430</v>
      </c>
      <c r="R4753" t="s">
        <v>49</v>
      </c>
      <c r="S4753" t="s">
        <v>35</v>
      </c>
      <c r="T4753" t="s">
        <v>36</v>
      </c>
      <c r="U4753">
        <f>YEAR(Table1[[#This Row],[Accident Date]])</f>
        <v>2021</v>
      </c>
      <c r="V4753" t="str">
        <f>TEXT(Table1[[#This Row],[Accident Date]],"mmm")</f>
        <v>Aug</v>
      </c>
      <c r="W4753" t="str">
        <f>TEXT(Table1[[#This Row],[Time]],"h")</f>
        <v>21</v>
      </c>
    </row>
    <row r="4754" spans="1:23" x14ac:dyDescent="0.2">
      <c r="A4754" t="s">
        <v>4486</v>
      </c>
      <c r="B4754" s="4">
        <v>44607</v>
      </c>
      <c r="C4754" t="s">
        <v>72</v>
      </c>
      <c r="D4754" t="s">
        <v>25</v>
      </c>
      <c r="E4754" t="s">
        <v>26</v>
      </c>
      <c r="F4754" t="s">
        <v>27</v>
      </c>
      <c r="G4754">
        <v>53.369038000000003</v>
      </c>
      <c r="H4754" t="s">
        <v>28</v>
      </c>
      <c r="I4754" t="s">
        <v>1114</v>
      </c>
      <c r="J4754">
        <v>-3.0880960000000002</v>
      </c>
      <c r="K4754">
        <v>2</v>
      </c>
      <c r="L4754">
        <v>2</v>
      </c>
      <c r="M4754" t="s">
        <v>231</v>
      </c>
      <c r="N4754" t="s">
        <v>31</v>
      </c>
      <c r="O4754" t="s">
        <v>32</v>
      </c>
      <c r="P4754">
        <v>30</v>
      </c>
      <c r="Q4754" t="s">
        <v>4345</v>
      </c>
      <c r="R4754" t="s">
        <v>34</v>
      </c>
      <c r="S4754" t="s">
        <v>35</v>
      </c>
      <c r="T4754" t="s">
        <v>36</v>
      </c>
      <c r="U4754">
        <f>YEAR(Table1[[#This Row],[Accident Date]])</f>
        <v>2022</v>
      </c>
      <c r="V4754" t="str">
        <f>TEXT(Table1[[#This Row],[Accident Date]],"mmm")</f>
        <v>Feb</v>
      </c>
      <c r="W4754" t="str">
        <f>TEXT(Table1[[#This Row],[Time]],"h")</f>
        <v>21</v>
      </c>
    </row>
    <row r="4755" spans="1:23" x14ac:dyDescent="0.2">
      <c r="A4755" t="s">
        <v>4487</v>
      </c>
      <c r="B4755" s="4">
        <v>44339</v>
      </c>
      <c r="C4755" t="s">
        <v>79</v>
      </c>
      <c r="D4755" t="s">
        <v>25</v>
      </c>
      <c r="E4755" t="s">
        <v>26</v>
      </c>
      <c r="F4755" t="s">
        <v>27</v>
      </c>
      <c r="G4755">
        <v>51.614161000000003</v>
      </c>
      <c r="H4755" t="s">
        <v>28</v>
      </c>
      <c r="I4755" t="s">
        <v>256</v>
      </c>
      <c r="J4755">
        <v>-7.6714000000000004E-2</v>
      </c>
      <c r="K4755">
        <v>1</v>
      </c>
      <c r="L4755">
        <v>1</v>
      </c>
      <c r="M4755" t="s">
        <v>30</v>
      </c>
      <c r="N4755" t="s">
        <v>31</v>
      </c>
      <c r="O4755" t="s">
        <v>58</v>
      </c>
      <c r="P4755">
        <v>40</v>
      </c>
      <c r="Q4755" t="s">
        <v>4488</v>
      </c>
      <c r="R4755" t="s">
        <v>34</v>
      </c>
      <c r="S4755" t="s">
        <v>35</v>
      </c>
      <c r="T4755" t="s">
        <v>36</v>
      </c>
      <c r="U4755">
        <f>YEAR(Table1[[#This Row],[Accident Date]])</f>
        <v>2021</v>
      </c>
      <c r="V4755" t="str">
        <f>TEXT(Table1[[#This Row],[Accident Date]],"mmm")</f>
        <v>May</v>
      </c>
      <c r="W4755" t="str">
        <f>TEXT(Table1[[#This Row],[Time]],"h")</f>
        <v>22</v>
      </c>
    </row>
    <row r="4756" spans="1:23" x14ac:dyDescent="0.2">
      <c r="A4756" t="s">
        <v>4489</v>
      </c>
      <c r="B4756" s="4">
        <v>44712</v>
      </c>
      <c r="C4756" t="s">
        <v>72</v>
      </c>
      <c r="D4756" t="s">
        <v>44</v>
      </c>
      <c r="E4756" t="s">
        <v>44</v>
      </c>
      <c r="F4756" t="s">
        <v>27</v>
      </c>
      <c r="G4756">
        <v>51.709837999999998</v>
      </c>
      <c r="H4756" t="s">
        <v>46</v>
      </c>
      <c r="I4756" t="s">
        <v>819</v>
      </c>
      <c r="J4756">
        <v>-0.29788399999999998</v>
      </c>
      <c r="K4756">
        <v>1</v>
      </c>
      <c r="L4756">
        <v>1</v>
      </c>
      <c r="M4756" t="s">
        <v>182</v>
      </c>
      <c r="N4756" t="s">
        <v>31</v>
      </c>
      <c r="O4756" t="s">
        <v>58</v>
      </c>
      <c r="P4756">
        <v>70</v>
      </c>
      <c r="Q4756" t="s">
        <v>4488</v>
      </c>
      <c r="R4756" t="s">
        <v>49</v>
      </c>
      <c r="S4756" t="s">
        <v>35</v>
      </c>
      <c r="T4756" t="s">
        <v>36</v>
      </c>
      <c r="U4756">
        <f>YEAR(Table1[[#This Row],[Accident Date]])</f>
        <v>2022</v>
      </c>
      <c r="V4756" t="str">
        <f>TEXT(Table1[[#This Row],[Accident Date]],"mmm")</f>
        <v>May</v>
      </c>
      <c r="W4756" t="str">
        <f>TEXT(Table1[[#This Row],[Time]],"h")</f>
        <v>22</v>
      </c>
    </row>
    <row r="4757" spans="1:23" x14ac:dyDescent="0.2">
      <c r="A4757" t="s">
        <v>4490</v>
      </c>
      <c r="B4757" s="4">
        <v>44840</v>
      </c>
      <c r="C4757" t="s">
        <v>92</v>
      </c>
      <c r="D4757" t="s">
        <v>25</v>
      </c>
      <c r="E4757" t="s">
        <v>39</v>
      </c>
      <c r="F4757" t="s">
        <v>27</v>
      </c>
      <c r="G4757">
        <v>51.562949000000003</v>
      </c>
      <c r="H4757" t="s">
        <v>28</v>
      </c>
      <c r="I4757" t="s">
        <v>80</v>
      </c>
      <c r="J4757">
        <v>0.10898099999999999</v>
      </c>
      <c r="K4757">
        <v>1</v>
      </c>
      <c r="L4757">
        <v>2</v>
      </c>
      <c r="M4757" t="s">
        <v>30</v>
      </c>
      <c r="N4757" t="s">
        <v>31</v>
      </c>
      <c r="O4757" t="s">
        <v>32</v>
      </c>
      <c r="P4757">
        <v>30</v>
      </c>
      <c r="Q4757" t="s">
        <v>4491</v>
      </c>
      <c r="R4757" t="s">
        <v>34</v>
      </c>
      <c r="S4757" t="s">
        <v>35</v>
      </c>
      <c r="T4757" t="s">
        <v>36</v>
      </c>
      <c r="U4757">
        <f>YEAR(Table1[[#This Row],[Accident Date]])</f>
        <v>2022</v>
      </c>
      <c r="V4757" t="str">
        <f>TEXT(Table1[[#This Row],[Accident Date]],"mmm")</f>
        <v>Oct</v>
      </c>
      <c r="W4757" t="str">
        <f>TEXT(Table1[[#This Row],[Time]],"h")</f>
        <v>22</v>
      </c>
    </row>
    <row r="4758" spans="1:23" x14ac:dyDescent="0.2">
      <c r="A4758">
        <v>2010000000000</v>
      </c>
      <c r="B4758" s="4">
        <v>44414</v>
      </c>
      <c r="C4758" t="s">
        <v>67</v>
      </c>
      <c r="D4758" t="s">
        <v>25</v>
      </c>
      <c r="E4758" t="s">
        <v>111</v>
      </c>
      <c r="F4758" t="s">
        <v>27</v>
      </c>
      <c r="G4758">
        <v>52.635266999999999</v>
      </c>
      <c r="H4758" t="s">
        <v>28</v>
      </c>
      <c r="I4758" t="s">
        <v>361</v>
      </c>
      <c r="J4758">
        <v>1.291968</v>
      </c>
      <c r="K4758">
        <v>1</v>
      </c>
      <c r="L4758">
        <v>2</v>
      </c>
      <c r="M4758" t="s">
        <v>179</v>
      </c>
      <c r="N4758" t="s">
        <v>31</v>
      </c>
      <c r="O4758" t="s">
        <v>111</v>
      </c>
      <c r="P4758">
        <v>30</v>
      </c>
      <c r="Q4758" t="s">
        <v>4492</v>
      </c>
      <c r="R4758" t="s">
        <v>34</v>
      </c>
      <c r="S4758" t="s">
        <v>35</v>
      </c>
      <c r="T4758" t="s">
        <v>36</v>
      </c>
      <c r="U4758">
        <f>YEAR(Table1[[#This Row],[Accident Date]])</f>
        <v>2021</v>
      </c>
      <c r="V4758" t="str">
        <f>TEXT(Table1[[#This Row],[Accident Date]],"mmm")</f>
        <v>Aug</v>
      </c>
      <c r="W4758" t="str">
        <f>TEXT(Table1[[#This Row],[Time]],"h")</f>
        <v>22</v>
      </c>
    </row>
    <row r="4759" spans="1:23" x14ac:dyDescent="0.2">
      <c r="A4759" t="s">
        <v>4493</v>
      </c>
      <c r="B4759" s="4">
        <v>44358</v>
      </c>
      <c r="C4759" t="s">
        <v>67</v>
      </c>
      <c r="D4759" t="s">
        <v>73</v>
      </c>
      <c r="E4759" t="s">
        <v>39</v>
      </c>
      <c r="F4759" t="s">
        <v>27</v>
      </c>
      <c r="G4759">
        <v>51.503768999999998</v>
      </c>
      <c r="H4759" t="s">
        <v>28</v>
      </c>
      <c r="I4759" t="s">
        <v>214</v>
      </c>
      <c r="J4759">
        <v>-0.19217400000000001</v>
      </c>
      <c r="K4759">
        <v>1</v>
      </c>
      <c r="L4759">
        <v>2</v>
      </c>
      <c r="M4759" t="s">
        <v>30</v>
      </c>
      <c r="N4759" t="s">
        <v>31</v>
      </c>
      <c r="O4759" t="s">
        <v>32</v>
      </c>
      <c r="P4759">
        <v>30</v>
      </c>
      <c r="Q4759" t="s">
        <v>4494</v>
      </c>
      <c r="R4759" t="s">
        <v>34</v>
      </c>
      <c r="S4759" t="s">
        <v>35</v>
      </c>
      <c r="T4759" t="s">
        <v>121</v>
      </c>
      <c r="U4759">
        <f>YEAR(Table1[[#This Row],[Accident Date]])</f>
        <v>2021</v>
      </c>
      <c r="V4759" t="str">
        <f>TEXT(Table1[[#This Row],[Accident Date]],"mmm")</f>
        <v>Jun</v>
      </c>
      <c r="W4759" t="str">
        <f>TEXT(Table1[[#This Row],[Time]],"h")</f>
        <v>22</v>
      </c>
    </row>
    <row r="4760" spans="1:23" x14ac:dyDescent="0.2">
      <c r="A4760" t="s">
        <v>4495</v>
      </c>
      <c r="B4760" s="4">
        <v>44741</v>
      </c>
      <c r="C4760" t="s">
        <v>123</v>
      </c>
      <c r="D4760" t="s">
        <v>73</v>
      </c>
      <c r="E4760" t="s">
        <v>39</v>
      </c>
      <c r="F4760" t="s">
        <v>27</v>
      </c>
      <c r="G4760">
        <v>51.309784000000001</v>
      </c>
      <c r="H4760" t="s">
        <v>46</v>
      </c>
      <c r="I4760" t="s">
        <v>540</v>
      </c>
      <c r="J4760">
        <v>-0.174126</v>
      </c>
      <c r="K4760">
        <v>1</v>
      </c>
      <c r="L4760">
        <v>4</v>
      </c>
      <c r="M4760" t="s">
        <v>147</v>
      </c>
      <c r="N4760" t="s">
        <v>31</v>
      </c>
      <c r="O4760" t="s">
        <v>32</v>
      </c>
      <c r="P4760">
        <v>60</v>
      </c>
      <c r="Q4760" t="s">
        <v>4496</v>
      </c>
      <c r="R4760" t="s">
        <v>49</v>
      </c>
      <c r="S4760" t="s">
        <v>35</v>
      </c>
      <c r="T4760" t="s">
        <v>36</v>
      </c>
      <c r="U4760">
        <f>YEAR(Table1[[#This Row],[Accident Date]])</f>
        <v>2022</v>
      </c>
      <c r="V4760" t="str">
        <f>TEXT(Table1[[#This Row],[Accident Date]],"mmm")</f>
        <v>Jun</v>
      </c>
      <c r="W4760" t="str">
        <f>TEXT(Table1[[#This Row],[Time]],"h")</f>
        <v>22</v>
      </c>
    </row>
    <row r="4761" spans="1:23" x14ac:dyDescent="0.2">
      <c r="A4761" t="s">
        <v>4497</v>
      </c>
      <c r="B4761" s="4">
        <v>44838</v>
      </c>
      <c r="C4761" t="s">
        <v>72</v>
      </c>
      <c r="D4761" t="s">
        <v>73</v>
      </c>
      <c r="E4761" t="s">
        <v>26</v>
      </c>
      <c r="F4761" t="s">
        <v>27</v>
      </c>
      <c r="G4761">
        <v>51.600765000000003</v>
      </c>
      <c r="H4761" t="s">
        <v>28</v>
      </c>
      <c r="I4761" t="s">
        <v>80</v>
      </c>
      <c r="J4761">
        <v>1.9469E-2</v>
      </c>
      <c r="K4761">
        <v>1</v>
      </c>
      <c r="L4761">
        <v>2</v>
      </c>
      <c r="M4761" t="s">
        <v>30</v>
      </c>
      <c r="N4761" t="s">
        <v>42</v>
      </c>
      <c r="O4761" t="s">
        <v>32</v>
      </c>
      <c r="P4761">
        <v>30</v>
      </c>
      <c r="Q4761" t="s">
        <v>4498</v>
      </c>
      <c r="R4761" t="s">
        <v>34</v>
      </c>
      <c r="S4761" t="s">
        <v>35</v>
      </c>
      <c r="T4761" t="s">
        <v>209</v>
      </c>
      <c r="U4761">
        <f>YEAR(Table1[[#This Row],[Accident Date]])</f>
        <v>2022</v>
      </c>
      <c r="V4761" t="str">
        <f>TEXT(Table1[[#This Row],[Accident Date]],"mmm")</f>
        <v>Oct</v>
      </c>
      <c r="W4761" t="str">
        <f>TEXT(Table1[[#This Row],[Time]],"h")</f>
        <v>22</v>
      </c>
    </row>
    <row r="4762" spans="1:23" x14ac:dyDescent="0.2">
      <c r="A4762" t="s">
        <v>4499</v>
      </c>
      <c r="B4762" s="4">
        <v>44373</v>
      </c>
      <c r="C4762" t="s">
        <v>24</v>
      </c>
      <c r="D4762" t="s">
        <v>25</v>
      </c>
      <c r="E4762" t="s">
        <v>26</v>
      </c>
      <c r="F4762" t="s">
        <v>27</v>
      </c>
      <c r="G4762">
        <v>53.381856999999997</v>
      </c>
      <c r="H4762" t="s">
        <v>28</v>
      </c>
      <c r="I4762" t="s">
        <v>1114</v>
      </c>
      <c r="J4762">
        <v>-3.0520399999999999</v>
      </c>
      <c r="K4762">
        <v>4</v>
      </c>
      <c r="L4762">
        <v>2</v>
      </c>
      <c r="M4762" t="s">
        <v>231</v>
      </c>
      <c r="N4762" t="s">
        <v>42</v>
      </c>
      <c r="O4762" t="s">
        <v>32</v>
      </c>
      <c r="P4762">
        <v>30</v>
      </c>
      <c r="Q4762" t="s">
        <v>4500</v>
      </c>
      <c r="R4762" t="s">
        <v>34</v>
      </c>
      <c r="S4762" t="s">
        <v>85</v>
      </c>
      <c r="T4762" t="s">
        <v>36</v>
      </c>
      <c r="U4762">
        <f>YEAR(Table1[[#This Row],[Accident Date]])</f>
        <v>2021</v>
      </c>
      <c r="V4762" t="str">
        <f>TEXT(Table1[[#This Row],[Accident Date]],"mmm")</f>
        <v>Jun</v>
      </c>
      <c r="W4762" t="str">
        <f>TEXT(Table1[[#This Row],[Time]],"h")</f>
        <v>22</v>
      </c>
    </row>
    <row r="4763" spans="1:23" x14ac:dyDescent="0.2">
      <c r="A4763">
        <v>2010000000000</v>
      </c>
      <c r="B4763" s="4">
        <v>44464</v>
      </c>
      <c r="C4763" t="s">
        <v>24</v>
      </c>
      <c r="D4763" t="s">
        <v>73</v>
      </c>
      <c r="E4763" t="s">
        <v>109</v>
      </c>
      <c r="F4763" t="s">
        <v>27</v>
      </c>
      <c r="G4763">
        <v>50.796751</v>
      </c>
      <c r="H4763" t="s">
        <v>28</v>
      </c>
      <c r="I4763" t="s">
        <v>1023</v>
      </c>
      <c r="J4763">
        <v>-1.0892999999999999</v>
      </c>
      <c r="K4763">
        <v>1</v>
      </c>
      <c r="L4763">
        <v>2</v>
      </c>
      <c r="M4763" t="s">
        <v>407</v>
      </c>
      <c r="N4763" t="s">
        <v>31</v>
      </c>
      <c r="O4763" t="s">
        <v>111</v>
      </c>
      <c r="P4763">
        <v>20</v>
      </c>
      <c r="Q4763" t="s">
        <v>4494</v>
      </c>
      <c r="R4763" t="s">
        <v>34</v>
      </c>
      <c r="S4763" t="s">
        <v>35</v>
      </c>
      <c r="T4763" t="s">
        <v>36</v>
      </c>
      <c r="U4763">
        <f>YEAR(Table1[[#This Row],[Accident Date]])</f>
        <v>2021</v>
      </c>
      <c r="V4763" t="str">
        <f>TEXT(Table1[[#This Row],[Accident Date]],"mmm")</f>
        <v>Sep</v>
      </c>
      <c r="W4763" t="str">
        <f>TEXT(Table1[[#This Row],[Time]],"h")</f>
        <v>22</v>
      </c>
    </row>
    <row r="4764" spans="1:23" x14ac:dyDescent="0.2">
      <c r="A4764" t="s">
        <v>4501</v>
      </c>
      <c r="B4764" s="4">
        <v>44849</v>
      </c>
      <c r="C4764" t="s">
        <v>24</v>
      </c>
      <c r="D4764" t="s">
        <v>73</v>
      </c>
      <c r="E4764" t="s">
        <v>39</v>
      </c>
      <c r="F4764" t="s">
        <v>27</v>
      </c>
      <c r="G4764">
        <v>51.650094000000003</v>
      </c>
      <c r="H4764" t="s">
        <v>28</v>
      </c>
      <c r="I4764" t="s">
        <v>256</v>
      </c>
      <c r="J4764">
        <v>-6.3483999999999999E-2</v>
      </c>
      <c r="K4764">
        <v>1</v>
      </c>
      <c r="L4764">
        <v>2</v>
      </c>
      <c r="M4764" t="s">
        <v>30</v>
      </c>
      <c r="N4764" t="s">
        <v>42</v>
      </c>
      <c r="O4764" t="s">
        <v>32</v>
      </c>
      <c r="P4764">
        <v>30</v>
      </c>
      <c r="Q4764" t="s">
        <v>4502</v>
      </c>
      <c r="R4764" t="s">
        <v>34</v>
      </c>
      <c r="S4764" t="s">
        <v>85</v>
      </c>
      <c r="T4764" t="s">
        <v>183</v>
      </c>
      <c r="U4764">
        <f>YEAR(Table1[[#This Row],[Accident Date]])</f>
        <v>2022</v>
      </c>
      <c r="V4764" t="str">
        <f>TEXT(Table1[[#This Row],[Accident Date]],"mmm")</f>
        <v>Oct</v>
      </c>
      <c r="W4764" t="str">
        <f>TEXT(Table1[[#This Row],[Time]],"h")</f>
        <v>22</v>
      </c>
    </row>
    <row r="4765" spans="1:23" x14ac:dyDescent="0.2">
      <c r="A4765" t="s">
        <v>4503</v>
      </c>
      <c r="B4765" s="4">
        <v>44742</v>
      </c>
      <c r="C4765" t="s">
        <v>92</v>
      </c>
      <c r="D4765" t="s">
        <v>73</v>
      </c>
      <c r="E4765" t="s">
        <v>39</v>
      </c>
      <c r="F4765" t="s">
        <v>27</v>
      </c>
      <c r="G4765">
        <v>52.197239000000003</v>
      </c>
      <c r="H4765" t="s">
        <v>444</v>
      </c>
      <c r="I4765" t="s">
        <v>105</v>
      </c>
      <c r="J4765">
        <v>-0.928539</v>
      </c>
      <c r="K4765">
        <v>1</v>
      </c>
      <c r="L4765">
        <v>1</v>
      </c>
      <c r="M4765" t="s">
        <v>106</v>
      </c>
      <c r="N4765" t="s">
        <v>31</v>
      </c>
      <c r="O4765" t="s">
        <v>32</v>
      </c>
      <c r="P4765">
        <v>40</v>
      </c>
      <c r="Q4765" t="s">
        <v>4504</v>
      </c>
      <c r="R4765" t="s">
        <v>49</v>
      </c>
      <c r="S4765" t="s">
        <v>35</v>
      </c>
      <c r="T4765" t="s">
        <v>36</v>
      </c>
      <c r="U4765">
        <f>YEAR(Table1[[#This Row],[Accident Date]])</f>
        <v>2022</v>
      </c>
      <c r="V4765" t="str">
        <f>TEXT(Table1[[#This Row],[Accident Date]],"mmm")</f>
        <v>Jun</v>
      </c>
      <c r="W4765" t="str">
        <f>TEXT(Table1[[#This Row],[Time]],"h")</f>
        <v>22</v>
      </c>
    </row>
    <row r="4766" spans="1:23" x14ac:dyDescent="0.2">
      <c r="A4766">
        <v>2010000000000</v>
      </c>
      <c r="B4766" s="4">
        <v>44415</v>
      </c>
      <c r="C4766" t="s">
        <v>24</v>
      </c>
      <c r="D4766" t="s">
        <v>73</v>
      </c>
      <c r="E4766" t="s">
        <v>39</v>
      </c>
      <c r="F4766" t="s">
        <v>27</v>
      </c>
      <c r="G4766">
        <v>53.798122999999997</v>
      </c>
      <c r="H4766" t="s">
        <v>28</v>
      </c>
      <c r="I4766" t="s">
        <v>133</v>
      </c>
      <c r="J4766">
        <v>-1.727295</v>
      </c>
      <c r="K4766">
        <v>1</v>
      </c>
      <c r="L4766">
        <v>2</v>
      </c>
      <c r="M4766" t="s">
        <v>69</v>
      </c>
      <c r="N4766" t="s">
        <v>31</v>
      </c>
      <c r="O4766" t="s">
        <v>32</v>
      </c>
      <c r="P4766">
        <v>30</v>
      </c>
      <c r="Q4766" t="s">
        <v>4494</v>
      </c>
      <c r="R4766" t="s">
        <v>34</v>
      </c>
      <c r="S4766" t="s">
        <v>35</v>
      </c>
      <c r="T4766" t="s">
        <v>36</v>
      </c>
      <c r="U4766">
        <f>YEAR(Table1[[#This Row],[Accident Date]])</f>
        <v>2021</v>
      </c>
      <c r="V4766" t="str">
        <f>TEXT(Table1[[#This Row],[Accident Date]],"mmm")</f>
        <v>Aug</v>
      </c>
      <c r="W4766" t="str">
        <f>TEXT(Table1[[#This Row],[Time]],"h")</f>
        <v>22</v>
      </c>
    </row>
    <row r="4767" spans="1:23" x14ac:dyDescent="0.2">
      <c r="A4767" t="s">
        <v>4505</v>
      </c>
      <c r="B4767" s="4">
        <v>44264</v>
      </c>
      <c r="C4767" t="s">
        <v>72</v>
      </c>
      <c r="D4767" t="s">
        <v>44</v>
      </c>
      <c r="E4767" t="s">
        <v>44</v>
      </c>
      <c r="F4767" t="s">
        <v>27</v>
      </c>
      <c r="G4767">
        <v>51.083576000000001</v>
      </c>
      <c r="H4767" t="s">
        <v>51</v>
      </c>
      <c r="I4767" t="s">
        <v>1292</v>
      </c>
      <c r="J4767">
        <v>-4.045058</v>
      </c>
      <c r="K4767">
        <v>1</v>
      </c>
      <c r="L4767">
        <v>1</v>
      </c>
      <c r="M4767" t="s">
        <v>136</v>
      </c>
      <c r="N4767" t="s">
        <v>31</v>
      </c>
      <c r="O4767" t="s">
        <v>32</v>
      </c>
      <c r="P4767">
        <v>30</v>
      </c>
      <c r="Q4767" t="s">
        <v>4492</v>
      </c>
      <c r="R4767" t="s">
        <v>34</v>
      </c>
      <c r="S4767" t="s">
        <v>85</v>
      </c>
      <c r="T4767" t="s">
        <v>36</v>
      </c>
      <c r="U4767">
        <f>YEAR(Table1[[#This Row],[Accident Date]])</f>
        <v>2021</v>
      </c>
      <c r="V4767" t="str">
        <f>TEXT(Table1[[#This Row],[Accident Date]],"mmm")</f>
        <v>Mar</v>
      </c>
      <c r="W4767" t="str">
        <f>TEXT(Table1[[#This Row],[Time]],"h")</f>
        <v>22</v>
      </c>
    </row>
    <row r="4768" spans="1:23" x14ac:dyDescent="0.2">
      <c r="A4768" t="s">
        <v>4506</v>
      </c>
      <c r="B4768" s="4">
        <v>44324</v>
      </c>
      <c r="C4768" t="s">
        <v>24</v>
      </c>
      <c r="D4768" t="s">
        <v>25</v>
      </c>
      <c r="E4768" t="s">
        <v>39</v>
      </c>
      <c r="F4768" t="s">
        <v>45</v>
      </c>
      <c r="G4768">
        <v>51.547905</v>
      </c>
      <c r="H4768" t="s">
        <v>28</v>
      </c>
      <c r="I4768" t="s">
        <v>110</v>
      </c>
      <c r="J4768">
        <v>-0.19100200000000001</v>
      </c>
      <c r="K4768">
        <v>1</v>
      </c>
      <c r="L4768">
        <v>2</v>
      </c>
      <c r="M4768" t="s">
        <v>30</v>
      </c>
      <c r="N4768" t="s">
        <v>31</v>
      </c>
      <c r="O4768" t="s">
        <v>32</v>
      </c>
      <c r="P4768">
        <v>30</v>
      </c>
      <c r="Q4768" t="s">
        <v>4507</v>
      </c>
      <c r="R4768" t="s">
        <v>34</v>
      </c>
      <c r="S4768" t="s">
        <v>35</v>
      </c>
      <c r="T4768" t="s">
        <v>36</v>
      </c>
      <c r="U4768">
        <f>YEAR(Table1[[#This Row],[Accident Date]])</f>
        <v>2021</v>
      </c>
      <c r="V4768" t="str">
        <f>TEXT(Table1[[#This Row],[Accident Date]],"mmm")</f>
        <v>May</v>
      </c>
      <c r="W4768" t="str">
        <f>TEXT(Table1[[#This Row],[Time]],"h")</f>
        <v>22</v>
      </c>
    </row>
    <row r="4769" spans="1:23" x14ac:dyDescent="0.2">
      <c r="A4769" t="s">
        <v>4508</v>
      </c>
      <c r="B4769" s="4">
        <v>44709</v>
      </c>
      <c r="C4769" t="s">
        <v>24</v>
      </c>
      <c r="D4769" t="s">
        <v>73</v>
      </c>
      <c r="E4769" t="s">
        <v>39</v>
      </c>
      <c r="F4769" t="s">
        <v>27</v>
      </c>
      <c r="G4769">
        <v>51.477848999999999</v>
      </c>
      <c r="H4769" t="s">
        <v>28</v>
      </c>
      <c r="I4769" t="s">
        <v>318</v>
      </c>
      <c r="J4769">
        <v>-0.11658499999999999</v>
      </c>
      <c r="K4769">
        <v>1</v>
      </c>
      <c r="L4769">
        <v>2</v>
      </c>
      <c r="M4769" t="s">
        <v>30</v>
      </c>
      <c r="N4769" t="s">
        <v>31</v>
      </c>
      <c r="O4769" t="s">
        <v>32</v>
      </c>
      <c r="P4769">
        <v>30</v>
      </c>
      <c r="Q4769" t="s">
        <v>4502</v>
      </c>
      <c r="R4769" t="s">
        <v>34</v>
      </c>
      <c r="S4769" t="s">
        <v>35</v>
      </c>
      <c r="T4769" t="s">
        <v>36</v>
      </c>
      <c r="U4769">
        <f>YEAR(Table1[[#This Row],[Accident Date]])</f>
        <v>2022</v>
      </c>
      <c r="V4769" t="str">
        <f>TEXT(Table1[[#This Row],[Accident Date]],"mmm")</f>
        <v>May</v>
      </c>
      <c r="W4769" t="str">
        <f>TEXT(Table1[[#This Row],[Time]],"h")</f>
        <v>22</v>
      </c>
    </row>
    <row r="4770" spans="1:23" x14ac:dyDescent="0.2">
      <c r="A4770">
        <v>2010000000000</v>
      </c>
      <c r="B4770" s="4">
        <v>44815</v>
      </c>
      <c r="C4770" t="s">
        <v>79</v>
      </c>
      <c r="D4770" t="s">
        <v>56</v>
      </c>
      <c r="E4770" t="s">
        <v>44</v>
      </c>
      <c r="F4770" t="s">
        <v>27</v>
      </c>
      <c r="G4770">
        <v>52.652791999999998</v>
      </c>
      <c r="H4770" t="s">
        <v>28</v>
      </c>
      <c r="I4770" t="s">
        <v>319</v>
      </c>
      <c r="J4770">
        <v>-1.175546</v>
      </c>
      <c r="K4770">
        <v>3</v>
      </c>
      <c r="L4770">
        <v>2</v>
      </c>
      <c r="M4770" t="s">
        <v>320</v>
      </c>
      <c r="N4770" t="s">
        <v>42</v>
      </c>
      <c r="O4770" t="s">
        <v>32</v>
      </c>
      <c r="P4770">
        <v>40</v>
      </c>
      <c r="Q4770" t="s">
        <v>4488</v>
      </c>
      <c r="R4770" t="s">
        <v>34</v>
      </c>
      <c r="S4770" t="s">
        <v>35</v>
      </c>
      <c r="T4770" t="s">
        <v>36</v>
      </c>
      <c r="U4770">
        <f>YEAR(Table1[[#This Row],[Accident Date]])</f>
        <v>2022</v>
      </c>
      <c r="V4770" t="str">
        <f>TEXT(Table1[[#This Row],[Accident Date]],"mmm")</f>
        <v>Sep</v>
      </c>
      <c r="W4770" t="str">
        <f>TEXT(Table1[[#This Row],[Time]],"h")</f>
        <v>22</v>
      </c>
    </row>
    <row r="4771" spans="1:23" x14ac:dyDescent="0.2">
      <c r="A4771">
        <v>2010000000000</v>
      </c>
      <c r="B4771" s="4">
        <v>44821</v>
      </c>
      <c r="C4771" t="s">
        <v>24</v>
      </c>
      <c r="D4771" t="s">
        <v>56</v>
      </c>
      <c r="E4771" t="s">
        <v>44</v>
      </c>
      <c r="F4771" t="s">
        <v>27</v>
      </c>
      <c r="G4771">
        <v>50.958241999999998</v>
      </c>
      <c r="H4771" t="s">
        <v>46</v>
      </c>
      <c r="I4771" t="s">
        <v>603</v>
      </c>
      <c r="J4771">
        <v>-1.4442459999999999</v>
      </c>
      <c r="K4771">
        <v>3</v>
      </c>
      <c r="L4771">
        <v>2</v>
      </c>
      <c r="M4771" t="s">
        <v>407</v>
      </c>
      <c r="N4771" t="s">
        <v>31</v>
      </c>
      <c r="O4771" t="s">
        <v>58</v>
      </c>
      <c r="P4771">
        <v>70</v>
      </c>
      <c r="Q4771" t="s">
        <v>4509</v>
      </c>
      <c r="R4771" t="s">
        <v>49</v>
      </c>
      <c r="S4771" t="s">
        <v>35</v>
      </c>
      <c r="T4771" t="s">
        <v>254</v>
      </c>
      <c r="U4771">
        <f>YEAR(Table1[[#This Row],[Accident Date]])</f>
        <v>2022</v>
      </c>
      <c r="V4771" t="str">
        <f>TEXT(Table1[[#This Row],[Accident Date]],"mmm")</f>
        <v>Sep</v>
      </c>
      <c r="W4771" t="str">
        <f>TEXT(Table1[[#This Row],[Time]],"h")</f>
        <v>22</v>
      </c>
    </row>
    <row r="4772" spans="1:23" x14ac:dyDescent="0.2">
      <c r="A4772">
        <v>2010000000000</v>
      </c>
      <c r="B4772" s="4">
        <v>44433</v>
      </c>
      <c r="C4772" t="s">
        <v>123</v>
      </c>
      <c r="D4772" t="s">
        <v>73</v>
      </c>
      <c r="E4772" t="s">
        <v>39</v>
      </c>
      <c r="F4772" t="s">
        <v>63</v>
      </c>
      <c r="G4772">
        <v>50.841973000000003</v>
      </c>
      <c r="H4772" t="s">
        <v>28</v>
      </c>
      <c r="I4772" t="s">
        <v>1023</v>
      </c>
      <c r="J4772">
        <v>-1.053906</v>
      </c>
      <c r="K4772">
        <v>1</v>
      </c>
      <c r="L4772">
        <v>2</v>
      </c>
      <c r="M4772" t="s">
        <v>407</v>
      </c>
      <c r="N4772" t="s">
        <v>31</v>
      </c>
      <c r="O4772" t="s">
        <v>32</v>
      </c>
      <c r="P4772">
        <v>20</v>
      </c>
      <c r="Q4772" t="s">
        <v>4492</v>
      </c>
      <c r="R4772" t="s">
        <v>34</v>
      </c>
      <c r="S4772" t="s">
        <v>35</v>
      </c>
      <c r="T4772" t="s">
        <v>36</v>
      </c>
      <c r="U4772">
        <f>YEAR(Table1[[#This Row],[Accident Date]])</f>
        <v>2021</v>
      </c>
      <c r="V4772" t="str">
        <f>TEXT(Table1[[#This Row],[Accident Date]],"mmm")</f>
        <v>Aug</v>
      </c>
      <c r="W4772" t="str">
        <f>TEXT(Table1[[#This Row],[Time]],"h")</f>
        <v>22</v>
      </c>
    </row>
    <row r="4773" spans="1:23" x14ac:dyDescent="0.2">
      <c r="A4773">
        <v>2010000000000</v>
      </c>
      <c r="B4773" s="4">
        <v>44228</v>
      </c>
      <c r="C4773" t="s">
        <v>38</v>
      </c>
      <c r="D4773" t="s">
        <v>56</v>
      </c>
      <c r="E4773" t="s">
        <v>44</v>
      </c>
      <c r="F4773" t="s">
        <v>63</v>
      </c>
      <c r="G4773">
        <v>53.095506</v>
      </c>
      <c r="H4773" t="s">
        <v>46</v>
      </c>
      <c r="I4773" t="s">
        <v>116</v>
      </c>
      <c r="J4773">
        <v>-3.3417910000000002</v>
      </c>
      <c r="K4773">
        <v>1</v>
      </c>
      <c r="L4773">
        <v>1</v>
      </c>
      <c r="M4773" t="s">
        <v>117</v>
      </c>
      <c r="N4773" t="s">
        <v>31</v>
      </c>
      <c r="O4773" t="s">
        <v>32</v>
      </c>
      <c r="P4773">
        <v>60</v>
      </c>
      <c r="Q4773" t="s">
        <v>4510</v>
      </c>
      <c r="R4773" t="s">
        <v>49</v>
      </c>
      <c r="S4773" t="s">
        <v>35</v>
      </c>
      <c r="T4773" t="s">
        <v>36</v>
      </c>
      <c r="U4773">
        <f>YEAR(Table1[[#This Row],[Accident Date]])</f>
        <v>2021</v>
      </c>
      <c r="V4773" t="str">
        <f>TEXT(Table1[[#This Row],[Accident Date]],"mmm")</f>
        <v>Feb</v>
      </c>
      <c r="W4773" t="str">
        <f>TEXT(Table1[[#This Row],[Time]],"h")</f>
        <v>22</v>
      </c>
    </row>
    <row r="4774" spans="1:23" x14ac:dyDescent="0.2">
      <c r="A4774">
        <v>2010000000000</v>
      </c>
      <c r="B4774" s="4">
        <v>44562</v>
      </c>
      <c r="C4774" t="s">
        <v>24</v>
      </c>
      <c r="D4774" t="s">
        <v>73</v>
      </c>
      <c r="E4774" t="s">
        <v>39</v>
      </c>
      <c r="F4774" t="s">
        <v>27</v>
      </c>
      <c r="G4774">
        <v>55.405555999999997</v>
      </c>
      <c r="H4774" t="s">
        <v>28</v>
      </c>
      <c r="I4774" t="s">
        <v>853</v>
      </c>
      <c r="J4774">
        <v>-1.699122</v>
      </c>
      <c r="K4774">
        <v>1</v>
      </c>
      <c r="L4774">
        <v>1</v>
      </c>
      <c r="M4774" t="s">
        <v>190</v>
      </c>
      <c r="N4774" t="s">
        <v>197</v>
      </c>
      <c r="O4774" t="s">
        <v>32</v>
      </c>
      <c r="P4774">
        <v>30</v>
      </c>
      <c r="Q4774" t="s">
        <v>4488</v>
      </c>
      <c r="R4774" t="s">
        <v>49</v>
      </c>
      <c r="S4774" t="s">
        <v>331</v>
      </c>
      <c r="T4774" t="s">
        <v>121</v>
      </c>
      <c r="U4774">
        <f>YEAR(Table1[[#This Row],[Accident Date]])</f>
        <v>2022</v>
      </c>
      <c r="V4774" t="str">
        <f>TEXT(Table1[[#This Row],[Accident Date]],"mmm")</f>
        <v>Jan</v>
      </c>
      <c r="W4774" t="str">
        <f>TEXT(Table1[[#This Row],[Time]],"h")</f>
        <v>22</v>
      </c>
    </row>
    <row r="4775" spans="1:23" x14ac:dyDescent="0.2">
      <c r="A4775" t="s">
        <v>4511</v>
      </c>
      <c r="B4775" s="4">
        <v>44342</v>
      </c>
      <c r="C4775" t="s">
        <v>123</v>
      </c>
      <c r="D4775" t="s">
        <v>73</v>
      </c>
      <c r="E4775" t="s">
        <v>39</v>
      </c>
      <c r="F4775" t="s">
        <v>27</v>
      </c>
      <c r="G4775">
        <v>51.424052000000003</v>
      </c>
      <c r="H4775" t="s">
        <v>28</v>
      </c>
      <c r="I4775" t="s">
        <v>689</v>
      </c>
      <c r="J4775">
        <v>-0.41942400000000002</v>
      </c>
      <c r="K4775">
        <v>2</v>
      </c>
      <c r="L4775">
        <v>4</v>
      </c>
      <c r="M4775" t="s">
        <v>147</v>
      </c>
      <c r="N4775" t="s">
        <v>31</v>
      </c>
      <c r="O4775" t="s">
        <v>32</v>
      </c>
      <c r="P4775">
        <v>30</v>
      </c>
      <c r="Q4775" t="s">
        <v>4512</v>
      </c>
      <c r="R4775" t="s">
        <v>34</v>
      </c>
      <c r="S4775" t="s">
        <v>35</v>
      </c>
      <c r="T4775" t="s">
        <v>806</v>
      </c>
      <c r="U4775">
        <f>YEAR(Table1[[#This Row],[Accident Date]])</f>
        <v>2021</v>
      </c>
      <c r="V4775" t="str">
        <f>TEXT(Table1[[#This Row],[Accident Date]],"mmm")</f>
        <v>May</v>
      </c>
      <c r="W4775" t="str">
        <f>TEXT(Table1[[#This Row],[Time]],"h")</f>
        <v>22</v>
      </c>
    </row>
    <row r="4776" spans="1:23" x14ac:dyDescent="0.2">
      <c r="A4776" t="s">
        <v>4513</v>
      </c>
      <c r="B4776" s="4">
        <v>44790</v>
      </c>
      <c r="C4776" t="s">
        <v>123</v>
      </c>
      <c r="D4776" t="s">
        <v>73</v>
      </c>
      <c r="E4776" t="s">
        <v>226</v>
      </c>
      <c r="F4776" t="s">
        <v>27</v>
      </c>
      <c r="G4776">
        <v>51.575602000000003</v>
      </c>
      <c r="H4776" t="s">
        <v>28</v>
      </c>
      <c r="I4776" t="s">
        <v>80</v>
      </c>
      <c r="J4776">
        <v>4.4476000000000002E-2</v>
      </c>
      <c r="K4776">
        <v>1</v>
      </c>
      <c r="L4776">
        <v>2</v>
      </c>
      <c r="M4776" t="s">
        <v>30</v>
      </c>
      <c r="N4776" t="s">
        <v>31</v>
      </c>
      <c r="O4776" t="s">
        <v>32</v>
      </c>
      <c r="P4776">
        <v>50</v>
      </c>
      <c r="Q4776" t="s">
        <v>4514</v>
      </c>
      <c r="R4776" t="s">
        <v>34</v>
      </c>
      <c r="S4776" t="s">
        <v>35</v>
      </c>
      <c r="T4776" t="s">
        <v>114</v>
      </c>
      <c r="U4776">
        <f>YEAR(Table1[[#This Row],[Accident Date]])</f>
        <v>2022</v>
      </c>
      <c r="V4776" t="str">
        <f>TEXT(Table1[[#This Row],[Accident Date]],"mmm")</f>
        <v>Aug</v>
      </c>
      <c r="W4776" t="str">
        <f>TEXT(Table1[[#This Row],[Time]],"h")</f>
        <v>22</v>
      </c>
    </row>
    <row r="4777" spans="1:23" x14ac:dyDescent="0.2">
      <c r="A4777" t="s">
        <v>4515</v>
      </c>
      <c r="B4777" s="4">
        <v>44725</v>
      </c>
      <c r="C4777" t="s">
        <v>38</v>
      </c>
      <c r="D4777" t="s">
        <v>73</v>
      </c>
      <c r="E4777" t="s">
        <v>111</v>
      </c>
      <c r="F4777" t="s">
        <v>27</v>
      </c>
      <c r="G4777">
        <v>51.262504</v>
      </c>
      <c r="H4777" t="s">
        <v>28</v>
      </c>
      <c r="I4777" t="s">
        <v>397</v>
      </c>
      <c r="J4777">
        <v>-0.548238</v>
      </c>
      <c r="K4777">
        <v>1</v>
      </c>
      <c r="L4777">
        <v>1</v>
      </c>
      <c r="M4777" t="s">
        <v>147</v>
      </c>
      <c r="N4777" t="s">
        <v>42</v>
      </c>
      <c r="O4777" t="s">
        <v>111</v>
      </c>
      <c r="P4777">
        <v>30</v>
      </c>
      <c r="Q4777" t="s">
        <v>4516</v>
      </c>
      <c r="R4777" t="s">
        <v>34</v>
      </c>
      <c r="S4777" t="s">
        <v>85</v>
      </c>
      <c r="T4777" t="s">
        <v>36</v>
      </c>
      <c r="U4777">
        <f>YEAR(Table1[[#This Row],[Accident Date]])</f>
        <v>2022</v>
      </c>
      <c r="V4777" t="str">
        <f>TEXT(Table1[[#This Row],[Accident Date]],"mmm")</f>
        <v>Jun</v>
      </c>
      <c r="W4777" t="str">
        <f>TEXT(Table1[[#This Row],[Time]],"h")</f>
        <v>22</v>
      </c>
    </row>
    <row r="4778" spans="1:23" x14ac:dyDescent="0.2">
      <c r="A4778" t="s">
        <v>4517</v>
      </c>
      <c r="B4778" s="4">
        <v>44497</v>
      </c>
      <c r="C4778" t="s">
        <v>92</v>
      </c>
      <c r="D4778" t="s">
        <v>73</v>
      </c>
      <c r="E4778" t="s">
        <v>155</v>
      </c>
      <c r="F4778" t="s">
        <v>63</v>
      </c>
      <c r="G4778">
        <v>53.250917999999999</v>
      </c>
      <c r="H4778" t="s">
        <v>28</v>
      </c>
      <c r="I4778" t="s">
        <v>584</v>
      </c>
      <c r="J4778">
        <v>-1.428482</v>
      </c>
      <c r="K4778">
        <v>1</v>
      </c>
      <c r="L4778">
        <v>1</v>
      </c>
      <c r="M4778" t="s">
        <v>84</v>
      </c>
      <c r="N4778" t="s">
        <v>31</v>
      </c>
      <c r="O4778" t="s">
        <v>32</v>
      </c>
      <c r="P4778">
        <v>30</v>
      </c>
      <c r="Q4778" t="s">
        <v>4491</v>
      </c>
      <c r="R4778" t="s">
        <v>34</v>
      </c>
      <c r="S4778" t="s">
        <v>35</v>
      </c>
      <c r="T4778" t="s">
        <v>36</v>
      </c>
      <c r="U4778">
        <f>YEAR(Table1[[#This Row],[Accident Date]])</f>
        <v>2021</v>
      </c>
      <c r="V4778" t="str">
        <f>TEXT(Table1[[#This Row],[Accident Date]],"mmm")</f>
        <v>Oct</v>
      </c>
      <c r="W4778" t="str">
        <f>TEXT(Table1[[#This Row],[Time]],"h")</f>
        <v>22</v>
      </c>
    </row>
    <row r="4779" spans="1:23" x14ac:dyDescent="0.2">
      <c r="A4779">
        <v>2010000000000</v>
      </c>
      <c r="B4779" s="4">
        <v>44323</v>
      </c>
      <c r="C4779" t="s">
        <v>67</v>
      </c>
      <c r="D4779" t="s">
        <v>25</v>
      </c>
      <c r="E4779" t="s">
        <v>39</v>
      </c>
      <c r="F4779" t="s">
        <v>27</v>
      </c>
      <c r="G4779">
        <v>55.942847</v>
      </c>
      <c r="H4779" t="s">
        <v>28</v>
      </c>
      <c r="I4779" t="s">
        <v>275</v>
      </c>
      <c r="J4779">
        <v>-3.2841779999999998</v>
      </c>
      <c r="K4779">
        <v>1</v>
      </c>
      <c r="L4779">
        <v>2</v>
      </c>
      <c r="M4779" t="s">
        <v>276</v>
      </c>
      <c r="N4779" t="s">
        <v>31</v>
      </c>
      <c r="O4779" t="s">
        <v>32</v>
      </c>
      <c r="P4779">
        <v>30</v>
      </c>
      <c r="Q4779" t="s">
        <v>4491</v>
      </c>
      <c r="R4779" t="s">
        <v>34</v>
      </c>
      <c r="S4779" t="s">
        <v>35</v>
      </c>
      <c r="T4779" t="s">
        <v>209</v>
      </c>
      <c r="U4779">
        <f>YEAR(Table1[[#This Row],[Accident Date]])</f>
        <v>2021</v>
      </c>
      <c r="V4779" t="str">
        <f>TEXT(Table1[[#This Row],[Accident Date]],"mmm")</f>
        <v>May</v>
      </c>
      <c r="W4779" t="str">
        <f>TEXT(Table1[[#This Row],[Time]],"h")</f>
        <v>22</v>
      </c>
    </row>
    <row r="4780" spans="1:23" x14ac:dyDescent="0.2">
      <c r="A4780">
        <v>2010000000000</v>
      </c>
      <c r="B4780" s="4">
        <v>44506</v>
      </c>
      <c r="C4780" t="s">
        <v>24</v>
      </c>
      <c r="D4780" t="s">
        <v>44</v>
      </c>
      <c r="E4780" t="s">
        <v>44</v>
      </c>
      <c r="F4780" t="s">
        <v>63</v>
      </c>
      <c r="G4780">
        <v>50.928676000000003</v>
      </c>
      <c r="H4780" t="s">
        <v>46</v>
      </c>
      <c r="I4780" t="s">
        <v>380</v>
      </c>
      <c r="J4780">
        <v>-0.3896</v>
      </c>
      <c r="K4780">
        <v>2</v>
      </c>
      <c r="L4780">
        <v>1</v>
      </c>
      <c r="M4780" t="s">
        <v>102</v>
      </c>
      <c r="N4780" t="s">
        <v>42</v>
      </c>
      <c r="O4780" t="s">
        <v>58</v>
      </c>
      <c r="P4780">
        <v>70</v>
      </c>
      <c r="Q4780" t="s">
        <v>4518</v>
      </c>
      <c r="R4780" t="s">
        <v>49</v>
      </c>
      <c r="S4780" t="s">
        <v>35</v>
      </c>
      <c r="T4780" t="s">
        <v>36</v>
      </c>
      <c r="U4780">
        <f>YEAR(Table1[[#This Row],[Accident Date]])</f>
        <v>2021</v>
      </c>
      <c r="V4780" t="str">
        <f>TEXT(Table1[[#This Row],[Accident Date]],"mmm")</f>
        <v>Nov</v>
      </c>
      <c r="W4780" t="str">
        <f>TEXT(Table1[[#This Row],[Time]],"h")</f>
        <v>22</v>
      </c>
    </row>
    <row r="4781" spans="1:23" x14ac:dyDescent="0.2">
      <c r="A4781">
        <v>2010000000000</v>
      </c>
      <c r="B4781" s="4">
        <v>44487</v>
      </c>
      <c r="C4781" t="s">
        <v>38</v>
      </c>
      <c r="D4781" t="s">
        <v>56</v>
      </c>
      <c r="E4781" t="s">
        <v>44</v>
      </c>
      <c r="F4781" t="s">
        <v>27</v>
      </c>
      <c r="G4781">
        <v>54.973784999999999</v>
      </c>
      <c r="H4781" t="s">
        <v>28</v>
      </c>
      <c r="I4781" t="s">
        <v>853</v>
      </c>
      <c r="J4781">
        <v>-2.0185559999999998</v>
      </c>
      <c r="K4781">
        <v>2</v>
      </c>
      <c r="L4781">
        <v>1</v>
      </c>
      <c r="M4781" t="s">
        <v>190</v>
      </c>
      <c r="N4781" t="s">
        <v>42</v>
      </c>
      <c r="O4781" t="s">
        <v>76</v>
      </c>
      <c r="P4781">
        <v>30</v>
      </c>
      <c r="Q4781" t="s">
        <v>4519</v>
      </c>
      <c r="R4781" t="s">
        <v>49</v>
      </c>
      <c r="S4781" t="s">
        <v>35</v>
      </c>
      <c r="T4781" t="s">
        <v>36</v>
      </c>
      <c r="U4781">
        <f>YEAR(Table1[[#This Row],[Accident Date]])</f>
        <v>2021</v>
      </c>
      <c r="V4781" t="str">
        <f>TEXT(Table1[[#This Row],[Accident Date]],"mmm")</f>
        <v>Oct</v>
      </c>
      <c r="W4781" t="str">
        <f>TEXT(Table1[[#This Row],[Time]],"h")</f>
        <v>22</v>
      </c>
    </row>
    <row r="4782" spans="1:23" x14ac:dyDescent="0.2">
      <c r="A4782" t="s">
        <v>4520</v>
      </c>
      <c r="B4782" s="4">
        <v>44276</v>
      </c>
      <c r="C4782" t="s">
        <v>79</v>
      </c>
      <c r="D4782" t="s">
        <v>56</v>
      </c>
      <c r="E4782" t="s">
        <v>44</v>
      </c>
      <c r="F4782" t="s">
        <v>27</v>
      </c>
      <c r="G4782">
        <v>53.792558999999997</v>
      </c>
      <c r="H4782" t="s">
        <v>28</v>
      </c>
      <c r="I4782" t="s">
        <v>40</v>
      </c>
      <c r="J4782">
        <v>-3.0314730000000001</v>
      </c>
      <c r="K4782">
        <v>1</v>
      </c>
      <c r="L4782">
        <v>1</v>
      </c>
      <c r="M4782" t="s">
        <v>41</v>
      </c>
      <c r="N4782" t="s">
        <v>31</v>
      </c>
      <c r="O4782" t="s">
        <v>32</v>
      </c>
      <c r="P4782">
        <v>30</v>
      </c>
      <c r="Q4782" t="s">
        <v>4514</v>
      </c>
      <c r="R4782" t="s">
        <v>34</v>
      </c>
      <c r="S4782" t="s">
        <v>35</v>
      </c>
      <c r="T4782" t="s">
        <v>360</v>
      </c>
      <c r="U4782">
        <f>YEAR(Table1[[#This Row],[Accident Date]])</f>
        <v>2021</v>
      </c>
      <c r="V4782" t="str">
        <f>TEXT(Table1[[#This Row],[Accident Date]],"mmm")</f>
        <v>Mar</v>
      </c>
      <c r="W4782" t="str">
        <f>TEXT(Table1[[#This Row],[Time]],"h")</f>
        <v>22</v>
      </c>
    </row>
    <row r="4783" spans="1:23" x14ac:dyDescent="0.2">
      <c r="A4783">
        <v>2010000000000</v>
      </c>
      <c r="B4783" s="4">
        <v>44367</v>
      </c>
      <c r="C4783" t="s">
        <v>79</v>
      </c>
      <c r="D4783" t="s">
        <v>73</v>
      </c>
      <c r="E4783" t="s">
        <v>39</v>
      </c>
      <c r="F4783" t="s">
        <v>63</v>
      </c>
      <c r="G4783">
        <v>55.549598000000003</v>
      </c>
      <c r="H4783" t="s">
        <v>46</v>
      </c>
      <c r="I4783" t="s">
        <v>853</v>
      </c>
      <c r="J4783">
        <v>-1.6652130000000001</v>
      </c>
      <c r="K4783">
        <v>1</v>
      </c>
      <c r="L4783">
        <v>2</v>
      </c>
      <c r="M4783" t="s">
        <v>190</v>
      </c>
      <c r="N4783" t="s">
        <v>42</v>
      </c>
      <c r="O4783" t="s">
        <v>32</v>
      </c>
      <c r="P4783">
        <v>60</v>
      </c>
      <c r="Q4783" t="s">
        <v>4500</v>
      </c>
      <c r="R4783" t="s">
        <v>49</v>
      </c>
      <c r="S4783" t="s">
        <v>280</v>
      </c>
      <c r="T4783" t="s">
        <v>36</v>
      </c>
      <c r="U4783">
        <f>YEAR(Table1[[#This Row],[Accident Date]])</f>
        <v>2021</v>
      </c>
      <c r="V4783" t="str">
        <f>TEXT(Table1[[#This Row],[Accident Date]],"mmm")</f>
        <v>Jun</v>
      </c>
      <c r="W4783" t="str">
        <f>TEXT(Table1[[#This Row],[Time]],"h")</f>
        <v>22</v>
      </c>
    </row>
    <row r="4784" spans="1:23" x14ac:dyDescent="0.2">
      <c r="A4784">
        <v>2010000000000</v>
      </c>
      <c r="B4784" s="4">
        <v>44535</v>
      </c>
      <c r="C4784" t="s">
        <v>79</v>
      </c>
      <c r="D4784" t="s">
        <v>56</v>
      </c>
      <c r="E4784" t="s">
        <v>44</v>
      </c>
      <c r="F4784" t="s">
        <v>27</v>
      </c>
      <c r="G4784">
        <v>51.481825000000001</v>
      </c>
      <c r="H4784" t="s">
        <v>28</v>
      </c>
      <c r="I4784" t="s">
        <v>258</v>
      </c>
      <c r="J4784">
        <v>-3.1707649999999998</v>
      </c>
      <c r="K4784">
        <v>1</v>
      </c>
      <c r="L4784">
        <v>1</v>
      </c>
      <c r="M4784" t="s">
        <v>245</v>
      </c>
      <c r="N4784" t="s">
        <v>42</v>
      </c>
      <c r="O4784" t="s">
        <v>32</v>
      </c>
      <c r="P4784">
        <v>30</v>
      </c>
      <c r="Q4784" t="s">
        <v>4521</v>
      </c>
      <c r="R4784" t="s">
        <v>34</v>
      </c>
      <c r="S4784" t="s">
        <v>85</v>
      </c>
      <c r="T4784" t="s">
        <v>36</v>
      </c>
      <c r="U4784">
        <f>YEAR(Table1[[#This Row],[Accident Date]])</f>
        <v>2021</v>
      </c>
      <c r="V4784" t="str">
        <f>TEXT(Table1[[#This Row],[Accident Date]],"mmm")</f>
        <v>Dec</v>
      </c>
      <c r="W4784" t="str">
        <f>TEXT(Table1[[#This Row],[Time]],"h")</f>
        <v>22</v>
      </c>
    </row>
    <row r="4785" spans="1:23" x14ac:dyDescent="0.2">
      <c r="A4785" t="s">
        <v>4522</v>
      </c>
      <c r="B4785" s="4">
        <v>44639</v>
      </c>
      <c r="C4785" t="s">
        <v>24</v>
      </c>
      <c r="D4785" t="s">
        <v>73</v>
      </c>
      <c r="E4785" t="s">
        <v>26</v>
      </c>
      <c r="F4785" t="s">
        <v>27</v>
      </c>
      <c r="G4785">
        <v>52.905382000000003</v>
      </c>
      <c r="H4785" t="s">
        <v>28</v>
      </c>
      <c r="I4785" t="s">
        <v>306</v>
      </c>
      <c r="J4785">
        <v>-1.2387079999999999</v>
      </c>
      <c r="K4785">
        <v>1</v>
      </c>
      <c r="L4785">
        <v>1</v>
      </c>
      <c r="M4785" t="s">
        <v>288</v>
      </c>
      <c r="N4785" t="s">
        <v>42</v>
      </c>
      <c r="O4785" t="s">
        <v>32</v>
      </c>
      <c r="P4785">
        <v>40</v>
      </c>
      <c r="Q4785" t="s">
        <v>4523</v>
      </c>
      <c r="R4785" t="s">
        <v>34</v>
      </c>
      <c r="S4785" t="s">
        <v>35</v>
      </c>
      <c r="T4785" t="s">
        <v>36</v>
      </c>
      <c r="U4785">
        <f>YEAR(Table1[[#This Row],[Accident Date]])</f>
        <v>2022</v>
      </c>
      <c r="V4785" t="str">
        <f>TEXT(Table1[[#This Row],[Accident Date]],"mmm")</f>
        <v>Mar</v>
      </c>
      <c r="W4785" t="str">
        <f>TEXT(Table1[[#This Row],[Time]],"h")</f>
        <v>22</v>
      </c>
    </row>
    <row r="4786" spans="1:23" x14ac:dyDescent="0.2">
      <c r="A4786">
        <v>2010000000000</v>
      </c>
      <c r="B4786" s="4">
        <v>44878</v>
      </c>
      <c r="C4786" t="s">
        <v>79</v>
      </c>
      <c r="D4786" t="s">
        <v>56</v>
      </c>
      <c r="E4786" t="s">
        <v>44</v>
      </c>
      <c r="F4786" t="s">
        <v>27</v>
      </c>
      <c r="G4786">
        <v>52.601554999999998</v>
      </c>
      <c r="H4786" t="s">
        <v>28</v>
      </c>
      <c r="I4786" t="s">
        <v>1046</v>
      </c>
      <c r="J4786">
        <v>-1.7141139999999999</v>
      </c>
      <c r="K4786">
        <v>1</v>
      </c>
      <c r="L4786">
        <v>1</v>
      </c>
      <c r="M4786" t="s">
        <v>143</v>
      </c>
      <c r="N4786" t="s">
        <v>31</v>
      </c>
      <c r="O4786" t="s">
        <v>32</v>
      </c>
      <c r="P4786">
        <v>30</v>
      </c>
      <c r="Q4786" t="s">
        <v>4519</v>
      </c>
      <c r="R4786" t="s">
        <v>49</v>
      </c>
      <c r="S4786" t="s">
        <v>35</v>
      </c>
      <c r="T4786" t="s">
        <v>36</v>
      </c>
      <c r="U4786">
        <f>YEAR(Table1[[#This Row],[Accident Date]])</f>
        <v>2022</v>
      </c>
      <c r="V4786" t="str">
        <f>TEXT(Table1[[#This Row],[Accident Date]],"mmm")</f>
        <v>Nov</v>
      </c>
      <c r="W4786" t="str">
        <f>TEXT(Table1[[#This Row],[Time]],"h")</f>
        <v>22</v>
      </c>
    </row>
    <row r="4787" spans="1:23" x14ac:dyDescent="0.2">
      <c r="A4787" t="s">
        <v>4524</v>
      </c>
      <c r="B4787" s="4">
        <v>44265</v>
      </c>
      <c r="C4787" t="s">
        <v>123</v>
      </c>
      <c r="D4787" t="s">
        <v>73</v>
      </c>
      <c r="E4787" t="s">
        <v>26</v>
      </c>
      <c r="F4787" t="s">
        <v>27</v>
      </c>
      <c r="G4787">
        <v>51.239764999999998</v>
      </c>
      <c r="H4787" t="s">
        <v>28</v>
      </c>
      <c r="I4787" t="s">
        <v>662</v>
      </c>
      <c r="J4787">
        <v>-0.12518099999999999</v>
      </c>
      <c r="K4787">
        <v>1</v>
      </c>
      <c r="L4787">
        <v>3</v>
      </c>
      <c r="M4787" t="s">
        <v>147</v>
      </c>
      <c r="N4787" t="s">
        <v>31</v>
      </c>
      <c r="O4787" t="s">
        <v>32</v>
      </c>
      <c r="P4787">
        <v>40</v>
      </c>
      <c r="Q4787" t="s">
        <v>4525</v>
      </c>
      <c r="R4787" t="s">
        <v>49</v>
      </c>
      <c r="S4787" t="s">
        <v>35</v>
      </c>
      <c r="T4787" t="s">
        <v>86</v>
      </c>
      <c r="U4787">
        <f>YEAR(Table1[[#This Row],[Accident Date]])</f>
        <v>2021</v>
      </c>
      <c r="V4787" t="str">
        <f>TEXT(Table1[[#This Row],[Accident Date]],"mmm")</f>
        <v>Mar</v>
      </c>
      <c r="W4787" t="str">
        <f>TEXT(Table1[[#This Row],[Time]],"h")</f>
        <v>22</v>
      </c>
    </row>
    <row r="4788" spans="1:23" x14ac:dyDescent="0.2">
      <c r="A4788" t="s">
        <v>4526</v>
      </c>
      <c r="B4788" s="4">
        <v>44865</v>
      </c>
      <c r="C4788" t="s">
        <v>38</v>
      </c>
      <c r="D4788" t="s">
        <v>73</v>
      </c>
      <c r="E4788" t="s">
        <v>226</v>
      </c>
      <c r="F4788" t="s">
        <v>27</v>
      </c>
      <c r="G4788">
        <v>51.874575</v>
      </c>
      <c r="H4788" t="s">
        <v>51</v>
      </c>
      <c r="I4788" t="s">
        <v>446</v>
      </c>
      <c r="J4788">
        <v>0.969719</v>
      </c>
      <c r="K4788">
        <v>1</v>
      </c>
      <c r="L4788">
        <v>2</v>
      </c>
      <c r="M4788" t="s">
        <v>75</v>
      </c>
      <c r="N4788" t="s">
        <v>42</v>
      </c>
      <c r="O4788" t="s">
        <v>32</v>
      </c>
      <c r="P4788">
        <v>60</v>
      </c>
      <c r="Q4788" t="s">
        <v>4527</v>
      </c>
      <c r="R4788" t="s">
        <v>49</v>
      </c>
      <c r="S4788" t="s">
        <v>35</v>
      </c>
      <c r="T4788" t="s">
        <v>36</v>
      </c>
      <c r="U4788">
        <f>YEAR(Table1[[#This Row],[Accident Date]])</f>
        <v>2022</v>
      </c>
      <c r="V4788" t="str">
        <f>TEXT(Table1[[#This Row],[Accident Date]],"mmm")</f>
        <v>Oct</v>
      </c>
      <c r="W4788" t="str">
        <f>TEXT(Table1[[#This Row],[Time]],"h")</f>
        <v>22</v>
      </c>
    </row>
    <row r="4789" spans="1:23" x14ac:dyDescent="0.2">
      <c r="A4789">
        <v>2010000000000</v>
      </c>
      <c r="B4789" s="4">
        <v>44315</v>
      </c>
      <c r="C4789" t="s">
        <v>92</v>
      </c>
      <c r="D4789" t="s">
        <v>56</v>
      </c>
      <c r="E4789" t="s">
        <v>44</v>
      </c>
      <c r="F4789" t="s">
        <v>63</v>
      </c>
      <c r="G4789">
        <v>50.743665999999997</v>
      </c>
      <c r="H4789" t="s">
        <v>28</v>
      </c>
      <c r="I4789" t="s">
        <v>501</v>
      </c>
      <c r="J4789">
        <v>-1.6817820000000001</v>
      </c>
      <c r="K4789">
        <v>1</v>
      </c>
      <c r="L4789">
        <v>1</v>
      </c>
      <c r="M4789" t="s">
        <v>407</v>
      </c>
      <c r="N4789" t="s">
        <v>31</v>
      </c>
      <c r="O4789" t="s">
        <v>32</v>
      </c>
      <c r="P4789">
        <v>40</v>
      </c>
      <c r="Q4789" t="s">
        <v>4494</v>
      </c>
      <c r="R4789" t="s">
        <v>34</v>
      </c>
      <c r="S4789" t="s">
        <v>35</v>
      </c>
      <c r="T4789" t="s">
        <v>36</v>
      </c>
      <c r="U4789">
        <f>YEAR(Table1[[#This Row],[Accident Date]])</f>
        <v>2021</v>
      </c>
      <c r="V4789" t="str">
        <f>TEXT(Table1[[#This Row],[Accident Date]],"mmm")</f>
        <v>Apr</v>
      </c>
      <c r="W4789" t="str">
        <f>TEXT(Table1[[#This Row],[Time]],"h")</f>
        <v>22</v>
      </c>
    </row>
    <row r="4790" spans="1:23" x14ac:dyDescent="0.2">
      <c r="A4790" t="s">
        <v>4528</v>
      </c>
      <c r="B4790" s="4">
        <v>44285</v>
      </c>
      <c r="C4790" t="s">
        <v>72</v>
      </c>
      <c r="D4790" t="s">
        <v>56</v>
      </c>
      <c r="E4790" t="s">
        <v>44</v>
      </c>
      <c r="F4790" t="s">
        <v>27</v>
      </c>
      <c r="G4790">
        <v>51.697761999999997</v>
      </c>
      <c r="H4790" t="s">
        <v>46</v>
      </c>
      <c r="I4790" t="s">
        <v>383</v>
      </c>
      <c r="J4790">
        <v>-1.2669550000000001</v>
      </c>
      <c r="K4790">
        <v>1</v>
      </c>
      <c r="L4790">
        <v>1</v>
      </c>
      <c r="M4790" t="s">
        <v>99</v>
      </c>
      <c r="N4790" t="s">
        <v>31</v>
      </c>
      <c r="O4790" t="s">
        <v>204</v>
      </c>
      <c r="P4790">
        <v>60</v>
      </c>
      <c r="Q4790" t="s">
        <v>4529</v>
      </c>
      <c r="R4790" t="s">
        <v>49</v>
      </c>
      <c r="S4790" t="s">
        <v>35</v>
      </c>
      <c r="T4790" t="s">
        <v>36</v>
      </c>
      <c r="U4790">
        <f>YEAR(Table1[[#This Row],[Accident Date]])</f>
        <v>2021</v>
      </c>
      <c r="V4790" t="str">
        <f>TEXT(Table1[[#This Row],[Accident Date]],"mmm")</f>
        <v>Mar</v>
      </c>
      <c r="W4790" t="str">
        <f>TEXT(Table1[[#This Row],[Time]],"h")</f>
        <v>22</v>
      </c>
    </row>
    <row r="4791" spans="1:23" x14ac:dyDescent="0.2">
      <c r="A4791" t="s">
        <v>4530</v>
      </c>
      <c r="B4791" s="4">
        <v>44387</v>
      </c>
      <c r="C4791" t="s">
        <v>24</v>
      </c>
      <c r="D4791" t="s">
        <v>56</v>
      </c>
      <c r="E4791" t="s">
        <v>44</v>
      </c>
      <c r="F4791" t="s">
        <v>27</v>
      </c>
      <c r="G4791">
        <v>53.306710000000002</v>
      </c>
      <c r="H4791" t="s">
        <v>46</v>
      </c>
      <c r="I4791" t="s">
        <v>1078</v>
      </c>
      <c r="J4791">
        <v>-1.8167279999999999</v>
      </c>
      <c r="K4791">
        <v>2</v>
      </c>
      <c r="L4791">
        <v>1</v>
      </c>
      <c r="M4791" t="s">
        <v>84</v>
      </c>
      <c r="N4791" t="s">
        <v>42</v>
      </c>
      <c r="O4791" t="s">
        <v>32</v>
      </c>
      <c r="P4791">
        <v>50</v>
      </c>
      <c r="Q4791" t="s">
        <v>4514</v>
      </c>
      <c r="R4791" t="s">
        <v>49</v>
      </c>
      <c r="S4791" t="s">
        <v>280</v>
      </c>
      <c r="T4791" t="s">
        <v>36</v>
      </c>
      <c r="U4791">
        <f>YEAR(Table1[[#This Row],[Accident Date]])</f>
        <v>2021</v>
      </c>
      <c r="V4791" t="str">
        <f>TEXT(Table1[[#This Row],[Accident Date]],"mmm")</f>
        <v>Jul</v>
      </c>
      <c r="W4791" t="str">
        <f>TEXT(Table1[[#This Row],[Time]],"h")</f>
        <v>22</v>
      </c>
    </row>
    <row r="4792" spans="1:23" x14ac:dyDescent="0.2">
      <c r="A4792" t="s">
        <v>4531</v>
      </c>
      <c r="B4792" s="4">
        <v>44817</v>
      </c>
      <c r="C4792" t="s">
        <v>72</v>
      </c>
      <c r="D4792" t="s">
        <v>73</v>
      </c>
      <c r="E4792" t="s">
        <v>109</v>
      </c>
      <c r="F4792" t="s">
        <v>27</v>
      </c>
      <c r="G4792">
        <v>52.484341000000001</v>
      </c>
      <c r="H4792" t="s">
        <v>28</v>
      </c>
      <c r="I4792" t="s">
        <v>171</v>
      </c>
      <c r="J4792">
        <v>-1.8119179999999999</v>
      </c>
      <c r="K4792">
        <v>1</v>
      </c>
      <c r="L4792">
        <v>1</v>
      </c>
      <c r="M4792" t="s">
        <v>172</v>
      </c>
      <c r="N4792" t="s">
        <v>31</v>
      </c>
      <c r="O4792" t="s">
        <v>111</v>
      </c>
      <c r="P4792">
        <v>30</v>
      </c>
      <c r="Q4792" t="s">
        <v>4532</v>
      </c>
      <c r="R4792" t="s">
        <v>34</v>
      </c>
      <c r="S4792" t="s">
        <v>35</v>
      </c>
      <c r="T4792" t="s">
        <v>36</v>
      </c>
      <c r="U4792">
        <f>YEAR(Table1[[#This Row],[Accident Date]])</f>
        <v>2022</v>
      </c>
      <c r="V4792" t="str">
        <f>TEXT(Table1[[#This Row],[Accident Date]],"mmm")</f>
        <v>Sep</v>
      </c>
      <c r="W4792" t="str">
        <f>TEXT(Table1[[#This Row],[Time]],"h")</f>
        <v>22</v>
      </c>
    </row>
    <row r="4793" spans="1:23" x14ac:dyDescent="0.2">
      <c r="A4793" t="s">
        <v>4533</v>
      </c>
      <c r="B4793" s="4">
        <v>44562</v>
      </c>
      <c r="C4793" t="s">
        <v>24</v>
      </c>
      <c r="D4793" t="s">
        <v>73</v>
      </c>
      <c r="E4793" t="s">
        <v>39</v>
      </c>
      <c r="F4793" t="s">
        <v>27</v>
      </c>
      <c r="G4793">
        <v>51.715589999999999</v>
      </c>
      <c r="H4793" t="s">
        <v>28</v>
      </c>
      <c r="I4793" t="s">
        <v>357</v>
      </c>
      <c r="J4793">
        <v>-4.727557</v>
      </c>
      <c r="K4793">
        <v>1</v>
      </c>
      <c r="L4793">
        <v>1</v>
      </c>
      <c r="M4793" t="s">
        <v>358</v>
      </c>
      <c r="N4793" t="s">
        <v>197</v>
      </c>
      <c r="O4793" t="s">
        <v>32</v>
      </c>
      <c r="P4793">
        <v>30</v>
      </c>
      <c r="Q4793" t="s">
        <v>4534</v>
      </c>
      <c r="R4793" t="s">
        <v>49</v>
      </c>
      <c r="S4793" t="s">
        <v>331</v>
      </c>
      <c r="T4793" t="s">
        <v>36</v>
      </c>
      <c r="U4793">
        <f>YEAR(Table1[[#This Row],[Accident Date]])</f>
        <v>2022</v>
      </c>
      <c r="V4793" t="str">
        <f>TEXT(Table1[[#This Row],[Accident Date]],"mmm")</f>
        <v>Jan</v>
      </c>
      <c r="W4793" t="str">
        <f>TEXT(Table1[[#This Row],[Time]],"h")</f>
        <v>22</v>
      </c>
    </row>
    <row r="4794" spans="1:23" x14ac:dyDescent="0.2">
      <c r="A4794">
        <v>2010000000000</v>
      </c>
      <c r="B4794" s="4">
        <v>44212</v>
      </c>
      <c r="C4794" t="s">
        <v>24</v>
      </c>
      <c r="D4794" t="s">
        <v>73</v>
      </c>
      <c r="E4794" t="s">
        <v>111</v>
      </c>
      <c r="F4794" t="s">
        <v>27</v>
      </c>
      <c r="G4794">
        <v>53.045999999999999</v>
      </c>
      <c r="H4794" t="s">
        <v>28</v>
      </c>
      <c r="I4794" t="s">
        <v>299</v>
      </c>
      <c r="J4794">
        <v>-3.0011800000000002</v>
      </c>
      <c r="K4794">
        <v>2</v>
      </c>
      <c r="L4794">
        <v>2</v>
      </c>
      <c r="M4794" t="s">
        <v>117</v>
      </c>
      <c r="N4794" t="s">
        <v>42</v>
      </c>
      <c r="O4794" t="s">
        <v>111</v>
      </c>
      <c r="P4794">
        <v>30</v>
      </c>
      <c r="Q4794" t="s">
        <v>4535</v>
      </c>
      <c r="R4794" t="s">
        <v>34</v>
      </c>
      <c r="S4794" t="s">
        <v>85</v>
      </c>
      <c r="T4794" t="s">
        <v>36</v>
      </c>
      <c r="U4794">
        <f>YEAR(Table1[[#This Row],[Accident Date]])</f>
        <v>2021</v>
      </c>
      <c r="V4794" t="str">
        <f>TEXT(Table1[[#This Row],[Accident Date]],"mmm")</f>
        <v>Jan</v>
      </c>
      <c r="W4794" t="str">
        <f>TEXT(Table1[[#This Row],[Time]],"h")</f>
        <v>22</v>
      </c>
    </row>
    <row r="4795" spans="1:23" x14ac:dyDescent="0.2">
      <c r="A4795" t="s">
        <v>4536</v>
      </c>
      <c r="B4795" s="4">
        <v>44835</v>
      </c>
      <c r="C4795" t="s">
        <v>24</v>
      </c>
      <c r="D4795" t="s">
        <v>56</v>
      </c>
      <c r="E4795" t="s">
        <v>44</v>
      </c>
      <c r="F4795" t="s">
        <v>27</v>
      </c>
      <c r="G4795">
        <v>51.283706000000002</v>
      </c>
      <c r="H4795" t="s">
        <v>28</v>
      </c>
      <c r="I4795" t="s">
        <v>662</v>
      </c>
      <c r="J4795">
        <v>-7.8649999999999998E-2</v>
      </c>
      <c r="K4795">
        <v>1</v>
      </c>
      <c r="L4795">
        <v>3</v>
      </c>
      <c r="M4795" t="s">
        <v>147</v>
      </c>
      <c r="N4795" t="s">
        <v>42</v>
      </c>
      <c r="O4795" t="s">
        <v>32</v>
      </c>
      <c r="P4795">
        <v>30</v>
      </c>
      <c r="Q4795" t="s">
        <v>4491</v>
      </c>
      <c r="R4795" t="s">
        <v>34</v>
      </c>
      <c r="S4795" t="s">
        <v>35</v>
      </c>
      <c r="T4795" t="s">
        <v>36</v>
      </c>
      <c r="U4795">
        <f>YEAR(Table1[[#This Row],[Accident Date]])</f>
        <v>2022</v>
      </c>
      <c r="V4795" t="str">
        <f>TEXT(Table1[[#This Row],[Accident Date]],"mmm")</f>
        <v>Oct</v>
      </c>
      <c r="W4795" t="str">
        <f>TEXT(Table1[[#This Row],[Time]],"h")</f>
        <v>22</v>
      </c>
    </row>
    <row r="4796" spans="1:23" x14ac:dyDescent="0.2">
      <c r="A4796" t="s">
        <v>4537</v>
      </c>
      <c r="B4796" s="4">
        <v>44485</v>
      </c>
      <c r="C4796" t="s">
        <v>24</v>
      </c>
      <c r="D4796" t="s">
        <v>73</v>
      </c>
      <c r="E4796" t="s">
        <v>39</v>
      </c>
      <c r="F4796" t="s">
        <v>63</v>
      </c>
      <c r="G4796">
        <v>53.395167999999998</v>
      </c>
      <c r="H4796" t="s">
        <v>28</v>
      </c>
      <c r="I4796" t="s">
        <v>417</v>
      </c>
      <c r="J4796">
        <v>-2.9660440000000001</v>
      </c>
      <c r="K4796">
        <v>1</v>
      </c>
      <c r="L4796">
        <v>1</v>
      </c>
      <c r="M4796" t="s">
        <v>231</v>
      </c>
      <c r="N4796" t="s">
        <v>31</v>
      </c>
      <c r="O4796" t="s">
        <v>32</v>
      </c>
      <c r="P4796">
        <v>30</v>
      </c>
      <c r="Q4796" t="s">
        <v>4538</v>
      </c>
      <c r="R4796" t="s">
        <v>34</v>
      </c>
      <c r="S4796" t="s">
        <v>35</v>
      </c>
      <c r="T4796" t="s">
        <v>36</v>
      </c>
      <c r="U4796">
        <f>YEAR(Table1[[#This Row],[Accident Date]])</f>
        <v>2021</v>
      </c>
      <c r="V4796" t="str">
        <f>TEXT(Table1[[#This Row],[Accident Date]],"mmm")</f>
        <v>Oct</v>
      </c>
      <c r="W4796" t="str">
        <f>TEXT(Table1[[#This Row],[Time]],"h")</f>
        <v>22</v>
      </c>
    </row>
    <row r="4797" spans="1:23" x14ac:dyDescent="0.2">
      <c r="A4797" t="s">
        <v>4539</v>
      </c>
      <c r="B4797" s="4">
        <v>44623</v>
      </c>
      <c r="C4797" t="s">
        <v>92</v>
      </c>
      <c r="D4797" t="s">
        <v>44</v>
      </c>
      <c r="E4797" t="s">
        <v>44</v>
      </c>
      <c r="F4797" t="s">
        <v>63</v>
      </c>
      <c r="G4797">
        <v>53.458193000000001</v>
      </c>
      <c r="H4797" t="s">
        <v>28</v>
      </c>
      <c r="I4797" t="s">
        <v>165</v>
      </c>
      <c r="J4797">
        <v>-1.339253</v>
      </c>
      <c r="K4797">
        <v>2</v>
      </c>
      <c r="L4797">
        <v>2</v>
      </c>
      <c r="M4797" t="s">
        <v>166</v>
      </c>
      <c r="N4797" t="s">
        <v>42</v>
      </c>
      <c r="O4797" t="s">
        <v>32</v>
      </c>
      <c r="P4797">
        <v>30</v>
      </c>
      <c r="Q4797" t="s">
        <v>4540</v>
      </c>
      <c r="R4797" t="s">
        <v>34</v>
      </c>
      <c r="S4797" t="s">
        <v>35</v>
      </c>
      <c r="T4797" t="s">
        <v>36</v>
      </c>
      <c r="U4797">
        <f>YEAR(Table1[[#This Row],[Accident Date]])</f>
        <v>2022</v>
      </c>
      <c r="V4797" t="str">
        <f>TEXT(Table1[[#This Row],[Accident Date]],"mmm")</f>
        <v>Mar</v>
      </c>
      <c r="W4797" t="str">
        <f>TEXT(Table1[[#This Row],[Time]],"h")</f>
        <v>22</v>
      </c>
    </row>
    <row r="4798" spans="1:23" x14ac:dyDescent="0.2">
      <c r="A4798">
        <v>2010000000000</v>
      </c>
      <c r="B4798" s="4">
        <v>44419</v>
      </c>
      <c r="C4798" t="s">
        <v>123</v>
      </c>
      <c r="D4798" t="s">
        <v>25</v>
      </c>
      <c r="E4798" t="s">
        <v>226</v>
      </c>
      <c r="F4798" t="s">
        <v>27</v>
      </c>
      <c r="G4798">
        <v>51.479773000000002</v>
      </c>
      <c r="H4798" t="s">
        <v>28</v>
      </c>
      <c r="I4798" t="s">
        <v>258</v>
      </c>
      <c r="J4798">
        <v>-3.2392599999999998</v>
      </c>
      <c r="K4798">
        <v>1</v>
      </c>
      <c r="L4798">
        <v>2</v>
      </c>
      <c r="M4798" t="s">
        <v>245</v>
      </c>
      <c r="N4798" t="s">
        <v>31</v>
      </c>
      <c r="O4798" t="s">
        <v>32</v>
      </c>
      <c r="P4798">
        <v>30</v>
      </c>
      <c r="Q4798" t="s">
        <v>4492</v>
      </c>
      <c r="R4798" t="s">
        <v>34</v>
      </c>
      <c r="S4798" t="s">
        <v>285</v>
      </c>
      <c r="T4798" t="s">
        <v>36</v>
      </c>
      <c r="U4798">
        <f>YEAR(Table1[[#This Row],[Accident Date]])</f>
        <v>2021</v>
      </c>
      <c r="V4798" t="str">
        <f>TEXT(Table1[[#This Row],[Accident Date]],"mmm")</f>
        <v>Aug</v>
      </c>
      <c r="W4798" t="str">
        <f>TEXT(Table1[[#This Row],[Time]],"h")</f>
        <v>22</v>
      </c>
    </row>
    <row r="4799" spans="1:23" x14ac:dyDescent="0.2">
      <c r="A4799">
        <v>2010000000000</v>
      </c>
      <c r="B4799" s="4">
        <v>44296</v>
      </c>
      <c r="C4799" t="s">
        <v>24</v>
      </c>
      <c r="D4799" t="s">
        <v>56</v>
      </c>
      <c r="E4799" t="s">
        <v>44</v>
      </c>
      <c r="F4799" t="s">
        <v>27</v>
      </c>
      <c r="G4799">
        <v>55.899501000000001</v>
      </c>
      <c r="H4799" t="s">
        <v>28</v>
      </c>
      <c r="I4799" t="s">
        <v>927</v>
      </c>
      <c r="J4799">
        <v>-3.6824430000000001</v>
      </c>
      <c r="K4799">
        <v>1</v>
      </c>
      <c r="L4799">
        <v>1</v>
      </c>
      <c r="M4799" t="s">
        <v>276</v>
      </c>
      <c r="N4799" t="s">
        <v>31</v>
      </c>
      <c r="O4799" t="s">
        <v>32</v>
      </c>
      <c r="P4799">
        <v>30</v>
      </c>
      <c r="Q4799" t="s">
        <v>4491</v>
      </c>
      <c r="R4799" t="s">
        <v>49</v>
      </c>
      <c r="S4799" t="s">
        <v>35</v>
      </c>
      <c r="T4799" t="s">
        <v>36</v>
      </c>
      <c r="U4799">
        <f>YEAR(Table1[[#This Row],[Accident Date]])</f>
        <v>2021</v>
      </c>
      <c r="V4799" t="str">
        <f>TEXT(Table1[[#This Row],[Accident Date]],"mmm")</f>
        <v>Apr</v>
      </c>
      <c r="W4799" t="str">
        <f>TEXT(Table1[[#This Row],[Time]],"h")</f>
        <v>22</v>
      </c>
    </row>
    <row r="4800" spans="1:23" x14ac:dyDescent="0.2">
      <c r="A4800" t="s">
        <v>4541</v>
      </c>
      <c r="B4800" s="4">
        <v>44374</v>
      </c>
      <c r="C4800" t="s">
        <v>79</v>
      </c>
      <c r="D4800" t="s">
        <v>73</v>
      </c>
      <c r="E4800" t="s">
        <v>39</v>
      </c>
      <c r="F4800" t="s">
        <v>27</v>
      </c>
      <c r="G4800">
        <v>51.440502000000002</v>
      </c>
      <c r="H4800" t="s">
        <v>28</v>
      </c>
      <c r="I4800" t="s">
        <v>318</v>
      </c>
      <c r="J4800">
        <v>-0.10373300000000001</v>
      </c>
      <c r="K4800">
        <v>1</v>
      </c>
      <c r="L4800">
        <v>2</v>
      </c>
      <c r="M4800" t="s">
        <v>30</v>
      </c>
      <c r="N4800" t="s">
        <v>31</v>
      </c>
      <c r="O4800" t="s">
        <v>32</v>
      </c>
      <c r="P4800">
        <v>30</v>
      </c>
      <c r="Q4800" t="s">
        <v>4527</v>
      </c>
      <c r="R4800" t="s">
        <v>34</v>
      </c>
      <c r="S4800" t="s">
        <v>35</v>
      </c>
      <c r="T4800" t="s">
        <v>36</v>
      </c>
      <c r="U4800">
        <f>YEAR(Table1[[#This Row],[Accident Date]])</f>
        <v>2021</v>
      </c>
      <c r="V4800" t="str">
        <f>TEXT(Table1[[#This Row],[Accident Date]],"mmm")</f>
        <v>Jun</v>
      </c>
      <c r="W4800" t="str">
        <f>TEXT(Table1[[#This Row],[Time]],"h")</f>
        <v>22</v>
      </c>
    </row>
    <row r="4801" spans="1:23" x14ac:dyDescent="0.2">
      <c r="A4801" t="s">
        <v>4542</v>
      </c>
      <c r="B4801" s="4">
        <v>44855</v>
      </c>
      <c r="C4801" t="s">
        <v>67</v>
      </c>
      <c r="D4801" t="s">
        <v>44</v>
      </c>
      <c r="E4801" t="s">
        <v>44</v>
      </c>
      <c r="F4801" t="s">
        <v>27</v>
      </c>
      <c r="G4801">
        <v>54.865648</v>
      </c>
      <c r="H4801" t="s">
        <v>28</v>
      </c>
      <c r="I4801" t="s">
        <v>351</v>
      </c>
      <c r="J4801">
        <v>-1.828579</v>
      </c>
      <c r="K4801">
        <v>2</v>
      </c>
      <c r="L4801">
        <v>2</v>
      </c>
      <c r="M4801" t="s">
        <v>352</v>
      </c>
      <c r="N4801" t="s">
        <v>31</v>
      </c>
      <c r="O4801" t="s">
        <v>32</v>
      </c>
      <c r="P4801">
        <v>60</v>
      </c>
      <c r="Q4801" t="s">
        <v>4492</v>
      </c>
      <c r="R4801" t="s">
        <v>34</v>
      </c>
      <c r="S4801" t="s">
        <v>285</v>
      </c>
      <c r="T4801" t="s">
        <v>86</v>
      </c>
      <c r="U4801">
        <f>YEAR(Table1[[#This Row],[Accident Date]])</f>
        <v>2022</v>
      </c>
      <c r="V4801" t="str">
        <f>TEXT(Table1[[#This Row],[Accident Date]],"mmm")</f>
        <v>Oct</v>
      </c>
      <c r="W4801" t="str">
        <f>TEXT(Table1[[#This Row],[Time]],"h")</f>
        <v>22</v>
      </c>
    </row>
    <row r="4802" spans="1:23" x14ac:dyDescent="0.2">
      <c r="A4802" t="s">
        <v>4543</v>
      </c>
      <c r="B4802" s="4">
        <v>44387</v>
      </c>
      <c r="C4802" t="s">
        <v>24</v>
      </c>
      <c r="D4802" t="s">
        <v>25</v>
      </c>
      <c r="E4802" t="s">
        <v>111</v>
      </c>
      <c r="F4802" t="s">
        <v>27</v>
      </c>
      <c r="G4802">
        <v>52.234836000000001</v>
      </c>
      <c r="H4802" t="s">
        <v>28</v>
      </c>
      <c r="I4802" t="s">
        <v>506</v>
      </c>
      <c r="J4802">
        <v>-0.90083599999999997</v>
      </c>
      <c r="K4802">
        <v>1</v>
      </c>
      <c r="L4802">
        <v>1</v>
      </c>
      <c r="M4802" t="s">
        <v>106</v>
      </c>
      <c r="N4802" t="s">
        <v>31</v>
      </c>
      <c r="O4802" t="s">
        <v>111</v>
      </c>
      <c r="P4802">
        <v>30</v>
      </c>
      <c r="Q4802" t="s">
        <v>4492</v>
      </c>
      <c r="R4802" t="s">
        <v>34</v>
      </c>
      <c r="S4802" t="s">
        <v>35</v>
      </c>
      <c r="T4802" t="s">
        <v>36</v>
      </c>
      <c r="U4802">
        <f>YEAR(Table1[[#This Row],[Accident Date]])</f>
        <v>2021</v>
      </c>
      <c r="V4802" t="str">
        <f>TEXT(Table1[[#This Row],[Accident Date]],"mmm")</f>
        <v>Jul</v>
      </c>
      <c r="W4802" t="str">
        <f>TEXT(Table1[[#This Row],[Time]],"h")</f>
        <v>22</v>
      </c>
    </row>
    <row r="4803" spans="1:23" x14ac:dyDescent="0.2">
      <c r="A4803" t="s">
        <v>4544</v>
      </c>
      <c r="B4803" s="4">
        <v>44847</v>
      </c>
      <c r="C4803" t="s">
        <v>92</v>
      </c>
      <c r="D4803" t="s">
        <v>25</v>
      </c>
      <c r="E4803" t="s">
        <v>39</v>
      </c>
      <c r="F4803" t="s">
        <v>27</v>
      </c>
      <c r="G4803">
        <v>51.562837000000002</v>
      </c>
      <c r="H4803" t="s">
        <v>28</v>
      </c>
      <c r="I4803" t="s">
        <v>216</v>
      </c>
      <c r="J4803">
        <v>0.21271699999999999</v>
      </c>
      <c r="K4803">
        <v>2</v>
      </c>
      <c r="L4803">
        <v>2</v>
      </c>
      <c r="M4803" t="s">
        <v>30</v>
      </c>
      <c r="N4803" t="s">
        <v>31</v>
      </c>
      <c r="O4803" t="s">
        <v>32</v>
      </c>
      <c r="P4803">
        <v>30</v>
      </c>
      <c r="Q4803" t="s">
        <v>4509</v>
      </c>
      <c r="R4803" t="s">
        <v>34</v>
      </c>
      <c r="S4803" t="s">
        <v>35</v>
      </c>
      <c r="T4803" t="s">
        <v>36</v>
      </c>
      <c r="U4803">
        <f>YEAR(Table1[[#This Row],[Accident Date]])</f>
        <v>2022</v>
      </c>
      <c r="V4803" t="str">
        <f>TEXT(Table1[[#This Row],[Accident Date]],"mmm")</f>
        <v>Oct</v>
      </c>
      <c r="W4803" t="str">
        <f>TEXT(Table1[[#This Row],[Time]],"h")</f>
        <v>22</v>
      </c>
    </row>
    <row r="4804" spans="1:23" x14ac:dyDescent="0.2">
      <c r="A4804" t="s">
        <v>4545</v>
      </c>
      <c r="B4804" s="4">
        <v>44744</v>
      </c>
      <c r="C4804" t="s">
        <v>24</v>
      </c>
      <c r="D4804" t="s">
        <v>56</v>
      </c>
      <c r="E4804" t="s">
        <v>44</v>
      </c>
      <c r="F4804" t="s">
        <v>27</v>
      </c>
      <c r="G4804">
        <v>51.538411000000004</v>
      </c>
      <c r="H4804" t="s">
        <v>28</v>
      </c>
      <c r="I4804" t="s">
        <v>113</v>
      </c>
      <c r="J4804">
        <v>-0.27717799999999998</v>
      </c>
      <c r="K4804">
        <v>1</v>
      </c>
      <c r="L4804">
        <v>2</v>
      </c>
      <c r="M4804" t="s">
        <v>30</v>
      </c>
      <c r="N4804" t="s">
        <v>31</v>
      </c>
      <c r="O4804" t="s">
        <v>58</v>
      </c>
      <c r="P4804">
        <v>30</v>
      </c>
      <c r="Q4804" t="s">
        <v>4546</v>
      </c>
      <c r="R4804" t="s">
        <v>34</v>
      </c>
      <c r="S4804" t="s">
        <v>35</v>
      </c>
      <c r="T4804" t="s">
        <v>209</v>
      </c>
      <c r="U4804">
        <f>YEAR(Table1[[#This Row],[Accident Date]])</f>
        <v>2022</v>
      </c>
      <c r="V4804" t="str">
        <f>TEXT(Table1[[#This Row],[Accident Date]],"mmm")</f>
        <v>Jul</v>
      </c>
      <c r="W4804" t="str">
        <f>TEXT(Table1[[#This Row],[Time]],"h")</f>
        <v>22</v>
      </c>
    </row>
    <row r="4805" spans="1:23" x14ac:dyDescent="0.2">
      <c r="A4805" t="s">
        <v>4547</v>
      </c>
      <c r="B4805" s="4">
        <v>44554</v>
      </c>
      <c r="C4805" t="s">
        <v>67</v>
      </c>
      <c r="D4805" t="s">
        <v>73</v>
      </c>
      <c r="E4805" t="s">
        <v>39</v>
      </c>
      <c r="F4805" t="s">
        <v>27</v>
      </c>
      <c r="G4805">
        <v>53.477207999999997</v>
      </c>
      <c r="H4805" t="s">
        <v>46</v>
      </c>
      <c r="I4805" t="s">
        <v>165</v>
      </c>
      <c r="J4805">
        <v>-1.348149</v>
      </c>
      <c r="K4805">
        <v>2</v>
      </c>
      <c r="L4805">
        <v>2</v>
      </c>
      <c r="M4805" t="s">
        <v>166</v>
      </c>
      <c r="N4805" t="s">
        <v>42</v>
      </c>
      <c r="O4805" t="s">
        <v>32</v>
      </c>
      <c r="P4805">
        <v>60</v>
      </c>
      <c r="Q4805" t="s">
        <v>4548</v>
      </c>
      <c r="R4805" t="s">
        <v>49</v>
      </c>
      <c r="S4805" t="s">
        <v>280</v>
      </c>
      <c r="T4805" t="s">
        <v>36</v>
      </c>
      <c r="U4805">
        <f>YEAR(Table1[[#This Row],[Accident Date]])</f>
        <v>2021</v>
      </c>
      <c r="V4805" t="str">
        <f>TEXT(Table1[[#This Row],[Accident Date]],"mmm")</f>
        <v>Dec</v>
      </c>
      <c r="W4805" t="str">
        <f>TEXT(Table1[[#This Row],[Time]],"h")</f>
        <v>22</v>
      </c>
    </row>
    <row r="4806" spans="1:23" x14ac:dyDescent="0.2">
      <c r="A4806" t="s">
        <v>4549</v>
      </c>
      <c r="B4806" s="4">
        <v>44777</v>
      </c>
      <c r="C4806" t="s">
        <v>92</v>
      </c>
      <c r="D4806" t="s">
        <v>73</v>
      </c>
      <c r="E4806" t="s">
        <v>111</v>
      </c>
      <c r="F4806" t="s">
        <v>27</v>
      </c>
      <c r="G4806">
        <v>51.539284000000002</v>
      </c>
      <c r="H4806" t="s">
        <v>28</v>
      </c>
      <c r="I4806" t="s">
        <v>434</v>
      </c>
      <c r="J4806">
        <v>-0.30627399999999999</v>
      </c>
      <c r="K4806">
        <v>1</v>
      </c>
      <c r="L4806">
        <v>2</v>
      </c>
      <c r="M4806" t="s">
        <v>30</v>
      </c>
      <c r="N4806" t="s">
        <v>31</v>
      </c>
      <c r="O4806" t="s">
        <v>32</v>
      </c>
      <c r="P4806">
        <v>30</v>
      </c>
      <c r="Q4806" t="s">
        <v>4509</v>
      </c>
      <c r="R4806" t="s">
        <v>34</v>
      </c>
      <c r="S4806" t="s">
        <v>35</v>
      </c>
      <c r="T4806" t="s">
        <v>209</v>
      </c>
      <c r="U4806">
        <f>YEAR(Table1[[#This Row],[Accident Date]])</f>
        <v>2022</v>
      </c>
      <c r="V4806" t="str">
        <f>TEXT(Table1[[#This Row],[Accident Date]],"mmm")</f>
        <v>Aug</v>
      </c>
      <c r="W4806" t="str">
        <f>TEXT(Table1[[#This Row],[Time]],"h")</f>
        <v>22</v>
      </c>
    </row>
    <row r="4807" spans="1:23" x14ac:dyDescent="0.2">
      <c r="A4807">
        <v>2010000000000</v>
      </c>
      <c r="B4807" s="4">
        <v>44829</v>
      </c>
      <c r="C4807" t="s">
        <v>79</v>
      </c>
      <c r="D4807" t="s">
        <v>73</v>
      </c>
      <c r="E4807" t="s">
        <v>111</v>
      </c>
      <c r="F4807" t="s">
        <v>27</v>
      </c>
      <c r="G4807">
        <v>51.397862000000003</v>
      </c>
      <c r="H4807" t="s">
        <v>28</v>
      </c>
      <c r="I4807" t="s">
        <v>943</v>
      </c>
      <c r="J4807">
        <v>-3.2885080000000002</v>
      </c>
      <c r="K4807">
        <v>1</v>
      </c>
      <c r="L4807">
        <v>1</v>
      </c>
      <c r="M4807" t="s">
        <v>245</v>
      </c>
      <c r="N4807" t="s">
        <v>31</v>
      </c>
      <c r="O4807" t="s">
        <v>32</v>
      </c>
      <c r="P4807">
        <v>30</v>
      </c>
      <c r="Q4807" t="s">
        <v>4492</v>
      </c>
      <c r="R4807" t="s">
        <v>34</v>
      </c>
      <c r="S4807" t="s">
        <v>35</v>
      </c>
      <c r="T4807" t="s">
        <v>209</v>
      </c>
      <c r="U4807">
        <f>YEAR(Table1[[#This Row],[Accident Date]])</f>
        <v>2022</v>
      </c>
      <c r="V4807" t="str">
        <f>TEXT(Table1[[#This Row],[Accident Date]],"mmm")</f>
        <v>Sep</v>
      </c>
      <c r="W4807" t="str">
        <f>TEXT(Table1[[#This Row],[Time]],"h")</f>
        <v>22</v>
      </c>
    </row>
    <row r="4808" spans="1:23" x14ac:dyDescent="0.2">
      <c r="A4808" t="s">
        <v>4550</v>
      </c>
      <c r="B4808" s="4">
        <v>44842</v>
      </c>
      <c r="C4808" t="s">
        <v>24</v>
      </c>
      <c r="D4808" t="s">
        <v>25</v>
      </c>
      <c r="E4808" t="s">
        <v>39</v>
      </c>
      <c r="F4808" t="s">
        <v>27</v>
      </c>
      <c r="G4808">
        <v>51.523525999999997</v>
      </c>
      <c r="H4808" t="s">
        <v>28</v>
      </c>
      <c r="I4808" t="s">
        <v>757</v>
      </c>
      <c r="J4808">
        <v>-7.7364000000000002E-2</v>
      </c>
      <c r="K4808">
        <v>1</v>
      </c>
      <c r="L4808">
        <v>1</v>
      </c>
      <c r="M4808" t="s">
        <v>30</v>
      </c>
      <c r="N4808" t="s">
        <v>31</v>
      </c>
      <c r="O4808" t="s">
        <v>32</v>
      </c>
      <c r="P4808">
        <v>30</v>
      </c>
      <c r="Q4808" t="s">
        <v>4551</v>
      </c>
      <c r="R4808" t="s">
        <v>34</v>
      </c>
      <c r="S4808" t="s">
        <v>35</v>
      </c>
      <c r="T4808" t="s">
        <v>36</v>
      </c>
      <c r="U4808">
        <f>YEAR(Table1[[#This Row],[Accident Date]])</f>
        <v>2022</v>
      </c>
      <c r="V4808" t="str">
        <f>TEXT(Table1[[#This Row],[Accident Date]],"mmm")</f>
        <v>Oct</v>
      </c>
      <c r="W4808" t="str">
        <f>TEXT(Table1[[#This Row],[Time]],"h")</f>
        <v>22</v>
      </c>
    </row>
    <row r="4809" spans="1:23" x14ac:dyDescent="0.2">
      <c r="A4809" t="s">
        <v>4552</v>
      </c>
      <c r="B4809" s="4">
        <v>44333</v>
      </c>
      <c r="C4809" t="s">
        <v>38</v>
      </c>
      <c r="D4809" t="s">
        <v>73</v>
      </c>
      <c r="E4809" t="s">
        <v>39</v>
      </c>
      <c r="F4809" t="s">
        <v>63</v>
      </c>
      <c r="G4809">
        <v>51.552971999999997</v>
      </c>
      <c r="H4809" t="s">
        <v>28</v>
      </c>
      <c r="I4809" t="s">
        <v>222</v>
      </c>
      <c r="J4809">
        <v>-0.124302</v>
      </c>
      <c r="K4809">
        <v>1</v>
      </c>
      <c r="L4809">
        <v>1</v>
      </c>
      <c r="M4809" t="s">
        <v>30</v>
      </c>
      <c r="N4809" t="s">
        <v>31</v>
      </c>
      <c r="O4809" t="s">
        <v>32</v>
      </c>
      <c r="P4809">
        <v>30</v>
      </c>
      <c r="Q4809" t="s">
        <v>4491</v>
      </c>
      <c r="R4809" t="s">
        <v>34</v>
      </c>
      <c r="S4809" t="s">
        <v>35</v>
      </c>
      <c r="T4809" t="s">
        <v>36</v>
      </c>
      <c r="U4809">
        <f>YEAR(Table1[[#This Row],[Accident Date]])</f>
        <v>2021</v>
      </c>
      <c r="V4809" t="str">
        <f>TEXT(Table1[[#This Row],[Accident Date]],"mmm")</f>
        <v>May</v>
      </c>
      <c r="W4809" t="str">
        <f>TEXT(Table1[[#This Row],[Time]],"h")</f>
        <v>22</v>
      </c>
    </row>
    <row r="4810" spans="1:23" x14ac:dyDescent="0.2">
      <c r="A4810" t="s">
        <v>4553</v>
      </c>
      <c r="B4810" s="4">
        <v>44504</v>
      </c>
      <c r="C4810" t="s">
        <v>92</v>
      </c>
      <c r="D4810" t="s">
        <v>25</v>
      </c>
      <c r="E4810" t="s">
        <v>26</v>
      </c>
      <c r="F4810" t="s">
        <v>27</v>
      </c>
      <c r="G4810">
        <v>53.405233000000003</v>
      </c>
      <c r="H4810" t="s">
        <v>28</v>
      </c>
      <c r="I4810" t="s">
        <v>417</v>
      </c>
      <c r="J4810">
        <v>-2.9883839999999999</v>
      </c>
      <c r="K4810">
        <v>1</v>
      </c>
      <c r="L4810">
        <v>1</v>
      </c>
      <c r="M4810" t="s">
        <v>231</v>
      </c>
      <c r="N4810" t="s">
        <v>42</v>
      </c>
      <c r="O4810" t="s">
        <v>58</v>
      </c>
      <c r="P4810">
        <v>30</v>
      </c>
      <c r="Q4810" t="s">
        <v>4504</v>
      </c>
      <c r="R4810" t="s">
        <v>34</v>
      </c>
      <c r="S4810" t="s">
        <v>35</v>
      </c>
      <c r="T4810" t="s">
        <v>36</v>
      </c>
      <c r="U4810">
        <f>YEAR(Table1[[#This Row],[Accident Date]])</f>
        <v>2021</v>
      </c>
      <c r="V4810" t="str">
        <f>TEXT(Table1[[#This Row],[Accident Date]],"mmm")</f>
        <v>Nov</v>
      </c>
      <c r="W4810" t="str">
        <f>TEXT(Table1[[#This Row],[Time]],"h")</f>
        <v>22</v>
      </c>
    </row>
    <row r="4811" spans="1:23" x14ac:dyDescent="0.2">
      <c r="A4811" t="s">
        <v>4554</v>
      </c>
      <c r="B4811" s="4">
        <v>44631</v>
      </c>
      <c r="C4811" t="s">
        <v>67</v>
      </c>
      <c r="D4811" t="s">
        <v>25</v>
      </c>
      <c r="E4811" t="s">
        <v>39</v>
      </c>
      <c r="F4811" t="s">
        <v>27</v>
      </c>
      <c r="G4811">
        <v>51.480663</v>
      </c>
      <c r="H4811" t="s">
        <v>28</v>
      </c>
      <c r="I4811" t="s">
        <v>647</v>
      </c>
      <c r="J4811">
        <v>-9.3170000000000006E-3</v>
      </c>
      <c r="K4811">
        <v>1</v>
      </c>
      <c r="L4811">
        <v>3</v>
      </c>
      <c r="M4811" t="s">
        <v>30</v>
      </c>
      <c r="N4811" t="s">
        <v>31</v>
      </c>
      <c r="O4811" t="s">
        <v>32</v>
      </c>
      <c r="P4811">
        <v>30</v>
      </c>
      <c r="Q4811" t="s">
        <v>4555</v>
      </c>
      <c r="R4811" t="s">
        <v>34</v>
      </c>
      <c r="S4811" t="s">
        <v>35</v>
      </c>
      <c r="T4811" t="s">
        <v>183</v>
      </c>
      <c r="U4811">
        <f>YEAR(Table1[[#This Row],[Accident Date]])</f>
        <v>2022</v>
      </c>
      <c r="V4811" t="str">
        <f>TEXT(Table1[[#This Row],[Accident Date]],"mmm")</f>
        <v>Mar</v>
      </c>
      <c r="W4811" t="str">
        <f>TEXT(Table1[[#This Row],[Time]],"h")</f>
        <v>22</v>
      </c>
    </row>
    <row r="4812" spans="1:23" x14ac:dyDescent="0.2">
      <c r="A4812" t="s">
        <v>4556</v>
      </c>
      <c r="B4812" s="4">
        <v>44801</v>
      </c>
      <c r="C4812" t="s">
        <v>79</v>
      </c>
      <c r="D4812" t="s">
        <v>25</v>
      </c>
      <c r="E4812" t="s">
        <v>39</v>
      </c>
      <c r="F4812" t="s">
        <v>27</v>
      </c>
      <c r="G4812">
        <v>51.565061999999998</v>
      </c>
      <c r="H4812" t="s">
        <v>28</v>
      </c>
      <c r="I4812" t="s">
        <v>216</v>
      </c>
      <c r="J4812">
        <v>0.19478799999999999</v>
      </c>
      <c r="K4812">
        <v>1</v>
      </c>
      <c r="L4812">
        <v>2</v>
      </c>
      <c r="M4812" t="s">
        <v>30</v>
      </c>
      <c r="N4812" t="s">
        <v>42</v>
      </c>
      <c r="O4812" t="s">
        <v>32</v>
      </c>
      <c r="P4812">
        <v>30</v>
      </c>
      <c r="Q4812" t="s">
        <v>4555</v>
      </c>
      <c r="R4812" t="s">
        <v>34</v>
      </c>
      <c r="S4812" t="s">
        <v>35</v>
      </c>
      <c r="T4812" t="s">
        <v>806</v>
      </c>
      <c r="U4812">
        <f>YEAR(Table1[[#This Row],[Accident Date]])</f>
        <v>2022</v>
      </c>
      <c r="V4812" t="str">
        <f>TEXT(Table1[[#This Row],[Accident Date]],"mmm")</f>
        <v>Aug</v>
      </c>
      <c r="W4812" t="str">
        <f>TEXT(Table1[[#This Row],[Time]],"h")</f>
        <v>22</v>
      </c>
    </row>
    <row r="4813" spans="1:23" x14ac:dyDescent="0.2">
      <c r="A4813">
        <v>2010000000000</v>
      </c>
      <c r="B4813" s="4">
        <v>44835</v>
      </c>
      <c r="C4813" t="s">
        <v>24</v>
      </c>
      <c r="D4813" t="s">
        <v>73</v>
      </c>
      <c r="E4813" t="s">
        <v>111</v>
      </c>
      <c r="F4813" t="s">
        <v>27</v>
      </c>
      <c r="G4813">
        <v>51.130580000000002</v>
      </c>
      <c r="H4813" t="s">
        <v>28</v>
      </c>
      <c r="I4813" t="s">
        <v>387</v>
      </c>
      <c r="J4813">
        <v>0.86081200000000002</v>
      </c>
      <c r="K4813">
        <v>1</v>
      </c>
      <c r="L4813">
        <v>2</v>
      </c>
      <c r="M4813" t="s">
        <v>131</v>
      </c>
      <c r="N4813" t="s">
        <v>42</v>
      </c>
      <c r="O4813" t="s">
        <v>111</v>
      </c>
      <c r="P4813">
        <v>30</v>
      </c>
      <c r="Q4813" t="s">
        <v>4510</v>
      </c>
      <c r="R4813" t="s">
        <v>34</v>
      </c>
      <c r="S4813" t="s">
        <v>85</v>
      </c>
      <c r="T4813" t="s">
        <v>36</v>
      </c>
      <c r="U4813">
        <f>YEAR(Table1[[#This Row],[Accident Date]])</f>
        <v>2022</v>
      </c>
      <c r="V4813" t="str">
        <f>TEXT(Table1[[#This Row],[Accident Date]],"mmm")</f>
        <v>Oct</v>
      </c>
      <c r="W4813" t="str">
        <f>TEXT(Table1[[#This Row],[Time]],"h")</f>
        <v>22</v>
      </c>
    </row>
    <row r="4814" spans="1:23" x14ac:dyDescent="0.2">
      <c r="A4814">
        <v>2010000000000</v>
      </c>
      <c r="B4814" s="4">
        <v>44795</v>
      </c>
      <c r="C4814" t="s">
        <v>38</v>
      </c>
      <c r="D4814" t="s">
        <v>44</v>
      </c>
      <c r="E4814" t="s">
        <v>44</v>
      </c>
      <c r="F4814" t="s">
        <v>27</v>
      </c>
      <c r="G4814">
        <v>54.372377999999998</v>
      </c>
      <c r="H4814" t="s">
        <v>46</v>
      </c>
      <c r="I4814" t="s">
        <v>210</v>
      </c>
      <c r="J4814">
        <v>-0.68149999999999999</v>
      </c>
      <c r="K4814">
        <v>2</v>
      </c>
      <c r="L4814">
        <v>3</v>
      </c>
      <c r="M4814" t="s">
        <v>48</v>
      </c>
      <c r="N4814" t="s">
        <v>31</v>
      </c>
      <c r="O4814" t="s">
        <v>32</v>
      </c>
      <c r="P4814">
        <v>60</v>
      </c>
      <c r="Q4814" t="s">
        <v>4509</v>
      </c>
      <c r="R4814" t="s">
        <v>49</v>
      </c>
      <c r="S4814" t="s">
        <v>35</v>
      </c>
      <c r="T4814" t="s">
        <v>806</v>
      </c>
      <c r="U4814">
        <f>YEAR(Table1[[#This Row],[Accident Date]])</f>
        <v>2022</v>
      </c>
      <c r="V4814" t="str">
        <f>TEXT(Table1[[#This Row],[Accident Date]],"mmm")</f>
        <v>Aug</v>
      </c>
      <c r="W4814" t="str">
        <f>TEXT(Table1[[#This Row],[Time]],"h")</f>
        <v>22</v>
      </c>
    </row>
    <row r="4815" spans="1:23" x14ac:dyDescent="0.2">
      <c r="A4815">
        <v>2010000000000</v>
      </c>
      <c r="B4815" s="4">
        <v>44331</v>
      </c>
      <c r="C4815" t="s">
        <v>24</v>
      </c>
      <c r="D4815" t="s">
        <v>44</v>
      </c>
      <c r="E4815" t="s">
        <v>44</v>
      </c>
      <c r="F4815" t="s">
        <v>63</v>
      </c>
      <c r="G4815">
        <v>50.954433999999999</v>
      </c>
      <c r="H4815" t="s">
        <v>46</v>
      </c>
      <c r="I4815" t="s">
        <v>1244</v>
      </c>
      <c r="J4815">
        <v>0.25004199999999999</v>
      </c>
      <c r="K4815">
        <v>1</v>
      </c>
      <c r="L4815">
        <v>8</v>
      </c>
      <c r="M4815" t="s">
        <v>102</v>
      </c>
      <c r="N4815" t="s">
        <v>42</v>
      </c>
      <c r="O4815" t="s">
        <v>32</v>
      </c>
      <c r="P4815">
        <v>40</v>
      </c>
      <c r="Q4815" t="s">
        <v>4504</v>
      </c>
      <c r="R4815" t="s">
        <v>49</v>
      </c>
      <c r="S4815" t="s">
        <v>35</v>
      </c>
      <c r="T4815" t="s">
        <v>36</v>
      </c>
      <c r="U4815">
        <f>YEAR(Table1[[#This Row],[Accident Date]])</f>
        <v>2021</v>
      </c>
      <c r="V4815" t="str">
        <f>TEXT(Table1[[#This Row],[Accident Date]],"mmm")</f>
        <v>May</v>
      </c>
      <c r="W4815" t="str">
        <f>TEXT(Table1[[#This Row],[Time]],"h")</f>
        <v>22</v>
      </c>
    </row>
    <row r="4816" spans="1:23" x14ac:dyDescent="0.2">
      <c r="A4816" t="s">
        <v>4557</v>
      </c>
      <c r="B4816" s="4">
        <v>44864</v>
      </c>
      <c r="C4816" t="s">
        <v>79</v>
      </c>
      <c r="D4816" t="s">
        <v>73</v>
      </c>
      <c r="E4816" t="s">
        <v>39</v>
      </c>
      <c r="F4816" t="s">
        <v>27</v>
      </c>
      <c r="G4816">
        <v>52.626389000000003</v>
      </c>
      <c r="H4816" t="s">
        <v>28</v>
      </c>
      <c r="I4816" t="s">
        <v>1181</v>
      </c>
      <c r="J4816">
        <v>-2.113575</v>
      </c>
      <c r="K4816">
        <v>4</v>
      </c>
      <c r="L4816">
        <v>2</v>
      </c>
      <c r="M4816" t="s">
        <v>172</v>
      </c>
      <c r="N4816" t="s">
        <v>31</v>
      </c>
      <c r="O4816" t="s">
        <v>32</v>
      </c>
      <c r="P4816">
        <v>30</v>
      </c>
      <c r="Q4816" t="s">
        <v>4491</v>
      </c>
      <c r="R4816" t="s">
        <v>34</v>
      </c>
      <c r="S4816" t="s">
        <v>35</v>
      </c>
      <c r="T4816" t="s">
        <v>36</v>
      </c>
      <c r="U4816">
        <f>YEAR(Table1[[#This Row],[Accident Date]])</f>
        <v>2022</v>
      </c>
      <c r="V4816" t="str">
        <f>TEXT(Table1[[#This Row],[Accident Date]],"mmm")</f>
        <v>Oct</v>
      </c>
      <c r="W4816" t="str">
        <f>TEXT(Table1[[#This Row],[Time]],"h")</f>
        <v>22</v>
      </c>
    </row>
    <row r="4817" spans="1:23" x14ac:dyDescent="0.2">
      <c r="A4817">
        <v>2010000000000</v>
      </c>
      <c r="B4817" s="4">
        <v>44290</v>
      </c>
      <c r="C4817" t="s">
        <v>79</v>
      </c>
      <c r="D4817" t="s">
        <v>44</v>
      </c>
      <c r="E4817" t="s">
        <v>44</v>
      </c>
      <c r="F4817" t="s">
        <v>63</v>
      </c>
      <c r="G4817">
        <v>50.928731999999997</v>
      </c>
      <c r="H4817" t="s">
        <v>46</v>
      </c>
      <c r="I4817" t="s">
        <v>1221</v>
      </c>
      <c r="J4817">
        <v>-0.841831</v>
      </c>
      <c r="K4817">
        <v>1</v>
      </c>
      <c r="L4817">
        <v>1</v>
      </c>
      <c r="M4817" t="s">
        <v>102</v>
      </c>
      <c r="N4817" t="s">
        <v>31</v>
      </c>
      <c r="O4817" t="s">
        <v>32</v>
      </c>
      <c r="P4817">
        <v>60</v>
      </c>
      <c r="Q4817" t="s">
        <v>4518</v>
      </c>
      <c r="R4817" t="s">
        <v>49</v>
      </c>
      <c r="S4817" t="s">
        <v>35</v>
      </c>
      <c r="T4817" t="s">
        <v>36</v>
      </c>
      <c r="U4817">
        <f>YEAR(Table1[[#This Row],[Accident Date]])</f>
        <v>2021</v>
      </c>
      <c r="V4817" t="str">
        <f>TEXT(Table1[[#This Row],[Accident Date]],"mmm")</f>
        <v>Apr</v>
      </c>
      <c r="W4817" t="str">
        <f>TEXT(Table1[[#This Row],[Time]],"h")</f>
        <v>22</v>
      </c>
    </row>
    <row r="4818" spans="1:23" x14ac:dyDescent="0.2">
      <c r="A4818" t="s">
        <v>4558</v>
      </c>
      <c r="B4818" s="4">
        <v>44441</v>
      </c>
      <c r="C4818" t="s">
        <v>92</v>
      </c>
      <c r="D4818" t="s">
        <v>56</v>
      </c>
      <c r="E4818" t="s">
        <v>44</v>
      </c>
      <c r="F4818" t="s">
        <v>27</v>
      </c>
      <c r="G4818">
        <v>54.020682000000001</v>
      </c>
      <c r="H4818" t="s">
        <v>28</v>
      </c>
      <c r="I4818" t="s">
        <v>930</v>
      </c>
      <c r="J4818">
        <v>-0.49894300000000003</v>
      </c>
      <c r="K4818">
        <v>2</v>
      </c>
      <c r="L4818">
        <v>2</v>
      </c>
      <c r="M4818" t="s">
        <v>157</v>
      </c>
      <c r="N4818" t="s">
        <v>42</v>
      </c>
      <c r="O4818" t="s">
        <v>32</v>
      </c>
      <c r="P4818">
        <v>30</v>
      </c>
      <c r="Q4818" t="s">
        <v>4514</v>
      </c>
      <c r="R4818" t="s">
        <v>49</v>
      </c>
      <c r="S4818" t="s">
        <v>85</v>
      </c>
      <c r="T4818" t="s">
        <v>36</v>
      </c>
      <c r="U4818">
        <f>YEAR(Table1[[#This Row],[Accident Date]])</f>
        <v>2021</v>
      </c>
      <c r="V4818" t="str">
        <f>TEXT(Table1[[#This Row],[Accident Date]],"mmm")</f>
        <v>Sep</v>
      </c>
      <c r="W4818" t="str">
        <f>TEXT(Table1[[#This Row],[Time]],"h")</f>
        <v>22</v>
      </c>
    </row>
    <row r="4819" spans="1:23" x14ac:dyDescent="0.2">
      <c r="A4819" t="s">
        <v>4559</v>
      </c>
      <c r="B4819" s="4">
        <v>44278</v>
      </c>
      <c r="C4819" t="s">
        <v>72</v>
      </c>
      <c r="D4819" t="s">
        <v>56</v>
      </c>
      <c r="E4819" t="s">
        <v>44</v>
      </c>
      <c r="F4819" t="s">
        <v>27</v>
      </c>
      <c r="G4819">
        <v>52.959477</v>
      </c>
      <c r="H4819" t="s">
        <v>28</v>
      </c>
      <c r="I4819" t="s">
        <v>494</v>
      </c>
      <c r="J4819">
        <v>-1.1682360000000001</v>
      </c>
      <c r="K4819">
        <v>1</v>
      </c>
      <c r="L4819">
        <v>1</v>
      </c>
      <c r="M4819" t="s">
        <v>288</v>
      </c>
      <c r="N4819" t="s">
        <v>31</v>
      </c>
      <c r="O4819" t="s">
        <v>32</v>
      </c>
      <c r="P4819">
        <v>30</v>
      </c>
      <c r="Q4819" t="s">
        <v>4494</v>
      </c>
      <c r="R4819" t="s">
        <v>34</v>
      </c>
      <c r="S4819" t="s">
        <v>35</v>
      </c>
      <c r="T4819" t="s">
        <v>121</v>
      </c>
      <c r="U4819">
        <f>YEAR(Table1[[#This Row],[Accident Date]])</f>
        <v>2021</v>
      </c>
      <c r="V4819" t="str">
        <f>TEXT(Table1[[#This Row],[Accident Date]],"mmm")</f>
        <v>Mar</v>
      </c>
      <c r="W4819" t="str">
        <f>TEXT(Table1[[#This Row],[Time]],"h")</f>
        <v>22</v>
      </c>
    </row>
    <row r="4820" spans="1:23" x14ac:dyDescent="0.2">
      <c r="A4820" t="s">
        <v>4560</v>
      </c>
      <c r="B4820" s="4">
        <v>44389</v>
      </c>
      <c r="C4820" t="s">
        <v>38</v>
      </c>
      <c r="D4820" t="s">
        <v>73</v>
      </c>
      <c r="E4820" t="s">
        <v>111</v>
      </c>
      <c r="F4820" t="s">
        <v>27</v>
      </c>
      <c r="G4820">
        <v>53.810194000000003</v>
      </c>
      <c r="H4820" t="s">
        <v>28</v>
      </c>
      <c r="I4820" t="s">
        <v>1643</v>
      </c>
      <c r="J4820">
        <v>-2.2150069999999999</v>
      </c>
      <c r="K4820">
        <v>4</v>
      </c>
      <c r="L4820">
        <v>2</v>
      </c>
      <c r="M4820" t="s">
        <v>41</v>
      </c>
      <c r="N4820" t="s">
        <v>31</v>
      </c>
      <c r="O4820" t="s">
        <v>111</v>
      </c>
      <c r="P4820">
        <v>30</v>
      </c>
      <c r="Q4820" t="s">
        <v>4491</v>
      </c>
      <c r="R4820" t="s">
        <v>34</v>
      </c>
      <c r="S4820" t="s">
        <v>35</v>
      </c>
      <c r="T4820" t="s">
        <v>36</v>
      </c>
      <c r="U4820">
        <f>YEAR(Table1[[#This Row],[Accident Date]])</f>
        <v>2021</v>
      </c>
      <c r="V4820" t="str">
        <f>TEXT(Table1[[#This Row],[Accident Date]],"mmm")</f>
        <v>Jul</v>
      </c>
      <c r="W4820" t="str">
        <f>TEXT(Table1[[#This Row],[Time]],"h")</f>
        <v>22</v>
      </c>
    </row>
    <row r="4821" spans="1:23" x14ac:dyDescent="0.2">
      <c r="A4821" t="s">
        <v>4561</v>
      </c>
      <c r="B4821" s="4">
        <v>44276</v>
      </c>
      <c r="C4821" t="s">
        <v>79</v>
      </c>
      <c r="D4821" t="s">
        <v>73</v>
      </c>
      <c r="E4821" t="s">
        <v>111</v>
      </c>
      <c r="F4821" t="s">
        <v>27</v>
      </c>
      <c r="G4821">
        <v>52.641058000000001</v>
      </c>
      <c r="H4821" t="s">
        <v>51</v>
      </c>
      <c r="I4821" t="s">
        <v>762</v>
      </c>
      <c r="J4821">
        <v>1.3420810000000001</v>
      </c>
      <c r="K4821">
        <v>2</v>
      </c>
      <c r="L4821">
        <v>2</v>
      </c>
      <c r="M4821" t="s">
        <v>179</v>
      </c>
      <c r="N4821" t="s">
        <v>31</v>
      </c>
      <c r="O4821" t="s">
        <v>111</v>
      </c>
      <c r="P4821">
        <v>30</v>
      </c>
      <c r="Q4821" t="s">
        <v>4491</v>
      </c>
      <c r="R4821" t="s">
        <v>34</v>
      </c>
      <c r="S4821" t="s">
        <v>35</v>
      </c>
      <c r="T4821" t="s">
        <v>36</v>
      </c>
      <c r="U4821">
        <f>YEAR(Table1[[#This Row],[Accident Date]])</f>
        <v>2021</v>
      </c>
      <c r="V4821" t="str">
        <f>TEXT(Table1[[#This Row],[Accident Date]],"mmm")</f>
        <v>Mar</v>
      </c>
      <c r="W4821" t="str">
        <f>TEXT(Table1[[#This Row],[Time]],"h")</f>
        <v>22</v>
      </c>
    </row>
    <row r="4822" spans="1:23" x14ac:dyDescent="0.2">
      <c r="A4822" t="s">
        <v>4562</v>
      </c>
      <c r="B4822" s="4">
        <v>44742</v>
      </c>
      <c r="C4822" t="s">
        <v>92</v>
      </c>
      <c r="D4822" t="s">
        <v>56</v>
      </c>
      <c r="E4822" t="s">
        <v>44</v>
      </c>
      <c r="F4822" t="s">
        <v>63</v>
      </c>
      <c r="G4822">
        <v>51.596654000000001</v>
      </c>
      <c r="H4822" t="s">
        <v>28</v>
      </c>
      <c r="I4822" t="s">
        <v>93</v>
      </c>
      <c r="J4822">
        <v>-0.197439</v>
      </c>
      <c r="K4822">
        <v>1</v>
      </c>
      <c r="L4822">
        <v>2</v>
      </c>
      <c r="M4822" t="s">
        <v>30</v>
      </c>
      <c r="N4822" t="s">
        <v>31</v>
      </c>
      <c r="O4822" t="s">
        <v>32</v>
      </c>
      <c r="P4822">
        <v>30</v>
      </c>
      <c r="Q4822" t="s">
        <v>4491</v>
      </c>
      <c r="R4822" t="s">
        <v>34</v>
      </c>
      <c r="S4822" t="s">
        <v>35</v>
      </c>
      <c r="T4822" t="s">
        <v>254</v>
      </c>
      <c r="U4822">
        <f>YEAR(Table1[[#This Row],[Accident Date]])</f>
        <v>2022</v>
      </c>
      <c r="V4822" t="str">
        <f>TEXT(Table1[[#This Row],[Accident Date]],"mmm")</f>
        <v>Jun</v>
      </c>
      <c r="W4822" t="str">
        <f>TEXT(Table1[[#This Row],[Time]],"h")</f>
        <v>22</v>
      </c>
    </row>
    <row r="4823" spans="1:23" x14ac:dyDescent="0.2">
      <c r="A4823">
        <v>2010000000000</v>
      </c>
      <c r="B4823" s="4">
        <v>44546</v>
      </c>
      <c r="C4823" t="s">
        <v>92</v>
      </c>
      <c r="D4823" t="s">
        <v>56</v>
      </c>
      <c r="E4823" t="s">
        <v>44</v>
      </c>
      <c r="F4823" t="s">
        <v>27</v>
      </c>
      <c r="G4823">
        <v>52.426586999999998</v>
      </c>
      <c r="H4823" t="s">
        <v>46</v>
      </c>
      <c r="I4823" t="s">
        <v>470</v>
      </c>
      <c r="J4823">
        <v>-0.104051</v>
      </c>
      <c r="K4823">
        <v>3</v>
      </c>
      <c r="L4823">
        <v>1</v>
      </c>
      <c r="M4823" t="s">
        <v>149</v>
      </c>
      <c r="N4823" t="s">
        <v>42</v>
      </c>
      <c r="O4823" t="s">
        <v>32</v>
      </c>
      <c r="P4823">
        <v>60</v>
      </c>
      <c r="Q4823" t="s">
        <v>4491</v>
      </c>
      <c r="R4823" t="s">
        <v>49</v>
      </c>
      <c r="S4823" t="s">
        <v>85</v>
      </c>
      <c r="T4823" t="s">
        <v>36</v>
      </c>
      <c r="U4823">
        <f>YEAR(Table1[[#This Row],[Accident Date]])</f>
        <v>2021</v>
      </c>
      <c r="V4823" t="str">
        <f>TEXT(Table1[[#This Row],[Accident Date]],"mmm")</f>
        <v>Dec</v>
      </c>
      <c r="W4823" t="str">
        <f>TEXT(Table1[[#This Row],[Time]],"h")</f>
        <v>22</v>
      </c>
    </row>
    <row r="4824" spans="1:23" x14ac:dyDescent="0.2">
      <c r="A4824" t="s">
        <v>4563</v>
      </c>
      <c r="B4824" s="4">
        <v>44808</v>
      </c>
      <c r="C4824" t="s">
        <v>79</v>
      </c>
      <c r="D4824" t="s">
        <v>44</v>
      </c>
      <c r="E4824" t="s">
        <v>44</v>
      </c>
      <c r="F4824" t="s">
        <v>27</v>
      </c>
      <c r="G4824">
        <v>51.691741999999998</v>
      </c>
      <c r="H4824" t="s">
        <v>444</v>
      </c>
      <c r="I4824" t="s">
        <v>297</v>
      </c>
      <c r="J4824">
        <v>0.13797000000000001</v>
      </c>
      <c r="K4824">
        <v>1</v>
      </c>
      <c r="L4824">
        <v>2</v>
      </c>
      <c r="M4824" t="s">
        <v>75</v>
      </c>
      <c r="N4824" t="s">
        <v>31</v>
      </c>
      <c r="O4824" t="s">
        <v>58</v>
      </c>
      <c r="P4824">
        <v>70</v>
      </c>
      <c r="Q4824" t="s">
        <v>4509</v>
      </c>
      <c r="R4824" t="s">
        <v>49</v>
      </c>
      <c r="S4824" t="s">
        <v>35</v>
      </c>
      <c r="T4824" t="s">
        <v>36</v>
      </c>
      <c r="U4824">
        <f>YEAR(Table1[[#This Row],[Accident Date]])</f>
        <v>2022</v>
      </c>
      <c r="V4824" t="str">
        <f>TEXT(Table1[[#This Row],[Accident Date]],"mmm")</f>
        <v>Sep</v>
      </c>
      <c r="W4824" t="str">
        <f>TEXT(Table1[[#This Row],[Time]],"h")</f>
        <v>22</v>
      </c>
    </row>
    <row r="4825" spans="1:23" x14ac:dyDescent="0.2">
      <c r="A4825">
        <v>2010000000000</v>
      </c>
      <c r="B4825" s="4">
        <v>44803</v>
      </c>
      <c r="C4825" t="s">
        <v>72</v>
      </c>
      <c r="D4825" t="s">
        <v>73</v>
      </c>
      <c r="E4825" t="s">
        <v>39</v>
      </c>
      <c r="F4825" t="s">
        <v>63</v>
      </c>
      <c r="G4825">
        <v>50.892727999999998</v>
      </c>
      <c r="H4825" t="s">
        <v>28</v>
      </c>
      <c r="I4825" t="s">
        <v>1244</v>
      </c>
      <c r="J4825">
        <v>0.17937700000000001</v>
      </c>
      <c r="K4825">
        <v>1</v>
      </c>
      <c r="L4825">
        <v>2</v>
      </c>
      <c r="M4825" t="s">
        <v>102</v>
      </c>
      <c r="N4825" t="s">
        <v>31</v>
      </c>
      <c r="O4825" t="s">
        <v>32</v>
      </c>
      <c r="P4825">
        <v>50</v>
      </c>
      <c r="Q4825" t="s">
        <v>4494</v>
      </c>
      <c r="R4825" t="s">
        <v>49</v>
      </c>
      <c r="S4825" t="s">
        <v>35</v>
      </c>
      <c r="T4825" t="s">
        <v>36</v>
      </c>
      <c r="U4825">
        <f>YEAR(Table1[[#This Row],[Accident Date]])</f>
        <v>2022</v>
      </c>
      <c r="V4825" t="str">
        <f>TEXT(Table1[[#This Row],[Accident Date]],"mmm")</f>
        <v>Aug</v>
      </c>
      <c r="W4825" t="str">
        <f>TEXT(Table1[[#This Row],[Time]],"h")</f>
        <v>22</v>
      </c>
    </row>
    <row r="4826" spans="1:23" x14ac:dyDescent="0.2">
      <c r="A4826" t="s">
        <v>4564</v>
      </c>
      <c r="B4826" s="4">
        <v>44505</v>
      </c>
      <c r="C4826" t="s">
        <v>67</v>
      </c>
      <c r="D4826" t="s">
        <v>73</v>
      </c>
      <c r="E4826" t="s">
        <v>26</v>
      </c>
      <c r="F4826" t="s">
        <v>27</v>
      </c>
      <c r="G4826">
        <v>52.502820999999997</v>
      </c>
      <c r="H4826" t="s">
        <v>28</v>
      </c>
      <c r="I4826" t="s">
        <v>802</v>
      </c>
      <c r="J4826">
        <v>-2.0457839999999998</v>
      </c>
      <c r="K4826">
        <v>2</v>
      </c>
      <c r="L4826">
        <v>3</v>
      </c>
      <c r="M4826" t="s">
        <v>172</v>
      </c>
      <c r="N4826" t="s">
        <v>42</v>
      </c>
      <c r="O4826" t="s">
        <v>32</v>
      </c>
      <c r="P4826">
        <v>30</v>
      </c>
      <c r="Q4826" t="s">
        <v>4514</v>
      </c>
      <c r="R4826" t="s">
        <v>34</v>
      </c>
      <c r="S4826" t="s">
        <v>35</v>
      </c>
      <c r="T4826" t="s">
        <v>36</v>
      </c>
      <c r="U4826">
        <f>YEAR(Table1[[#This Row],[Accident Date]])</f>
        <v>2021</v>
      </c>
      <c r="V4826" t="str">
        <f>TEXT(Table1[[#This Row],[Accident Date]],"mmm")</f>
        <v>Nov</v>
      </c>
      <c r="W4826" t="str">
        <f>TEXT(Table1[[#This Row],[Time]],"h")</f>
        <v>22</v>
      </c>
    </row>
    <row r="4827" spans="1:23" x14ac:dyDescent="0.2">
      <c r="A4827" t="s">
        <v>4565</v>
      </c>
      <c r="B4827" s="4">
        <v>44309</v>
      </c>
      <c r="C4827" t="s">
        <v>67</v>
      </c>
      <c r="D4827" t="s">
        <v>25</v>
      </c>
      <c r="E4827" t="s">
        <v>26</v>
      </c>
      <c r="F4827" t="s">
        <v>27</v>
      </c>
      <c r="G4827">
        <v>51.483504000000003</v>
      </c>
      <c r="H4827" t="s">
        <v>28</v>
      </c>
      <c r="I4827" t="s">
        <v>315</v>
      </c>
      <c r="J4827">
        <v>-0.21947700000000001</v>
      </c>
      <c r="K4827">
        <v>1</v>
      </c>
      <c r="L4827">
        <v>2</v>
      </c>
      <c r="M4827" t="s">
        <v>30</v>
      </c>
      <c r="N4827" t="s">
        <v>31</v>
      </c>
      <c r="O4827" t="s">
        <v>32</v>
      </c>
      <c r="P4827">
        <v>30</v>
      </c>
      <c r="Q4827" t="s">
        <v>4509</v>
      </c>
      <c r="R4827" t="s">
        <v>34</v>
      </c>
      <c r="S4827" t="s">
        <v>35</v>
      </c>
      <c r="T4827" t="s">
        <v>36</v>
      </c>
      <c r="U4827">
        <f>YEAR(Table1[[#This Row],[Accident Date]])</f>
        <v>2021</v>
      </c>
      <c r="V4827" t="str">
        <f>TEXT(Table1[[#This Row],[Accident Date]],"mmm")</f>
        <v>Apr</v>
      </c>
      <c r="W4827" t="str">
        <f>TEXT(Table1[[#This Row],[Time]],"h")</f>
        <v>22</v>
      </c>
    </row>
    <row r="4828" spans="1:23" x14ac:dyDescent="0.2">
      <c r="A4828" t="s">
        <v>4566</v>
      </c>
      <c r="B4828" s="4">
        <v>44724</v>
      </c>
      <c r="C4828" t="s">
        <v>79</v>
      </c>
      <c r="D4828" t="s">
        <v>56</v>
      </c>
      <c r="E4828" t="s">
        <v>44</v>
      </c>
      <c r="F4828" t="s">
        <v>27</v>
      </c>
      <c r="G4828">
        <v>53.494914000000001</v>
      </c>
      <c r="H4828" t="s">
        <v>28</v>
      </c>
      <c r="I4828" t="s">
        <v>230</v>
      </c>
      <c r="J4828">
        <v>-3.013382</v>
      </c>
      <c r="K4828">
        <v>1</v>
      </c>
      <c r="L4828">
        <v>2</v>
      </c>
      <c r="M4828" t="s">
        <v>231</v>
      </c>
      <c r="N4828" t="s">
        <v>31</v>
      </c>
      <c r="O4828" t="s">
        <v>32</v>
      </c>
      <c r="P4828">
        <v>30</v>
      </c>
      <c r="Q4828" t="s">
        <v>4494</v>
      </c>
      <c r="R4828" t="s">
        <v>34</v>
      </c>
      <c r="S4828" t="s">
        <v>35</v>
      </c>
      <c r="T4828" t="s">
        <v>36</v>
      </c>
      <c r="U4828">
        <f>YEAR(Table1[[#This Row],[Accident Date]])</f>
        <v>2022</v>
      </c>
      <c r="V4828" t="str">
        <f>TEXT(Table1[[#This Row],[Accident Date]],"mmm")</f>
        <v>Jun</v>
      </c>
      <c r="W4828" t="str">
        <f>TEXT(Table1[[#This Row],[Time]],"h")</f>
        <v>22</v>
      </c>
    </row>
    <row r="4829" spans="1:23" x14ac:dyDescent="0.2">
      <c r="A4829">
        <v>2010000000000</v>
      </c>
      <c r="B4829" s="4">
        <v>44674</v>
      </c>
      <c r="C4829" t="s">
        <v>24</v>
      </c>
      <c r="D4829" t="s">
        <v>56</v>
      </c>
      <c r="E4829" t="s">
        <v>44</v>
      </c>
      <c r="F4829" t="s">
        <v>27</v>
      </c>
      <c r="G4829">
        <v>54.709729000000003</v>
      </c>
      <c r="H4829" t="s">
        <v>28</v>
      </c>
      <c r="I4829" t="s">
        <v>1480</v>
      </c>
      <c r="J4829">
        <v>-3.4786769999999998</v>
      </c>
      <c r="K4829">
        <v>3</v>
      </c>
      <c r="L4829">
        <v>2</v>
      </c>
      <c r="M4829" t="s">
        <v>60</v>
      </c>
      <c r="N4829" t="s">
        <v>31</v>
      </c>
      <c r="O4829" t="s">
        <v>32</v>
      </c>
      <c r="P4829">
        <v>40</v>
      </c>
      <c r="Q4829" t="s">
        <v>4488</v>
      </c>
      <c r="R4829" t="s">
        <v>49</v>
      </c>
      <c r="S4829" t="s">
        <v>35</v>
      </c>
      <c r="T4829" t="s">
        <v>36</v>
      </c>
      <c r="U4829">
        <f>YEAR(Table1[[#This Row],[Accident Date]])</f>
        <v>2022</v>
      </c>
      <c r="V4829" t="str">
        <f>TEXT(Table1[[#This Row],[Accident Date]],"mmm")</f>
        <v>Apr</v>
      </c>
      <c r="W4829" t="str">
        <f>TEXT(Table1[[#This Row],[Time]],"h")</f>
        <v>22</v>
      </c>
    </row>
    <row r="4830" spans="1:23" x14ac:dyDescent="0.2">
      <c r="A4830" t="s">
        <v>4567</v>
      </c>
      <c r="B4830" s="4">
        <v>44788</v>
      </c>
      <c r="C4830" t="s">
        <v>38</v>
      </c>
      <c r="D4830" t="s">
        <v>56</v>
      </c>
      <c r="E4830" t="s">
        <v>44</v>
      </c>
      <c r="F4830" t="s">
        <v>63</v>
      </c>
      <c r="G4830">
        <v>51.890495999999999</v>
      </c>
      <c r="H4830" t="s">
        <v>28</v>
      </c>
      <c r="I4830" t="s">
        <v>1151</v>
      </c>
      <c r="J4830">
        <v>-0.387706</v>
      </c>
      <c r="K4830">
        <v>1</v>
      </c>
      <c r="L4830">
        <v>1</v>
      </c>
      <c r="M4830" t="s">
        <v>53</v>
      </c>
      <c r="N4830" t="s">
        <v>31</v>
      </c>
      <c r="O4830" t="s">
        <v>32</v>
      </c>
      <c r="P4830">
        <v>30</v>
      </c>
      <c r="Q4830" t="s">
        <v>4502</v>
      </c>
      <c r="R4830" t="s">
        <v>34</v>
      </c>
      <c r="S4830" t="s">
        <v>35</v>
      </c>
      <c r="T4830" t="s">
        <v>209</v>
      </c>
      <c r="U4830">
        <f>YEAR(Table1[[#This Row],[Accident Date]])</f>
        <v>2022</v>
      </c>
      <c r="V4830" t="str">
        <f>TEXT(Table1[[#This Row],[Accident Date]],"mmm")</f>
        <v>Aug</v>
      </c>
      <c r="W4830" t="str">
        <f>TEXT(Table1[[#This Row],[Time]],"h")</f>
        <v>22</v>
      </c>
    </row>
    <row r="4831" spans="1:23" x14ac:dyDescent="0.2">
      <c r="A4831" t="s">
        <v>4568</v>
      </c>
      <c r="B4831" s="4">
        <v>44410</v>
      </c>
      <c r="C4831" t="s">
        <v>38</v>
      </c>
      <c r="D4831" t="s">
        <v>73</v>
      </c>
      <c r="E4831" t="s">
        <v>39</v>
      </c>
      <c r="F4831" t="s">
        <v>27</v>
      </c>
      <c r="G4831">
        <v>51.585970000000003</v>
      </c>
      <c r="H4831" t="s">
        <v>28</v>
      </c>
      <c r="I4831" t="s">
        <v>93</v>
      </c>
      <c r="J4831">
        <v>-0.163795</v>
      </c>
      <c r="K4831">
        <v>1</v>
      </c>
      <c r="L4831">
        <v>2</v>
      </c>
      <c r="M4831" t="s">
        <v>30</v>
      </c>
      <c r="N4831" t="s">
        <v>31</v>
      </c>
      <c r="O4831" t="s">
        <v>32</v>
      </c>
      <c r="P4831">
        <v>30</v>
      </c>
      <c r="Q4831" t="s">
        <v>4569</v>
      </c>
      <c r="R4831" t="s">
        <v>34</v>
      </c>
      <c r="S4831" t="s">
        <v>35</v>
      </c>
      <c r="T4831" t="s">
        <v>36</v>
      </c>
      <c r="U4831">
        <f>YEAR(Table1[[#This Row],[Accident Date]])</f>
        <v>2021</v>
      </c>
      <c r="V4831" t="str">
        <f>TEXT(Table1[[#This Row],[Accident Date]],"mmm")</f>
        <v>Aug</v>
      </c>
      <c r="W4831" t="str">
        <f>TEXT(Table1[[#This Row],[Time]],"h")</f>
        <v>22</v>
      </c>
    </row>
    <row r="4832" spans="1:23" x14ac:dyDescent="0.2">
      <c r="A4832">
        <v>2010000000000</v>
      </c>
      <c r="B4832" s="4">
        <v>44862</v>
      </c>
      <c r="C4832" t="s">
        <v>67</v>
      </c>
      <c r="D4832" t="s">
        <v>56</v>
      </c>
      <c r="E4832" t="s">
        <v>44</v>
      </c>
      <c r="F4832" t="s">
        <v>27</v>
      </c>
      <c r="G4832">
        <v>51.238256</v>
      </c>
      <c r="H4832" t="s">
        <v>46</v>
      </c>
      <c r="I4832" t="s">
        <v>911</v>
      </c>
      <c r="J4832">
        <v>-0.92632899999999996</v>
      </c>
      <c r="K4832">
        <v>1</v>
      </c>
      <c r="L4832">
        <v>1</v>
      </c>
      <c r="M4832" t="s">
        <v>407</v>
      </c>
      <c r="N4832" t="s">
        <v>31</v>
      </c>
      <c r="O4832" t="s">
        <v>32</v>
      </c>
      <c r="P4832">
        <v>60</v>
      </c>
      <c r="Q4832" t="s">
        <v>4555</v>
      </c>
      <c r="R4832" t="s">
        <v>49</v>
      </c>
      <c r="S4832" t="s">
        <v>35</v>
      </c>
      <c r="T4832" t="s">
        <v>36</v>
      </c>
      <c r="U4832">
        <f>YEAR(Table1[[#This Row],[Accident Date]])</f>
        <v>2022</v>
      </c>
      <c r="V4832" t="str">
        <f>TEXT(Table1[[#This Row],[Accident Date]],"mmm")</f>
        <v>Oct</v>
      </c>
      <c r="W4832" t="str">
        <f>TEXT(Table1[[#This Row],[Time]],"h")</f>
        <v>22</v>
      </c>
    </row>
    <row r="4833" spans="1:23" x14ac:dyDescent="0.2">
      <c r="A4833">
        <v>2010000000000</v>
      </c>
      <c r="B4833" s="4">
        <v>44676</v>
      </c>
      <c r="C4833" t="s">
        <v>38</v>
      </c>
      <c r="D4833" t="s">
        <v>56</v>
      </c>
      <c r="E4833" t="s">
        <v>44</v>
      </c>
      <c r="F4833" t="s">
        <v>27</v>
      </c>
      <c r="G4833">
        <v>53.600237</v>
      </c>
      <c r="H4833" t="s">
        <v>444</v>
      </c>
      <c r="I4833" t="s">
        <v>132</v>
      </c>
      <c r="J4833">
        <v>-1.2660149999999999</v>
      </c>
      <c r="K4833">
        <v>1</v>
      </c>
      <c r="L4833">
        <v>2</v>
      </c>
      <c r="M4833" t="s">
        <v>69</v>
      </c>
      <c r="N4833" t="s">
        <v>31</v>
      </c>
      <c r="O4833" t="s">
        <v>32</v>
      </c>
      <c r="P4833">
        <v>30</v>
      </c>
      <c r="Q4833" t="s">
        <v>4491</v>
      </c>
      <c r="R4833" t="s">
        <v>49</v>
      </c>
      <c r="S4833" t="s">
        <v>35</v>
      </c>
      <c r="T4833" t="s">
        <v>36</v>
      </c>
      <c r="U4833">
        <f>YEAR(Table1[[#This Row],[Accident Date]])</f>
        <v>2022</v>
      </c>
      <c r="V4833" t="str">
        <f>TEXT(Table1[[#This Row],[Accident Date]],"mmm")</f>
        <v>Apr</v>
      </c>
      <c r="W4833" t="str">
        <f>TEXT(Table1[[#This Row],[Time]],"h")</f>
        <v>22</v>
      </c>
    </row>
    <row r="4834" spans="1:23" x14ac:dyDescent="0.2">
      <c r="A4834" t="s">
        <v>4570</v>
      </c>
      <c r="B4834" s="4">
        <v>44244</v>
      </c>
      <c r="C4834" t="s">
        <v>123</v>
      </c>
      <c r="D4834" t="s">
        <v>73</v>
      </c>
      <c r="E4834" t="s">
        <v>39</v>
      </c>
      <c r="F4834" t="s">
        <v>27</v>
      </c>
      <c r="G4834">
        <v>51.545344</v>
      </c>
      <c r="H4834" t="s">
        <v>28</v>
      </c>
      <c r="I4834" t="s">
        <v>757</v>
      </c>
      <c r="J4834">
        <v>-6.9809999999999997E-2</v>
      </c>
      <c r="K4834">
        <v>1</v>
      </c>
      <c r="L4834">
        <v>2</v>
      </c>
      <c r="M4834" t="s">
        <v>30</v>
      </c>
      <c r="N4834" t="s">
        <v>42</v>
      </c>
      <c r="O4834" t="s">
        <v>32</v>
      </c>
      <c r="P4834">
        <v>30</v>
      </c>
      <c r="Q4834" t="s">
        <v>4571</v>
      </c>
      <c r="R4834" t="s">
        <v>34</v>
      </c>
      <c r="S4834" t="s">
        <v>85</v>
      </c>
      <c r="T4834" t="s">
        <v>200</v>
      </c>
      <c r="U4834">
        <f>YEAR(Table1[[#This Row],[Accident Date]])</f>
        <v>2021</v>
      </c>
      <c r="V4834" t="str">
        <f>TEXT(Table1[[#This Row],[Accident Date]],"mmm")</f>
        <v>Feb</v>
      </c>
      <c r="W4834" t="str">
        <f>TEXT(Table1[[#This Row],[Time]],"h")</f>
        <v>22</v>
      </c>
    </row>
    <row r="4835" spans="1:23" x14ac:dyDescent="0.2">
      <c r="A4835" t="s">
        <v>4572</v>
      </c>
      <c r="B4835" s="4">
        <v>44343</v>
      </c>
      <c r="C4835" t="s">
        <v>92</v>
      </c>
      <c r="D4835" t="s">
        <v>44</v>
      </c>
      <c r="E4835" t="s">
        <v>44</v>
      </c>
      <c r="F4835" t="s">
        <v>27</v>
      </c>
      <c r="G4835">
        <v>53.512945000000002</v>
      </c>
      <c r="H4835" t="s">
        <v>28</v>
      </c>
      <c r="I4835" t="s">
        <v>1330</v>
      </c>
      <c r="J4835">
        <v>-2.3931040000000001</v>
      </c>
      <c r="K4835">
        <v>1</v>
      </c>
      <c r="L4835">
        <v>2</v>
      </c>
      <c r="M4835" t="s">
        <v>169</v>
      </c>
      <c r="N4835" t="s">
        <v>42</v>
      </c>
      <c r="O4835" t="s">
        <v>32</v>
      </c>
      <c r="P4835">
        <v>30</v>
      </c>
      <c r="Q4835" t="s">
        <v>4504</v>
      </c>
      <c r="R4835" t="s">
        <v>34</v>
      </c>
      <c r="S4835" t="s">
        <v>85</v>
      </c>
      <c r="T4835" t="s">
        <v>36</v>
      </c>
      <c r="U4835">
        <f>YEAR(Table1[[#This Row],[Accident Date]])</f>
        <v>2021</v>
      </c>
      <c r="V4835" t="str">
        <f>TEXT(Table1[[#This Row],[Accident Date]],"mmm")</f>
        <v>May</v>
      </c>
      <c r="W4835" t="str">
        <f>TEXT(Table1[[#This Row],[Time]],"h")</f>
        <v>22</v>
      </c>
    </row>
    <row r="4836" spans="1:23" x14ac:dyDescent="0.2">
      <c r="A4836" t="s">
        <v>4573</v>
      </c>
      <c r="B4836" s="4">
        <v>44529</v>
      </c>
      <c r="C4836" t="s">
        <v>38</v>
      </c>
      <c r="D4836" t="s">
        <v>73</v>
      </c>
      <c r="E4836" t="s">
        <v>39</v>
      </c>
      <c r="F4836" t="s">
        <v>27</v>
      </c>
      <c r="G4836">
        <v>52.931806999999999</v>
      </c>
      <c r="H4836" t="s">
        <v>28</v>
      </c>
      <c r="I4836" t="s">
        <v>83</v>
      </c>
      <c r="J4836">
        <v>-1.4899720000000001</v>
      </c>
      <c r="K4836">
        <v>1</v>
      </c>
      <c r="L4836">
        <v>2</v>
      </c>
      <c r="M4836" t="s">
        <v>84</v>
      </c>
      <c r="N4836" t="s">
        <v>42</v>
      </c>
      <c r="O4836" t="s">
        <v>32</v>
      </c>
      <c r="P4836">
        <v>30</v>
      </c>
      <c r="Q4836" t="s">
        <v>4514</v>
      </c>
      <c r="R4836" t="s">
        <v>34</v>
      </c>
      <c r="S4836" t="s">
        <v>85</v>
      </c>
      <c r="T4836" t="s">
        <v>36</v>
      </c>
      <c r="U4836">
        <f>YEAR(Table1[[#This Row],[Accident Date]])</f>
        <v>2021</v>
      </c>
      <c r="V4836" t="str">
        <f>TEXT(Table1[[#This Row],[Accident Date]],"mmm")</f>
        <v>Nov</v>
      </c>
      <c r="W4836" t="str">
        <f>TEXT(Table1[[#This Row],[Time]],"h")</f>
        <v>22</v>
      </c>
    </row>
    <row r="4837" spans="1:23" x14ac:dyDescent="0.2">
      <c r="A4837" t="s">
        <v>4574</v>
      </c>
      <c r="B4837" s="4">
        <v>44760</v>
      </c>
      <c r="C4837" t="s">
        <v>38</v>
      </c>
      <c r="D4837" t="s">
        <v>56</v>
      </c>
      <c r="E4837" t="s">
        <v>44</v>
      </c>
      <c r="F4837" t="s">
        <v>27</v>
      </c>
      <c r="G4837">
        <v>51.347653999999999</v>
      </c>
      <c r="H4837" t="s">
        <v>28</v>
      </c>
      <c r="I4837" t="s">
        <v>126</v>
      </c>
      <c r="J4837">
        <v>-0.78434599999999999</v>
      </c>
      <c r="K4837">
        <v>1</v>
      </c>
      <c r="L4837">
        <v>1</v>
      </c>
      <c r="M4837" t="s">
        <v>99</v>
      </c>
      <c r="N4837" t="s">
        <v>31</v>
      </c>
      <c r="O4837" t="s">
        <v>32</v>
      </c>
      <c r="P4837">
        <v>30</v>
      </c>
      <c r="Q4837" t="s">
        <v>4509</v>
      </c>
      <c r="R4837" t="s">
        <v>34</v>
      </c>
      <c r="S4837" t="s">
        <v>35</v>
      </c>
      <c r="T4837" t="s">
        <v>36</v>
      </c>
      <c r="U4837">
        <f>YEAR(Table1[[#This Row],[Accident Date]])</f>
        <v>2022</v>
      </c>
      <c r="V4837" t="str">
        <f>TEXT(Table1[[#This Row],[Accident Date]],"mmm")</f>
        <v>Jul</v>
      </c>
      <c r="W4837" t="str">
        <f>TEXT(Table1[[#This Row],[Time]],"h")</f>
        <v>22</v>
      </c>
    </row>
    <row r="4838" spans="1:23" x14ac:dyDescent="0.2">
      <c r="A4838" t="s">
        <v>4575</v>
      </c>
      <c r="B4838" s="4">
        <v>44421</v>
      </c>
      <c r="C4838" t="s">
        <v>67</v>
      </c>
      <c r="D4838" t="s">
        <v>73</v>
      </c>
      <c r="E4838" t="s">
        <v>111</v>
      </c>
      <c r="F4838" t="s">
        <v>27</v>
      </c>
      <c r="G4838">
        <v>51.726543999999997</v>
      </c>
      <c r="H4838" t="s">
        <v>28</v>
      </c>
      <c r="I4838" t="s">
        <v>1897</v>
      </c>
      <c r="J4838">
        <v>-3.1836000000000003E-2</v>
      </c>
      <c r="K4838">
        <v>1</v>
      </c>
      <c r="L4838">
        <v>2</v>
      </c>
      <c r="M4838" t="s">
        <v>182</v>
      </c>
      <c r="N4838" t="s">
        <v>31</v>
      </c>
      <c r="O4838" t="s">
        <v>111</v>
      </c>
      <c r="P4838">
        <v>40</v>
      </c>
      <c r="Q4838" t="s">
        <v>4494</v>
      </c>
      <c r="R4838" t="s">
        <v>49</v>
      </c>
      <c r="S4838" t="s">
        <v>35</v>
      </c>
      <c r="T4838" t="s">
        <v>36</v>
      </c>
      <c r="U4838">
        <f>YEAR(Table1[[#This Row],[Accident Date]])</f>
        <v>2021</v>
      </c>
      <c r="V4838" t="str">
        <f>TEXT(Table1[[#This Row],[Accident Date]],"mmm")</f>
        <v>Aug</v>
      </c>
      <c r="W4838" t="str">
        <f>TEXT(Table1[[#This Row],[Time]],"h")</f>
        <v>22</v>
      </c>
    </row>
    <row r="4839" spans="1:23" x14ac:dyDescent="0.2">
      <c r="A4839" t="s">
        <v>4576</v>
      </c>
      <c r="B4839" s="4">
        <v>44661</v>
      </c>
      <c r="C4839" t="s">
        <v>79</v>
      </c>
      <c r="D4839" t="s">
        <v>73</v>
      </c>
      <c r="E4839" t="s">
        <v>39</v>
      </c>
      <c r="F4839" t="s">
        <v>27</v>
      </c>
      <c r="G4839">
        <v>52.912847999999997</v>
      </c>
      <c r="H4839" t="s">
        <v>28</v>
      </c>
      <c r="I4839" t="s">
        <v>2502</v>
      </c>
      <c r="J4839">
        <v>-0.64401600000000003</v>
      </c>
      <c r="K4839">
        <v>1</v>
      </c>
      <c r="L4839">
        <v>2</v>
      </c>
      <c r="M4839" t="s">
        <v>523</v>
      </c>
      <c r="N4839" t="s">
        <v>31</v>
      </c>
      <c r="O4839" t="s">
        <v>32</v>
      </c>
      <c r="P4839">
        <v>30</v>
      </c>
      <c r="Q4839" t="s">
        <v>4492</v>
      </c>
      <c r="R4839" t="s">
        <v>34</v>
      </c>
      <c r="S4839" t="s">
        <v>35</v>
      </c>
      <c r="T4839" t="s">
        <v>200</v>
      </c>
      <c r="U4839">
        <f>YEAR(Table1[[#This Row],[Accident Date]])</f>
        <v>2022</v>
      </c>
      <c r="V4839" t="str">
        <f>TEXT(Table1[[#This Row],[Accident Date]],"mmm")</f>
        <v>Apr</v>
      </c>
      <c r="W4839" t="str">
        <f>TEXT(Table1[[#This Row],[Time]],"h")</f>
        <v>22</v>
      </c>
    </row>
    <row r="4840" spans="1:23" x14ac:dyDescent="0.2">
      <c r="A4840" t="s">
        <v>4577</v>
      </c>
      <c r="B4840" s="4">
        <v>44475</v>
      </c>
      <c r="C4840" t="s">
        <v>123</v>
      </c>
      <c r="D4840" t="s">
        <v>44</v>
      </c>
      <c r="E4840" t="s">
        <v>44</v>
      </c>
      <c r="F4840" t="s">
        <v>27</v>
      </c>
      <c r="G4840">
        <v>50.375565000000002</v>
      </c>
      <c r="H4840" t="s">
        <v>46</v>
      </c>
      <c r="I4840" t="s">
        <v>640</v>
      </c>
      <c r="J4840">
        <v>-4.0504569999999998</v>
      </c>
      <c r="K4840">
        <v>1</v>
      </c>
      <c r="L4840">
        <v>1</v>
      </c>
      <c r="M4840" t="s">
        <v>136</v>
      </c>
      <c r="N4840" t="s">
        <v>42</v>
      </c>
      <c r="O4840" t="s">
        <v>32</v>
      </c>
      <c r="P4840">
        <v>30</v>
      </c>
      <c r="Q4840" t="s">
        <v>4578</v>
      </c>
      <c r="R4840" t="s">
        <v>49</v>
      </c>
      <c r="S4840" t="s">
        <v>311</v>
      </c>
      <c r="T4840" t="s">
        <v>36</v>
      </c>
      <c r="U4840">
        <f>YEAR(Table1[[#This Row],[Accident Date]])</f>
        <v>2021</v>
      </c>
      <c r="V4840" t="str">
        <f>TEXT(Table1[[#This Row],[Accident Date]],"mmm")</f>
        <v>Oct</v>
      </c>
      <c r="W4840" t="str">
        <f>TEXT(Table1[[#This Row],[Time]],"h")</f>
        <v>22</v>
      </c>
    </row>
    <row r="4841" spans="1:23" x14ac:dyDescent="0.2">
      <c r="A4841" t="s">
        <v>4579</v>
      </c>
      <c r="B4841" s="4">
        <v>44681</v>
      </c>
      <c r="C4841" t="s">
        <v>24</v>
      </c>
      <c r="D4841" t="s">
        <v>73</v>
      </c>
      <c r="E4841" t="s">
        <v>39</v>
      </c>
      <c r="F4841" t="s">
        <v>27</v>
      </c>
      <c r="G4841">
        <v>53.118665</v>
      </c>
      <c r="H4841" t="s">
        <v>28</v>
      </c>
      <c r="I4841" t="s">
        <v>577</v>
      </c>
      <c r="J4841">
        <v>-3.0499360000000002</v>
      </c>
      <c r="K4841">
        <v>3</v>
      </c>
      <c r="L4841">
        <v>3</v>
      </c>
      <c r="M4841" t="s">
        <v>117</v>
      </c>
      <c r="N4841" t="s">
        <v>42</v>
      </c>
      <c r="O4841" t="s">
        <v>32</v>
      </c>
      <c r="P4841">
        <v>30</v>
      </c>
      <c r="Q4841" t="s">
        <v>4518</v>
      </c>
      <c r="R4841" t="s">
        <v>49</v>
      </c>
      <c r="S4841" t="s">
        <v>35</v>
      </c>
      <c r="T4841" t="s">
        <v>36</v>
      </c>
      <c r="U4841">
        <f>YEAR(Table1[[#This Row],[Accident Date]])</f>
        <v>2022</v>
      </c>
      <c r="V4841" t="str">
        <f>TEXT(Table1[[#This Row],[Accident Date]],"mmm")</f>
        <v>Apr</v>
      </c>
      <c r="W4841" t="str">
        <f>TEXT(Table1[[#This Row],[Time]],"h")</f>
        <v>22</v>
      </c>
    </row>
    <row r="4842" spans="1:23" x14ac:dyDescent="0.2">
      <c r="A4842" t="s">
        <v>4580</v>
      </c>
      <c r="B4842" s="4">
        <v>44228</v>
      </c>
      <c r="C4842" t="s">
        <v>38</v>
      </c>
      <c r="D4842" t="s">
        <v>56</v>
      </c>
      <c r="E4842" t="s">
        <v>44</v>
      </c>
      <c r="F4842" t="s">
        <v>27</v>
      </c>
      <c r="G4842">
        <v>51.567275000000002</v>
      </c>
      <c r="H4842" t="s">
        <v>28</v>
      </c>
      <c r="I4842" t="s">
        <v>757</v>
      </c>
      <c r="J4842">
        <v>-6.9169999999999995E-2</v>
      </c>
      <c r="K4842">
        <v>1</v>
      </c>
      <c r="L4842">
        <v>1</v>
      </c>
      <c r="M4842" t="s">
        <v>30</v>
      </c>
      <c r="N4842" t="s">
        <v>197</v>
      </c>
      <c r="O4842" t="s">
        <v>32</v>
      </c>
      <c r="P4842">
        <v>30</v>
      </c>
      <c r="Q4842" t="s">
        <v>4507</v>
      </c>
      <c r="R4842" t="s">
        <v>34</v>
      </c>
      <c r="S4842" t="s">
        <v>331</v>
      </c>
      <c r="T4842" t="s">
        <v>121</v>
      </c>
      <c r="U4842">
        <f>YEAR(Table1[[#This Row],[Accident Date]])</f>
        <v>2021</v>
      </c>
      <c r="V4842" t="str">
        <f>TEXT(Table1[[#This Row],[Accident Date]],"mmm")</f>
        <v>Feb</v>
      </c>
      <c r="W4842" t="str">
        <f>TEXT(Table1[[#This Row],[Time]],"h")</f>
        <v>22</v>
      </c>
    </row>
    <row r="4843" spans="1:23" x14ac:dyDescent="0.2">
      <c r="A4843" t="s">
        <v>4581</v>
      </c>
      <c r="B4843" s="4">
        <v>44207</v>
      </c>
      <c r="C4843" t="s">
        <v>38</v>
      </c>
      <c r="D4843" t="s">
        <v>44</v>
      </c>
      <c r="E4843" t="s">
        <v>44</v>
      </c>
      <c r="F4843" t="s">
        <v>63</v>
      </c>
      <c r="G4843">
        <v>53.443841999999997</v>
      </c>
      <c r="H4843" t="s">
        <v>28</v>
      </c>
      <c r="I4843" t="s">
        <v>165</v>
      </c>
      <c r="J4843">
        <v>-1.3129770000000001</v>
      </c>
      <c r="K4843">
        <v>2</v>
      </c>
      <c r="L4843">
        <v>1</v>
      </c>
      <c r="M4843" t="s">
        <v>166</v>
      </c>
      <c r="N4843" t="s">
        <v>42</v>
      </c>
      <c r="O4843" t="s">
        <v>32</v>
      </c>
      <c r="P4843">
        <v>30</v>
      </c>
      <c r="Q4843" t="s">
        <v>4582</v>
      </c>
      <c r="R4843" t="s">
        <v>34</v>
      </c>
      <c r="S4843" t="s">
        <v>285</v>
      </c>
      <c r="T4843" t="s">
        <v>36</v>
      </c>
      <c r="U4843">
        <f>YEAR(Table1[[#This Row],[Accident Date]])</f>
        <v>2021</v>
      </c>
      <c r="V4843" t="str">
        <f>TEXT(Table1[[#This Row],[Accident Date]],"mmm")</f>
        <v>Jan</v>
      </c>
      <c r="W4843" t="str">
        <f>TEXT(Table1[[#This Row],[Time]],"h")</f>
        <v>22</v>
      </c>
    </row>
    <row r="4844" spans="1:23" x14ac:dyDescent="0.2">
      <c r="A4844" t="s">
        <v>4583</v>
      </c>
      <c r="B4844" s="4">
        <v>44717</v>
      </c>
      <c r="C4844" t="s">
        <v>79</v>
      </c>
      <c r="D4844" t="s">
        <v>56</v>
      </c>
      <c r="E4844" t="s">
        <v>44</v>
      </c>
      <c r="F4844" t="s">
        <v>27</v>
      </c>
      <c r="G4844">
        <v>53.003309000000002</v>
      </c>
      <c r="H4844" t="s">
        <v>28</v>
      </c>
      <c r="I4844" t="s">
        <v>494</v>
      </c>
      <c r="J4844">
        <v>-1.1888529999999999</v>
      </c>
      <c r="K4844">
        <v>1</v>
      </c>
      <c r="L4844">
        <v>1</v>
      </c>
      <c r="M4844" t="s">
        <v>288</v>
      </c>
      <c r="N4844" t="s">
        <v>42</v>
      </c>
      <c r="O4844" t="s">
        <v>32</v>
      </c>
      <c r="P4844">
        <v>30</v>
      </c>
      <c r="Q4844" t="s">
        <v>4488</v>
      </c>
      <c r="R4844" t="s">
        <v>34</v>
      </c>
      <c r="S4844" t="s">
        <v>85</v>
      </c>
      <c r="T4844" t="s">
        <v>36</v>
      </c>
      <c r="U4844">
        <f>YEAR(Table1[[#This Row],[Accident Date]])</f>
        <v>2022</v>
      </c>
      <c r="V4844" t="str">
        <f>TEXT(Table1[[#This Row],[Accident Date]],"mmm")</f>
        <v>Jun</v>
      </c>
      <c r="W4844" t="str">
        <f>TEXT(Table1[[#This Row],[Time]],"h")</f>
        <v>22</v>
      </c>
    </row>
    <row r="4845" spans="1:23" x14ac:dyDescent="0.2">
      <c r="A4845" t="s">
        <v>4584</v>
      </c>
      <c r="B4845" s="4">
        <v>44402</v>
      </c>
      <c r="C4845" t="s">
        <v>79</v>
      </c>
      <c r="D4845" t="s">
        <v>73</v>
      </c>
      <c r="E4845" t="s">
        <v>39</v>
      </c>
      <c r="F4845" t="s">
        <v>63</v>
      </c>
      <c r="G4845">
        <v>53.868558999999998</v>
      </c>
      <c r="H4845" t="s">
        <v>46</v>
      </c>
      <c r="I4845" t="s">
        <v>930</v>
      </c>
      <c r="J4845">
        <v>-0.34606599999999998</v>
      </c>
      <c r="K4845">
        <v>2</v>
      </c>
      <c r="L4845">
        <v>2</v>
      </c>
      <c r="M4845" t="s">
        <v>157</v>
      </c>
      <c r="N4845" t="s">
        <v>31</v>
      </c>
      <c r="O4845" t="s">
        <v>32</v>
      </c>
      <c r="P4845">
        <v>60</v>
      </c>
      <c r="Q4845" t="s">
        <v>4551</v>
      </c>
      <c r="R4845" t="s">
        <v>49</v>
      </c>
      <c r="S4845" t="s">
        <v>35</v>
      </c>
      <c r="T4845" t="s">
        <v>36</v>
      </c>
      <c r="U4845">
        <f>YEAR(Table1[[#This Row],[Accident Date]])</f>
        <v>2021</v>
      </c>
      <c r="V4845" t="str">
        <f>TEXT(Table1[[#This Row],[Accident Date]],"mmm")</f>
        <v>Jul</v>
      </c>
      <c r="W4845" t="str">
        <f>TEXT(Table1[[#This Row],[Time]],"h")</f>
        <v>22</v>
      </c>
    </row>
    <row r="4846" spans="1:23" x14ac:dyDescent="0.2">
      <c r="A4846" t="s">
        <v>4585</v>
      </c>
      <c r="B4846" s="4">
        <v>44514</v>
      </c>
      <c r="C4846" t="s">
        <v>79</v>
      </c>
      <c r="D4846" t="s">
        <v>73</v>
      </c>
      <c r="E4846" t="s">
        <v>39</v>
      </c>
      <c r="F4846" t="s">
        <v>63</v>
      </c>
      <c r="G4846">
        <v>54.732104</v>
      </c>
      <c r="H4846" t="s">
        <v>28</v>
      </c>
      <c r="I4846" t="s">
        <v>351</v>
      </c>
      <c r="J4846">
        <v>-1.6578550000000001</v>
      </c>
      <c r="K4846">
        <v>1</v>
      </c>
      <c r="L4846">
        <v>1</v>
      </c>
      <c r="M4846" t="s">
        <v>352</v>
      </c>
      <c r="N4846" t="s">
        <v>42</v>
      </c>
      <c r="O4846" t="s">
        <v>32</v>
      </c>
      <c r="P4846">
        <v>40</v>
      </c>
      <c r="Q4846" t="s">
        <v>4492</v>
      </c>
      <c r="R4846" t="s">
        <v>49</v>
      </c>
      <c r="S4846" t="s">
        <v>35</v>
      </c>
      <c r="T4846" t="s">
        <v>36</v>
      </c>
      <c r="U4846">
        <f>YEAR(Table1[[#This Row],[Accident Date]])</f>
        <v>2021</v>
      </c>
      <c r="V4846" t="str">
        <f>TEXT(Table1[[#This Row],[Accident Date]],"mmm")</f>
        <v>Nov</v>
      </c>
      <c r="W4846" t="str">
        <f>TEXT(Table1[[#This Row],[Time]],"h")</f>
        <v>22</v>
      </c>
    </row>
    <row r="4847" spans="1:23" x14ac:dyDescent="0.2">
      <c r="A4847">
        <v>2010000000000</v>
      </c>
      <c r="B4847" s="4">
        <v>44551</v>
      </c>
      <c r="C4847" t="s">
        <v>72</v>
      </c>
      <c r="D4847" t="s">
        <v>73</v>
      </c>
      <c r="E4847" t="s">
        <v>26</v>
      </c>
      <c r="F4847" t="s">
        <v>27</v>
      </c>
      <c r="G4847">
        <v>53.779533000000001</v>
      </c>
      <c r="H4847" t="s">
        <v>28</v>
      </c>
      <c r="I4847" t="s">
        <v>68</v>
      </c>
      <c r="J4847">
        <v>-1.553048</v>
      </c>
      <c r="K4847">
        <v>2</v>
      </c>
      <c r="L4847">
        <v>2</v>
      </c>
      <c r="M4847" t="s">
        <v>69</v>
      </c>
      <c r="N4847" t="s">
        <v>42</v>
      </c>
      <c r="O4847" t="s">
        <v>32</v>
      </c>
      <c r="P4847">
        <v>30</v>
      </c>
      <c r="Q4847" t="s">
        <v>4514</v>
      </c>
      <c r="R4847" t="s">
        <v>34</v>
      </c>
      <c r="S4847" t="s">
        <v>35</v>
      </c>
      <c r="T4847" t="s">
        <v>36</v>
      </c>
      <c r="U4847">
        <f>YEAR(Table1[[#This Row],[Accident Date]])</f>
        <v>2021</v>
      </c>
      <c r="V4847" t="str">
        <f>TEXT(Table1[[#This Row],[Accident Date]],"mmm")</f>
        <v>Dec</v>
      </c>
      <c r="W4847" t="str">
        <f>TEXT(Table1[[#This Row],[Time]],"h")</f>
        <v>22</v>
      </c>
    </row>
    <row r="4848" spans="1:23" x14ac:dyDescent="0.2">
      <c r="A4848">
        <v>2010000000000</v>
      </c>
      <c r="B4848" s="4">
        <v>44517</v>
      </c>
      <c r="C4848" t="s">
        <v>123</v>
      </c>
      <c r="D4848" t="s">
        <v>56</v>
      </c>
      <c r="E4848" t="s">
        <v>44</v>
      </c>
      <c r="F4848" t="s">
        <v>63</v>
      </c>
      <c r="G4848">
        <v>56.947647000000003</v>
      </c>
      <c r="H4848" t="s">
        <v>46</v>
      </c>
      <c r="I4848" t="s">
        <v>250</v>
      </c>
      <c r="J4848">
        <v>-2.2330580000000002</v>
      </c>
      <c r="K4848">
        <v>1</v>
      </c>
      <c r="L4848">
        <v>3</v>
      </c>
      <c r="M4848" t="s">
        <v>251</v>
      </c>
      <c r="N4848" t="s">
        <v>42</v>
      </c>
      <c r="O4848" t="s">
        <v>58</v>
      </c>
      <c r="P4848">
        <v>70</v>
      </c>
      <c r="Q4848" t="s">
        <v>4504</v>
      </c>
      <c r="R4848" t="s">
        <v>49</v>
      </c>
      <c r="S4848" t="s">
        <v>35</v>
      </c>
      <c r="T4848" t="s">
        <v>36</v>
      </c>
      <c r="U4848">
        <f>YEAR(Table1[[#This Row],[Accident Date]])</f>
        <v>2021</v>
      </c>
      <c r="V4848" t="str">
        <f>TEXT(Table1[[#This Row],[Accident Date]],"mmm")</f>
        <v>Nov</v>
      </c>
      <c r="W4848" t="str">
        <f>TEXT(Table1[[#This Row],[Time]],"h")</f>
        <v>22</v>
      </c>
    </row>
    <row r="4849" spans="1:23" x14ac:dyDescent="0.2">
      <c r="A4849" t="s">
        <v>4586</v>
      </c>
      <c r="B4849" s="4">
        <v>44204</v>
      </c>
      <c r="C4849" t="s">
        <v>67</v>
      </c>
      <c r="D4849" t="s">
        <v>73</v>
      </c>
      <c r="E4849" t="s">
        <v>111</v>
      </c>
      <c r="F4849" t="s">
        <v>27</v>
      </c>
      <c r="G4849">
        <v>52.933568000000001</v>
      </c>
      <c r="H4849" t="s">
        <v>28</v>
      </c>
      <c r="I4849" t="s">
        <v>494</v>
      </c>
      <c r="J4849">
        <v>-1.204887</v>
      </c>
      <c r="K4849">
        <v>1</v>
      </c>
      <c r="L4849">
        <v>1</v>
      </c>
      <c r="M4849" t="s">
        <v>288</v>
      </c>
      <c r="N4849" t="s">
        <v>31</v>
      </c>
      <c r="O4849" t="s">
        <v>111</v>
      </c>
      <c r="P4849">
        <v>30</v>
      </c>
      <c r="Q4849" t="s">
        <v>4492</v>
      </c>
      <c r="R4849" t="s">
        <v>34</v>
      </c>
      <c r="S4849" t="s">
        <v>35</v>
      </c>
      <c r="T4849" t="s">
        <v>121</v>
      </c>
      <c r="U4849">
        <f>YEAR(Table1[[#This Row],[Accident Date]])</f>
        <v>2021</v>
      </c>
      <c r="V4849" t="str">
        <f>TEXT(Table1[[#This Row],[Accident Date]],"mmm")</f>
        <v>Jan</v>
      </c>
      <c r="W4849" t="str">
        <f>TEXT(Table1[[#This Row],[Time]],"h")</f>
        <v>22</v>
      </c>
    </row>
    <row r="4850" spans="1:23" x14ac:dyDescent="0.2">
      <c r="A4850" t="s">
        <v>4587</v>
      </c>
      <c r="B4850" s="4">
        <v>44805</v>
      </c>
      <c r="C4850" t="s">
        <v>92</v>
      </c>
      <c r="D4850" t="s">
        <v>25</v>
      </c>
      <c r="E4850" t="s">
        <v>431</v>
      </c>
      <c r="F4850" t="s">
        <v>27</v>
      </c>
      <c r="G4850">
        <v>53.759464999999999</v>
      </c>
      <c r="H4850" t="s">
        <v>28</v>
      </c>
      <c r="I4850" t="s">
        <v>1045</v>
      </c>
      <c r="J4850">
        <v>-2.7122700000000002</v>
      </c>
      <c r="K4850">
        <v>1</v>
      </c>
      <c r="L4850">
        <v>2</v>
      </c>
      <c r="M4850" t="s">
        <v>41</v>
      </c>
      <c r="N4850" t="s">
        <v>31</v>
      </c>
      <c r="O4850" t="s">
        <v>58</v>
      </c>
      <c r="P4850">
        <v>30</v>
      </c>
      <c r="Q4850" t="s">
        <v>4555</v>
      </c>
      <c r="R4850" t="s">
        <v>34</v>
      </c>
      <c r="S4850" t="s">
        <v>35</v>
      </c>
      <c r="T4850" t="s">
        <v>36</v>
      </c>
      <c r="U4850">
        <f>YEAR(Table1[[#This Row],[Accident Date]])</f>
        <v>2022</v>
      </c>
      <c r="V4850" t="str">
        <f>TEXT(Table1[[#This Row],[Accident Date]],"mmm")</f>
        <v>Sep</v>
      </c>
      <c r="W4850" t="str">
        <f>TEXT(Table1[[#This Row],[Time]],"h")</f>
        <v>22</v>
      </c>
    </row>
    <row r="4851" spans="1:23" x14ac:dyDescent="0.2">
      <c r="A4851" t="s">
        <v>4588</v>
      </c>
      <c r="B4851" s="4">
        <v>44659</v>
      </c>
      <c r="C4851" t="s">
        <v>67</v>
      </c>
      <c r="D4851" t="s">
        <v>25</v>
      </c>
      <c r="E4851" t="s">
        <v>26</v>
      </c>
      <c r="F4851" t="s">
        <v>27</v>
      </c>
      <c r="G4851">
        <v>50.807546000000002</v>
      </c>
      <c r="H4851" t="s">
        <v>28</v>
      </c>
      <c r="I4851" t="s">
        <v>424</v>
      </c>
      <c r="J4851">
        <v>-1.89977</v>
      </c>
      <c r="K4851">
        <v>1</v>
      </c>
      <c r="L4851">
        <v>2</v>
      </c>
      <c r="M4851" t="s">
        <v>420</v>
      </c>
      <c r="N4851" t="s">
        <v>31</v>
      </c>
      <c r="O4851" t="s">
        <v>32</v>
      </c>
      <c r="P4851">
        <v>30</v>
      </c>
      <c r="Q4851" t="s">
        <v>4498</v>
      </c>
      <c r="R4851" t="s">
        <v>34</v>
      </c>
      <c r="S4851" t="s">
        <v>35</v>
      </c>
      <c r="T4851" t="s">
        <v>114</v>
      </c>
      <c r="U4851">
        <f>YEAR(Table1[[#This Row],[Accident Date]])</f>
        <v>2022</v>
      </c>
      <c r="V4851" t="str">
        <f>TEXT(Table1[[#This Row],[Accident Date]],"mmm")</f>
        <v>Apr</v>
      </c>
      <c r="W4851" t="str">
        <f>TEXT(Table1[[#This Row],[Time]],"h")</f>
        <v>22</v>
      </c>
    </row>
    <row r="4852" spans="1:23" x14ac:dyDescent="0.2">
      <c r="A4852">
        <v>2010000000000</v>
      </c>
      <c r="B4852" s="4">
        <v>44490</v>
      </c>
      <c r="C4852" t="s">
        <v>92</v>
      </c>
      <c r="D4852" t="s">
        <v>73</v>
      </c>
      <c r="E4852" t="s">
        <v>39</v>
      </c>
      <c r="F4852" t="s">
        <v>27</v>
      </c>
      <c r="G4852">
        <v>52.410539</v>
      </c>
      <c r="H4852" t="s">
        <v>46</v>
      </c>
      <c r="I4852" t="s">
        <v>1443</v>
      </c>
      <c r="J4852">
        <v>-1.3548720000000001</v>
      </c>
      <c r="K4852">
        <v>1</v>
      </c>
      <c r="L4852">
        <v>1</v>
      </c>
      <c r="M4852" t="s">
        <v>141</v>
      </c>
      <c r="N4852" t="s">
        <v>31</v>
      </c>
      <c r="O4852" t="s">
        <v>32</v>
      </c>
      <c r="P4852">
        <v>60</v>
      </c>
      <c r="Q4852" t="s">
        <v>4491</v>
      </c>
      <c r="R4852" t="s">
        <v>49</v>
      </c>
      <c r="S4852" t="s">
        <v>280</v>
      </c>
      <c r="T4852" t="s">
        <v>36</v>
      </c>
      <c r="U4852">
        <f>YEAR(Table1[[#This Row],[Accident Date]])</f>
        <v>2021</v>
      </c>
      <c r="V4852" t="str">
        <f>TEXT(Table1[[#This Row],[Accident Date]],"mmm")</f>
        <v>Oct</v>
      </c>
      <c r="W4852" t="str">
        <f>TEXT(Table1[[#This Row],[Time]],"h")</f>
        <v>22</v>
      </c>
    </row>
    <row r="4853" spans="1:23" x14ac:dyDescent="0.2">
      <c r="A4853" t="s">
        <v>4589</v>
      </c>
      <c r="B4853" s="4">
        <v>44695</v>
      </c>
      <c r="C4853" t="s">
        <v>24</v>
      </c>
      <c r="D4853" t="s">
        <v>73</v>
      </c>
      <c r="E4853" t="s">
        <v>111</v>
      </c>
      <c r="F4853" t="s">
        <v>27</v>
      </c>
      <c r="G4853">
        <v>52.023778</v>
      </c>
      <c r="H4853" t="s">
        <v>28</v>
      </c>
      <c r="I4853" t="s">
        <v>322</v>
      </c>
      <c r="J4853">
        <v>-0.73578299999999996</v>
      </c>
      <c r="K4853">
        <v>1</v>
      </c>
      <c r="L4853">
        <v>1</v>
      </c>
      <c r="M4853" t="s">
        <v>99</v>
      </c>
      <c r="N4853" t="s">
        <v>31</v>
      </c>
      <c r="O4853" t="s">
        <v>111</v>
      </c>
      <c r="P4853">
        <v>70</v>
      </c>
      <c r="Q4853" t="s">
        <v>4555</v>
      </c>
      <c r="R4853" t="s">
        <v>34</v>
      </c>
      <c r="S4853" t="s">
        <v>35</v>
      </c>
      <c r="T4853" t="s">
        <v>36</v>
      </c>
      <c r="U4853">
        <f>YEAR(Table1[[#This Row],[Accident Date]])</f>
        <v>2022</v>
      </c>
      <c r="V4853" t="str">
        <f>TEXT(Table1[[#This Row],[Accident Date]],"mmm")</f>
        <v>May</v>
      </c>
      <c r="W4853" t="str">
        <f>TEXT(Table1[[#This Row],[Time]],"h")</f>
        <v>22</v>
      </c>
    </row>
    <row r="4854" spans="1:23" x14ac:dyDescent="0.2">
      <c r="A4854" t="s">
        <v>4590</v>
      </c>
      <c r="B4854" s="4">
        <v>44592</v>
      </c>
      <c r="C4854" t="s">
        <v>38</v>
      </c>
      <c r="D4854" t="s">
        <v>56</v>
      </c>
      <c r="E4854" t="s">
        <v>44</v>
      </c>
      <c r="F4854" t="s">
        <v>27</v>
      </c>
      <c r="G4854">
        <v>51.552284999999998</v>
      </c>
      <c r="H4854" t="s">
        <v>28</v>
      </c>
      <c r="I4854" t="s">
        <v>113</v>
      </c>
      <c r="J4854">
        <v>-0.218667</v>
      </c>
      <c r="K4854">
        <v>1</v>
      </c>
      <c r="L4854">
        <v>2</v>
      </c>
      <c r="M4854" t="s">
        <v>30</v>
      </c>
      <c r="N4854" t="s">
        <v>127</v>
      </c>
      <c r="O4854" t="s">
        <v>76</v>
      </c>
      <c r="P4854">
        <v>30</v>
      </c>
      <c r="Q4854" t="s">
        <v>4518</v>
      </c>
      <c r="R4854" t="s">
        <v>34</v>
      </c>
      <c r="S4854" t="s">
        <v>35</v>
      </c>
      <c r="T4854" t="s">
        <v>36</v>
      </c>
      <c r="U4854">
        <f>YEAR(Table1[[#This Row],[Accident Date]])</f>
        <v>2022</v>
      </c>
      <c r="V4854" t="str">
        <f>TEXT(Table1[[#This Row],[Accident Date]],"mmm")</f>
        <v>Jan</v>
      </c>
      <c r="W4854" t="str">
        <f>TEXT(Table1[[#This Row],[Time]],"h")</f>
        <v>22</v>
      </c>
    </row>
    <row r="4855" spans="1:23" x14ac:dyDescent="0.2">
      <c r="A4855" t="s">
        <v>4591</v>
      </c>
      <c r="B4855" s="4">
        <v>44735</v>
      </c>
      <c r="C4855" t="s">
        <v>92</v>
      </c>
      <c r="D4855" t="s">
        <v>56</v>
      </c>
      <c r="E4855" t="s">
        <v>44</v>
      </c>
      <c r="F4855" t="s">
        <v>27</v>
      </c>
      <c r="G4855">
        <v>53.031765999999998</v>
      </c>
      <c r="H4855" t="s">
        <v>28</v>
      </c>
      <c r="I4855" t="s">
        <v>342</v>
      </c>
      <c r="J4855">
        <v>-1.3760600000000001</v>
      </c>
      <c r="K4855">
        <v>1</v>
      </c>
      <c r="L4855">
        <v>2</v>
      </c>
      <c r="M4855" t="s">
        <v>84</v>
      </c>
      <c r="N4855" t="s">
        <v>31</v>
      </c>
      <c r="O4855" t="s">
        <v>32</v>
      </c>
      <c r="P4855">
        <v>30</v>
      </c>
      <c r="Q4855" t="s">
        <v>4492</v>
      </c>
      <c r="R4855" t="s">
        <v>34</v>
      </c>
      <c r="S4855" t="s">
        <v>35</v>
      </c>
      <c r="T4855" t="s">
        <v>36</v>
      </c>
      <c r="U4855">
        <f>YEAR(Table1[[#This Row],[Accident Date]])</f>
        <v>2022</v>
      </c>
      <c r="V4855" t="str">
        <f>TEXT(Table1[[#This Row],[Accident Date]],"mmm")</f>
        <v>Jun</v>
      </c>
      <c r="W4855" t="str">
        <f>TEXT(Table1[[#This Row],[Time]],"h")</f>
        <v>22</v>
      </c>
    </row>
    <row r="4856" spans="1:23" x14ac:dyDescent="0.2">
      <c r="A4856" t="s">
        <v>4592</v>
      </c>
      <c r="B4856" s="4">
        <v>44739</v>
      </c>
      <c r="C4856" t="s">
        <v>38</v>
      </c>
      <c r="D4856" t="s">
        <v>73</v>
      </c>
      <c r="E4856" t="s">
        <v>39</v>
      </c>
      <c r="F4856" t="s">
        <v>27</v>
      </c>
      <c r="G4856">
        <v>51.584929000000002</v>
      </c>
      <c r="H4856" t="s">
        <v>28</v>
      </c>
      <c r="I4856" t="s">
        <v>113</v>
      </c>
      <c r="J4856">
        <v>-0.27902700000000003</v>
      </c>
      <c r="K4856">
        <v>1</v>
      </c>
      <c r="L4856">
        <v>1</v>
      </c>
      <c r="M4856" t="s">
        <v>30</v>
      </c>
      <c r="N4856" t="s">
        <v>31</v>
      </c>
      <c r="O4856" t="s">
        <v>32</v>
      </c>
      <c r="P4856">
        <v>30</v>
      </c>
      <c r="Q4856" t="s">
        <v>4494</v>
      </c>
      <c r="R4856" t="s">
        <v>34</v>
      </c>
      <c r="S4856" t="s">
        <v>35</v>
      </c>
      <c r="T4856" t="s">
        <v>209</v>
      </c>
      <c r="U4856">
        <f>YEAR(Table1[[#This Row],[Accident Date]])</f>
        <v>2022</v>
      </c>
      <c r="V4856" t="str">
        <f>TEXT(Table1[[#This Row],[Accident Date]],"mmm")</f>
        <v>Jun</v>
      </c>
      <c r="W4856" t="str">
        <f>TEXT(Table1[[#This Row],[Time]],"h")</f>
        <v>22</v>
      </c>
    </row>
    <row r="4857" spans="1:23" x14ac:dyDescent="0.2">
      <c r="A4857" t="s">
        <v>4593</v>
      </c>
      <c r="B4857" s="4">
        <v>44704</v>
      </c>
      <c r="C4857" t="s">
        <v>38</v>
      </c>
      <c r="D4857" t="s">
        <v>25</v>
      </c>
      <c r="E4857" t="s">
        <v>39</v>
      </c>
      <c r="F4857" t="s">
        <v>27</v>
      </c>
      <c r="G4857">
        <v>51.636797000000001</v>
      </c>
      <c r="H4857" t="s">
        <v>28</v>
      </c>
      <c r="I4857" t="s">
        <v>680</v>
      </c>
      <c r="J4857">
        <v>-0.34657500000000002</v>
      </c>
      <c r="K4857">
        <v>2</v>
      </c>
      <c r="L4857">
        <v>2</v>
      </c>
      <c r="M4857" t="s">
        <v>182</v>
      </c>
      <c r="N4857" t="s">
        <v>31</v>
      </c>
      <c r="O4857" t="s">
        <v>32</v>
      </c>
      <c r="P4857">
        <v>30</v>
      </c>
      <c r="Q4857" t="s">
        <v>4494</v>
      </c>
      <c r="R4857" t="s">
        <v>34</v>
      </c>
      <c r="S4857" t="s">
        <v>35</v>
      </c>
      <c r="T4857" t="s">
        <v>36</v>
      </c>
      <c r="U4857">
        <f>YEAR(Table1[[#This Row],[Accident Date]])</f>
        <v>2022</v>
      </c>
      <c r="V4857" t="str">
        <f>TEXT(Table1[[#This Row],[Accident Date]],"mmm")</f>
        <v>May</v>
      </c>
      <c r="W4857" t="str">
        <f>TEXT(Table1[[#This Row],[Time]],"h")</f>
        <v>22</v>
      </c>
    </row>
    <row r="4858" spans="1:23" x14ac:dyDescent="0.2">
      <c r="A4858" t="s">
        <v>4594</v>
      </c>
      <c r="B4858" s="4">
        <v>44825</v>
      </c>
      <c r="C4858" t="s">
        <v>123</v>
      </c>
      <c r="D4858" t="s">
        <v>73</v>
      </c>
      <c r="E4858" t="s">
        <v>109</v>
      </c>
      <c r="F4858" t="s">
        <v>27</v>
      </c>
      <c r="G4858">
        <v>52.419514999999997</v>
      </c>
      <c r="H4858" t="s">
        <v>28</v>
      </c>
      <c r="I4858" t="s">
        <v>171</v>
      </c>
      <c r="J4858">
        <v>-1.874981</v>
      </c>
      <c r="K4858">
        <v>1</v>
      </c>
      <c r="L4858">
        <v>2</v>
      </c>
      <c r="M4858" t="s">
        <v>172</v>
      </c>
      <c r="N4858" t="s">
        <v>31</v>
      </c>
      <c r="O4858" t="s">
        <v>111</v>
      </c>
      <c r="P4858">
        <v>30</v>
      </c>
      <c r="Q4858" t="s">
        <v>4509</v>
      </c>
      <c r="R4858" t="s">
        <v>34</v>
      </c>
      <c r="S4858" t="s">
        <v>35</v>
      </c>
      <c r="T4858" t="s">
        <v>36</v>
      </c>
      <c r="U4858">
        <f>YEAR(Table1[[#This Row],[Accident Date]])</f>
        <v>2022</v>
      </c>
      <c r="V4858" t="str">
        <f>TEXT(Table1[[#This Row],[Accident Date]],"mmm")</f>
        <v>Sep</v>
      </c>
      <c r="W4858" t="str">
        <f>TEXT(Table1[[#This Row],[Time]],"h")</f>
        <v>22</v>
      </c>
    </row>
    <row r="4859" spans="1:23" x14ac:dyDescent="0.2">
      <c r="A4859" t="s">
        <v>4595</v>
      </c>
      <c r="B4859" s="4">
        <v>44867</v>
      </c>
      <c r="C4859" t="s">
        <v>123</v>
      </c>
      <c r="D4859" t="s">
        <v>73</v>
      </c>
      <c r="E4859" t="s">
        <v>26</v>
      </c>
      <c r="F4859" t="s">
        <v>27</v>
      </c>
      <c r="G4859">
        <v>51.608992999999998</v>
      </c>
      <c r="H4859" t="s">
        <v>28</v>
      </c>
      <c r="I4859" t="s">
        <v>93</v>
      </c>
      <c r="J4859">
        <v>-0.25833099999999998</v>
      </c>
      <c r="K4859">
        <v>2</v>
      </c>
      <c r="L4859">
        <v>2</v>
      </c>
      <c r="M4859" t="s">
        <v>30</v>
      </c>
      <c r="N4859" t="s">
        <v>31</v>
      </c>
      <c r="O4859" t="s">
        <v>32</v>
      </c>
      <c r="P4859">
        <v>30</v>
      </c>
      <c r="Q4859" t="s">
        <v>4596</v>
      </c>
      <c r="R4859" t="s">
        <v>34</v>
      </c>
      <c r="S4859" t="s">
        <v>35</v>
      </c>
      <c r="T4859" t="s">
        <v>114</v>
      </c>
      <c r="U4859">
        <f>YEAR(Table1[[#This Row],[Accident Date]])</f>
        <v>2022</v>
      </c>
      <c r="V4859" t="str">
        <f>TEXT(Table1[[#This Row],[Accident Date]],"mmm")</f>
        <v>Nov</v>
      </c>
      <c r="W4859" t="str">
        <f>TEXT(Table1[[#This Row],[Time]],"h")</f>
        <v>22</v>
      </c>
    </row>
    <row r="4860" spans="1:23" x14ac:dyDescent="0.2">
      <c r="A4860" t="s">
        <v>4597</v>
      </c>
      <c r="B4860" s="4">
        <v>44349</v>
      </c>
      <c r="C4860" t="s">
        <v>123</v>
      </c>
      <c r="D4860" t="s">
        <v>73</v>
      </c>
      <c r="E4860" t="s">
        <v>39</v>
      </c>
      <c r="F4860" t="s">
        <v>27</v>
      </c>
      <c r="G4860">
        <v>53.505014000000003</v>
      </c>
      <c r="H4860" t="s">
        <v>28</v>
      </c>
      <c r="I4860" t="s">
        <v>168</v>
      </c>
      <c r="J4860">
        <v>-2.2285370000000002</v>
      </c>
      <c r="K4860">
        <v>1</v>
      </c>
      <c r="L4860">
        <v>2</v>
      </c>
      <c r="M4860" t="s">
        <v>169</v>
      </c>
      <c r="N4860" t="s">
        <v>31</v>
      </c>
      <c r="O4860" t="s">
        <v>32</v>
      </c>
      <c r="P4860">
        <v>30</v>
      </c>
      <c r="Q4860" t="s">
        <v>4491</v>
      </c>
      <c r="R4860" t="s">
        <v>34</v>
      </c>
      <c r="S4860" t="s">
        <v>35</v>
      </c>
      <c r="T4860" t="s">
        <v>36</v>
      </c>
      <c r="U4860">
        <f>YEAR(Table1[[#This Row],[Accident Date]])</f>
        <v>2021</v>
      </c>
      <c r="V4860" t="str">
        <f>TEXT(Table1[[#This Row],[Accident Date]],"mmm")</f>
        <v>Jun</v>
      </c>
      <c r="W4860" t="str">
        <f>TEXT(Table1[[#This Row],[Time]],"h")</f>
        <v>22</v>
      </c>
    </row>
    <row r="4861" spans="1:23" x14ac:dyDescent="0.2">
      <c r="A4861" t="s">
        <v>4598</v>
      </c>
      <c r="B4861" s="4">
        <v>44339</v>
      </c>
      <c r="C4861" t="s">
        <v>79</v>
      </c>
      <c r="D4861" t="s">
        <v>73</v>
      </c>
      <c r="E4861" t="s">
        <v>431</v>
      </c>
      <c r="F4861" t="s">
        <v>27</v>
      </c>
      <c r="G4861">
        <v>50.370381999999999</v>
      </c>
      <c r="H4861" t="s">
        <v>28</v>
      </c>
      <c r="I4861" t="s">
        <v>640</v>
      </c>
      <c r="J4861">
        <v>-4.1384109999999996</v>
      </c>
      <c r="K4861">
        <v>1</v>
      </c>
      <c r="L4861">
        <v>2</v>
      </c>
      <c r="M4861" t="s">
        <v>136</v>
      </c>
      <c r="N4861" t="s">
        <v>31</v>
      </c>
      <c r="O4861" t="s">
        <v>32</v>
      </c>
      <c r="P4861">
        <v>30</v>
      </c>
      <c r="Q4861" t="s">
        <v>4491</v>
      </c>
      <c r="R4861" t="s">
        <v>34</v>
      </c>
      <c r="S4861" t="s">
        <v>35</v>
      </c>
      <c r="T4861" t="s">
        <v>254</v>
      </c>
      <c r="U4861">
        <f>YEAR(Table1[[#This Row],[Accident Date]])</f>
        <v>2021</v>
      </c>
      <c r="V4861" t="str">
        <f>TEXT(Table1[[#This Row],[Accident Date]],"mmm")</f>
        <v>May</v>
      </c>
      <c r="W4861" t="str">
        <f>TEXT(Table1[[#This Row],[Time]],"h")</f>
        <v>22</v>
      </c>
    </row>
    <row r="4862" spans="1:23" x14ac:dyDescent="0.2">
      <c r="A4862">
        <v>2010000000000</v>
      </c>
      <c r="B4862" s="4">
        <v>44471</v>
      </c>
      <c r="C4862" t="s">
        <v>24</v>
      </c>
      <c r="D4862" t="s">
        <v>73</v>
      </c>
      <c r="E4862" t="s">
        <v>39</v>
      </c>
      <c r="F4862" t="s">
        <v>27</v>
      </c>
      <c r="G4862">
        <v>52.745469999999997</v>
      </c>
      <c r="H4862" t="s">
        <v>28</v>
      </c>
      <c r="I4862" t="s">
        <v>712</v>
      </c>
      <c r="J4862">
        <v>-1.4737819999999999</v>
      </c>
      <c r="K4862">
        <v>1</v>
      </c>
      <c r="L4862">
        <v>2</v>
      </c>
      <c r="M4862" t="s">
        <v>320</v>
      </c>
      <c r="N4862" t="s">
        <v>31</v>
      </c>
      <c r="O4862" t="s">
        <v>32</v>
      </c>
      <c r="P4862">
        <v>30</v>
      </c>
      <c r="Q4862" t="s">
        <v>4494</v>
      </c>
      <c r="R4862" t="s">
        <v>34</v>
      </c>
      <c r="S4862" t="s">
        <v>285</v>
      </c>
      <c r="T4862" t="s">
        <v>36</v>
      </c>
      <c r="U4862">
        <f>YEAR(Table1[[#This Row],[Accident Date]])</f>
        <v>2021</v>
      </c>
      <c r="V4862" t="str">
        <f>TEXT(Table1[[#This Row],[Accident Date]],"mmm")</f>
        <v>Oct</v>
      </c>
      <c r="W4862" t="str">
        <f>TEXT(Table1[[#This Row],[Time]],"h")</f>
        <v>22</v>
      </c>
    </row>
    <row r="4863" spans="1:23" x14ac:dyDescent="0.2">
      <c r="A4863" t="s">
        <v>4599</v>
      </c>
      <c r="B4863" s="4">
        <v>44814</v>
      </c>
      <c r="C4863" t="s">
        <v>24</v>
      </c>
      <c r="D4863" t="s">
        <v>73</v>
      </c>
      <c r="E4863" t="s">
        <v>155</v>
      </c>
      <c r="F4863" t="s">
        <v>27</v>
      </c>
      <c r="G4863">
        <v>51.107846000000002</v>
      </c>
      <c r="H4863" t="s">
        <v>46</v>
      </c>
      <c r="I4863" t="s">
        <v>279</v>
      </c>
      <c r="J4863">
        <v>-1.793561</v>
      </c>
      <c r="K4863">
        <v>3</v>
      </c>
      <c r="L4863">
        <v>2</v>
      </c>
      <c r="M4863" t="s">
        <v>279</v>
      </c>
      <c r="N4863" t="s">
        <v>31</v>
      </c>
      <c r="O4863" t="s">
        <v>32</v>
      </c>
      <c r="P4863">
        <v>60</v>
      </c>
      <c r="Q4863" t="s">
        <v>4600</v>
      </c>
      <c r="R4863" t="s">
        <v>49</v>
      </c>
      <c r="S4863" t="s">
        <v>35</v>
      </c>
      <c r="T4863" t="s">
        <v>360</v>
      </c>
      <c r="U4863">
        <f>YEAR(Table1[[#This Row],[Accident Date]])</f>
        <v>2022</v>
      </c>
      <c r="V4863" t="str">
        <f>TEXT(Table1[[#This Row],[Accident Date]],"mmm")</f>
        <v>Sep</v>
      </c>
      <c r="W4863" t="str">
        <f>TEXT(Table1[[#This Row],[Time]],"h")</f>
        <v>22</v>
      </c>
    </row>
    <row r="4864" spans="1:23" x14ac:dyDescent="0.2">
      <c r="A4864" t="s">
        <v>4601</v>
      </c>
      <c r="B4864" s="4">
        <v>44284</v>
      </c>
      <c r="C4864" t="s">
        <v>38</v>
      </c>
      <c r="D4864" t="s">
        <v>56</v>
      </c>
      <c r="E4864" t="s">
        <v>44</v>
      </c>
      <c r="F4864" t="s">
        <v>27</v>
      </c>
      <c r="G4864">
        <v>54.560738000000001</v>
      </c>
      <c r="H4864" t="s">
        <v>28</v>
      </c>
      <c r="I4864" t="s">
        <v>2811</v>
      </c>
      <c r="J4864">
        <v>-1.320624</v>
      </c>
      <c r="K4864">
        <v>1</v>
      </c>
      <c r="L4864">
        <v>2</v>
      </c>
      <c r="M4864" t="s">
        <v>89</v>
      </c>
      <c r="N4864" t="s">
        <v>31</v>
      </c>
      <c r="O4864" t="s">
        <v>32</v>
      </c>
      <c r="P4864">
        <v>30</v>
      </c>
      <c r="Q4864" t="s">
        <v>4602</v>
      </c>
      <c r="R4864" t="s">
        <v>34</v>
      </c>
      <c r="S4864" t="s">
        <v>35</v>
      </c>
      <c r="T4864" t="s">
        <v>36</v>
      </c>
      <c r="U4864">
        <f>YEAR(Table1[[#This Row],[Accident Date]])</f>
        <v>2021</v>
      </c>
      <c r="V4864" t="str">
        <f>TEXT(Table1[[#This Row],[Accident Date]],"mmm")</f>
        <v>Mar</v>
      </c>
      <c r="W4864" t="str">
        <f>TEXT(Table1[[#This Row],[Time]],"h")</f>
        <v>22</v>
      </c>
    </row>
    <row r="4865" spans="1:23" x14ac:dyDescent="0.2">
      <c r="A4865">
        <v>2010000000000</v>
      </c>
      <c r="B4865" s="4">
        <v>44772</v>
      </c>
      <c r="C4865" t="s">
        <v>24</v>
      </c>
      <c r="D4865" t="s">
        <v>56</v>
      </c>
      <c r="E4865" t="s">
        <v>44</v>
      </c>
      <c r="F4865" t="s">
        <v>27</v>
      </c>
      <c r="G4865">
        <v>50.971141000000003</v>
      </c>
      <c r="H4865" t="s">
        <v>46</v>
      </c>
      <c r="I4865" t="s">
        <v>1244</v>
      </c>
      <c r="J4865">
        <v>0.12151099999999999</v>
      </c>
      <c r="K4865">
        <v>1</v>
      </c>
      <c r="L4865">
        <v>1</v>
      </c>
      <c r="M4865" t="s">
        <v>102</v>
      </c>
      <c r="N4865" t="s">
        <v>42</v>
      </c>
      <c r="O4865" t="s">
        <v>32</v>
      </c>
      <c r="P4865">
        <v>60</v>
      </c>
      <c r="Q4865" t="s">
        <v>4491</v>
      </c>
      <c r="R4865" t="s">
        <v>49</v>
      </c>
      <c r="S4865" t="s">
        <v>35</v>
      </c>
      <c r="T4865" t="s">
        <v>36</v>
      </c>
      <c r="U4865">
        <f>YEAR(Table1[[#This Row],[Accident Date]])</f>
        <v>2022</v>
      </c>
      <c r="V4865" t="str">
        <f>TEXT(Table1[[#This Row],[Accident Date]],"mmm")</f>
        <v>Jul</v>
      </c>
      <c r="W4865" t="str">
        <f>TEXT(Table1[[#This Row],[Time]],"h")</f>
        <v>22</v>
      </c>
    </row>
    <row r="4866" spans="1:23" x14ac:dyDescent="0.2">
      <c r="A4866">
        <v>2010000000000</v>
      </c>
      <c r="B4866" s="4">
        <v>44688</v>
      </c>
      <c r="C4866" t="s">
        <v>24</v>
      </c>
      <c r="D4866" t="s">
        <v>56</v>
      </c>
      <c r="E4866" t="s">
        <v>44</v>
      </c>
      <c r="F4866" t="s">
        <v>27</v>
      </c>
      <c r="G4866">
        <v>51.461958000000003</v>
      </c>
      <c r="H4866" t="s">
        <v>28</v>
      </c>
      <c r="I4866" t="s">
        <v>174</v>
      </c>
      <c r="J4866">
        <v>-2.5797789999999998</v>
      </c>
      <c r="K4866">
        <v>1</v>
      </c>
      <c r="L4866">
        <v>2</v>
      </c>
      <c r="M4866" t="s">
        <v>175</v>
      </c>
      <c r="N4866" t="s">
        <v>31</v>
      </c>
      <c r="O4866" t="s">
        <v>58</v>
      </c>
      <c r="P4866">
        <v>30</v>
      </c>
      <c r="Q4866" t="s">
        <v>4519</v>
      </c>
      <c r="R4866" t="s">
        <v>34</v>
      </c>
      <c r="S4866" t="s">
        <v>35</v>
      </c>
      <c r="T4866" t="s">
        <v>806</v>
      </c>
      <c r="U4866">
        <f>YEAR(Table1[[#This Row],[Accident Date]])</f>
        <v>2022</v>
      </c>
      <c r="V4866" t="str">
        <f>TEXT(Table1[[#This Row],[Accident Date]],"mmm")</f>
        <v>May</v>
      </c>
      <c r="W4866" t="str">
        <f>TEXT(Table1[[#This Row],[Time]],"h")</f>
        <v>22</v>
      </c>
    </row>
    <row r="4867" spans="1:23" x14ac:dyDescent="0.2">
      <c r="A4867">
        <v>2010000000000</v>
      </c>
      <c r="B4867" s="4">
        <v>44425</v>
      </c>
      <c r="C4867" t="s">
        <v>72</v>
      </c>
      <c r="D4867" t="s">
        <v>56</v>
      </c>
      <c r="E4867" t="s">
        <v>44</v>
      </c>
      <c r="F4867" t="s">
        <v>27</v>
      </c>
      <c r="G4867">
        <v>51.539158</v>
      </c>
      <c r="H4867" t="s">
        <v>28</v>
      </c>
      <c r="I4867" t="s">
        <v>1207</v>
      </c>
      <c r="J4867">
        <v>-2.5876809999999999</v>
      </c>
      <c r="K4867">
        <v>1</v>
      </c>
      <c r="L4867">
        <v>1</v>
      </c>
      <c r="M4867" t="s">
        <v>175</v>
      </c>
      <c r="N4867" t="s">
        <v>31</v>
      </c>
      <c r="O4867" t="s">
        <v>58</v>
      </c>
      <c r="P4867">
        <v>70</v>
      </c>
      <c r="Q4867" t="s">
        <v>4521</v>
      </c>
      <c r="R4867" t="s">
        <v>49</v>
      </c>
      <c r="S4867" t="s">
        <v>35</v>
      </c>
      <c r="T4867" t="s">
        <v>36</v>
      </c>
      <c r="U4867">
        <f>YEAR(Table1[[#This Row],[Accident Date]])</f>
        <v>2021</v>
      </c>
      <c r="V4867" t="str">
        <f>TEXT(Table1[[#This Row],[Accident Date]],"mmm")</f>
        <v>Aug</v>
      </c>
      <c r="W4867" t="str">
        <f>TEXT(Table1[[#This Row],[Time]],"h")</f>
        <v>22</v>
      </c>
    </row>
    <row r="4868" spans="1:23" x14ac:dyDescent="0.2">
      <c r="A4868" t="s">
        <v>4603</v>
      </c>
      <c r="B4868" s="4">
        <v>44584</v>
      </c>
      <c r="C4868" t="s">
        <v>79</v>
      </c>
      <c r="D4868" t="s">
        <v>44</v>
      </c>
      <c r="E4868" t="s">
        <v>44</v>
      </c>
      <c r="F4868" t="s">
        <v>27</v>
      </c>
      <c r="G4868">
        <v>51.302838999999999</v>
      </c>
      <c r="H4868" t="s">
        <v>46</v>
      </c>
      <c r="I4868" t="s">
        <v>279</v>
      </c>
      <c r="J4868">
        <v>-2.1798500000000001</v>
      </c>
      <c r="K4868">
        <v>1</v>
      </c>
      <c r="L4868">
        <v>1</v>
      </c>
      <c r="M4868" t="s">
        <v>279</v>
      </c>
      <c r="N4868" t="s">
        <v>31</v>
      </c>
      <c r="O4868" t="s">
        <v>32</v>
      </c>
      <c r="P4868">
        <v>60</v>
      </c>
      <c r="Q4868" t="s">
        <v>4604</v>
      </c>
      <c r="R4868" t="s">
        <v>49</v>
      </c>
      <c r="S4868" t="s">
        <v>35</v>
      </c>
      <c r="T4868" t="s">
        <v>36</v>
      </c>
      <c r="U4868">
        <f>YEAR(Table1[[#This Row],[Accident Date]])</f>
        <v>2022</v>
      </c>
      <c r="V4868" t="str">
        <f>TEXT(Table1[[#This Row],[Accident Date]],"mmm")</f>
        <v>Jan</v>
      </c>
      <c r="W4868" t="str">
        <f>TEXT(Table1[[#This Row],[Time]],"h")</f>
        <v>22</v>
      </c>
    </row>
    <row r="4869" spans="1:23" x14ac:dyDescent="0.2">
      <c r="A4869">
        <v>2.0100000000000001E+31</v>
      </c>
      <c r="B4869" s="4">
        <v>44212</v>
      </c>
      <c r="C4869" t="s">
        <v>24</v>
      </c>
      <c r="D4869" t="s">
        <v>73</v>
      </c>
      <c r="E4869" t="s">
        <v>39</v>
      </c>
      <c r="F4869" t="s">
        <v>27</v>
      </c>
      <c r="G4869">
        <v>51.891672</v>
      </c>
      <c r="H4869" t="s">
        <v>28</v>
      </c>
      <c r="I4869" t="s">
        <v>1499</v>
      </c>
      <c r="J4869">
        <v>-0.17868100000000001</v>
      </c>
      <c r="K4869">
        <v>2</v>
      </c>
      <c r="L4869">
        <v>1</v>
      </c>
      <c r="M4869" t="s">
        <v>182</v>
      </c>
      <c r="N4869" t="s">
        <v>42</v>
      </c>
      <c r="O4869" t="s">
        <v>32</v>
      </c>
      <c r="P4869">
        <v>30</v>
      </c>
      <c r="Q4869" t="s">
        <v>4582</v>
      </c>
      <c r="R4869" t="s">
        <v>34</v>
      </c>
      <c r="S4869" t="s">
        <v>35</v>
      </c>
      <c r="T4869" t="s">
        <v>36</v>
      </c>
      <c r="U4869">
        <f>YEAR(Table1[[#This Row],[Accident Date]])</f>
        <v>2021</v>
      </c>
      <c r="V4869" t="str">
        <f>TEXT(Table1[[#This Row],[Accident Date]],"mmm")</f>
        <v>Jan</v>
      </c>
      <c r="W4869" t="str">
        <f>TEXT(Table1[[#This Row],[Time]],"h")</f>
        <v>22</v>
      </c>
    </row>
    <row r="4870" spans="1:23" x14ac:dyDescent="0.2">
      <c r="A4870" t="s">
        <v>4605</v>
      </c>
      <c r="B4870" s="4">
        <v>44675</v>
      </c>
      <c r="C4870" t="s">
        <v>79</v>
      </c>
      <c r="D4870" t="s">
        <v>56</v>
      </c>
      <c r="E4870" t="s">
        <v>44</v>
      </c>
      <c r="F4870" t="s">
        <v>63</v>
      </c>
      <c r="G4870">
        <v>52.315519999999999</v>
      </c>
      <c r="H4870" t="s">
        <v>28</v>
      </c>
      <c r="I4870" t="s">
        <v>1009</v>
      </c>
      <c r="J4870">
        <v>-1.898746</v>
      </c>
      <c r="K4870">
        <v>1</v>
      </c>
      <c r="L4870">
        <v>1</v>
      </c>
      <c r="M4870" t="s">
        <v>65</v>
      </c>
      <c r="N4870" t="s">
        <v>31</v>
      </c>
      <c r="O4870" t="s">
        <v>32</v>
      </c>
      <c r="P4870">
        <v>30</v>
      </c>
      <c r="Q4870" t="s">
        <v>4606</v>
      </c>
      <c r="R4870" t="s">
        <v>34</v>
      </c>
      <c r="S4870" t="s">
        <v>35</v>
      </c>
      <c r="T4870" t="s">
        <v>36</v>
      </c>
      <c r="U4870">
        <f>YEAR(Table1[[#This Row],[Accident Date]])</f>
        <v>2022</v>
      </c>
      <c r="V4870" t="str">
        <f>TEXT(Table1[[#This Row],[Accident Date]],"mmm")</f>
        <v>Apr</v>
      </c>
      <c r="W4870" t="str">
        <f>TEXT(Table1[[#This Row],[Time]],"h")</f>
        <v>22</v>
      </c>
    </row>
    <row r="4871" spans="1:23" x14ac:dyDescent="0.2">
      <c r="A4871" t="s">
        <v>4607</v>
      </c>
      <c r="B4871" s="4">
        <v>44853</v>
      </c>
      <c r="C4871" t="s">
        <v>123</v>
      </c>
      <c r="D4871" t="s">
        <v>73</v>
      </c>
      <c r="E4871" t="s">
        <v>39</v>
      </c>
      <c r="F4871" t="s">
        <v>27</v>
      </c>
      <c r="G4871">
        <v>53.734330999999997</v>
      </c>
      <c r="H4871" t="s">
        <v>28</v>
      </c>
      <c r="I4871" t="s">
        <v>2985</v>
      </c>
      <c r="J4871">
        <v>-2.4906700000000002</v>
      </c>
      <c r="K4871">
        <v>1</v>
      </c>
      <c r="L4871">
        <v>1</v>
      </c>
      <c r="M4871" t="s">
        <v>41</v>
      </c>
      <c r="N4871" t="s">
        <v>42</v>
      </c>
      <c r="O4871" t="s">
        <v>32</v>
      </c>
      <c r="P4871">
        <v>30</v>
      </c>
      <c r="Q4871" t="s">
        <v>4500</v>
      </c>
      <c r="R4871" t="s">
        <v>34</v>
      </c>
      <c r="S4871" t="s">
        <v>85</v>
      </c>
      <c r="T4871" t="s">
        <v>36</v>
      </c>
      <c r="U4871">
        <f>YEAR(Table1[[#This Row],[Accident Date]])</f>
        <v>2022</v>
      </c>
      <c r="V4871" t="str">
        <f>TEXT(Table1[[#This Row],[Accident Date]],"mmm")</f>
        <v>Oct</v>
      </c>
      <c r="W4871" t="str">
        <f>TEXT(Table1[[#This Row],[Time]],"h")</f>
        <v>22</v>
      </c>
    </row>
    <row r="4872" spans="1:23" x14ac:dyDescent="0.2">
      <c r="A4872" t="s">
        <v>4608</v>
      </c>
      <c r="B4872" s="4">
        <v>44884</v>
      </c>
      <c r="C4872" t="s">
        <v>24</v>
      </c>
      <c r="D4872" t="s">
        <v>25</v>
      </c>
      <c r="E4872" t="s">
        <v>26</v>
      </c>
      <c r="F4872" t="s">
        <v>27</v>
      </c>
      <c r="G4872">
        <v>51.492092999999997</v>
      </c>
      <c r="H4872" t="s">
        <v>28</v>
      </c>
      <c r="I4872" t="s">
        <v>253</v>
      </c>
      <c r="J4872">
        <v>-0.102024</v>
      </c>
      <c r="K4872">
        <v>1</v>
      </c>
      <c r="L4872">
        <v>2</v>
      </c>
      <c r="M4872" t="s">
        <v>30</v>
      </c>
      <c r="N4872" t="s">
        <v>31</v>
      </c>
      <c r="O4872" t="s">
        <v>32</v>
      </c>
      <c r="P4872">
        <v>30</v>
      </c>
      <c r="Q4872" t="s">
        <v>4514</v>
      </c>
      <c r="R4872" t="s">
        <v>34</v>
      </c>
      <c r="S4872" t="s">
        <v>129</v>
      </c>
      <c r="T4872" t="s">
        <v>36</v>
      </c>
      <c r="U4872">
        <f>YEAR(Table1[[#This Row],[Accident Date]])</f>
        <v>2022</v>
      </c>
      <c r="V4872" t="str">
        <f>TEXT(Table1[[#This Row],[Accident Date]],"mmm")</f>
        <v>Nov</v>
      </c>
      <c r="W4872" t="str">
        <f>TEXT(Table1[[#This Row],[Time]],"h")</f>
        <v>22</v>
      </c>
    </row>
    <row r="4873" spans="1:23" x14ac:dyDescent="0.2">
      <c r="A4873">
        <v>2010000000000</v>
      </c>
      <c r="B4873" s="4">
        <v>44588</v>
      </c>
      <c r="C4873" t="s">
        <v>92</v>
      </c>
      <c r="D4873" t="s">
        <v>56</v>
      </c>
      <c r="E4873" t="s">
        <v>44</v>
      </c>
      <c r="F4873" t="s">
        <v>63</v>
      </c>
      <c r="G4873">
        <v>51.264437000000001</v>
      </c>
      <c r="H4873" t="s">
        <v>46</v>
      </c>
      <c r="I4873" t="s">
        <v>911</v>
      </c>
      <c r="J4873">
        <v>-0.94750599999999996</v>
      </c>
      <c r="K4873">
        <v>1</v>
      </c>
      <c r="L4873">
        <v>2</v>
      </c>
      <c r="M4873" t="s">
        <v>407</v>
      </c>
      <c r="N4873" t="s">
        <v>42</v>
      </c>
      <c r="O4873" t="s">
        <v>32</v>
      </c>
      <c r="P4873">
        <v>60</v>
      </c>
      <c r="Q4873" t="s">
        <v>4488</v>
      </c>
      <c r="R4873" t="s">
        <v>49</v>
      </c>
      <c r="S4873" t="s">
        <v>35</v>
      </c>
      <c r="T4873" t="s">
        <v>36</v>
      </c>
      <c r="U4873">
        <f>YEAR(Table1[[#This Row],[Accident Date]])</f>
        <v>2022</v>
      </c>
      <c r="V4873" t="str">
        <f>TEXT(Table1[[#This Row],[Accident Date]],"mmm")</f>
        <v>Jan</v>
      </c>
      <c r="W4873" t="str">
        <f>TEXT(Table1[[#This Row],[Time]],"h")</f>
        <v>22</v>
      </c>
    </row>
    <row r="4874" spans="1:23" x14ac:dyDescent="0.2">
      <c r="A4874" t="s">
        <v>4609</v>
      </c>
      <c r="B4874" s="4">
        <v>44425</v>
      </c>
      <c r="C4874" t="s">
        <v>72</v>
      </c>
      <c r="D4874" t="s">
        <v>73</v>
      </c>
      <c r="E4874" t="s">
        <v>39</v>
      </c>
      <c r="F4874" t="s">
        <v>63</v>
      </c>
      <c r="G4874">
        <v>51.936703000000001</v>
      </c>
      <c r="H4874" t="s">
        <v>46</v>
      </c>
      <c r="I4874" t="s">
        <v>2085</v>
      </c>
      <c r="J4874">
        <v>1.012964</v>
      </c>
      <c r="K4874">
        <v>1</v>
      </c>
      <c r="L4874">
        <v>2</v>
      </c>
      <c r="M4874" t="s">
        <v>75</v>
      </c>
      <c r="N4874" t="s">
        <v>31</v>
      </c>
      <c r="O4874" t="s">
        <v>32</v>
      </c>
      <c r="P4874">
        <v>40</v>
      </c>
      <c r="Q4874" t="s">
        <v>4604</v>
      </c>
      <c r="R4874" t="s">
        <v>49</v>
      </c>
      <c r="S4874" t="s">
        <v>35</v>
      </c>
      <c r="T4874" t="s">
        <v>36</v>
      </c>
      <c r="U4874">
        <f>YEAR(Table1[[#This Row],[Accident Date]])</f>
        <v>2021</v>
      </c>
      <c r="V4874" t="str">
        <f>TEXT(Table1[[#This Row],[Accident Date]],"mmm")</f>
        <v>Aug</v>
      </c>
      <c r="W4874" t="str">
        <f>TEXT(Table1[[#This Row],[Time]],"h")</f>
        <v>22</v>
      </c>
    </row>
    <row r="4875" spans="1:23" x14ac:dyDescent="0.2">
      <c r="A4875" t="s">
        <v>4610</v>
      </c>
      <c r="B4875" s="4">
        <v>44743</v>
      </c>
      <c r="C4875" t="s">
        <v>67</v>
      </c>
      <c r="D4875" t="s">
        <v>44</v>
      </c>
      <c r="E4875" t="s">
        <v>44</v>
      </c>
      <c r="F4875" t="s">
        <v>27</v>
      </c>
      <c r="G4875">
        <v>51.817250000000001</v>
      </c>
      <c r="H4875" t="s">
        <v>46</v>
      </c>
      <c r="I4875" t="s">
        <v>1429</v>
      </c>
      <c r="J4875">
        <v>0.452683</v>
      </c>
      <c r="K4875">
        <v>1</v>
      </c>
      <c r="L4875">
        <v>1</v>
      </c>
      <c r="M4875" t="s">
        <v>75</v>
      </c>
      <c r="N4875" t="s">
        <v>31</v>
      </c>
      <c r="O4875" t="s">
        <v>32</v>
      </c>
      <c r="P4875">
        <v>60</v>
      </c>
      <c r="Q4875" t="s">
        <v>4492</v>
      </c>
      <c r="R4875" t="s">
        <v>49</v>
      </c>
      <c r="S4875" t="s">
        <v>35</v>
      </c>
      <c r="T4875" t="s">
        <v>121</v>
      </c>
      <c r="U4875">
        <f>YEAR(Table1[[#This Row],[Accident Date]])</f>
        <v>2022</v>
      </c>
      <c r="V4875" t="str">
        <f>TEXT(Table1[[#This Row],[Accident Date]],"mmm")</f>
        <v>Jul</v>
      </c>
      <c r="W4875" t="str">
        <f>TEXT(Table1[[#This Row],[Time]],"h")</f>
        <v>22</v>
      </c>
    </row>
    <row r="4876" spans="1:23" x14ac:dyDescent="0.2">
      <c r="A4876" t="s">
        <v>4611</v>
      </c>
      <c r="B4876" s="4">
        <v>44839</v>
      </c>
      <c r="C4876" t="s">
        <v>123</v>
      </c>
      <c r="D4876" t="s">
        <v>73</v>
      </c>
      <c r="E4876" t="s">
        <v>39</v>
      </c>
      <c r="F4876" t="s">
        <v>27</v>
      </c>
      <c r="G4876">
        <v>51.532744000000001</v>
      </c>
      <c r="H4876" t="s">
        <v>28</v>
      </c>
      <c r="I4876" t="s">
        <v>757</v>
      </c>
      <c r="J4876">
        <v>-8.0147999999999997E-2</v>
      </c>
      <c r="K4876">
        <v>1</v>
      </c>
      <c r="L4876">
        <v>2</v>
      </c>
      <c r="M4876" t="s">
        <v>30</v>
      </c>
      <c r="N4876" t="s">
        <v>42</v>
      </c>
      <c r="O4876" t="s">
        <v>32</v>
      </c>
      <c r="P4876">
        <v>30</v>
      </c>
      <c r="Q4876" t="s">
        <v>4582</v>
      </c>
      <c r="R4876" t="s">
        <v>34</v>
      </c>
      <c r="S4876" t="s">
        <v>35</v>
      </c>
      <c r="T4876" t="s">
        <v>114</v>
      </c>
      <c r="U4876">
        <f>YEAR(Table1[[#This Row],[Accident Date]])</f>
        <v>2022</v>
      </c>
      <c r="V4876" t="str">
        <f>TEXT(Table1[[#This Row],[Accident Date]],"mmm")</f>
        <v>Oct</v>
      </c>
      <c r="W4876" t="str">
        <f>TEXT(Table1[[#This Row],[Time]],"h")</f>
        <v>22</v>
      </c>
    </row>
    <row r="4877" spans="1:23" x14ac:dyDescent="0.2">
      <c r="A4877" t="s">
        <v>4612</v>
      </c>
      <c r="B4877" s="4">
        <v>44527</v>
      </c>
      <c r="C4877" t="s">
        <v>24</v>
      </c>
      <c r="D4877" t="s">
        <v>25</v>
      </c>
      <c r="E4877" t="s">
        <v>26</v>
      </c>
      <c r="F4877" t="s">
        <v>27</v>
      </c>
      <c r="G4877">
        <v>52.483708999999998</v>
      </c>
      <c r="H4877" t="s">
        <v>28</v>
      </c>
      <c r="I4877" t="s">
        <v>687</v>
      </c>
      <c r="J4877">
        <v>-2.121159</v>
      </c>
      <c r="K4877">
        <v>1</v>
      </c>
      <c r="L4877">
        <v>2</v>
      </c>
      <c r="M4877" t="s">
        <v>172</v>
      </c>
      <c r="N4877" t="s">
        <v>31</v>
      </c>
      <c r="O4877" t="s">
        <v>32</v>
      </c>
      <c r="P4877">
        <v>30</v>
      </c>
      <c r="Q4877" t="s">
        <v>4492</v>
      </c>
      <c r="R4877" t="s">
        <v>34</v>
      </c>
      <c r="S4877" t="s">
        <v>35</v>
      </c>
      <c r="T4877" t="s">
        <v>36</v>
      </c>
      <c r="U4877">
        <f>YEAR(Table1[[#This Row],[Accident Date]])</f>
        <v>2021</v>
      </c>
      <c r="V4877" t="str">
        <f>TEXT(Table1[[#This Row],[Accident Date]],"mmm")</f>
        <v>Nov</v>
      </c>
      <c r="W4877" t="str">
        <f>TEXT(Table1[[#This Row],[Time]],"h")</f>
        <v>22</v>
      </c>
    </row>
    <row r="4878" spans="1:23" x14ac:dyDescent="0.2">
      <c r="A4878">
        <v>2010000000000</v>
      </c>
      <c r="B4878" s="4">
        <v>44357</v>
      </c>
      <c r="C4878" t="s">
        <v>92</v>
      </c>
      <c r="D4878" t="s">
        <v>56</v>
      </c>
      <c r="E4878" t="s">
        <v>44</v>
      </c>
      <c r="F4878" t="s">
        <v>27</v>
      </c>
      <c r="G4878">
        <v>52.643783999999997</v>
      </c>
      <c r="H4878" t="s">
        <v>28</v>
      </c>
      <c r="I4878" t="s">
        <v>698</v>
      </c>
      <c r="J4878">
        <v>-1.2261139999999999</v>
      </c>
      <c r="K4878">
        <v>1</v>
      </c>
      <c r="L4878">
        <v>1</v>
      </c>
      <c r="M4878" t="s">
        <v>320</v>
      </c>
      <c r="N4878" t="s">
        <v>42</v>
      </c>
      <c r="O4878" t="s">
        <v>58</v>
      </c>
      <c r="P4878">
        <v>70</v>
      </c>
      <c r="Q4878" t="s">
        <v>4606</v>
      </c>
      <c r="R4878" t="s">
        <v>49</v>
      </c>
      <c r="S4878" t="s">
        <v>85</v>
      </c>
      <c r="T4878" t="s">
        <v>36</v>
      </c>
      <c r="U4878">
        <f>YEAR(Table1[[#This Row],[Accident Date]])</f>
        <v>2021</v>
      </c>
      <c r="V4878" t="str">
        <f>TEXT(Table1[[#This Row],[Accident Date]],"mmm")</f>
        <v>Jun</v>
      </c>
      <c r="W4878" t="str">
        <f>TEXT(Table1[[#This Row],[Time]],"h")</f>
        <v>22</v>
      </c>
    </row>
    <row r="4879" spans="1:23" x14ac:dyDescent="0.2">
      <c r="A4879">
        <v>2010000000000</v>
      </c>
      <c r="B4879" s="4">
        <v>44496</v>
      </c>
      <c r="C4879" t="s">
        <v>123</v>
      </c>
      <c r="D4879" t="s">
        <v>56</v>
      </c>
      <c r="E4879" t="s">
        <v>44</v>
      </c>
      <c r="F4879" t="s">
        <v>27</v>
      </c>
      <c r="G4879">
        <v>57.153098</v>
      </c>
      <c r="H4879" t="s">
        <v>28</v>
      </c>
      <c r="I4879" t="s">
        <v>895</v>
      </c>
      <c r="J4879">
        <v>-2.0945109999999998</v>
      </c>
      <c r="K4879">
        <v>1</v>
      </c>
      <c r="L4879">
        <v>1</v>
      </c>
      <c r="M4879" t="s">
        <v>251</v>
      </c>
      <c r="N4879" t="s">
        <v>42</v>
      </c>
      <c r="O4879" t="s">
        <v>32</v>
      </c>
      <c r="P4879">
        <v>30</v>
      </c>
      <c r="Q4879" t="s">
        <v>4491</v>
      </c>
      <c r="R4879" t="s">
        <v>34</v>
      </c>
      <c r="S4879" t="s">
        <v>35</v>
      </c>
      <c r="T4879" t="s">
        <v>36</v>
      </c>
      <c r="U4879">
        <f>YEAR(Table1[[#This Row],[Accident Date]])</f>
        <v>2021</v>
      </c>
      <c r="V4879" t="str">
        <f>TEXT(Table1[[#This Row],[Accident Date]],"mmm")</f>
        <v>Oct</v>
      </c>
      <c r="W4879" t="str">
        <f>TEXT(Table1[[#This Row],[Time]],"h")</f>
        <v>22</v>
      </c>
    </row>
    <row r="4880" spans="1:23" x14ac:dyDescent="0.2">
      <c r="A4880" t="s">
        <v>4613</v>
      </c>
      <c r="B4880" s="4">
        <v>44903</v>
      </c>
      <c r="C4880" t="s">
        <v>92</v>
      </c>
      <c r="D4880" t="s">
        <v>73</v>
      </c>
      <c r="E4880" t="s">
        <v>204</v>
      </c>
      <c r="F4880" t="s">
        <v>63</v>
      </c>
      <c r="G4880">
        <v>52.511474</v>
      </c>
      <c r="H4880" t="s">
        <v>28</v>
      </c>
      <c r="I4880" t="s">
        <v>171</v>
      </c>
      <c r="J4880">
        <v>-1.8648480000000001</v>
      </c>
      <c r="K4880">
        <v>1</v>
      </c>
      <c r="L4880">
        <v>1</v>
      </c>
      <c r="M4880" t="s">
        <v>172</v>
      </c>
      <c r="N4880" t="s">
        <v>127</v>
      </c>
      <c r="O4880" t="s">
        <v>204</v>
      </c>
      <c r="P4880">
        <v>70</v>
      </c>
      <c r="Q4880" t="s">
        <v>4535</v>
      </c>
      <c r="R4880" t="s">
        <v>34</v>
      </c>
      <c r="S4880" t="s">
        <v>35</v>
      </c>
      <c r="T4880" t="s">
        <v>36</v>
      </c>
      <c r="U4880">
        <f>YEAR(Table1[[#This Row],[Accident Date]])</f>
        <v>2022</v>
      </c>
      <c r="V4880" t="str">
        <f>TEXT(Table1[[#This Row],[Accident Date]],"mmm")</f>
        <v>Dec</v>
      </c>
      <c r="W4880" t="str">
        <f>TEXT(Table1[[#This Row],[Time]],"h")</f>
        <v>22</v>
      </c>
    </row>
    <row r="4881" spans="1:23" x14ac:dyDescent="0.2">
      <c r="A4881" t="s">
        <v>4614</v>
      </c>
      <c r="B4881" s="4">
        <v>44476</v>
      </c>
      <c r="C4881" t="s">
        <v>92</v>
      </c>
      <c r="D4881" t="s">
        <v>44</v>
      </c>
      <c r="E4881" t="s">
        <v>44</v>
      </c>
      <c r="F4881" t="s">
        <v>27</v>
      </c>
      <c r="G4881">
        <v>53.380533999999997</v>
      </c>
      <c r="H4881" t="s">
        <v>28</v>
      </c>
      <c r="I4881" t="s">
        <v>185</v>
      </c>
      <c r="J4881">
        <v>-1.466135</v>
      </c>
      <c r="K4881">
        <v>1</v>
      </c>
      <c r="L4881">
        <v>2</v>
      </c>
      <c r="M4881" t="s">
        <v>166</v>
      </c>
      <c r="N4881" t="s">
        <v>31</v>
      </c>
      <c r="O4881" t="s">
        <v>32</v>
      </c>
      <c r="P4881">
        <v>30</v>
      </c>
      <c r="Q4881" t="s">
        <v>4519</v>
      </c>
      <c r="R4881" t="s">
        <v>34</v>
      </c>
      <c r="S4881" t="s">
        <v>35</v>
      </c>
      <c r="T4881" t="s">
        <v>200</v>
      </c>
      <c r="U4881">
        <f>YEAR(Table1[[#This Row],[Accident Date]])</f>
        <v>2021</v>
      </c>
      <c r="V4881" t="str">
        <f>TEXT(Table1[[#This Row],[Accident Date]],"mmm")</f>
        <v>Oct</v>
      </c>
      <c r="W4881" t="str">
        <f>TEXT(Table1[[#This Row],[Time]],"h")</f>
        <v>22</v>
      </c>
    </row>
    <row r="4882" spans="1:23" x14ac:dyDescent="0.2">
      <c r="A4882">
        <v>2010000000000</v>
      </c>
      <c r="B4882" s="4">
        <v>44492</v>
      </c>
      <c r="C4882" t="s">
        <v>24</v>
      </c>
      <c r="D4882" t="s">
        <v>73</v>
      </c>
      <c r="E4882" t="s">
        <v>39</v>
      </c>
      <c r="F4882" t="s">
        <v>27</v>
      </c>
      <c r="G4882">
        <v>54.283551000000003</v>
      </c>
      <c r="H4882" t="s">
        <v>28</v>
      </c>
      <c r="I4882" t="s">
        <v>210</v>
      </c>
      <c r="J4882">
        <v>-0.40429599999999999</v>
      </c>
      <c r="K4882">
        <v>1</v>
      </c>
      <c r="L4882">
        <v>1</v>
      </c>
      <c r="M4882" t="s">
        <v>48</v>
      </c>
      <c r="N4882" t="s">
        <v>31</v>
      </c>
      <c r="O4882" t="s">
        <v>32</v>
      </c>
      <c r="P4882">
        <v>30</v>
      </c>
      <c r="Q4882" t="s">
        <v>4582</v>
      </c>
      <c r="R4882" t="s">
        <v>34</v>
      </c>
      <c r="S4882" t="s">
        <v>35</v>
      </c>
      <c r="T4882" t="s">
        <v>36</v>
      </c>
      <c r="U4882">
        <f>YEAR(Table1[[#This Row],[Accident Date]])</f>
        <v>2021</v>
      </c>
      <c r="V4882" t="str">
        <f>TEXT(Table1[[#This Row],[Accident Date]],"mmm")</f>
        <v>Oct</v>
      </c>
      <c r="W4882" t="str">
        <f>TEXT(Table1[[#This Row],[Time]],"h")</f>
        <v>22</v>
      </c>
    </row>
    <row r="4883" spans="1:23" x14ac:dyDescent="0.2">
      <c r="A4883">
        <v>2010000000000</v>
      </c>
      <c r="B4883" s="4">
        <v>44240</v>
      </c>
      <c r="C4883" t="s">
        <v>24</v>
      </c>
      <c r="D4883" t="s">
        <v>56</v>
      </c>
      <c r="E4883" t="s">
        <v>44</v>
      </c>
      <c r="F4883" t="s">
        <v>27</v>
      </c>
      <c r="G4883">
        <v>52.505783000000001</v>
      </c>
      <c r="H4883" t="s">
        <v>46</v>
      </c>
      <c r="I4883" t="s">
        <v>1550</v>
      </c>
      <c r="J4883">
        <v>-1.0872470000000001</v>
      </c>
      <c r="K4883">
        <v>1</v>
      </c>
      <c r="L4883">
        <v>1</v>
      </c>
      <c r="M4883" t="s">
        <v>320</v>
      </c>
      <c r="N4883" t="s">
        <v>127</v>
      </c>
      <c r="O4883" t="s">
        <v>32</v>
      </c>
      <c r="P4883">
        <v>60</v>
      </c>
      <c r="Q4883" t="s">
        <v>4509</v>
      </c>
      <c r="R4883" t="s">
        <v>49</v>
      </c>
      <c r="S4883" t="s">
        <v>35</v>
      </c>
      <c r="T4883" t="s">
        <v>36</v>
      </c>
      <c r="U4883">
        <f>YEAR(Table1[[#This Row],[Accident Date]])</f>
        <v>2021</v>
      </c>
      <c r="V4883" t="str">
        <f>TEXT(Table1[[#This Row],[Accident Date]],"mmm")</f>
        <v>Feb</v>
      </c>
      <c r="W4883" t="str">
        <f>TEXT(Table1[[#This Row],[Time]],"h")</f>
        <v>22</v>
      </c>
    </row>
    <row r="4884" spans="1:23" x14ac:dyDescent="0.2">
      <c r="A4884">
        <v>2010000000000</v>
      </c>
      <c r="B4884" s="4">
        <v>44338</v>
      </c>
      <c r="C4884" t="s">
        <v>24</v>
      </c>
      <c r="D4884" t="s">
        <v>25</v>
      </c>
      <c r="E4884" t="s">
        <v>26</v>
      </c>
      <c r="F4884" t="s">
        <v>27</v>
      </c>
      <c r="G4884">
        <v>51.441383000000002</v>
      </c>
      <c r="H4884" t="s">
        <v>28</v>
      </c>
      <c r="I4884" t="s">
        <v>1216</v>
      </c>
      <c r="J4884">
        <v>0.196048</v>
      </c>
      <c r="K4884">
        <v>1</v>
      </c>
      <c r="L4884">
        <v>2</v>
      </c>
      <c r="M4884" t="s">
        <v>131</v>
      </c>
      <c r="N4884" t="s">
        <v>31</v>
      </c>
      <c r="O4884" t="s">
        <v>58</v>
      </c>
      <c r="P4884">
        <v>40</v>
      </c>
      <c r="Q4884" t="s">
        <v>4615</v>
      </c>
      <c r="R4884" t="s">
        <v>34</v>
      </c>
      <c r="S4884" t="s">
        <v>35</v>
      </c>
      <c r="T4884" t="s">
        <v>36</v>
      </c>
      <c r="U4884">
        <f>YEAR(Table1[[#This Row],[Accident Date]])</f>
        <v>2021</v>
      </c>
      <c r="V4884" t="str">
        <f>TEXT(Table1[[#This Row],[Accident Date]],"mmm")</f>
        <v>May</v>
      </c>
      <c r="W4884" t="str">
        <f>TEXT(Table1[[#This Row],[Time]],"h")</f>
        <v>22</v>
      </c>
    </row>
    <row r="4885" spans="1:23" x14ac:dyDescent="0.2">
      <c r="A4885" t="s">
        <v>4616</v>
      </c>
      <c r="B4885" s="4">
        <v>44913</v>
      </c>
      <c r="C4885" t="s">
        <v>79</v>
      </c>
      <c r="D4885" t="s">
        <v>56</v>
      </c>
      <c r="E4885" t="s">
        <v>44</v>
      </c>
      <c r="F4885" t="s">
        <v>27</v>
      </c>
      <c r="G4885">
        <v>52.761595</v>
      </c>
      <c r="H4885" t="s">
        <v>46</v>
      </c>
      <c r="I4885" t="s">
        <v>1386</v>
      </c>
      <c r="J4885">
        <v>-0.12628700000000001</v>
      </c>
      <c r="K4885">
        <v>1</v>
      </c>
      <c r="L4885">
        <v>1</v>
      </c>
      <c r="M4885" t="s">
        <v>523</v>
      </c>
      <c r="N4885" t="s">
        <v>127</v>
      </c>
      <c r="O4885" t="s">
        <v>32</v>
      </c>
      <c r="P4885">
        <v>60</v>
      </c>
      <c r="Q4885" t="s">
        <v>4504</v>
      </c>
      <c r="R4885" t="s">
        <v>49</v>
      </c>
      <c r="S4885" t="s">
        <v>35</v>
      </c>
      <c r="T4885" t="s">
        <v>36</v>
      </c>
      <c r="U4885">
        <f>YEAR(Table1[[#This Row],[Accident Date]])</f>
        <v>2022</v>
      </c>
      <c r="V4885" t="str">
        <f>TEXT(Table1[[#This Row],[Accident Date]],"mmm")</f>
        <v>Dec</v>
      </c>
      <c r="W4885" t="str">
        <f>TEXT(Table1[[#This Row],[Time]],"h")</f>
        <v>22</v>
      </c>
    </row>
    <row r="4886" spans="1:23" x14ac:dyDescent="0.2">
      <c r="A4886" t="s">
        <v>4617</v>
      </c>
      <c r="B4886" s="4">
        <v>44243</v>
      </c>
      <c r="C4886" t="s">
        <v>72</v>
      </c>
      <c r="D4886" t="s">
        <v>44</v>
      </c>
      <c r="E4886" t="s">
        <v>44</v>
      </c>
      <c r="F4886" t="s">
        <v>27</v>
      </c>
      <c r="G4886">
        <v>53.596863999999997</v>
      </c>
      <c r="H4886" t="s">
        <v>28</v>
      </c>
      <c r="I4886" t="s">
        <v>575</v>
      </c>
      <c r="J4886">
        <v>-1.385292</v>
      </c>
      <c r="K4886">
        <v>2</v>
      </c>
      <c r="L4886">
        <v>2</v>
      </c>
      <c r="M4886" t="s">
        <v>166</v>
      </c>
      <c r="N4886" t="s">
        <v>31</v>
      </c>
      <c r="O4886" t="s">
        <v>76</v>
      </c>
      <c r="P4886">
        <v>30</v>
      </c>
      <c r="Q4886" t="s">
        <v>4546</v>
      </c>
      <c r="R4886" t="s">
        <v>49</v>
      </c>
      <c r="S4886" t="s">
        <v>35</v>
      </c>
      <c r="T4886" t="s">
        <v>36</v>
      </c>
      <c r="U4886">
        <f>YEAR(Table1[[#This Row],[Accident Date]])</f>
        <v>2021</v>
      </c>
      <c r="V4886" t="str">
        <f>TEXT(Table1[[#This Row],[Accident Date]],"mmm")</f>
        <v>Feb</v>
      </c>
      <c r="W4886" t="str">
        <f>TEXT(Table1[[#This Row],[Time]],"h")</f>
        <v>22</v>
      </c>
    </row>
    <row r="4887" spans="1:23" x14ac:dyDescent="0.2">
      <c r="A4887" t="s">
        <v>4618</v>
      </c>
      <c r="B4887" s="4">
        <v>44834</v>
      </c>
      <c r="C4887" t="s">
        <v>67</v>
      </c>
      <c r="D4887" t="s">
        <v>25</v>
      </c>
      <c r="E4887" t="s">
        <v>39</v>
      </c>
      <c r="F4887" t="s">
        <v>27</v>
      </c>
      <c r="G4887">
        <v>51.376468000000003</v>
      </c>
      <c r="H4887" t="s">
        <v>28</v>
      </c>
      <c r="I4887" t="s">
        <v>95</v>
      </c>
      <c r="J4887">
        <v>-0.120175</v>
      </c>
      <c r="K4887">
        <v>5</v>
      </c>
      <c r="L4887">
        <v>2</v>
      </c>
      <c r="M4887" t="s">
        <v>30</v>
      </c>
      <c r="N4887" t="s">
        <v>31</v>
      </c>
      <c r="O4887" t="s">
        <v>58</v>
      </c>
      <c r="P4887">
        <v>40</v>
      </c>
      <c r="Q4887" t="s">
        <v>4492</v>
      </c>
      <c r="R4887" t="s">
        <v>34</v>
      </c>
      <c r="S4887" t="s">
        <v>35</v>
      </c>
      <c r="T4887" t="s">
        <v>36</v>
      </c>
      <c r="U4887">
        <f>YEAR(Table1[[#This Row],[Accident Date]])</f>
        <v>2022</v>
      </c>
      <c r="V4887" t="str">
        <f>TEXT(Table1[[#This Row],[Accident Date]],"mmm")</f>
        <v>Sep</v>
      </c>
      <c r="W4887" t="str">
        <f>TEXT(Table1[[#This Row],[Time]],"h")</f>
        <v>22</v>
      </c>
    </row>
    <row r="4888" spans="1:23" x14ac:dyDescent="0.2">
      <c r="A4888" t="s">
        <v>4619</v>
      </c>
      <c r="B4888" s="4">
        <v>44863</v>
      </c>
      <c r="C4888" t="s">
        <v>24</v>
      </c>
      <c r="D4888" t="s">
        <v>56</v>
      </c>
      <c r="E4888" t="s">
        <v>44</v>
      </c>
      <c r="F4888" t="s">
        <v>27</v>
      </c>
      <c r="G4888">
        <v>51.474227999999997</v>
      </c>
      <c r="H4888" t="s">
        <v>28</v>
      </c>
      <c r="I4888" t="s">
        <v>29</v>
      </c>
      <c r="J4888">
        <v>-4.3726000000000001E-2</v>
      </c>
      <c r="K4888">
        <v>2</v>
      </c>
      <c r="L4888">
        <v>2</v>
      </c>
      <c r="M4888" t="s">
        <v>30</v>
      </c>
      <c r="N4888" t="s">
        <v>42</v>
      </c>
      <c r="O4888" t="s">
        <v>32</v>
      </c>
      <c r="P4888">
        <v>30</v>
      </c>
      <c r="Q4888" t="s">
        <v>4519</v>
      </c>
      <c r="R4888" t="s">
        <v>34</v>
      </c>
      <c r="S4888" t="s">
        <v>35</v>
      </c>
      <c r="T4888" t="s">
        <v>36</v>
      </c>
      <c r="U4888">
        <f>YEAR(Table1[[#This Row],[Accident Date]])</f>
        <v>2022</v>
      </c>
      <c r="V4888" t="str">
        <f>TEXT(Table1[[#This Row],[Accident Date]],"mmm")</f>
        <v>Oct</v>
      </c>
      <c r="W4888" t="str">
        <f>TEXT(Table1[[#This Row],[Time]],"h")</f>
        <v>22</v>
      </c>
    </row>
    <row r="4889" spans="1:23" x14ac:dyDescent="0.2">
      <c r="A4889" t="s">
        <v>4620</v>
      </c>
      <c r="B4889" s="4">
        <v>44689</v>
      </c>
      <c r="C4889" t="s">
        <v>79</v>
      </c>
      <c r="D4889" t="s">
        <v>73</v>
      </c>
      <c r="E4889" t="s">
        <v>39</v>
      </c>
      <c r="F4889" t="s">
        <v>27</v>
      </c>
      <c r="G4889">
        <v>53.461063000000003</v>
      </c>
      <c r="H4889" t="s">
        <v>28</v>
      </c>
      <c r="I4889" t="s">
        <v>1050</v>
      </c>
      <c r="J4889">
        <v>-2.270022</v>
      </c>
      <c r="K4889">
        <v>3</v>
      </c>
      <c r="L4889">
        <v>2</v>
      </c>
      <c r="M4889" t="s">
        <v>169</v>
      </c>
      <c r="N4889" t="s">
        <v>31</v>
      </c>
      <c r="O4889" t="s">
        <v>76</v>
      </c>
      <c r="P4889">
        <v>30</v>
      </c>
      <c r="Q4889" t="s">
        <v>4488</v>
      </c>
      <c r="R4889" t="s">
        <v>34</v>
      </c>
      <c r="S4889" t="s">
        <v>35</v>
      </c>
      <c r="T4889" t="s">
        <v>36</v>
      </c>
      <c r="U4889">
        <f>YEAR(Table1[[#This Row],[Accident Date]])</f>
        <v>2022</v>
      </c>
      <c r="V4889" t="str">
        <f>TEXT(Table1[[#This Row],[Accident Date]],"mmm")</f>
        <v>May</v>
      </c>
      <c r="W4889" t="str">
        <f>TEXT(Table1[[#This Row],[Time]],"h")</f>
        <v>22</v>
      </c>
    </row>
    <row r="4890" spans="1:23" x14ac:dyDescent="0.2">
      <c r="A4890" t="s">
        <v>4621</v>
      </c>
      <c r="B4890" s="4">
        <v>44423</v>
      </c>
      <c r="C4890" t="s">
        <v>79</v>
      </c>
      <c r="D4890" t="s">
        <v>73</v>
      </c>
      <c r="E4890" t="s">
        <v>109</v>
      </c>
      <c r="F4890" t="s">
        <v>27</v>
      </c>
      <c r="G4890">
        <v>52.139358000000001</v>
      </c>
      <c r="H4890" t="s">
        <v>28</v>
      </c>
      <c r="I4890" t="s">
        <v>52</v>
      </c>
      <c r="J4890">
        <v>-0.48029500000000003</v>
      </c>
      <c r="K4890">
        <v>2</v>
      </c>
      <c r="L4890">
        <v>2</v>
      </c>
      <c r="M4890" t="s">
        <v>53</v>
      </c>
      <c r="N4890" t="s">
        <v>31</v>
      </c>
      <c r="O4890" t="s">
        <v>111</v>
      </c>
      <c r="P4890">
        <v>30</v>
      </c>
      <c r="Q4890" t="s">
        <v>4488</v>
      </c>
      <c r="R4890" t="s">
        <v>34</v>
      </c>
      <c r="S4890" t="s">
        <v>35</v>
      </c>
      <c r="T4890" t="s">
        <v>121</v>
      </c>
      <c r="U4890">
        <f>YEAR(Table1[[#This Row],[Accident Date]])</f>
        <v>2021</v>
      </c>
      <c r="V4890" t="str">
        <f>TEXT(Table1[[#This Row],[Accident Date]],"mmm")</f>
        <v>Aug</v>
      </c>
      <c r="W4890" t="str">
        <f>TEXT(Table1[[#This Row],[Time]],"h")</f>
        <v>22</v>
      </c>
    </row>
    <row r="4891" spans="1:23" x14ac:dyDescent="0.2">
      <c r="A4891" t="s">
        <v>4622</v>
      </c>
      <c r="B4891" s="4">
        <v>44320</v>
      </c>
      <c r="C4891" t="s">
        <v>72</v>
      </c>
      <c r="D4891" t="s">
        <v>56</v>
      </c>
      <c r="E4891" t="s">
        <v>44</v>
      </c>
      <c r="F4891" t="s">
        <v>27</v>
      </c>
      <c r="G4891">
        <v>52.508665000000001</v>
      </c>
      <c r="H4891" t="s">
        <v>28</v>
      </c>
      <c r="I4891" t="s">
        <v>171</v>
      </c>
      <c r="J4891">
        <v>-1.95326</v>
      </c>
      <c r="K4891">
        <v>2</v>
      </c>
      <c r="L4891">
        <v>2</v>
      </c>
      <c r="M4891" t="s">
        <v>172</v>
      </c>
      <c r="N4891" t="s">
        <v>42</v>
      </c>
      <c r="O4891" t="s">
        <v>32</v>
      </c>
      <c r="P4891">
        <v>30</v>
      </c>
      <c r="Q4891" t="s">
        <v>4488</v>
      </c>
      <c r="R4891" t="s">
        <v>34</v>
      </c>
      <c r="S4891" t="s">
        <v>85</v>
      </c>
      <c r="T4891" t="s">
        <v>36</v>
      </c>
      <c r="U4891">
        <f>YEAR(Table1[[#This Row],[Accident Date]])</f>
        <v>2021</v>
      </c>
      <c r="V4891" t="str">
        <f>TEXT(Table1[[#This Row],[Accident Date]],"mmm")</f>
        <v>May</v>
      </c>
      <c r="W4891" t="str">
        <f>TEXT(Table1[[#This Row],[Time]],"h")</f>
        <v>22</v>
      </c>
    </row>
    <row r="4892" spans="1:23" x14ac:dyDescent="0.2">
      <c r="A4892" t="s">
        <v>4623</v>
      </c>
      <c r="B4892" s="4">
        <v>44378</v>
      </c>
      <c r="C4892" t="s">
        <v>92</v>
      </c>
      <c r="D4892" t="s">
        <v>73</v>
      </c>
      <c r="E4892" t="s">
        <v>26</v>
      </c>
      <c r="F4892" t="s">
        <v>63</v>
      </c>
      <c r="G4892">
        <v>51.519689</v>
      </c>
      <c r="H4892" t="s">
        <v>28</v>
      </c>
      <c r="I4892" t="s">
        <v>57</v>
      </c>
      <c r="J4892">
        <v>-0.163436</v>
      </c>
      <c r="K4892">
        <v>1</v>
      </c>
      <c r="L4892">
        <v>1</v>
      </c>
      <c r="M4892" t="s">
        <v>30</v>
      </c>
      <c r="N4892" t="s">
        <v>31</v>
      </c>
      <c r="O4892" t="s">
        <v>32</v>
      </c>
      <c r="P4892">
        <v>30</v>
      </c>
      <c r="Q4892" t="s">
        <v>4488</v>
      </c>
      <c r="R4892" t="s">
        <v>34</v>
      </c>
      <c r="S4892" t="s">
        <v>35</v>
      </c>
      <c r="T4892" t="s">
        <v>36</v>
      </c>
      <c r="U4892">
        <f>YEAR(Table1[[#This Row],[Accident Date]])</f>
        <v>2021</v>
      </c>
      <c r="V4892" t="str">
        <f>TEXT(Table1[[#This Row],[Accident Date]],"mmm")</f>
        <v>Jul</v>
      </c>
      <c r="W4892" t="str">
        <f>TEXT(Table1[[#This Row],[Time]],"h")</f>
        <v>22</v>
      </c>
    </row>
    <row r="4893" spans="1:23" x14ac:dyDescent="0.2">
      <c r="A4893">
        <v>2010000000000</v>
      </c>
      <c r="B4893" s="4">
        <v>44235</v>
      </c>
      <c r="C4893" t="s">
        <v>38</v>
      </c>
      <c r="D4893" t="s">
        <v>73</v>
      </c>
      <c r="E4893" t="s">
        <v>226</v>
      </c>
      <c r="F4893" t="s">
        <v>27</v>
      </c>
      <c r="G4893">
        <v>51.074381000000002</v>
      </c>
      <c r="H4893" t="s">
        <v>28</v>
      </c>
      <c r="I4893" t="s">
        <v>130</v>
      </c>
      <c r="J4893">
        <v>1.0930709999999999</v>
      </c>
      <c r="K4893">
        <v>3</v>
      </c>
      <c r="L4893">
        <v>2</v>
      </c>
      <c r="M4893" t="s">
        <v>131</v>
      </c>
      <c r="N4893" t="s">
        <v>42</v>
      </c>
      <c r="O4893" t="s">
        <v>32</v>
      </c>
      <c r="P4893">
        <v>30</v>
      </c>
      <c r="Q4893" t="s">
        <v>4491</v>
      </c>
      <c r="R4893" t="s">
        <v>34</v>
      </c>
      <c r="S4893" t="s">
        <v>85</v>
      </c>
      <c r="T4893" t="s">
        <v>36</v>
      </c>
      <c r="U4893">
        <f>YEAR(Table1[[#This Row],[Accident Date]])</f>
        <v>2021</v>
      </c>
      <c r="V4893" t="str">
        <f>TEXT(Table1[[#This Row],[Accident Date]],"mmm")</f>
        <v>Feb</v>
      </c>
      <c r="W4893" t="str">
        <f>TEXT(Table1[[#This Row],[Time]],"h")</f>
        <v>22</v>
      </c>
    </row>
    <row r="4894" spans="1:23" x14ac:dyDescent="0.2">
      <c r="A4894" t="s">
        <v>4624</v>
      </c>
      <c r="B4894" s="4">
        <v>44765</v>
      </c>
      <c r="C4894" t="s">
        <v>24</v>
      </c>
      <c r="D4894" t="s">
        <v>56</v>
      </c>
      <c r="E4894" t="s">
        <v>44</v>
      </c>
      <c r="F4894" t="s">
        <v>27</v>
      </c>
      <c r="G4894">
        <v>51.492846999999998</v>
      </c>
      <c r="H4894" t="s">
        <v>28</v>
      </c>
      <c r="I4894" t="s">
        <v>1043</v>
      </c>
      <c r="J4894">
        <v>-0.51600999999999997</v>
      </c>
      <c r="K4894">
        <v>4</v>
      </c>
      <c r="L4894">
        <v>6</v>
      </c>
      <c r="M4894" t="s">
        <v>99</v>
      </c>
      <c r="N4894" t="s">
        <v>31</v>
      </c>
      <c r="O4894" t="s">
        <v>58</v>
      </c>
      <c r="P4894">
        <v>70</v>
      </c>
      <c r="Q4894" t="s">
        <v>4492</v>
      </c>
      <c r="R4894" t="s">
        <v>49</v>
      </c>
      <c r="S4894" t="s">
        <v>35</v>
      </c>
      <c r="T4894" t="s">
        <v>209</v>
      </c>
      <c r="U4894">
        <f>YEAR(Table1[[#This Row],[Accident Date]])</f>
        <v>2022</v>
      </c>
      <c r="V4894" t="str">
        <f>TEXT(Table1[[#This Row],[Accident Date]],"mmm")</f>
        <v>Jul</v>
      </c>
      <c r="W4894" t="str">
        <f>TEXT(Table1[[#This Row],[Time]],"h")</f>
        <v>22</v>
      </c>
    </row>
    <row r="4895" spans="1:23" x14ac:dyDescent="0.2">
      <c r="A4895" t="s">
        <v>4625</v>
      </c>
      <c r="B4895" s="4">
        <v>44210</v>
      </c>
      <c r="C4895" t="s">
        <v>92</v>
      </c>
      <c r="D4895" t="s">
        <v>44</v>
      </c>
      <c r="E4895" t="s">
        <v>44</v>
      </c>
      <c r="F4895" t="s">
        <v>63</v>
      </c>
      <c r="G4895">
        <v>53.422123999999997</v>
      </c>
      <c r="H4895" t="s">
        <v>46</v>
      </c>
      <c r="I4895" t="s">
        <v>165</v>
      </c>
      <c r="J4895">
        <v>-1.176388</v>
      </c>
      <c r="K4895">
        <v>1</v>
      </c>
      <c r="L4895">
        <v>1</v>
      </c>
      <c r="M4895" t="s">
        <v>166</v>
      </c>
      <c r="N4895" t="s">
        <v>42</v>
      </c>
      <c r="O4895" t="s">
        <v>32</v>
      </c>
      <c r="P4895">
        <v>60</v>
      </c>
      <c r="Q4895" t="s">
        <v>4491</v>
      </c>
      <c r="R4895" t="s">
        <v>49</v>
      </c>
      <c r="S4895" t="s">
        <v>35</v>
      </c>
      <c r="T4895" t="s">
        <v>114</v>
      </c>
      <c r="U4895">
        <f>YEAR(Table1[[#This Row],[Accident Date]])</f>
        <v>2021</v>
      </c>
      <c r="V4895" t="str">
        <f>TEXT(Table1[[#This Row],[Accident Date]],"mmm")</f>
        <v>Jan</v>
      </c>
      <c r="W4895" t="str">
        <f>TEXT(Table1[[#This Row],[Time]],"h")</f>
        <v>22</v>
      </c>
    </row>
    <row r="4896" spans="1:23" x14ac:dyDescent="0.2">
      <c r="A4896" t="s">
        <v>4626</v>
      </c>
      <c r="B4896" s="4">
        <v>44235</v>
      </c>
      <c r="C4896" t="s">
        <v>38</v>
      </c>
      <c r="D4896" t="s">
        <v>73</v>
      </c>
      <c r="E4896" t="s">
        <v>109</v>
      </c>
      <c r="F4896" t="s">
        <v>27</v>
      </c>
      <c r="G4896">
        <v>51.537438999999999</v>
      </c>
      <c r="H4896" t="s">
        <v>28</v>
      </c>
      <c r="I4896" t="s">
        <v>757</v>
      </c>
      <c r="J4896">
        <v>-5.9473999999999999E-2</v>
      </c>
      <c r="K4896">
        <v>1</v>
      </c>
      <c r="L4896">
        <v>1</v>
      </c>
      <c r="M4896" t="s">
        <v>30</v>
      </c>
      <c r="N4896" t="s">
        <v>42</v>
      </c>
      <c r="O4896" t="s">
        <v>111</v>
      </c>
      <c r="P4896">
        <v>30</v>
      </c>
      <c r="Q4896" t="s">
        <v>4627</v>
      </c>
      <c r="R4896" t="s">
        <v>34</v>
      </c>
      <c r="S4896" t="s">
        <v>85</v>
      </c>
      <c r="T4896" t="s">
        <v>36</v>
      </c>
      <c r="U4896">
        <f>YEAR(Table1[[#This Row],[Accident Date]])</f>
        <v>2021</v>
      </c>
      <c r="V4896" t="str">
        <f>TEXT(Table1[[#This Row],[Accident Date]],"mmm")</f>
        <v>Feb</v>
      </c>
      <c r="W4896" t="str">
        <f>TEXT(Table1[[#This Row],[Time]],"h")</f>
        <v>22</v>
      </c>
    </row>
    <row r="4897" spans="1:23" x14ac:dyDescent="0.2">
      <c r="A4897" t="s">
        <v>4628</v>
      </c>
      <c r="B4897" s="4">
        <v>44482</v>
      </c>
      <c r="C4897" t="s">
        <v>123</v>
      </c>
      <c r="D4897" t="s">
        <v>73</v>
      </c>
      <c r="E4897" t="s">
        <v>39</v>
      </c>
      <c r="F4897" t="s">
        <v>27</v>
      </c>
      <c r="G4897">
        <v>51.456609</v>
      </c>
      <c r="H4897" t="s">
        <v>28</v>
      </c>
      <c r="I4897" t="s">
        <v>187</v>
      </c>
      <c r="J4897">
        <v>-0.201379</v>
      </c>
      <c r="K4897">
        <v>1</v>
      </c>
      <c r="L4897">
        <v>1</v>
      </c>
      <c r="M4897" t="s">
        <v>30</v>
      </c>
      <c r="N4897" t="s">
        <v>31</v>
      </c>
      <c r="O4897" t="s">
        <v>32</v>
      </c>
      <c r="P4897">
        <v>30</v>
      </c>
      <c r="Q4897" t="s">
        <v>4491</v>
      </c>
      <c r="R4897" t="s">
        <v>34</v>
      </c>
      <c r="S4897" t="s">
        <v>35</v>
      </c>
      <c r="T4897" t="s">
        <v>121</v>
      </c>
      <c r="U4897">
        <f>YEAR(Table1[[#This Row],[Accident Date]])</f>
        <v>2021</v>
      </c>
      <c r="V4897" t="str">
        <f>TEXT(Table1[[#This Row],[Accident Date]],"mmm")</f>
        <v>Oct</v>
      </c>
      <c r="W4897" t="str">
        <f>TEXT(Table1[[#This Row],[Time]],"h")</f>
        <v>22</v>
      </c>
    </row>
    <row r="4898" spans="1:23" x14ac:dyDescent="0.2">
      <c r="A4898">
        <v>2010000000000</v>
      </c>
      <c r="B4898" s="4">
        <v>44311</v>
      </c>
      <c r="C4898" t="s">
        <v>79</v>
      </c>
      <c r="D4898" t="s">
        <v>73</v>
      </c>
      <c r="E4898" t="s">
        <v>26</v>
      </c>
      <c r="F4898" t="s">
        <v>27</v>
      </c>
      <c r="G4898">
        <v>52.639462999999999</v>
      </c>
      <c r="H4898" t="s">
        <v>28</v>
      </c>
      <c r="I4898" t="s">
        <v>361</v>
      </c>
      <c r="J4898">
        <v>1.30278</v>
      </c>
      <c r="K4898">
        <v>1</v>
      </c>
      <c r="L4898">
        <v>2</v>
      </c>
      <c r="M4898" t="s">
        <v>179</v>
      </c>
      <c r="N4898" t="s">
        <v>31</v>
      </c>
      <c r="O4898" t="s">
        <v>32</v>
      </c>
      <c r="P4898">
        <v>30</v>
      </c>
      <c r="Q4898" t="s">
        <v>4509</v>
      </c>
      <c r="R4898" t="s">
        <v>34</v>
      </c>
      <c r="S4898" t="s">
        <v>35</v>
      </c>
      <c r="T4898" t="s">
        <v>36</v>
      </c>
      <c r="U4898">
        <f>YEAR(Table1[[#This Row],[Accident Date]])</f>
        <v>2021</v>
      </c>
      <c r="V4898" t="str">
        <f>TEXT(Table1[[#This Row],[Accident Date]],"mmm")</f>
        <v>Apr</v>
      </c>
      <c r="W4898" t="str">
        <f>TEXT(Table1[[#This Row],[Time]],"h")</f>
        <v>22</v>
      </c>
    </row>
    <row r="4899" spans="1:23" x14ac:dyDescent="0.2">
      <c r="A4899" t="s">
        <v>4629</v>
      </c>
      <c r="B4899" s="4">
        <v>44360</v>
      </c>
      <c r="C4899" t="s">
        <v>79</v>
      </c>
      <c r="D4899" t="s">
        <v>56</v>
      </c>
      <c r="E4899" t="s">
        <v>44</v>
      </c>
      <c r="F4899" t="s">
        <v>27</v>
      </c>
      <c r="G4899">
        <v>51.453674999999997</v>
      </c>
      <c r="H4899" t="s">
        <v>28</v>
      </c>
      <c r="I4899" t="s">
        <v>441</v>
      </c>
      <c r="J4899">
        <v>-0.90314899999999998</v>
      </c>
      <c r="K4899">
        <v>1</v>
      </c>
      <c r="L4899">
        <v>1</v>
      </c>
      <c r="M4899" t="s">
        <v>99</v>
      </c>
      <c r="N4899" t="s">
        <v>42</v>
      </c>
      <c r="O4899" t="s">
        <v>32</v>
      </c>
      <c r="P4899">
        <v>30</v>
      </c>
      <c r="Q4899" t="s">
        <v>4492</v>
      </c>
      <c r="R4899" t="s">
        <v>34</v>
      </c>
      <c r="S4899" t="s">
        <v>85</v>
      </c>
      <c r="T4899" t="s">
        <v>36</v>
      </c>
      <c r="U4899">
        <f>YEAR(Table1[[#This Row],[Accident Date]])</f>
        <v>2021</v>
      </c>
      <c r="V4899" t="str">
        <f>TEXT(Table1[[#This Row],[Accident Date]],"mmm")</f>
        <v>Jun</v>
      </c>
      <c r="W4899" t="str">
        <f>TEXT(Table1[[#This Row],[Time]],"h")</f>
        <v>22</v>
      </c>
    </row>
    <row r="4900" spans="1:23" x14ac:dyDescent="0.2">
      <c r="A4900" t="s">
        <v>4630</v>
      </c>
      <c r="B4900" s="4">
        <v>44795</v>
      </c>
      <c r="C4900" t="s">
        <v>38</v>
      </c>
      <c r="D4900" t="s">
        <v>56</v>
      </c>
      <c r="E4900" t="s">
        <v>44</v>
      </c>
      <c r="F4900" t="s">
        <v>27</v>
      </c>
      <c r="G4900">
        <v>54.722254</v>
      </c>
      <c r="H4900" t="s">
        <v>28</v>
      </c>
      <c r="I4900" t="s">
        <v>351</v>
      </c>
      <c r="J4900">
        <v>-1.5109109999999999</v>
      </c>
      <c r="K4900">
        <v>1</v>
      </c>
      <c r="L4900">
        <v>1</v>
      </c>
      <c r="M4900" t="s">
        <v>352</v>
      </c>
      <c r="N4900" t="s">
        <v>31</v>
      </c>
      <c r="O4900" t="s">
        <v>32</v>
      </c>
      <c r="P4900">
        <v>40</v>
      </c>
      <c r="Q4900" t="s">
        <v>4631</v>
      </c>
      <c r="R4900" t="s">
        <v>49</v>
      </c>
      <c r="S4900" t="s">
        <v>35</v>
      </c>
      <c r="T4900" t="s">
        <v>36</v>
      </c>
      <c r="U4900">
        <f>YEAR(Table1[[#This Row],[Accident Date]])</f>
        <v>2022</v>
      </c>
      <c r="V4900" t="str">
        <f>TEXT(Table1[[#This Row],[Accident Date]],"mmm")</f>
        <v>Aug</v>
      </c>
      <c r="W4900" t="str">
        <f>TEXT(Table1[[#This Row],[Time]],"h")</f>
        <v>22</v>
      </c>
    </row>
    <row r="4901" spans="1:23" x14ac:dyDescent="0.2">
      <c r="A4901" t="s">
        <v>4632</v>
      </c>
      <c r="B4901" s="4">
        <v>44715</v>
      </c>
      <c r="C4901" t="s">
        <v>67</v>
      </c>
      <c r="D4901" t="s">
        <v>56</v>
      </c>
      <c r="E4901" t="s">
        <v>44</v>
      </c>
      <c r="F4901" t="s">
        <v>27</v>
      </c>
      <c r="G4901">
        <v>51.527799999999999</v>
      </c>
      <c r="H4901" t="s">
        <v>28</v>
      </c>
      <c r="I4901" t="s">
        <v>434</v>
      </c>
      <c r="J4901">
        <v>-0.35225699999999999</v>
      </c>
      <c r="K4901">
        <v>1</v>
      </c>
      <c r="L4901">
        <v>2</v>
      </c>
      <c r="M4901" t="s">
        <v>30</v>
      </c>
      <c r="N4901" t="s">
        <v>31</v>
      </c>
      <c r="O4901" t="s">
        <v>32</v>
      </c>
      <c r="P4901">
        <v>30</v>
      </c>
      <c r="Q4901" t="s">
        <v>4518</v>
      </c>
      <c r="R4901" t="s">
        <v>34</v>
      </c>
      <c r="S4901" t="s">
        <v>35</v>
      </c>
      <c r="T4901" t="s">
        <v>114</v>
      </c>
      <c r="U4901">
        <f>YEAR(Table1[[#This Row],[Accident Date]])</f>
        <v>2022</v>
      </c>
      <c r="V4901" t="str">
        <f>TEXT(Table1[[#This Row],[Accident Date]],"mmm")</f>
        <v>Jun</v>
      </c>
      <c r="W4901" t="str">
        <f>TEXT(Table1[[#This Row],[Time]],"h")</f>
        <v>22</v>
      </c>
    </row>
    <row r="4902" spans="1:23" x14ac:dyDescent="0.2">
      <c r="A4902" t="s">
        <v>4633</v>
      </c>
      <c r="B4902" s="4">
        <v>44798</v>
      </c>
      <c r="C4902" t="s">
        <v>92</v>
      </c>
      <c r="D4902" t="s">
        <v>56</v>
      </c>
      <c r="E4902" t="s">
        <v>44</v>
      </c>
      <c r="F4902" t="s">
        <v>27</v>
      </c>
      <c r="G4902">
        <v>53.223737999999997</v>
      </c>
      <c r="H4902" t="s">
        <v>28</v>
      </c>
      <c r="I4902" t="s">
        <v>968</v>
      </c>
      <c r="J4902">
        <v>0.29861700000000002</v>
      </c>
      <c r="K4902">
        <v>1</v>
      </c>
      <c r="L4902">
        <v>1</v>
      </c>
      <c r="M4902" t="s">
        <v>523</v>
      </c>
      <c r="N4902" t="s">
        <v>42</v>
      </c>
      <c r="O4902" t="s">
        <v>32</v>
      </c>
      <c r="P4902">
        <v>30</v>
      </c>
      <c r="Q4902" t="s">
        <v>4634</v>
      </c>
      <c r="R4902" t="s">
        <v>49</v>
      </c>
      <c r="S4902" t="s">
        <v>311</v>
      </c>
      <c r="T4902" t="s">
        <v>36</v>
      </c>
      <c r="U4902">
        <f>YEAR(Table1[[#This Row],[Accident Date]])</f>
        <v>2022</v>
      </c>
      <c r="V4902" t="str">
        <f>TEXT(Table1[[#This Row],[Accident Date]],"mmm")</f>
        <v>Aug</v>
      </c>
      <c r="W4902" t="str">
        <f>TEXT(Table1[[#This Row],[Time]],"h")</f>
        <v>22</v>
      </c>
    </row>
    <row r="4903" spans="1:23" x14ac:dyDescent="0.2">
      <c r="A4903" t="s">
        <v>4635</v>
      </c>
      <c r="B4903" s="4">
        <v>44485</v>
      </c>
      <c r="C4903" t="s">
        <v>24</v>
      </c>
      <c r="D4903" t="s">
        <v>73</v>
      </c>
      <c r="E4903" t="s">
        <v>39</v>
      </c>
      <c r="F4903" t="s">
        <v>27</v>
      </c>
      <c r="G4903">
        <v>53.654155000000003</v>
      </c>
      <c r="H4903" t="s">
        <v>28</v>
      </c>
      <c r="I4903" t="s">
        <v>230</v>
      </c>
      <c r="J4903">
        <v>-2.9640870000000001</v>
      </c>
      <c r="K4903">
        <v>1</v>
      </c>
      <c r="L4903">
        <v>2</v>
      </c>
      <c r="M4903" t="s">
        <v>231</v>
      </c>
      <c r="N4903" t="s">
        <v>31</v>
      </c>
      <c r="O4903" t="s">
        <v>32</v>
      </c>
      <c r="P4903">
        <v>30</v>
      </c>
      <c r="Q4903" t="s">
        <v>4518</v>
      </c>
      <c r="R4903" t="s">
        <v>34</v>
      </c>
      <c r="S4903" t="s">
        <v>35</v>
      </c>
      <c r="T4903" t="s">
        <v>36</v>
      </c>
      <c r="U4903">
        <f>YEAR(Table1[[#This Row],[Accident Date]])</f>
        <v>2021</v>
      </c>
      <c r="V4903" t="str">
        <f>TEXT(Table1[[#This Row],[Accident Date]],"mmm")</f>
        <v>Oct</v>
      </c>
      <c r="W4903" t="str">
        <f>TEXT(Table1[[#This Row],[Time]],"h")</f>
        <v>22</v>
      </c>
    </row>
    <row r="4904" spans="1:23" x14ac:dyDescent="0.2">
      <c r="A4904" t="s">
        <v>4636</v>
      </c>
      <c r="B4904" s="4">
        <v>44426</v>
      </c>
      <c r="C4904" t="s">
        <v>123</v>
      </c>
      <c r="D4904" t="s">
        <v>73</v>
      </c>
      <c r="E4904" t="s">
        <v>39</v>
      </c>
      <c r="F4904" t="s">
        <v>27</v>
      </c>
      <c r="G4904">
        <v>50.532316999999999</v>
      </c>
      <c r="H4904" t="s">
        <v>46</v>
      </c>
      <c r="I4904" t="s">
        <v>456</v>
      </c>
      <c r="J4904">
        <v>-4.3332709999999999</v>
      </c>
      <c r="K4904">
        <v>1</v>
      </c>
      <c r="L4904">
        <v>2</v>
      </c>
      <c r="M4904" t="s">
        <v>136</v>
      </c>
      <c r="N4904" t="s">
        <v>31</v>
      </c>
      <c r="O4904" t="s">
        <v>32</v>
      </c>
      <c r="P4904">
        <v>60</v>
      </c>
      <c r="Q4904" t="s">
        <v>4637</v>
      </c>
      <c r="R4904" t="s">
        <v>49</v>
      </c>
      <c r="S4904" t="s">
        <v>35</v>
      </c>
      <c r="T4904" t="s">
        <v>36</v>
      </c>
      <c r="U4904">
        <f>YEAR(Table1[[#This Row],[Accident Date]])</f>
        <v>2021</v>
      </c>
      <c r="V4904" t="str">
        <f>TEXT(Table1[[#This Row],[Accident Date]],"mmm")</f>
        <v>Aug</v>
      </c>
      <c r="W4904" t="str">
        <f>TEXT(Table1[[#This Row],[Time]],"h")</f>
        <v>22</v>
      </c>
    </row>
    <row r="4905" spans="1:23" x14ac:dyDescent="0.2">
      <c r="A4905" t="s">
        <v>4638</v>
      </c>
      <c r="B4905" s="4">
        <v>44701</v>
      </c>
      <c r="C4905" t="s">
        <v>67</v>
      </c>
      <c r="D4905" t="s">
        <v>44</v>
      </c>
      <c r="E4905" t="s">
        <v>44</v>
      </c>
      <c r="F4905" t="s">
        <v>27</v>
      </c>
      <c r="G4905">
        <v>53.522573000000001</v>
      </c>
      <c r="H4905" t="s">
        <v>28</v>
      </c>
      <c r="I4905" t="s">
        <v>1304</v>
      </c>
      <c r="J4905">
        <v>-1.1316029999999999</v>
      </c>
      <c r="K4905">
        <v>1</v>
      </c>
      <c r="L4905">
        <v>1</v>
      </c>
      <c r="M4905" t="s">
        <v>166</v>
      </c>
      <c r="N4905" t="s">
        <v>31</v>
      </c>
      <c r="O4905" t="s">
        <v>32</v>
      </c>
      <c r="P4905">
        <v>30</v>
      </c>
      <c r="Q4905" t="s">
        <v>4514</v>
      </c>
      <c r="R4905" t="s">
        <v>34</v>
      </c>
      <c r="S4905" t="s">
        <v>35</v>
      </c>
      <c r="T4905" t="s">
        <v>360</v>
      </c>
      <c r="U4905">
        <f>YEAR(Table1[[#This Row],[Accident Date]])</f>
        <v>2022</v>
      </c>
      <c r="V4905" t="str">
        <f>TEXT(Table1[[#This Row],[Accident Date]],"mmm")</f>
        <v>May</v>
      </c>
      <c r="W4905" t="str">
        <f>TEXT(Table1[[#This Row],[Time]],"h")</f>
        <v>22</v>
      </c>
    </row>
    <row r="4906" spans="1:23" x14ac:dyDescent="0.2">
      <c r="A4906" t="s">
        <v>4639</v>
      </c>
      <c r="B4906" s="4">
        <v>44755</v>
      </c>
      <c r="C4906" t="s">
        <v>123</v>
      </c>
      <c r="D4906" t="s">
        <v>73</v>
      </c>
      <c r="E4906" t="s">
        <v>39</v>
      </c>
      <c r="F4906" t="s">
        <v>27</v>
      </c>
      <c r="G4906">
        <v>52.246341000000001</v>
      </c>
      <c r="H4906" t="s">
        <v>28</v>
      </c>
      <c r="I4906" t="s">
        <v>506</v>
      </c>
      <c r="J4906">
        <v>-0.90040500000000001</v>
      </c>
      <c r="K4906">
        <v>1</v>
      </c>
      <c r="L4906">
        <v>1</v>
      </c>
      <c r="M4906" t="s">
        <v>106</v>
      </c>
      <c r="N4906" t="s">
        <v>42</v>
      </c>
      <c r="O4906" t="s">
        <v>32</v>
      </c>
      <c r="P4906">
        <v>30</v>
      </c>
      <c r="Q4906" t="s">
        <v>4640</v>
      </c>
      <c r="R4906" t="s">
        <v>34</v>
      </c>
      <c r="S4906" t="s">
        <v>85</v>
      </c>
      <c r="T4906" t="s">
        <v>254</v>
      </c>
      <c r="U4906">
        <f>YEAR(Table1[[#This Row],[Accident Date]])</f>
        <v>2022</v>
      </c>
      <c r="V4906" t="str">
        <f>TEXT(Table1[[#This Row],[Accident Date]],"mmm")</f>
        <v>Jul</v>
      </c>
      <c r="W4906" t="str">
        <f>TEXT(Table1[[#This Row],[Time]],"h")</f>
        <v>23</v>
      </c>
    </row>
    <row r="4907" spans="1:23" x14ac:dyDescent="0.2">
      <c r="A4907" t="s">
        <v>4641</v>
      </c>
      <c r="B4907" s="4">
        <v>44430</v>
      </c>
      <c r="C4907" t="s">
        <v>79</v>
      </c>
      <c r="D4907" t="s">
        <v>73</v>
      </c>
      <c r="E4907" t="s">
        <v>111</v>
      </c>
      <c r="F4907" t="s">
        <v>27</v>
      </c>
      <c r="G4907">
        <v>51.616917000000001</v>
      </c>
      <c r="H4907" t="s">
        <v>28</v>
      </c>
      <c r="I4907" t="s">
        <v>256</v>
      </c>
      <c r="J4907">
        <v>-0.14174500000000001</v>
      </c>
      <c r="K4907">
        <v>1</v>
      </c>
      <c r="L4907">
        <v>2</v>
      </c>
      <c r="M4907" t="s">
        <v>30</v>
      </c>
      <c r="N4907" t="s">
        <v>31</v>
      </c>
      <c r="O4907" t="s">
        <v>32</v>
      </c>
      <c r="P4907">
        <v>30</v>
      </c>
      <c r="Q4907" t="s">
        <v>4642</v>
      </c>
      <c r="R4907" t="s">
        <v>34</v>
      </c>
      <c r="S4907" t="s">
        <v>35</v>
      </c>
      <c r="T4907" t="s">
        <v>36</v>
      </c>
      <c r="U4907">
        <f>YEAR(Table1[[#This Row],[Accident Date]])</f>
        <v>2021</v>
      </c>
      <c r="V4907" t="str">
        <f>TEXT(Table1[[#This Row],[Accident Date]],"mmm")</f>
        <v>Aug</v>
      </c>
      <c r="W4907" t="str">
        <f>TEXT(Table1[[#This Row],[Time]],"h")</f>
        <v>23</v>
      </c>
    </row>
    <row r="4908" spans="1:23" x14ac:dyDescent="0.2">
      <c r="A4908" t="s">
        <v>4643</v>
      </c>
      <c r="B4908" s="4">
        <v>44611</v>
      </c>
      <c r="C4908" t="s">
        <v>24</v>
      </c>
      <c r="D4908" t="s">
        <v>44</v>
      </c>
      <c r="E4908" t="s">
        <v>44</v>
      </c>
      <c r="F4908" t="s">
        <v>63</v>
      </c>
      <c r="G4908">
        <v>51.746206999999998</v>
      </c>
      <c r="H4908" t="s">
        <v>46</v>
      </c>
      <c r="I4908" t="s">
        <v>297</v>
      </c>
      <c r="J4908">
        <v>0.13967199999999999</v>
      </c>
      <c r="K4908">
        <v>2</v>
      </c>
      <c r="L4908">
        <v>2</v>
      </c>
      <c r="M4908" t="s">
        <v>75</v>
      </c>
      <c r="N4908" t="s">
        <v>31</v>
      </c>
      <c r="O4908" t="s">
        <v>58</v>
      </c>
      <c r="P4908">
        <v>70</v>
      </c>
      <c r="Q4908" t="s">
        <v>4644</v>
      </c>
      <c r="R4908" t="s">
        <v>49</v>
      </c>
      <c r="S4908" t="s">
        <v>35</v>
      </c>
      <c r="T4908" t="s">
        <v>36</v>
      </c>
      <c r="U4908">
        <f>YEAR(Table1[[#This Row],[Accident Date]])</f>
        <v>2022</v>
      </c>
      <c r="V4908" t="str">
        <f>TEXT(Table1[[#This Row],[Accident Date]],"mmm")</f>
        <v>Feb</v>
      </c>
      <c r="W4908" t="str">
        <f>TEXT(Table1[[#This Row],[Time]],"h")</f>
        <v>23</v>
      </c>
    </row>
    <row r="4909" spans="1:23" x14ac:dyDescent="0.2">
      <c r="A4909">
        <v>2010000000000</v>
      </c>
      <c r="B4909" s="4">
        <v>44278</v>
      </c>
      <c r="C4909" t="s">
        <v>72</v>
      </c>
      <c r="D4909" t="s">
        <v>73</v>
      </c>
      <c r="E4909" t="s">
        <v>39</v>
      </c>
      <c r="F4909" t="s">
        <v>27</v>
      </c>
      <c r="G4909">
        <v>50.890003</v>
      </c>
      <c r="H4909" t="s">
        <v>46</v>
      </c>
      <c r="I4909" t="s">
        <v>501</v>
      </c>
      <c r="J4909">
        <v>-1.466669</v>
      </c>
      <c r="K4909">
        <v>2</v>
      </c>
      <c r="L4909">
        <v>2</v>
      </c>
      <c r="M4909" t="s">
        <v>407</v>
      </c>
      <c r="N4909" t="s">
        <v>31</v>
      </c>
      <c r="O4909" t="s">
        <v>32</v>
      </c>
      <c r="P4909">
        <v>50</v>
      </c>
      <c r="Q4909" t="s">
        <v>4644</v>
      </c>
      <c r="R4909" t="s">
        <v>49</v>
      </c>
      <c r="S4909" t="s">
        <v>35</v>
      </c>
      <c r="T4909" t="s">
        <v>360</v>
      </c>
      <c r="U4909">
        <f>YEAR(Table1[[#This Row],[Accident Date]])</f>
        <v>2021</v>
      </c>
      <c r="V4909" t="str">
        <f>TEXT(Table1[[#This Row],[Accident Date]],"mmm")</f>
        <v>Mar</v>
      </c>
      <c r="W4909" t="str">
        <f>TEXT(Table1[[#This Row],[Time]],"h")</f>
        <v>23</v>
      </c>
    </row>
    <row r="4910" spans="1:23" x14ac:dyDescent="0.2">
      <c r="A4910">
        <v>2010000000000</v>
      </c>
      <c r="B4910" s="4">
        <v>44245</v>
      </c>
      <c r="C4910" t="s">
        <v>92</v>
      </c>
      <c r="D4910" t="s">
        <v>56</v>
      </c>
      <c r="E4910" t="s">
        <v>44</v>
      </c>
      <c r="F4910" t="s">
        <v>27</v>
      </c>
      <c r="G4910">
        <v>52.437182999999997</v>
      </c>
      <c r="H4910" t="s">
        <v>28</v>
      </c>
      <c r="I4910" t="s">
        <v>1443</v>
      </c>
      <c r="J4910">
        <v>-1.412736</v>
      </c>
      <c r="K4910">
        <v>1</v>
      </c>
      <c r="L4910">
        <v>2</v>
      </c>
      <c r="M4910" t="s">
        <v>141</v>
      </c>
      <c r="N4910" t="s">
        <v>42</v>
      </c>
      <c r="O4910" t="s">
        <v>58</v>
      </c>
      <c r="P4910">
        <v>70</v>
      </c>
      <c r="Q4910" t="s">
        <v>4645</v>
      </c>
      <c r="R4910" t="s">
        <v>49</v>
      </c>
      <c r="S4910" t="s">
        <v>35</v>
      </c>
      <c r="T4910" t="s">
        <v>36</v>
      </c>
      <c r="U4910">
        <f>YEAR(Table1[[#This Row],[Accident Date]])</f>
        <v>2021</v>
      </c>
      <c r="V4910" t="str">
        <f>TEXT(Table1[[#This Row],[Accident Date]],"mmm")</f>
        <v>Feb</v>
      </c>
      <c r="W4910" t="str">
        <f>TEXT(Table1[[#This Row],[Time]],"h")</f>
        <v>23</v>
      </c>
    </row>
    <row r="4911" spans="1:23" x14ac:dyDescent="0.2">
      <c r="A4911">
        <v>2010000000000</v>
      </c>
      <c r="B4911" s="4">
        <v>44601</v>
      </c>
      <c r="C4911" t="s">
        <v>123</v>
      </c>
      <c r="D4911" t="s">
        <v>56</v>
      </c>
      <c r="E4911" t="s">
        <v>44</v>
      </c>
      <c r="F4911" t="s">
        <v>27</v>
      </c>
      <c r="G4911">
        <v>51.287132</v>
      </c>
      <c r="H4911" t="s">
        <v>46</v>
      </c>
      <c r="I4911" t="s">
        <v>196</v>
      </c>
      <c r="J4911">
        <v>6.3474000000000003E-2</v>
      </c>
      <c r="K4911">
        <v>1</v>
      </c>
      <c r="L4911">
        <v>1</v>
      </c>
      <c r="M4911" t="s">
        <v>131</v>
      </c>
      <c r="N4911" t="s">
        <v>42</v>
      </c>
      <c r="O4911" t="s">
        <v>32</v>
      </c>
      <c r="P4911">
        <v>60</v>
      </c>
      <c r="Q4911" t="s">
        <v>4646</v>
      </c>
      <c r="R4911" t="s">
        <v>49</v>
      </c>
      <c r="S4911" t="s">
        <v>35</v>
      </c>
      <c r="T4911" t="s">
        <v>36</v>
      </c>
      <c r="U4911">
        <f>YEAR(Table1[[#This Row],[Accident Date]])</f>
        <v>2022</v>
      </c>
      <c r="V4911" t="str">
        <f>TEXT(Table1[[#This Row],[Accident Date]],"mmm")</f>
        <v>Feb</v>
      </c>
      <c r="W4911" t="str">
        <f>TEXT(Table1[[#This Row],[Time]],"h")</f>
        <v>23</v>
      </c>
    </row>
    <row r="4912" spans="1:23" x14ac:dyDescent="0.2">
      <c r="A4912" t="s">
        <v>4647</v>
      </c>
      <c r="B4912" s="4">
        <v>44782</v>
      </c>
      <c r="C4912" t="s">
        <v>72</v>
      </c>
      <c r="D4912" t="s">
        <v>73</v>
      </c>
      <c r="E4912" t="s">
        <v>39</v>
      </c>
      <c r="F4912" t="s">
        <v>63</v>
      </c>
      <c r="G4912">
        <v>53.490243999999997</v>
      </c>
      <c r="H4912" t="s">
        <v>28</v>
      </c>
      <c r="I4912" t="s">
        <v>156</v>
      </c>
      <c r="J4912">
        <v>-0.77579399999999998</v>
      </c>
      <c r="K4912">
        <v>1</v>
      </c>
      <c r="L4912">
        <v>2</v>
      </c>
      <c r="M4912" t="s">
        <v>157</v>
      </c>
      <c r="N4912" t="s">
        <v>31</v>
      </c>
      <c r="O4912" t="s">
        <v>32</v>
      </c>
      <c r="P4912">
        <v>30</v>
      </c>
      <c r="Q4912" t="s">
        <v>4648</v>
      </c>
      <c r="R4912" t="s">
        <v>49</v>
      </c>
      <c r="S4912" t="s">
        <v>35</v>
      </c>
      <c r="T4912" t="s">
        <v>36</v>
      </c>
      <c r="U4912">
        <f>YEAR(Table1[[#This Row],[Accident Date]])</f>
        <v>2022</v>
      </c>
      <c r="V4912" t="str">
        <f>TEXT(Table1[[#This Row],[Accident Date]],"mmm")</f>
        <v>Aug</v>
      </c>
      <c r="W4912" t="str">
        <f>TEXT(Table1[[#This Row],[Time]],"h")</f>
        <v>23</v>
      </c>
    </row>
    <row r="4913" spans="1:23" x14ac:dyDescent="0.2">
      <c r="A4913">
        <v>2010000000000</v>
      </c>
      <c r="B4913" s="4">
        <v>44450</v>
      </c>
      <c r="C4913" t="s">
        <v>24</v>
      </c>
      <c r="D4913" t="s">
        <v>56</v>
      </c>
      <c r="E4913" t="s">
        <v>44</v>
      </c>
      <c r="F4913" t="s">
        <v>27</v>
      </c>
      <c r="G4913">
        <v>52.739524000000003</v>
      </c>
      <c r="H4913" t="s">
        <v>46</v>
      </c>
      <c r="I4913" t="s">
        <v>1397</v>
      </c>
      <c r="J4913">
        <v>-2.0509189999999999</v>
      </c>
      <c r="K4913">
        <v>1</v>
      </c>
      <c r="L4913">
        <v>1</v>
      </c>
      <c r="M4913" t="s">
        <v>143</v>
      </c>
      <c r="N4913" t="s">
        <v>31</v>
      </c>
      <c r="O4913" t="s">
        <v>32</v>
      </c>
      <c r="P4913">
        <v>60</v>
      </c>
      <c r="Q4913" t="s">
        <v>4649</v>
      </c>
      <c r="R4913" t="s">
        <v>49</v>
      </c>
      <c r="S4913" t="s">
        <v>35</v>
      </c>
      <c r="T4913" t="s">
        <v>36</v>
      </c>
      <c r="U4913">
        <f>YEAR(Table1[[#This Row],[Accident Date]])</f>
        <v>2021</v>
      </c>
      <c r="V4913" t="str">
        <f>TEXT(Table1[[#This Row],[Accident Date]],"mmm")</f>
        <v>Sep</v>
      </c>
      <c r="W4913" t="str">
        <f>TEXT(Table1[[#This Row],[Time]],"h")</f>
        <v>23</v>
      </c>
    </row>
    <row r="4914" spans="1:23" x14ac:dyDescent="0.2">
      <c r="A4914" t="s">
        <v>4650</v>
      </c>
      <c r="B4914" s="4">
        <v>44393</v>
      </c>
      <c r="C4914" t="s">
        <v>67</v>
      </c>
      <c r="D4914" t="s">
        <v>56</v>
      </c>
      <c r="E4914" t="s">
        <v>44</v>
      </c>
      <c r="F4914" t="s">
        <v>27</v>
      </c>
      <c r="G4914">
        <v>51.567984000000003</v>
      </c>
      <c r="H4914" t="s">
        <v>28</v>
      </c>
      <c r="I4914" t="s">
        <v>93</v>
      </c>
      <c r="J4914">
        <v>-0.192658</v>
      </c>
      <c r="K4914">
        <v>1</v>
      </c>
      <c r="L4914">
        <v>1</v>
      </c>
      <c r="M4914" t="s">
        <v>30</v>
      </c>
      <c r="N4914" t="s">
        <v>42</v>
      </c>
      <c r="O4914" t="s">
        <v>32</v>
      </c>
      <c r="P4914">
        <v>30</v>
      </c>
      <c r="Q4914" t="s">
        <v>4651</v>
      </c>
      <c r="R4914" t="s">
        <v>34</v>
      </c>
      <c r="S4914" t="s">
        <v>85</v>
      </c>
      <c r="T4914" t="s">
        <v>36</v>
      </c>
      <c r="U4914">
        <f>YEAR(Table1[[#This Row],[Accident Date]])</f>
        <v>2021</v>
      </c>
      <c r="V4914" t="str">
        <f>TEXT(Table1[[#This Row],[Accident Date]],"mmm")</f>
        <v>Jul</v>
      </c>
      <c r="W4914" t="str">
        <f>TEXT(Table1[[#This Row],[Time]],"h")</f>
        <v>23</v>
      </c>
    </row>
    <row r="4915" spans="1:23" x14ac:dyDescent="0.2">
      <c r="A4915" t="s">
        <v>4652</v>
      </c>
      <c r="B4915" s="4">
        <v>44756</v>
      </c>
      <c r="C4915" t="s">
        <v>92</v>
      </c>
      <c r="D4915" t="s">
        <v>73</v>
      </c>
      <c r="E4915" t="s">
        <v>155</v>
      </c>
      <c r="F4915" t="s">
        <v>27</v>
      </c>
      <c r="G4915">
        <v>50.577500999999998</v>
      </c>
      <c r="H4915" t="s">
        <v>28</v>
      </c>
      <c r="I4915" t="s">
        <v>1211</v>
      </c>
      <c r="J4915">
        <v>-3.4799690000000001</v>
      </c>
      <c r="K4915">
        <v>2</v>
      </c>
      <c r="L4915">
        <v>1</v>
      </c>
      <c r="M4915" t="s">
        <v>136</v>
      </c>
      <c r="N4915" t="s">
        <v>42</v>
      </c>
      <c r="O4915" t="s">
        <v>32</v>
      </c>
      <c r="P4915">
        <v>30</v>
      </c>
      <c r="Q4915" t="s">
        <v>4653</v>
      </c>
      <c r="R4915" t="s">
        <v>49</v>
      </c>
      <c r="S4915" t="s">
        <v>85</v>
      </c>
      <c r="T4915" t="s">
        <v>36</v>
      </c>
      <c r="U4915">
        <f>YEAR(Table1[[#This Row],[Accident Date]])</f>
        <v>2022</v>
      </c>
      <c r="V4915" t="str">
        <f>TEXT(Table1[[#This Row],[Accident Date]],"mmm")</f>
        <v>Jul</v>
      </c>
      <c r="W4915" t="str">
        <f>TEXT(Table1[[#This Row],[Time]],"h")</f>
        <v>23</v>
      </c>
    </row>
    <row r="4916" spans="1:23" x14ac:dyDescent="0.2">
      <c r="A4916" t="s">
        <v>4654</v>
      </c>
      <c r="B4916" s="4">
        <v>44259</v>
      </c>
      <c r="C4916" t="s">
        <v>92</v>
      </c>
      <c r="D4916" t="s">
        <v>56</v>
      </c>
      <c r="E4916" t="s">
        <v>44</v>
      </c>
      <c r="F4916" t="s">
        <v>27</v>
      </c>
      <c r="G4916">
        <v>51.429008000000003</v>
      </c>
      <c r="H4916" t="s">
        <v>28</v>
      </c>
      <c r="I4916" t="s">
        <v>233</v>
      </c>
      <c r="J4916">
        <v>-0.96933400000000003</v>
      </c>
      <c r="K4916">
        <v>1</v>
      </c>
      <c r="L4916">
        <v>2</v>
      </c>
      <c r="M4916" t="s">
        <v>99</v>
      </c>
      <c r="N4916" t="s">
        <v>31</v>
      </c>
      <c r="O4916" t="s">
        <v>32</v>
      </c>
      <c r="P4916">
        <v>30</v>
      </c>
      <c r="Q4916" t="s">
        <v>4651</v>
      </c>
      <c r="R4916" t="s">
        <v>34</v>
      </c>
      <c r="S4916" t="s">
        <v>35</v>
      </c>
      <c r="T4916" t="s">
        <v>36</v>
      </c>
      <c r="U4916">
        <f>YEAR(Table1[[#This Row],[Accident Date]])</f>
        <v>2021</v>
      </c>
      <c r="V4916" t="str">
        <f>TEXT(Table1[[#This Row],[Accident Date]],"mmm")</f>
        <v>Mar</v>
      </c>
      <c r="W4916" t="str">
        <f>TEXT(Table1[[#This Row],[Time]],"h")</f>
        <v>23</v>
      </c>
    </row>
    <row r="4917" spans="1:23" x14ac:dyDescent="0.2">
      <c r="A4917" t="s">
        <v>4655</v>
      </c>
      <c r="B4917" s="4">
        <v>44575</v>
      </c>
      <c r="C4917" t="s">
        <v>67</v>
      </c>
      <c r="D4917" t="s">
        <v>25</v>
      </c>
      <c r="E4917" t="s">
        <v>39</v>
      </c>
      <c r="F4917" t="s">
        <v>27</v>
      </c>
      <c r="G4917">
        <v>53.430230000000002</v>
      </c>
      <c r="H4917" t="s">
        <v>28</v>
      </c>
      <c r="I4917" t="s">
        <v>417</v>
      </c>
      <c r="J4917">
        <v>-2.9766219999999999</v>
      </c>
      <c r="K4917">
        <v>1</v>
      </c>
      <c r="L4917">
        <v>1</v>
      </c>
      <c r="M4917" t="s">
        <v>231</v>
      </c>
      <c r="N4917" t="s">
        <v>42</v>
      </c>
      <c r="O4917" t="s">
        <v>58</v>
      </c>
      <c r="P4917">
        <v>30</v>
      </c>
      <c r="Q4917" t="s">
        <v>4646</v>
      </c>
      <c r="R4917" t="s">
        <v>34</v>
      </c>
      <c r="S4917" t="s">
        <v>35</v>
      </c>
      <c r="T4917" t="s">
        <v>36</v>
      </c>
      <c r="U4917">
        <f>YEAR(Table1[[#This Row],[Accident Date]])</f>
        <v>2022</v>
      </c>
      <c r="V4917" t="str">
        <f>TEXT(Table1[[#This Row],[Accident Date]],"mmm")</f>
        <v>Jan</v>
      </c>
      <c r="W4917" t="str">
        <f>TEXT(Table1[[#This Row],[Time]],"h")</f>
        <v>23</v>
      </c>
    </row>
    <row r="4918" spans="1:23" x14ac:dyDescent="0.2">
      <c r="A4918" t="s">
        <v>4656</v>
      </c>
      <c r="B4918" s="4">
        <v>44693</v>
      </c>
      <c r="C4918" t="s">
        <v>92</v>
      </c>
      <c r="D4918" t="s">
        <v>56</v>
      </c>
      <c r="E4918" t="s">
        <v>44</v>
      </c>
      <c r="F4918" t="s">
        <v>27</v>
      </c>
      <c r="G4918">
        <v>52.463166999999999</v>
      </c>
      <c r="H4918" t="s">
        <v>28</v>
      </c>
      <c r="I4918" t="s">
        <v>171</v>
      </c>
      <c r="J4918">
        <v>-1.8414459999999999</v>
      </c>
      <c r="K4918">
        <v>2</v>
      </c>
      <c r="L4918">
        <v>4</v>
      </c>
      <c r="M4918" t="s">
        <v>172</v>
      </c>
      <c r="N4918" t="s">
        <v>31</v>
      </c>
      <c r="O4918" t="s">
        <v>58</v>
      </c>
      <c r="P4918">
        <v>40</v>
      </c>
      <c r="Q4918" t="s">
        <v>4657</v>
      </c>
      <c r="R4918" t="s">
        <v>34</v>
      </c>
      <c r="S4918" t="s">
        <v>35</v>
      </c>
      <c r="T4918" t="s">
        <v>36</v>
      </c>
      <c r="U4918">
        <f>YEAR(Table1[[#This Row],[Accident Date]])</f>
        <v>2022</v>
      </c>
      <c r="V4918" t="str">
        <f>TEXT(Table1[[#This Row],[Accident Date]],"mmm")</f>
        <v>May</v>
      </c>
      <c r="W4918" t="str">
        <f>TEXT(Table1[[#This Row],[Time]],"h")</f>
        <v>23</v>
      </c>
    </row>
    <row r="4919" spans="1:23" x14ac:dyDescent="0.2">
      <c r="A4919" t="s">
        <v>4658</v>
      </c>
      <c r="B4919" s="4">
        <v>44761</v>
      </c>
      <c r="C4919" t="s">
        <v>72</v>
      </c>
      <c r="D4919" t="s">
        <v>73</v>
      </c>
      <c r="E4919" t="s">
        <v>39</v>
      </c>
      <c r="F4919" t="s">
        <v>27</v>
      </c>
      <c r="G4919">
        <v>51.604419</v>
      </c>
      <c r="H4919" t="s">
        <v>28</v>
      </c>
      <c r="I4919" t="s">
        <v>1228</v>
      </c>
      <c r="J4919">
        <v>-0.33980900000000003</v>
      </c>
      <c r="K4919">
        <v>1</v>
      </c>
      <c r="L4919">
        <v>1</v>
      </c>
      <c r="M4919" t="s">
        <v>30</v>
      </c>
      <c r="N4919" t="s">
        <v>31</v>
      </c>
      <c r="O4919" t="s">
        <v>32</v>
      </c>
      <c r="P4919">
        <v>30</v>
      </c>
      <c r="Q4919" t="s">
        <v>4659</v>
      </c>
      <c r="R4919" t="s">
        <v>34</v>
      </c>
      <c r="S4919" t="s">
        <v>35</v>
      </c>
      <c r="T4919" t="s">
        <v>183</v>
      </c>
      <c r="U4919">
        <f>YEAR(Table1[[#This Row],[Accident Date]])</f>
        <v>2022</v>
      </c>
      <c r="V4919" t="str">
        <f>TEXT(Table1[[#This Row],[Accident Date]],"mmm")</f>
        <v>Jul</v>
      </c>
      <c r="W4919" t="str">
        <f>TEXT(Table1[[#This Row],[Time]],"h")</f>
        <v>23</v>
      </c>
    </row>
    <row r="4920" spans="1:23" x14ac:dyDescent="0.2">
      <c r="A4920">
        <v>2010000000000</v>
      </c>
      <c r="B4920" s="4">
        <v>44377</v>
      </c>
      <c r="C4920" t="s">
        <v>123</v>
      </c>
      <c r="D4920" t="s">
        <v>56</v>
      </c>
      <c r="E4920" t="s">
        <v>44</v>
      </c>
      <c r="F4920" t="s">
        <v>27</v>
      </c>
      <c r="G4920">
        <v>54.036116</v>
      </c>
      <c r="H4920" t="s">
        <v>46</v>
      </c>
      <c r="I4920" t="s">
        <v>234</v>
      </c>
      <c r="J4920">
        <v>-1.458993</v>
      </c>
      <c r="K4920">
        <v>1</v>
      </c>
      <c r="L4920">
        <v>1</v>
      </c>
      <c r="M4920" t="s">
        <v>48</v>
      </c>
      <c r="N4920" t="s">
        <v>31</v>
      </c>
      <c r="O4920" t="s">
        <v>76</v>
      </c>
      <c r="P4920">
        <v>60</v>
      </c>
      <c r="Q4920" t="s">
        <v>4660</v>
      </c>
      <c r="R4920" t="s">
        <v>49</v>
      </c>
      <c r="S4920" t="s">
        <v>35</v>
      </c>
      <c r="T4920" t="s">
        <v>36</v>
      </c>
      <c r="U4920">
        <f>YEAR(Table1[[#This Row],[Accident Date]])</f>
        <v>2021</v>
      </c>
      <c r="V4920" t="str">
        <f>TEXT(Table1[[#This Row],[Accident Date]],"mmm")</f>
        <v>Jun</v>
      </c>
      <c r="W4920" t="str">
        <f>TEXT(Table1[[#This Row],[Time]],"h")</f>
        <v>23</v>
      </c>
    </row>
    <row r="4921" spans="1:23" x14ac:dyDescent="0.2">
      <c r="A4921" t="s">
        <v>4661</v>
      </c>
      <c r="B4921" s="4">
        <v>44509</v>
      </c>
      <c r="C4921" t="s">
        <v>72</v>
      </c>
      <c r="D4921" t="s">
        <v>73</v>
      </c>
      <c r="E4921" t="s">
        <v>26</v>
      </c>
      <c r="F4921" t="s">
        <v>27</v>
      </c>
      <c r="G4921">
        <v>53.20514</v>
      </c>
      <c r="H4921" t="s">
        <v>28</v>
      </c>
      <c r="I4921" t="s">
        <v>1488</v>
      </c>
      <c r="J4921">
        <v>-1.152706</v>
      </c>
      <c r="K4921">
        <v>1</v>
      </c>
      <c r="L4921">
        <v>1</v>
      </c>
      <c r="M4921" t="s">
        <v>288</v>
      </c>
      <c r="N4921" t="s">
        <v>127</v>
      </c>
      <c r="O4921" t="s">
        <v>32</v>
      </c>
      <c r="P4921">
        <v>30</v>
      </c>
      <c r="Q4921" t="s">
        <v>4662</v>
      </c>
      <c r="R4921" t="s">
        <v>49</v>
      </c>
      <c r="S4921" t="s">
        <v>129</v>
      </c>
      <c r="T4921" t="s">
        <v>36</v>
      </c>
      <c r="U4921">
        <f>YEAR(Table1[[#This Row],[Accident Date]])</f>
        <v>2021</v>
      </c>
      <c r="V4921" t="str">
        <f>TEXT(Table1[[#This Row],[Accident Date]],"mmm")</f>
        <v>Nov</v>
      </c>
      <c r="W4921" t="str">
        <f>TEXT(Table1[[#This Row],[Time]],"h")</f>
        <v>23</v>
      </c>
    </row>
    <row r="4922" spans="1:23" x14ac:dyDescent="0.2">
      <c r="A4922" t="s">
        <v>4663</v>
      </c>
      <c r="B4922" s="4">
        <v>44336</v>
      </c>
      <c r="C4922" t="s">
        <v>92</v>
      </c>
      <c r="D4922" t="s">
        <v>25</v>
      </c>
      <c r="E4922" t="s">
        <v>26</v>
      </c>
      <c r="F4922" t="s">
        <v>27</v>
      </c>
      <c r="G4922">
        <v>53.815094999999999</v>
      </c>
      <c r="H4922" t="s">
        <v>28</v>
      </c>
      <c r="I4922" t="s">
        <v>40</v>
      </c>
      <c r="J4922">
        <v>-3.0447850000000001</v>
      </c>
      <c r="K4922">
        <v>1</v>
      </c>
      <c r="L4922">
        <v>2</v>
      </c>
      <c r="M4922" t="s">
        <v>41</v>
      </c>
      <c r="N4922" t="s">
        <v>42</v>
      </c>
      <c r="O4922" t="s">
        <v>32</v>
      </c>
      <c r="P4922">
        <v>30</v>
      </c>
      <c r="Q4922" t="s">
        <v>4664</v>
      </c>
      <c r="R4922" t="s">
        <v>34</v>
      </c>
      <c r="S4922" t="s">
        <v>85</v>
      </c>
      <c r="T4922" t="s">
        <v>183</v>
      </c>
      <c r="U4922">
        <f>YEAR(Table1[[#This Row],[Accident Date]])</f>
        <v>2021</v>
      </c>
      <c r="V4922" t="str">
        <f>TEXT(Table1[[#This Row],[Accident Date]],"mmm")</f>
        <v>May</v>
      </c>
      <c r="W4922" t="str">
        <f>TEXT(Table1[[#This Row],[Time]],"h")</f>
        <v>23</v>
      </c>
    </row>
    <row r="4923" spans="1:23" x14ac:dyDescent="0.2">
      <c r="A4923" t="s">
        <v>4665</v>
      </c>
      <c r="B4923" s="4">
        <v>44416</v>
      </c>
      <c r="C4923" t="s">
        <v>79</v>
      </c>
      <c r="D4923" t="s">
        <v>44</v>
      </c>
      <c r="E4923" t="s">
        <v>44</v>
      </c>
      <c r="F4923" t="s">
        <v>63</v>
      </c>
      <c r="G4923">
        <v>51.730519000000001</v>
      </c>
      <c r="H4923" t="s">
        <v>46</v>
      </c>
      <c r="I4923" t="s">
        <v>993</v>
      </c>
      <c r="J4923">
        <v>-0.52387799999999995</v>
      </c>
      <c r="K4923">
        <v>1</v>
      </c>
      <c r="L4923">
        <v>2</v>
      </c>
      <c r="M4923" t="s">
        <v>182</v>
      </c>
      <c r="N4923" t="s">
        <v>42</v>
      </c>
      <c r="O4923" t="s">
        <v>32</v>
      </c>
      <c r="P4923">
        <v>50</v>
      </c>
      <c r="Q4923" t="s">
        <v>4657</v>
      </c>
      <c r="R4923" t="s">
        <v>49</v>
      </c>
      <c r="S4923" t="s">
        <v>85</v>
      </c>
      <c r="T4923" t="s">
        <v>183</v>
      </c>
      <c r="U4923">
        <f>YEAR(Table1[[#This Row],[Accident Date]])</f>
        <v>2021</v>
      </c>
      <c r="V4923" t="str">
        <f>TEXT(Table1[[#This Row],[Accident Date]],"mmm")</f>
        <v>Aug</v>
      </c>
      <c r="W4923" t="str">
        <f>TEXT(Table1[[#This Row],[Time]],"h")</f>
        <v>23</v>
      </c>
    </row>
    <row r="4924" spans="1:23" x14ac:dyDescent="0.2">
      <c r="A4924" t="s">
        <v>4666</v>
      </c>
      <c r="B4924" s="4">
        <v>44772</v>
      </c>
      <c r="C4924" t="s">
        <v>24</v>
      </c>
      <c r="D4924" t="s">
        <v>56</v>
      </c>
      <c r="E4924" t="s">
        <v>44</v>
      </c>
      <c r="F4924" t="s">
        <v>27</v>
      </c>
      <c r="G4924">
        <v>52.172289999999997</v>
      </c>
      <c r="H4924" t="s">
        <v>46</v>
      </c>
      <c r="I4924" t="s">
        <v>658</v>
      </c>
      <c r="J4924">
        <v>1.379653</v>
      </c>
      <c r="K4924">
        <v>1</v>
      </c>
      <c r="L4924">
        <v>1</v>
      </c>
      <c r="M4924" t="s">
        <v>237</v>
      </c>
      <c r="N4924" t="s">
        <v>42</v>
      </c>
      <c r="O4924" t="s">
        <v>32</v>
      </c>
      <c r="P4924">
        <v>60</v>
      </c>
      <c r="Q4924" t="s">
        <v>4667</v>
      </c>
      <c r="R4924" t="s">
        <v>49</v>
      </c>
      <c r="S4924" t="s">
        <v>85</v>
      </c>
      <c r="T4924" t="s">
        <v>36</v>
      </c>
      <c r="U4924">
        <f>YEAR(Table1[[#This Row],[Accident Date]])</f>
        <v>2022</v>
      </c>
      <c r="V4924" t="str">
        <f>TEXT(Table1[[#This Row],[Accident Date]],"mmm")</f>
        <v>Jul</v>
      </c>
      <c r="W4924" t="str">
        <f>TEXT(Table1[[#This Row],[Time]],"h")</f>
        <v>23</v>
      </c>
    </row>
    <row r="4925" spans="1:23" x14ac:dyDescent="0.2">
      <c r="A4925" t="s">
        <v>4668</v>
      </c>
      <c r="B4925" s="4">
        <v>44870</v>
      </c>
      <c r="C4925" t="s">
        <v>24</v>
      </c>
      <c r="D4925" t="s">
        <v>73</v>
      </c>
      <c r="E4925" t="s">
        <v>39</v>
      </c>
      <c r="F4925" t="s">
        <v>27</v>
      </c>
      <c r="G4925">
        <v>51.623327000000003</v>
      </c>
      <c r="H4925" t="s">
        <v>28</v>
      </c>
      <c r="I4925" t="s">
        <v>80</v>
      </c>
      <c r="J4925">
        <v>3.0439999999999998E-2</v>
      </c>
      <c r="K4925">
        <v>3</v>
      </c>
      <c r="L4925">
        <v>2</v>
      </c>
      <c r="M4925" t="s">
        <v>30</v>
      </c>
      <c r="N4925" t="s">
        <v>42</v>
      </c>
      <c r="O4925" t="s">
        <v>32</v>
      </c>
      <c r="P4925">
        <v>30</v>
      </c>
      <c r="Q4925" t="s">
        <v>4669</v>
      </c>
      <c r="R4925" t="s">
        <v>34</v>
      </c>
      <c r="S4925" t="s">
        <v>311</v>
      </c>
      <c r="T4925" t="s">
        <v>36</v>
      </c>
      <c r="U4925">
        <f>YEAR(Table1[[#This Row],[Accident Date]])</f>
        <v>2022</v>
      </c>
      <c r="V4925" t="str">
        <f>TEXT(Table1[[#This Row],[Accident Date]],"mmm")</f>
        <v>Nov</v>
      </c>
      <c r="W4925" t="str">
        <f>TEXT(Table1[[#This Row],[Time]],"h")</f>
        <v>23</v>
      </c>
    </row>
    <row r="4926" spans="1:23" x14ac:dyDescent="0.2">
      <c r="A4926">
        <v>2010000000000</v>
      </c>
      <c r="B4926" s="4">
        <v>44536</v>
      </c>
      <c r="C4926" t="s">
        <v>38</v>
      </c>
      <c r="D4926" t="s">
        <v>44</v>
      </c>
      <c r="E4926" t="s">
        <v>44</v>
      </c>
      <c r="F4926" t="s">
        <v>27</v>
      </c>
      <c r="G4926">
        <v>51.856653999999999</v>
      </c>
      <c r="H4926" t="s">
        <v>28</v>
      </c>
      <c r="I4926" t="s">
        <v>771</v>
      </c>
      <c r="J4926">
        <v>-2.2619099999999999</v>
      </c>
      <c r="K4926">
        <v>1</v>
      </c>
      <c r="L4926">
        <v>1</v>
      </c>
      <c r="M4926" t="s">
        <v>336</v>
      </c>
      <c r="N4926" t="s">
        <v>31</v>
      </c>
      <c r="O4926" t="s">
        <v>32</v>
      </c>
      <c r="P4926">
        <v>40</v>
      </c>
      <c r="Q4926" t="s">
        <v>4670</v>
      </c>
      <c r="R4926" t="s">
        <v>34</v>
      </c>
      <c r="S4926" t="s">
        <v>35</v>
      </c>
      <c r="T4926" t="s">
        <v>183</v>
      </c>
      <c r="U4926">
        <f>YEAR(Table1[[#This Row],[Accident Date]])</f>
        <v>2021</v>
      </c>
      <c r="V4926" t="str">
        <f>TEXT(Table1[[#This Row],[Accident Date]],"mmm")</f>
        <v>Dec</v>
      </c>
      <c r="W4926" t="str">
        <f>TEXT(Table1[[#This Row],[Time]],"h")</f>
        <v>23</v>
      </c>
    </row>
    <row r="4927" spans="1:23" x14ac:dyDescent="0.2">
      <c r="A4927">
        <v>2010000000000</v>
      </c>
      <c r="B4927" s="4">
        <v>44345</v>
      </c>
      <c r="C4927" t="s">
        <v>24</v>
      </c>
      <c r="D4927" t="s">
        <v>73</v>
      </c>
      <c r="E4927" t="s">
        <v>39</v>
      </c>
      <c r="F4927" t="s">
        <v>27</v>
      </c>
      <c r="G4927">
        <v>53.337907000000001</v>
      </c>
      <c r="H4927" t="s">
        <v>28</v>
      </c>
      <c r="I4927" t="s">
        <v>555</v>
      </c>
      <c r="J4927">
        <v>-2.2315480000000001</v>
      </c>
      <c r="K4927">
        <v>1</v>
      </c>
      <c r="L4927">
        <v>2</v>
      </c>
      <c r="M4927" t="s">
        <v>261</v>
      </c>
      <c r="N4927" t="s">
        <v>31</v>
      </c>
      <c r="O4927" t="s">
        <v>32</v>
      </c>
      <c r="P4927">
        <v>30</v>
      </c>
      <c r="Q4927" t="s">
        <v>4669</v>
      </c>
      <c r="R4927" t="s">
        <v>34</v>
      </c>
      <c r="S4927" t="s">
        <v>35</v>
      </c>
      <c r="T4927" t="s">
        <v>36</v>
      </c>
      <c r="U4927">
        <f>YEAR(Table1[[#This Row],[Accident Date]])</f>
        <v>2021</v>
      </c>
      <c r="V4927" t="str">
        <f>TEXT(Table1[[#This Row],[Accident Date]],"mmm")</f>
        <v>May</v>
      </c>
      <c r="W4927" t="str">
        <f>TEXT(Table1[[#This Row],[Time]],"h")</f>
        <v>23</v>
      </c>
    </row>
    <row r="4928" spans="1:23" x14ac:dyDescent="0.2">
      <c r="A4928" t="s">
        <v>4671</v>
      </c>
      <c r="B4928" s="4">
        <v>44757</v>
      </c>
      <c r="C4928" t="s">
        <v>67</v>
      </c>
      <c r="D4928" t="s">
        <v>44</v>
      </c>
      <c r="E4928" t="s">
        <v>44</v>
      </c>
      <c r="F4928" t="s">
        <v>63</v>
      </c>
      <c r="G4928">
        <v>53.494357000000001</v>
      </c>
      <c r="H4928" t="s">
        <v>28</v>
      </c>
      <c r="I4928" t="s">
        <v>1304</v>
      </c>
      <c r="J4928">
        <v>-1.0501769999999999</v>
      </c>
      <c r="K4928">
        <v>4</v>
      </c>
      <c r="L4928">
        <v>1</v>
      </c>
      <c r="M4928" t="s">
        <v>166</v>
      </c>
      <c r="N4928" t="s">
        <v>42</v>
      </c>
      <c r="O4928" t="s">
        <v>32</v>
      </c>
      <c r="P4928">
        <v>30</v>
      </c>
      <c r="Q4928" t="s">
        <v>4667</v>
      </c>
      <c r="R4928" t="s">
        <v>34</v>
      </c>
      <c r="S4928" t="s">
        <v>85</v>
      </c>
      <c r="T4928" t="s">
        <v>36</v>
      </c>
      <c r="U4928">
        <f>YEAR(Table1[[#This Row],[Accident Date]])</f>
        <v>2022</v>
      </c>
      <c r="V4928" t="str">
        <f>TEXT(Table1[[#This Row],[Accident Date]],"mmm")</f>
        <v>Jul</v>
      </c>
      <c r="W4928" t="str">
        <f>TEXT(Table1[[#This Row],[Time]],"h")</f>
        <v>23</v>
      </c>
    </row>
    <row r="4929" spans="1:23" x14ac:dyDescent="0.2">
      <c r="A4929" t="s">
        <v>4672</v>
      </c>
      <c r="B4929" s="4">
        <v>44489</v>
      </c>
      <c r="C4929" t="s">
        <v>123</v>
      </c>
      <c r="D4929" t="s">
        <v>56</v>
      </c>
      <c r="E4929" t="s">
        <v>44</v>
      </c>
      <c r="F4929" t="s">
        <v>27</v>
      </c>
      <c r="G4929">
        <v>51.608632999999998</v>
      </c>
      <c r="H4929" t="s">
        <v>46</v>
      </c>
      <c r="I4929" t="s">
        <v>264</v>
      </c>
      <c r="J4929">
        <v>-1.208172</v>
      </c>
      <c r="K4929">
        <v>2</v>
      </c>
      <c r="L4929">
        <v>1</v>
      </c>
      <c r="M4929" t="s">
        <v>99</v>
      </c>
      <c r="N4929" t="s">
        <v>42</v>
      </c>
      <c r="O4929" t="s">
        <v>32</v>
      </c>
      <c r="P4929">
        <v>40</v>
      </c>
      <c r="Q4929" t="s">
        <v>4669</v>
      </c>
      <c r="R4929" t="s">
        <v>49</v>
      </c>
      <c r="S4929" t="s">
        <v>85</v>
      </c>
      <c r="T4929" t="s">
        <v>36</v>
      </c>
      <c r="U4929">
        <f>YEAR(Table1[[#This Row],[Accident Date]])</f>
        <v>2021</v>
      </c>
      <c r="V4929" t="str">
        <f>TEXT(Table1[[#This Row],[Accident Date]],"mmm")</f>
        <v>Oct</v>
      </c>
      <c r="W4929" t="str">
        <f>TEXT(Table1[[#This Row],[Time]],"h")</f>
        <v>23</v>
      </c>
    </row>
    <row r="4930" spans="1:23" x14ac:dyDescent="0.2">
      <c r="A4930" t="s">
        <v>4673</v>
      </c>
      <c r="B4930" s="4">
        <v>44445</v>
      </c>
      <c r="C4930" t="s">
        <v>38</v>
      </c>
      <c r="D4930" t="s">
        <v>56</v>
      </c>
      <c r="E4930" t="s">
        <v>44</v>
      </c>
      <c r="F4930" t="s">
        <v>27</v>
      </c>
      <c r="G4930">
        <v>51.361801999999997</v>
      </c>
      <c r="H4930" t="s">
        <v>46</v>
      </c>
      <c r="I4930" t="s">
        <v>488</v>
      </c>
      <c r="J4930">
        <v>-2.5399999999999999E-4</v>
      </c>
      <c r="K4930">
        <v>2</v>
      </c>
      <c r="L4930">
        <v>1</v>
      </c>
      <c r="M4930" t="s">
        <v>30</v>
      </c>
      <c r="N4930" t="s">
        <v>31</v>
      </c>
      <c r="O4930" t="s">
        <v>32</v>
      </c>
      <c r="P4930">
        <v>30</v>
      </c>
      <c r="Q4930" t="s">
        <v>4674</v>
      </c>
      <c r="R4930" t="s">
        <v>49</v>
      </c>
      <c r="S4930" t="s">
        <v>35</v>
      </c>
      <c r="T4930" t="s">
        <v>36</v>
      </c>
      <c r="U4930">
        <f>YEAR(Table1[[#This Row],[Accident Date]])</f>
        <v>2021</v>
      </c>
      <c r="V4930" t="str">
        <f>TEXT(Table1[[#This Row],[Accident Date]],"mmm")</f>
        <v>Sep</v>
      </c>
      <c r="W4930" t="str">
        <f>TEXT(Table1[[#This Row],[Time]],"h")</f>
        <v>23</v>
      </c>
    </row>
    <row r="4931" spans="1:23" x14ac:dyDescent="0.2">
      <c r="A4931" t="s">
        <v>4675</v>
      </c>
      <c r="B4931" s="4">
        <v>44245</v>
      </c>
      <c r="C4931" t="s">
        <v>92</v>
      </c>
      <c r="D4931" t="s">
        <v>73</v>
      </c>
      <c r="E4931" t="s">
        <v>39</v>
      </c>
      <c r="F4931" t="s">
        <v>27</v>
      </c>
      <c r="G4931">
        <v>51.435459999999999</v>
      </c>
      <c r="H4931" t="s">
        <v>28</v>
      </c>
      <c r="I4931" t="s">
        <v>29</v>
      </c>
      <c r="J4931">
        <v>-3.2432999999999997E-2</v>
      </c>
      <c r="K4931">
        <v>1</v>
      </c>
      <c r="L4931">
        <v>2</v>
      </c>
      <c r="M4931" t="s">
        <v>30</v>
      </c>
      <c r="N4931" t="s">
        <v>31</v>
      </c>
      <c r="O4931" t="s">
        <v>32</v>
      </c>
      <c r="P4931">
        <v>30</v>
      </c>
      <c r="Q4931" t="s">
        <v>4667</v>
      </c>
      <c r="R4931" t="s">
        <v>34</v>
      </c>
      <c r="S4931" t="s">
        <v>35</v>
      </c>
      <c r="T4931" t="s">
        <v>36</v>
      </c>
      <c r="U4931">
        <f>YEAR(Table1[[#This Row],[Accident Date]])</f>
        <v>2021</v>
      </c>
      <c r="V4931" t="str">
        <f>TEXT(Table1[[#This Row],[Accident Date]],"mmm")</f>
        <v>Feb</v>
      </c>
      <c r="W4931" t="str">
        <f>TEXT(Table1[[#This Row],[Time]],"h")</f>
        <v>23</v>
      </c>
    </row>
    <row r="4932" spans="1:23" x14ac:dyDescent="0.2">
      <c r="A4932">
        <v>2010000000000</v>
      </c>
      <c r="B4932" s="4">
        <v>44302</v>
      </c>
      <c r="C4932" t="s">
        <v>67</v>
      </c>
      <c r="D4932" t="s">
        <v>44</v>
      </c>
      <c r="E4932" t="s">
        <v>44</v>
      </c>
      <c r="F4932" t="s">
        <v>27</v>
      </c>
      <c r="G4932">
        <v>51.012566</v>
      </c>
      <c r="H4932" t="s">
        <v>28</v>
      </c>
      <c r="I4932" t="s">
        <v>601</v>
      </c>
      <c r="J4932">
        <v>-0.140204</v>
      </c>
      <c r="K4932">
        <v>1</v>
      </c>
      <c r="L4932">
        <v>1</v>
      </c>
      <c r="M4932" t="s">
        <v>102</v>
      </c>
      <c r="N4932" t="s">
        <v>42</v>
      </c>
      <c r="O4932" t="s">
        <v>58</v>
      </c>
      <c r="P4932">
        <v>30</v>
      </c>
      <c r="Q4932" t="s">
        <v>4676</v>
      </c>
      <c r="R4932" t="s">
        <v>49</v>
      </c>
      <c r="S4932" t="s">
        <v>85</v>
      </c>
      <c r="T4932" t="s">
        <v>36</v>
      </c>
      <c r="U4932">
        <f>YEAR(Table1[[#This Row],[Accident Date]])</f>
        <v>2021</v>
      </c>
      <c r="V4932" t="str">
        <f>TEXT(Table1[[#This Row],[Accident Date]],"mmm")</f>
        <v>Apr</v>
      </c>
      <c r="W4932" t="str">
        <f>TEXT(Table1[[#This Row],[Time]],"h")</f>
        <v>23</v>
      </c>
    </row>
    <row r="4933" spans="1:23" x14ac:dyDescent="0.2">
      <c r="A4933">
        <v>2010000000000</v>
      </c>
      <c r="B4933" s="4">
        <v>44459</v>
      </c>
      <c r="C4933" t="s">
        <v>38</v>
      </c>
      <c r="D4933" t="s">
        <v>56</v>
      </c>
      <c r="E4933" t="s">
        <v>44</v>
      </c>
      <c r="F4933" t="s">
        <v>27</v>
      </c>
      <c r="G4933">
        <v>53.753287999999998</v>
      </c>
      <c r="H4933" t="s">
        <v>28</v>
      </c>
      <c r="I4933" t="s">
        <v>68</v>
      </c>
      <c r="J4933">
        <v>-1.529668</v>
      </c>
      <c r="K4933">
        <v>1</v>
      </c>
      <c r="L4933">
        <v>1</v>
      </c>
      <c r="M4933" t="s">
        <v>69</v>
      </c>
      <c r="N4933" t="s">
        <v>31</v>
      </c>
      <c r="O4933" t="s">
        <v>32</v>
      </c>
      <c r="P4933">
        <v>30</v>
      </c>
      <c r="Q4933" t="s">
        <v>4667</v>
      </c>
      <c r="R4933" t="s">
        <v>34</v>
      </c>
      <c r="S4933" t="s">
        <v>35</v>
      </c>
      <c r="T4933" t="s">
        <v>36</v>
      </c>
      <c r="U4933">
        <f>YEAR(Table1[[#This Row],[Accident Date]])</f>
        <v>2021</v>
      </c>
      <c r="V4933" t="str">
        <f>TEXT(Table1[[#This Row],[Accident Date]],"mmm")</f>
        <v>Sep</v>
      </c>
      <c r="W4933" t="str">
        <f>TEXT(Table1[[#This Row],[Time]],"h")</f>
        <v>23</v>
      </c>
    </row>
    <row r="4934" spans="1:23" x14ac:dyDescent="0.2">
      <c r="A4934">
        <v>2010000000000</v>
      </c>
      <c r="B4934" s="4">
        <v>44590</v>
      </c>
      <c r="C4934" t="s">
        <v>24</v>
      </c>
      <c r="D4934" t="s">
        <v>73</v>
      </c>
      <c r="E4934" t="s">
        <v>39</v>
      </c>
      <c r="F4934" t="s">
        <v>27</v>
      </c>
      <c r="G4934">
        <v>53.207704999999997</v>
      </c>
      <c r="H4934" t="s">
        <v>28</v>
      </c>
      <c r="I4934" t="s">
        <v>260</v>
      </c>
      <c r="J4934">
        <v>-2.7459099999999999</v>
      </c>
      <c r="K4934">
        <v>5</v>
      </c>
      <c r="L4934">
        <v>2</v>
      </c>
      <c r="M4934" t="s">
        <v>261</v>
      </c>
      <c r="N4934" t="s">
        <v>197</v>
      </c>
      <c r="O4934" t="s">
        <v>32</v>
      </c>
      <c r="P4934">
        <v>60</v>
      </c>
      <c r="Q4934" t="s">
        <v>4677</v>
      </c>
      <c r="R4934" t="s">
        <v>49</v>
      </c>
      <c r="S4934" t="s">
        <v>331</v>
      </c>
      <c r="T4934" t="s">
        <v>36</v>
      </c>
      <c r="U4934">
        <f>YEAR(Table1[[#This Row],[Accident Date]])</f>
        <v>2022</v>
      </c>
      <c r="V4934" t="str">
        <f>TEXT(Table1[[#This Row],[Accident Date]],"mmm")</f>
        <v>Jan</v>
      </c>
      <c r="W4934" t="str">
        <f>TEXT(Table1[[#This Row],[Time]],"h")</f>
        <v>23</v>
      </c>
    </row>
    <row r="4935" spans="1:23" x14ac:dyDescent="0.2">
      <c r="A4935" t="s">
        <v>4678</v>
      </c>
      <c r="B4935" s="4">
        <v>44687</v>
      </c>
      <c r="C4935" t="s">
        <v>67</v>
      </c>
      <c r="D4935" t="s">
        <v>25</v>
      </c>
      <c r="E4935" t="s">
        <v>26</v>
      </c>
      <c r="F4935" t="s">
        <v>27</v>
      </c>
      <c r="G4935">
        <v>51.514048000000003</v>
      </c>
      <c r="H4935" t="s">
        <v>28</v>
      </c>
      <c r="I4935" t="s">
        <v>655</v>
      </c>
      <c r="J4935">
        <v>-5.3406000000000002E-2</v>
      </c>
      <c r="K4935">
        <v>1</v>
      </c>
      <c r="L4935">
        <v>2</v>
      </c>
      <c r="M4935" t="s">
        <v>30</v>
      </c>
      <c r="N4935" t="s">
        <v>31</v>
      </c>
      <c r="O4935" t="s">
        <v>32</v>
      </c>
      <c r="P4935">
        <v>30</v>
      </c>
      <c r="Q4935" t="s">
        <v>4657</v>
      </c>
      <c r="R4935" t="s">
        <v>34</v>
      </c>
      <c r="S4935" t="s">
        <v>35</v>
      </c>
      <c r="T4935" t="s">
        <v>36</v>
      </c>
      <c r="U4935">
        <f>YEAR(Table1[[#This Row],[Accident Date]])</f>
        <v>2022</v>
      </c>
      <c r="V4935" t="str">
        <f>TEXT(Table1[[#This Row],[Accident Date]],"mmm")</f>
        <v>May</v>
      </c>
      <c r="W4935" t="str">
        <f>TEXT(Table1[[#This Row],[Time]],"h")</f>
        <v>23</v>
      </c>
    </row>
    <row r="4936" spans="1:23" x14ac:dyDescent="0.2">
      <c r="A4936" t="s">
        <v>4679</v>
      </c>
      <c r="B4936" s="4">
        <v>44392</v>
      </c>
      <c r="C4936" t="s">
        <v>92</v>
      </c>
      <c r="D4936" t="s">
        <v>56</v>
      </c>
      <c r="E4936" t="s">
        <v>44</v>
      </c>
      <c r="F4936" t="s">
        <v>27</v>
      </c>
      <c r="G4936">
        <v>51.496862</v>
      </c>
      <c r="H4936" t="s">
        <v>28</v>
      </c>
      <c r="I4936" t="s">
        <v>214</v>
      </c>
      <c r="J4936">
        <v>-0.204981</v>
      </c>
      <c r="K4936">
        <v>1</v>
      </c>
      <c r="L4936">
        <v>2</v>
      </c>
      <c r="M4936" t="s">
        <v>30</v>
      </c>
      <c r="N4936" t="s">
        <v>31</v>
      </c>
      <c r="O4936" t="s">
        <v>32</v>
      </c>
      <c r="P4936">
        <v>30</v>
      </c>
      <c r="Q4936" t="s">
        <v>4669</v>
      </c>
      <c r="R4936" t="s">
        <v>34</v>
      </c>
      <c r="S4936" t="s">
        <v>35</v>
      </c>
      <c r="T4936" t="s">
        <v>36</v>
      </c>
      <c r="U4936">
        <f>YEAR(Table1[[#This Row],[Accident Date]])</f>
        <v>2021</v>
      </c>
      <c r="V4936" t="str">
        <f>TEXT(Table1[[#This Row],[Accident Date]],"mmm")</f>
        <v>Jul</v>
      </c>
      <c r="W4936" t="str">
        <f>TEXT(Table1[[#This Row],[Time]],"h")</f>
        <v>23</v>
      </c>
    </row>
    <row r="4937" spans="1:23" x14ac:dyDescent="0.2">
      <c r="A4937">
        <v>2010000000000</v>
      </c>
      <c r="B4937" s="4">
        <v>44525</v>
      </c>
      <c r="C4937" t="s">
        <v>92</v>
      </c>
      <c r="D4937" t="s">
        <v>73</v>
      </c>
      <c r="E4937" t="s">
        <v>39</v>
      </c>
      <c r="F4937" t="s">
        <v>27</v>
      </c>
      <c r="G4937">
        <v>53.042867999999999</v>
      </c>
      <c r="H4937" t="s">
        <v>28</v>
      </c>
      <c r="I4937" t="s">
        <v>153</v>
      </c>
      <c r="J4937">
        <v>-2.1910340000000001</v>
      </c>
      <c r="K4937">
        <v>2</v>
      </c>
      <c r="L4937">
        <v>2</v>
      </c>
      <c r="M4937" t="s">
        <v>143</v>
      </c>
      <c r="N4937" t="s">
        <v>42</v>
      </c>
      <c r="O4937" t="s">
        <v>32</v>
      </c>
      <c r="P4937">
        <v>30</v>
      </c>
      <c r="Q4937" t="s">
        <v>4645</v>
      </c>
      <c r="R4937" t="s">
        <v>34</v>
      </c>
      <c r="S4937" t="s">
        <v>35</v>
      </c>
      <c r="T4937" t="s">
        <v>36</v>
      </c>
      <c r="U4937">
        <f>YEAR(Table1[[#This Row],[Accident Date]])</f>
        <v>2021</v>
      </c>
      <c r="V4937" t="str">
        <f>TEXT(Table1[[#This Row],[Accident Date]],"mmm")</f>
        <v>Nov</v>
      </c>
      <c r="W4937" t="str">
        <f>TEXT(Table1[[#This Row],[Time]],"h")</f>
        <v>23</v>
      </c>
    </row>
    <row r="4938" spans="1:23" x14ac:dyDescent="0.2">
      <c r="A4938">
        <v>2010000000000</v>
      </c>
      <c r="B4938" s="4">
        <v>44772</v>
      </c>
      <c r="C4938" t="s">
        <v>24</v>
      </c>
      <c r="D4938" t="s">
        <v>44</v>
      </c>
      <c r="E4938" t="s">
        <v>44</v>
      </c>
      <c r="F4938" t="s">
        <v>27</v>
      </c>
      <c r="G4938">
        <v>53.263339000000002</v>
      </c>
      <c r="H4938" t="s">
        <v>51</v>
      </c>
      <c r="I4938" t="s">
        <v>260</v>
      </c>
      <c r="J4938">
        <v>-2.6876579999999999</v>
      </c>
      <c r="K4938">
        <v>1</v>
      </c>
      <c r="L4938">
        <v>1</v>
      </c>
      <c r="M4938" t="s">
        <v>261</v>
      </c>
      <c r="N4938" t="s">
        <v>42</v>
      </c>
      <c r="O4938" t="s">
        <v>32</v>
      </c>
      <c r="P4938">
        <v>60</v>
      </c>
      <c r="Q4938" t="s">
        <v>4645</v>
      </c>
      <c r="R4938" t="s">
        <v>49</v>
      </c>
      <c r="S4938" t="s">
        <v>85</v>
      </c>
      <c r="T4938" t="s">
        <v>121</v>
      </c>
      <c r="U4938">
        <f>YEAR(Table1[[#This Row],[Accident Date]])</f>
        <v>2022</v>
      </c>
      <c r="V4938" t="str">
        <f>TEXT(Table1[[#This Row],[Accident Date]],"mmm")</f>
        <v>Jul</v>
      </c>
      <c r="W4938" t="str">
        <f>TEXT(Table1[[#This Row],[Time]],"h")</f>
        <v>23</v>
      </c>
    </row>
    <row r="4939" spans="1:23" x14ac:dyDescent="0.2">
      <c r="A4939">
        <v>2010000000000</v>
      </c>
      <c r="B4939" s="4">
        <v>44834</v>
      </c>
      <c r="C4939" t="s">
        <v>67</v>
      </c>
      <c r="D4939" t="s">
        <v>56</v>
      </c>
      <c r="E4939" t="s">
        <v>44</v>
      </c>
      <c r="F4939" t="s">
        <v>27</v>
      </c>
      <c r="G4939">
        <v>54.968519999999998</v>
      </c>
      <c r="H4939" t="s">
        <v>28</v>
      </c>
      <c r="I4939" t="s">
        <v>532</v>
      </c>
      <c r="J4939">
        <v>-1.6200779999999999</v>
      </c>
      <c r="K4939">
        <v>2</v>
      </c>
      <c r="L4939">
        <v>1</v>
      </c>
      <c r="M4939" t="s">
        <v>190</v>
      </c>
      <c r="N4939" t="s">
        <v>31</v>
      </c>
      <c r="O4939" t="s">
        <v>32</v>
      </c>
      <c r="P4939">
        <v>30</v>
      </c>
      <c r="Q4939" t="s">
        <v>4680</v>
      </c>
      <c r="R4939" t="s">
        <v>34</v>
      </c>
      <c r="S4939" t="s">
        <v>35</v>
      </c>
      <c r="T4939" t="s">
        <v>36</v>
      </c>
      <c r="U4939">
        <f>YEAR(Table1[[#This Row],[Accident Date]])</f>
        <v>2022</v>
      </c>
      <c r="V4939" t="str">
        <f>TEXT(Table1[[#This Row],[Accident Date]],"mmm")</f>
        <v>Sep</v>
      </c>
      <c r="W4939" t="str">
        <f>TEXT(Table1[[#This Row],[Time]],"h")</f>
        <v>23</v>
      </c>
    </row>
    <row r="4940" spans="1:23" x14ac:dyDescent="0.2">
      <c r="A4940" t="s">
        <v>4681</v>
      </c>
      <c r="B4940" s="4">
        <v>44763</v>
      </c>
      <c r="C4940" t="s">
        <v>92</v>
      </c>
      <c r="D4940" t="s">
        <v>56</v>
      </c>
      <c r="E4940" t="s">
        <v>44</v>
      </c>
      <c r="F4940" t="s">
        <v>27</v>
      </c>
      <c r="G4940">
        <v>53.560254</v>
      </c>
      <c r="H4940" t="s">
        <v>28</v>
      </c>
      <c r="I4940" t="s">
        <v>624</v>
      </c>
      <c r="J4940">
        <v>-2.3233410000000001</v>
      </c>
      <c r="K4940">
        <v>1</v>
      </c>
      <c r="L4940">
        <v>1</v>
      </c>
      <c r="M4940" t="s">
        <v>169</v>
      </c>
      <c r="N4940" t="s">
        <v>42</v>
      </c>
      <c r="O4940" t="s">
        <v>32</v>
      </c>
      <c r="P4940">
        <v>30</v>
      </c>
      <c r="Q4940" t="s">
        <v>4664</v>
      </c>
      <c r="R4940" t="s">
        <v>34</v>
      </c>
      <c r="S4940" t="s">
        <v>35</v>
      </c>
      <c r="T4940" t="s">
        <v>36</v>
      </c>
      <c r="U4940">
        <f>YEAR(Table1[[#This Row],[Accident Date]])</f>
        <v>2022</v>
      </c>
      <c r="V4940" t="str">
        <f>TEXT(Table1[[#This Row],[Accident Date]],"mmm")</f>
        <v>Jul</v>
      </c>
      <c r="W4940" t="str">
        <f>TEXT(Table1[[#This Row],[Time]],"h")</f>
        <v>23</v>
      </c>
    </row>
    <row r="4941" spans="1:23" x14ac:dyDescent="0.2">
      <c r="A4941" t="s">
        <v>4682</v>
      </c>
      <c r="B4941" s="4">
        <v>44424</v>
      </c>
      <c r="C4941" t="s">
        <v>38</v>
      </c>
      <c r="D4941" t="s">
        <v>56</v>
      </c>
      <c r="E4941" t="s">
        <v>44</v>
      </c>
      <c r="F4941" t="s">
        <v>27</v>
      </c>
      <c r="G4941">
        <v>53.371775999999997</v>
      </c>
      <c r="H4941" t="s">
        <v>46</v>
      </c>
      <c r="I4941" t="s">
        <v>1624</v>
      </c>
      <c r="J4941">
        <v>-0.56680200000000003</v>
      </c>
      <c r="K4941">
        <v>3</v>
      </c>
      <c r="L4941">
        <v>1</v>
      </c>
      <c r="M4941" t="s">
        <v>523</v>
      </c>
      <c r="N4941" t="s">
        <v>31</v>
      </c>
      <c r="O4941" t="s">
        <v>32</v>
      </c>
      <c r="P4941">
        <v>60</v>
      </c>
      <c r="Q4941" t="s">
        <v>4674</v>
      </c>
      <c r="R4941" t="s">
        <v>49</v>
      </c>
      <c r="S4941" t="s">
        <v>35</v>
      </c>
      <c r="T4941" t="s">
        <v>36</v>
      </c>
      <c r="U4941">
        <f>YEAR(Table1[[#This Row],[Accident Date]])</f>
        <v>2021</v>
      </c>
      <c r="V4941" t="str">
        <f>TEXT(Table1[[#This Row],[Accident Date]],"mmm")</f>
        <v>Aug</v>
      </c>
      <c r="W4941" t="str">
        <f>TEXT(Table1[[#This Row],[Time]],"h")</f>
        <v>23</v>
      </c>
    </row>
    <row r="4942" spans="1:23" x14ac:dyDescent="0.2">
      <c r="A4942" t="s">
        <v>4683</v>
      </c>
      <c r="B4942" s="4">
        <v>44829</v>
      </c>
      <c r="C4942" t="s">
        <v>79</v>
      </c>
      <c r="D4942" t="s">
        <v>56</v>
      </c>
      <c r="E4942" t="s">
        <v>44</v>
      </c>
      <c r="F4942" t="s">
        <v>27</v>
      </c>
      <c r="G4942">
        <v>51.396537000000002</v>
      </c>
      <c r="H4942" t="s">
        <v>28</v>
      </c>
      <c r="I4942" t="s">
        <v>749</v>
      </c>
      <c r="J4942">
        <v>-1.3266899999999999</v>
      </c>
      <c r="K4942">
        <v>1</v>
      </c>
      <c r="L4942">
        <v>2</v>
      </c>
      <c r="M4942" t="s">
        <v>99</v>
      </c>
      <c r="N4942" t="s">
        <v>31</v>
      </c>
      <c r="O4942" t="s">
        <v>32</v>
      </c>
      <c r="P4942">
        <v>30</v>
      </c>
      <c r="Q4942" t="s">
        <v>4657</v>
      </c>
      <c r="R4942" t="s">
        <v>34</v>
      </c>
      <c r="S4942" t="s">
        <v>35</v>
      </c>
      <c r="T4942" t="s">
        <v>36</v>
      </c>
      <c r="U4942">
        <f>YEAR(Table1[[#This Row],[Accident Date]])</f>
        <v>2022</v>
      </c>
      <c r="V4942" t="str">
        <f>TEXT(Table1[[#This Row],[Accident Date]],"mmm")</f>
        <v>Sep</v>
      </c>
      <c r="W4942" t="str">
        <f>TEXT(Table1[[#This Row],[Time]],"h")</f>
        <v>23</v>
      </c>
    </row>
    <row r="4943" spans="1:23" x14ac:dyDescent="0.2">
      <c r="A4943" t="s">
        <v>4684</v>
      </c>
      <c r="B4943" s="4">
        <v>44750</v>
      </c>
      <c r="C4943" t="s">
        <v>67</v>
      </c>
      <c r="D4943" t="s">
        <v>56</v>
      </c>
      <c r="E4943" t="s">
        <v>44</v>
      </c>
      <c r="F4943" t="s">
        <v>27</v>
      </c>
      <c r="G4943">
        <v>52.491777999999996</v>
      </c>
      <c r="H4943" t="s">
        <v>28</v>
      </c>
      <c r="I4943" t="s">
        <v>202</v>
      </c>
      <c r="J4943">
        <v>-1.7501739999999999</v>
      </c>
      <c r="K4943">
        <v>1</v>
      </c>
      <c r="L4943">
        <v>2</v>
      </c>
      <c r="M4943" t="s">
        <v>172</v>
      </c>
      <c r="N4943" t="s">
        <v>31</v>
      </c>
      <c r="O4943" t="s">
        <v>32</v>
      </c>
      <c r="P4943">
        <v>30</v>
      </c>
      <c r="Q4943" t="s">
        <v>4685</v>
      </c>
      <c r="R4943" t="s">
        <v>34</v>
      </c>
      <c r="S4943" t="s">
        <v>35</v>
      </c>
      <c r="T4943" t="s">
        <v>36</v>
      </c>
      <c r="U4943">
        <f>YEAR(Table1[[#This Row],[Accident Date]])</f>
        <v>2022</v>
      </c>
      <c r="V4943" t="str">
        <f>TEXT(Table1[[#This Row],[Accident Date]],"mmm")</f>
        <v>Jul</v>
      </c>
      <c r="W4943" t="str">
        <f>TEXT(Table1[[#This Row],[Time]],"h")</f>
        <v>23</v>
      </c>
    </row>
    <row r="4944" spans="1:23" x14ac:dyDescent="0.2">
      <c r="A4944" t="s">
        <v>4686</v>
      </c>
      <c r="B4944" s="4">
        <v>44890</v>
      </c>
      <c r="C4944" t="s">
        <v>67</v>
      </c>
      <c r="D4944" t="s">
        <v>56</v>
      </c>
      <c r="E4944" t="s">
        <v>44</v>
      </c>
      <c r="F4944" t="s">
        <v>27</v>
      </c>
      <c r="G4944">
        <v>52.955691000000002</v>
      </c>
      <c r="H4944" t="s">
        <v>28</v>
      </c>
      <c r="I4944" t="s">
        <v>494</v>
      </c>
      <c r="J4944">
        <v>-1.154018</v>
      </c>
      <c r="K4944">
        <v>1</v>
      </c>
      <c r="L4944">
        <v>1</v>
      </c>
      <c r="M4944" t="s">
        <v>288</v>
      </c>
      <c r="N4944" t="s">
        <v>31</v>
      </c>
      <c r="O4944" t="s">
        <v>76</v>
      </c>
      <c r="P4944">
        <v>30</v>
      </c>
      <c r="Q4944" t="s">
        <v>4669</v>
      </c>
      <c r="R4944" t="s">
        <v>34</v>
      </c>
      <c r="S4944" t="s">
        <v>35</v>
      </c>
      <c r="T4944" t="s">
        <v>36</v>
      </c>
      <c r="U4944">
        <f>YEAR(Table1[[#This Row],[Accident Date]])</f>
        <v>2022</v>
      </c>
      <c r="V4944" t="str">
        <f>TEXT(Table1[[#This Row],[Accident Date]],"mmm")</f>
        <v>Nov</v>
      </c>
      <c r="W4944" t="str">
        <f>TEXT(Table1[[#This Row],[Time]],"h")</f>
        <v>23</v>
      </c>
    </row>
    <row r="4945" spans="1:23" x14ac:dyDescent="0.2">
      <c r="A4945" t="s">
        <v>4687</v>
      </c>
      <c r="B4945" s="4">
        <v>44852</v>
      </c>
      <c r="C4945" t="s">
        <v>72</v>
      </c>
      <c r="D4945" t="s">
        <v>25</v>
      </c>
      <c r="E4945" t="s">
        <v>26</v>
      </c>
      <c r="F4945" t="s">
        <v>63</v>
      </c>
      <c r="G4945">
        <v>51.580872999999997</v>
      </c>
      <c r="H4945" t="s">
        <v>28</v>
      </c>
      <c r="I4945" t="s">
        <v>93</v>
      </c>
      <c r="J4945">
        <v>-0.21220900000000001</v>
      </c>
      <c r="K4945">
        <v>1</v>
      </c>
      <c r="L4945">
        <v>2</v>
      </c>
      <c r="M4945" t="s">
        <v>30</v>
      </c>
      <c r="N4945" t="s">
        <v>31</v>
      </c>
      <c r="O4945" t="s">
        <v>58</v>
      </c>
      <c r="P4945">
        <v>30</v>
      </c>
      <c r="Q4945" t="s">
        <v>4688</v>
      </c>
      <c r="R4945" t="s">
        <v>34</v>
      </c>
      <c r="S4945" t="s">
        <v>35</v>
      </c>
      <c r="T4945" t="s">
        <v>36</v>
      </c>
      <c r="U4945">
        <f>YEAR(Table1[[#This Row],[Accident Date]])</f>
        <v>2022</v>
      </c>
      <c r="V4945" t="str">
        <f>TEXT(Table1[[#This Row],[Accident Date]],"mmm")</f>
        <v>Oct</v>
      </c>
      <c r="W4945" t="str">
        <f>TEXT(Table1[[#This Row],[Time]],"h")</f>
        <v>23</v>
      </c>
    </row>
    <row r="4946" spans="1:23" x14ac:dyDescent="0.2">
      <c r="A4946" t="s">
        <v>4689</v>
      </c>
      <c r="B4946" s="4">
        <v>44717</v>
      </c>
      <c r="C4946" t="s">
        <v>79</v>
      </c>
      <c r="D4946" t="s">
        <v>25</v>
      </c>
      <c r="E4946" t="s">
        <v>111</v>
      </c>
      <c r="F4946" t="s">
        <v>27</v>
      </c>
      <c r="G4946">
        <v>51.502898999999999</v>
      </c>
      <c r="H4946" t="s">
        <v>28</v>
      </c>
      <c r="I4946" t="s">
        <v>1043</v>
      </c>
      <c r="J4946">
        <v>-0.61740700000000004</v>
      </c>
      <c r="K4946">
        <v>1</v>
      </c>
      <c r="L4946">
        <v>1</v>
      </c>
      <c r="M4946" t="s">
        <v>99</v>
      </c>
      <c r="N4946" t="s">
        <v>31</v>
      </c>
      <c r="O4946" t="s">
        <v>111</v>
      </c>
      <c r="P4946">
        <v>40</v>
      </c>
      <c r="Q4946" t="s">
        <v>4646</v>
      </c>
      <c r="R4946" t="s">
        <v>49</v>
      </c>
      <c r="S4946" t="s">
        <v>35</v>
      </c>
      <c r="T4946" t="s">
        <v>209</v>
      </c>
      <c r="U4946">
        <f>YEAR(Table1[[#This Row],[Accident Date]])</f>
        <v>2022</v>
      </c>
      <c r="V4946" t="str">
        <f>TEXT(Table1[[#This Row],[Accident Date]],"mmm")</f>
        <v>Jun</v>
      </c>
      <c r="W4946" t="str">
        <f>TEXT(Table1[[#This Row],[Time]],"h")</f>
        <v>23</v>
      </c>
    </row>
    <row r="4947" spans="1:23" x14ac:dyDescent="0.2">
      <c r="A4947">
        <v>2010000000000</v>
      </c>
      <c r="B4947" s="4">
        <v>44787</v>
      </c>
      <c r="C4947" t="s">
        <v>79</v>
      </c>
      <c r="D4947" t="s">
        <v>56</v>
      </c>
      <c r="E4947" t="s">
        <v>44</v>
      </c>
      <c r="F4947" t="s">
        <v>45</v>
      </c>
      <c r="G4947">
        <v>52.399647000000002</v>
      </c>
      <c r="H4947" t="s">
        <v>46</v>
      </c>
      <c r="I4947" t="s">
        <v>178</v>
      </c>
      <c r="J4947">
        <v>0.74185000000000001</v>
      </c>
      <c r="K4947">
        <v>1</v>
      </c>
      <c r="L4947">
        <v>1</v>
      </c>
      <c r="M4947" t="s">
        <v>179</v>
      </c>
      <c r="N4947" t="s">
        <v>31</v>
      </c>
      <c r="O4947" t="s">
        <v>32</v>
      </c>
      <c r="P4947">
        <v>60</v>
      </c>
      <c r="Q4947" t="s">
        <v>4664</v>
      </c>
      <c r="R4947" t="s">
        <v>49</v>
      </c>
      <c r="S4947" t="s">
        <v>35</v>
      </c>
      <c r="T4947" t="s">
        <v>36</v>
      </c>
      <c r="U4947">
        <f>YEAR(Table1[[#This Row],[Accident Date]])</f>
        <v>2022</v>
      </c>
      <c r="V4947" t="str">
        <f>TEXT(Table1[[#This Row],[Accident Date]],"mmm")</f>
        <v>Aug</v>
      </c>
      <c r="W4947" t="str">
        <f>TEXT(Table1[[#This Row],[Time]],"h")</f>
        <v>23</v>
      </c>
    </row>
    <row r="4948" spans="1:23" x14ac:dyDescent="0.2">
      <c r="A4948" t="s">
        <v>4690</v>
      </c>
      <c r="B4948" s="4">
        <v>44905</v>
      </c>
      <c r="C4948" t="s">
        <v>24</v>
      </c>
      <c r="D4948" t="s">
        <v>25</v>
      </c>
      <c r="E4948" t="s">
        <v>26</v>
      </c>
      <c r="F4948" t="s">
        <v>27</v>
      </c>
      <c r="G4948">
        <v>50.482965999999998</v>
      </c>
      <c r="H4948" t="s">
        <v>28</v>
      </c>
      <c r="I4948" t="s">
        <v>478</v>
      </c>
      <c r="J4948">
        <v>-3.54989</v>
      </c>
      <c r="K4948">
        <v>3</v>
      </c>
      <c r="L4948">
        <v>2</v>
      </c>
      <c r="M4948" t="s">
        <v>136</v>
      </c>
      <c r="N4948" t="s">
        <v>31</v>
      </c>
      <c r="O4948" t="s">
        <v>58</v>
      </c>
      <c r="P4948">
        <v>40</v>
      </c>
      <c r="Q4948" t="s">
        <v>4691</v>
      </c>
      <c r="R4948" t="s">
        <v>34</v>
      </c>
      <c r="S4948" t="s">
        <v>35</v>
      </c>
      <c r="T4948" t="s">
        <v>36</v>
      </c>
      <c r="U4948">
        <f>YEAR(Table1[[#This Row],[Accident Date]])</f>
        <v>2022</v>
      </c>
      <c r="V4948" t="str">
        <f>TEXT(Table1[[#This Row],[Accident Date]],"mmm")</f>
        <v>Dec</v>
      </c>
      <c r="W4948" t="str">
        <f>TEXT(Table1[[#This Row],[Time]],"h")</f>
        <v>23</v>
      </c>
    </row>
    <row r="4949" spans="1:23" x14ac:dyDescent="0.2">
      <c r="A4949">
        <v>2010000000000</v>
      </c>
      <c r="B4949" s="4">
        <v>44460</v>
      </c>
      <c r="C4949" t="s">
        <v>72</v>
      </c>
      <c r="D4949" t="s">
        <v>56</v>
      </c>
      <c r="E4949" t="s">
        <v>44</v>
      </c>
      <c r="F4949" t="s">
        <v>27</v>
      </c>
      <c r="G4949">
        <v>52.541041999999997</v>
      </c>
      <c r="H4949" t="s">
        <v>46</v>
      </c>
      <c r="I4949" t="s">
        <v>1122</v>
      </c>
      <c r="J4949">
        <v>-1.3163929999999999</v>
      </c>
      <c r="K4949">
        <v>2</v>
      </c>
      <c r="L4949">
        <v>1</v>
      </c>
      <c r="M4949" t="s">
        <v>320</v>
      </c>
      <c r="N4949" t="s">
        <v>31</v>
      </c>
      <c r="O4949" t="s">
        <v>58</v>
      </c>
      <c r="P4949">
        <v>70</v>
      </c>
      <c r="Q4949" t="s">
        <v>4692</v>
      </c>
      <c r="R4949" t="s">
        <v>49</v>
      </c>
      <c r="S4949" t="s">
        <v>35</v>
      </c>
      <c r="T4949" t="s">
        <v>183</v>
      </c>
      <c r="U4949">
        <f>YEAR(Table1[[#This Row],[Accident Date]])</f>
        <v>2021</v>
      </c>
      <c r="V4949" t="str">
        <f>TEXT(Table1[[#This Row],[Accident Date]],"mmm")</f>
        <v>Sep</v>
      </c>
      <c r="W4949" t="str">
        <f>TEXT(Table1[[#This Row],[Time]],"h")</f>
        <v>23</v>
      </c>
    </row>
    <row r="4950" spans="1:23" x14ac:dyDescent="0.2">
      <c r="A4950">
        <v>2010000000000</v>
      </c>
      <c r="B4950" s="4">
        <v>44728</v>
      </c>
      <c r="C4950" t="s">
        <v>92</v>
      </c>
      <c r="D4950" t="s">
        <v>73</v>
      </c>
      <c r="E4950" t="s">
        <v>39</v>
      </c>
      <c r="F4950" t="s">
        <v>27</v>
      </c>
      <c r="G4950">
        <v>51.156190000000002</v>
      </c>
      <c r="H4950" t="s">
        <v>444</v>
      </c>
      <c r="I4950" t="s">
        <v>247</v>
      </c>
      <c r="J4950">
        <v>-2.7166440000000001</v>
      </c>
      <c r="K4950">
        <v>1</v>
      </c>
      <c r="L4950">
        <v>2</v>
      </c>
      <c r="M4950" t="s">
        <v>175</v>
      </c>
      <c r="N4950" t="s">
        <v>31</v>
      </c>
      <c r="O4950" t="s">
        <v>32</v>
      </c>
      <c r="P4950">
        <v>60</v>
      </c>
      <c r="Q4950" t="s">
        <v>4669</v>
      </c>
      <c r="R4950" t="s">
        <v>49</v>
      </c>
      <c r="S4950" t="s">
        <v>35</v>
      </c>
      <c r="T4950" t="s">
        <v>36</v>
      </c>
      <c r="U4950">
        <f>YEAR(Table1[[#This Row],[Accident Date]])</f>
        <v>2022</v>
      </c>
      <c r="V4950" t="str">
        <f>TEXT(Table1[[#This Row],[Accident Date]],"mmm")</f>
        <v>Jun</v>
      </c>
      <c r="W4950" t="str">
        <f>TEXT(Table1[[#This Row],[Time]],"h")</f>
        <v>23</v>
      </c>
    </row>
    <row r="4951" spans="1:23" x14ac:dyDescent="0.2">
      <c r="A4951" t="s">
        <v>4693</v>
      </c>
      <c r="B4951" s="4">
        <v>44527</v>
      </c>
      <c r="C4951" t="s">
        <v>24</v>
      </c>
      <c r="D4951" t="s">
        <v>56</v>
      </c>
      <c r="E4951" t="s">
        <v>44</v>
      </c>
      <c r="F4951" t="s">
        <v>27</v>
      </c>
      <c r="G4951">
        <v>51.329742000000003</v>
      </c>
      <c r="H4951" t="s">
        <v>28</v>
      </c>
      <c r="I4951" t="s">
        <v>540</v>
      </c>
      <c r="J4951">
        <v>-0.208645</v>
      </c>
      <c r="K4951">
        <v>3</v>
      </c>
      <c r="L4951">
        <v>1</v>
      </c>
      <c r="M4951" t="s">
        <v>147</v>
      </c>
      <c r="N4951" t="s">
        <v>42</v>
      </c>
      <c r="O4951" t="s">
        <v>58</v>
      </c>
      <c r="P4951">
        <v>60</v>
      </c>
      <c r="Q4951" t="s">
        <v>4694</v>
      </c>
      <c r="R4951" t="s">
        <v>49</v>
      </c>
      <c r="S4951" t="s">
        <v>85</v>
      </c>
      <c r="T4951" t="s">
        <v>36</v>
      </c>
      <c r="U4951">
        <f>YEAR(Table1[[#This Row],[Accident Date]])</f>
        <v>2021</v>
      </c>
      <c r="V4951" t="str">
        <f>TEXT(Table1[[#This Row],[Accident Date]],"mmm")</f>
        <v>Nov</v>
      </c>
      <c r="W4951" t="str">
        <f>TEXT(Table1[[#This Row],[Time]],"h")</f>
        <v>23</v>
      </c>
    </row>
    <row r="4952" spans="1:23" x14ac:dyDescent="0.2">
      <c r="A4952" t="s">
        <v>4695</v>
      </c>
      <c r="B4952" s="4">
        <v>44917</v>
      </c>
      <c r="C4952" t="s">
        <v>92</v>
      </c>
      <c r="D4952" t="s">
        <v>73</v>
      </c>
      <c r="E4952" t="s">
        <v>39</v>
      </c>
      <c r="F4952" t="s">
        <v>27</v>
      </c>
      <c r="G4952">
        <v>51.594251999999997</v>
      </c>
      <c r="H4952" t="s">
        <v>28</v>
      </c>
      <c r="I4952" t="s">
        <v>294</v>
      </c>
      <c r="J4952">
        <v>-9.6613000000000004E-2</v>
      </c>
      <c r="K4952">
        <v>3</v>
      </c>
      <c r="L4952">
        <v>2</v>
      </c>
      <c r="M4952" t="s">
        <v>30</v>
      </c>
      <c r="N4952" t="s">
        <v>42</v>
      </c>
      <c r="O4952" t="s">
        <v>32</v>
      </c>
      <c r="P4952">
        <v>30</v>
      </c>
      <c r="Q4952" t="s">
        <v>4674</v>
      </c>
      <c r="R4952" t="s">
        <v>34</v>
      </c>
      <c r="S4952" t="s">
        <v>35</v>
      </c>
      <c r="T4952" t="s">
        <v>360</v>
      </c>
      <c r="U4952">
        <f>YEAR(Table1[[#This Row],[Accident Date]])</f>
        <v>2022</v>
      </c>
      <c r="V4952" t="str">
        <f>TEXT(Table1[[#This Row],[Accident Date]],"mmm")</f>
        <v>Dec</v>
      </c>
      <c r="W4952" t="str">
        <f>TEXT(Table1[[#This Row],[Time]],"h")</f>
        <v>23</v>
      </c>
    </row>
    <row r="4953" spans="1:23" x14ac:dyDescent="0.2">
      <c r="A4953" t="s">
        <v>4696</v>
      </c>
      <c r="B4953" s="4">
        <v>44601</v>
      </c>
      <c r="C4953" t="s">
        <v>123</v>
      </c>
      <c r="D4953" t="s">
        <v>56</v>
      </c>
      <c r="E4953" t="s">
        <v>44</v>
      </c>
      <c r="F4953" t="s">
        <v>27</v>
      </c>
      <c r="G4953">
        <v>54.617300999999998</v>
      </c>
      <c r="H4953" t="s">
        <v>28</v>
      </c>
      <c r="I4953" t="s">
        <v>2811</v>
      </c>
      <c r="J4953">
        <v>-1.2648619999999999</v>
      </c>
      <c r="K4953">
        <v>1</v>
      </c>
      <c r="L4953">
        <v>1</v>
      </c>
      <c r="M4953" t="s">
        <v>89</v>
      </c>
      <c r="N4953" t="s">
        <v>42</v>
      </c>
      <c r="O4953" t="s">
        <v>32</v>
      </c>
      <c r="P4953">
        <v>30</v>
      </c>
      <c r="Q4953" t="s">
        <v>4691</v>
      </c>
      <c r="R4953" t="s">
        <v>49</v>
      </c>
      <c r="S4953" t="s">
        <v>85</v>
      </c>
      <c r="T4953" t="s">
        <v>36</v>
      </c>
      <c r="U4953">
        <f>YEAR(Table1[[#This Row],[Accident Date]])</f>
        <v>2022</v>
      </c>
      <c r="V4953" t="str">
        <f>TEXT(Table1[[#This Row],[Accident Date]],"mmm")</f>
        <v>Feb</v>
      </c>
      <c r="W4953" t="str">
        <f>TEXT(Table1[[#This Row],[Time]],"h")</f>
        <v>23</v>
      </c>
    </row>
    <row r="4954" spans="1:23" x14ac:dyDescent="0.2">
      <c r="A4954" t="s">
        <v>4697</v>
      </c>
      <c r="B4954" s="4">
        <v>44504</v>
      </c>
      <c r="C4954" t="s">
        <v>92</v>
      </c>
      <c r="D4954" t="s">
        <v>73</v>
      </c>
      <c r="E4954" t="s">
        <v>39</v>
      </c>
      <c r="F4954" t="s">
        <v>27</v>
      </c>
      <c r="G4954">
        <v>51.970970000000001</v>
      </c>
      <c r="H4954" t="s">
        <v>28</v>
      </c>
      <c r="I4954" t="s">
        <v>658</v>
      </c>
      <c r="J4954">
        <v>1.36782</v>
      </c>
      <c r="K4954">
        <v>1</v>
      </c>
      <c r="L4954">
        <v>2</v>
      </c>
      <c r="M4954" t="s">
        <v>237</v>
      </c>
      <c r="N4954" t="s">
        <v>42</v>
      </c>
      <c r="O4954" t="s">
        <v>32</v>
      </c>
      <c r="P4954">
        <v>30</v>
      </c>
      <c r="Q4954" t="s">
        <v>4698</v>
      </c>
      <c r="R4954" t="s">
        <v>34</v>
      </c>
      <c r="S4954" t="s">
        <v>35</v>
      </c>
      <c r="T4954" t="s">
        <v>36</v>
      </c>
      <c r="U4954">
        <f>YEAR(Table1[[#This Row],[Accident Date]])</f>
        <v>2021</v>
      </c>
      <c r="V4954" t="str">
        <f>TEXT(Table1[[#This Row],[Accident Date]],"mmm")</f>
        <v>Nov</v>
      </c>
      <c r="W4954" t="str">
        <f>TEXT(Table1[[#This Row],[Time]],"h")</f>
        <v>23</v>
      </c>
    </row>
    <row r="4955" spans="1:23" x14ac:dyDescent="0.2">
      <c r="A4955" t="s">
        <v>4699</v>
      </c>
      <c r="B4955" s="4">
        <v>44381</v>
      </c>
      <c r="C4955" t="s">
        <v>79</v>
      </c>
      <c r="D4955" t="s">
        <v>56</v>
      </c>
      <c r="E4955" t="s">
        <v>44</v>
      </c>
      <c r="F4955" t="s">
        <v>63</v>
      </c>
      <c r="G4955">
        <v>51.511287000000003</v>
      </c>
      <c r="H4955" t="s">
        <v>28</v>
      </c>
      <c r="I4955" t="s">
        <v>1043</v>
      </c>
      <c r="J4955">
        <v>-0.60432699999999995</v>
      </c>
      <c r="K4955">
        <v>1</v>
      </c>
      <c r="L4955">
        <v>1</v>
      </c>
      <c r="M4955" t="s">
        <v>99</v>
      </c>
      <c r="N4955" t="s">
        <v>31</v>
      </c>
      <c r="O4955" t="s">
        <v>58</v>
      </c>
      <c r="P4955">
        <v>40</v>
      </c>
      <c r="Q4955" t="s">
        <v>4691</v>
      </c>
      <c r="R4955" t="s">
        <v>34</v>
      </c>
      <c r="S4955" t="s">
        <v>35</v>
      </c>
      <c r="T4955" t="s">
        <v>36</v>
      </c>
      <c r="U4955">
        <f>YEAR(Table1[[#This Row],[Accident Date]])</f>
        <v>2021</v>
      </c>
      <c r="V4955" t="str">
        <f>TEXT(Table1[[#This Row],[Accident Date]],"mmm")</f>
        <v>Jul</v>
      </c>
      <c r="W4955" t="str">
        <f>TEXT(Table1[[#This Row],[Time]],"h")</f>
        <v>23</v>
      </c>
    </row>
    <row r="4956" spans="1:23" x14ac:dyDescent="0.2">
      <c r="A4956" t="s">
        <v>4700</v>
      </c>
      <c r="B4956" s="4">
        <v>44628</v>
      </c>
      <c r="C4956" t="s">
        <v>72</v>
      </c>
      <c r="D4956" t="s">
        <v>56</v>
      </c>
      <c r="E4956" t="s">
        <v>44</v>
      </c>
      <c r="F4956" t="s">
        <v>27</v>
      </c>
      <c r="G4956">
        <v>52.054912000000002</v>
      </c>
      <c r="H4956" t="s">
        <v>28</v>
      </c>
      <c r="I4956" t="s">
        <v>1756</v>
      </c>
      <c r="J4956">
        <v>1.162725</v>
      </c>
      <c r="K4956">
        <v>1</v>
      </c>
      <c r="L4956">
        <v>2</v>
      </c>
      <c r="M4956" t="s">
        <v>237</v>
      </c>
      <c r="N4956" t="s">
        <v>31</v>
      </c>
      <c r="O4956" t="s">
        <v>76</v>
      </c>
      <c r="P4956">
        <v>30</v>
      </c>
      <c r="Q4956" t="s">
        <v>4640</v>
      </c>
      <c r="R4956" t="s">
        <v>34</v>
      </c>
      <c r="S4956" t="s">
        <v>35</v>
      </c>
      <c r="T4956" t="s">
        <v>36</v>
      </c>
      <c r="U4956">
        <f>YEAR(Table1[[#This Row],[Accident Date]])</f>
        <v>2022</v>
      </c>
      <c r="V4956" t="str">
        <f>TEXT(Table1[[#This Row],[Accident Date]],"mmm")</f>
        <v>Mar</v>
      </c>
      <c r="W4956" t="str">
        <f>TEXT(Table1[[#This Row],[Time]],"h")</f>
        <v>23</v>
      </c>
    </row>
    <row r="4957" spans="1:23" x14ac:dyDescent="0.2">
      <c r="A4957" t="s">
        <v>4701</v>
      </c>
      <c r="B4957" s="4">
        <v>44831</v>
      </c>
      <c r="C4957" t="s">
        <v>72</v>
      </c>
      <c r="D4957" t="s">
        <v>73</v>
      </c>
      <c r="E4957" t="s">
        <v>39</v>
      </c>
      <c r="F4957" t="s">
        <v>27</v>
      </c>
      <c r="G4957">
        <v>51.884259</v>
      </c>
      <c r="H4957" t="s">
        <v>28</v>
      </c>
      <c r="I4957" t="s">
        <v>1151</v>
      </c>
      <c r="J4957">
        <v>-0.42512699999999998</v>
      </c>
      <c r="K4957">
        <v>2</v>
      </c>
      <c r="L4957">
        <v>2</v>
      </c>
      <c r="M4957" t="s">
        <v>53</v>
      </c>
      <c r="N4957" t="s">
        <v>42</v>
      </c>
      <c r="O4957" t="s">
        <v>32</v>
      </c>
      <c r="P4957">
        <v>30</v>
      </c>
      <c r="Q4957" t="s">
        <v>4669</v>
      </c>
      <c r="R4957" t="s">
        <v>34</v>
      </c>
      <c r="S4957" t="s">
        <v>85</v>
      </c>
      <c r="T4957" t="s">
        <v>183</v>
      </c>
      <c r="U4957">
        <f>YEAR(Table1[[#This Row],[Accident Date]])</f>
        <v>2022</v>
      </c>
      <c r="V4957" t="str">
        <f>TEXT(Table1[[#This Row],[Accident Date]],"mmm")</f>
        <v>Sep</v>
      </c>
      <c r="W4957" t="str">
        <f>TEXT(Table1[[#This Row],[Time]],"h")</f>
        <v>23</v>
      </c>
    </row>
    <row r="4958" spans="1:23" x14ac:dyDescent="0.2">
      <c r="A4958" t="s">
        <v>4702</v>
      </c>
      <c r="B4958" s="4">
        <v>44318</v>
      </c>
      <c r="C4958" t="s">
        <v>79</v>
      </c>
      <c r="D4958" t="s">
        <v>73</v>
      </c>
      <c r="E4958" t="s">
        <v>39</v>
      </c>
      <c r="F4958" t="s">
        <v>63</v>
      </c>
      <c r="G4958">
        <v>55.642867000000003</v>
      </c>
      <c r="H4958" t="s">
        <v>28</v>
      </c>
      <c r="I4958" t="s">
        <v>1164</v>
      </c>
      <c r="J4958">
        <v>-4.7544599999999999</v>
      </c>
      <c r="K4958">
        <v>1</v>
      </c>
      <c r="L4958">
        <v>1</v>
      </c>
      <c r="M4958" t="s">
        <v>228</v>
      </c>
      <c r="N4958" t="s">
        <v>31</v>
      </c>
      <c r="O4958" t="s">
        <v>32</v>
      </c>
      <c r="P4958">
        <v>30</v>
      </c>
      <c r="Q4958" t="s">
        <v>4669</v>
      </c>
      <c r="R4958" t="s">
        <v>34</v>
      </c>
      <c r="S4958" t="s">
        <v>35</v>
      </c>
      <c r="T4958" t="s">
        <v>114</v>
      </c>
      <c r="U4958">
        <f>YEAR(Table1[[#This Row],[Accident Date]])</f>
        <v>2021</v>
      </c>
      <c r="V4958" t="str">
        <f>TEXT(Table1[[#This Row],[Accident Date]],"mmm")</f>
        <v>May</v>
      </c>
      <c r="W4958" t="str">
        <f>TEXT(Table1[[#This Row],[Time]],"h")</f>
        <v>23</v>
      </c>
    </row>
    <row r="4959" spans="1:23" x14ac:dyDescent="0.2">
      <c r="A4959" t="s">
        <v>4703</v>
      </c>
      <c r="B4959" s="4">
        <v>44556</v>
      </c>
      <c r="C4959" t="s">
        <v>79</v>
      </c>
      <c r="D4959" t="s">
        <v>73</v>
      </c>
      <c r="E4959" t="s">
        <v>111</v>
      </c>
      <c r="F4959" t="s">
        <v>27</v>
      </c>
      <c r="G4959">
        <v>51.763888000000001</v>
      </c>
      <c r="H4959" t="s">
        <v>28</v>
      </c>
      <c r="I4959" t="s">
        <v>1897</v>
      </c>
      <c r="J4959">
        <v>-1.1952000000000001E-2</v>
      </c>
      <c r="K4959">
        <v>1</v>
      </c>
      <c r="L4959">
        <v>2</v>
      </c>
      <c r="M4959" t="s">
        <v>182</v>
      </c>
      <c r="N4959" t="s">
        <v>42</v>
      </c>
      <c r="O4959" t="s">
        <v>58</v>
      </c>
      <c r="P4959">
        <v>40</v>
      </c>
      <c r="Q4959" t="s">
        <v>4704</v>
      </c>
      <c r="R4959" t="s">
        <v>34</v>
      </c>
      <c r="S4959" t="s">
        <v>280</v>
      </c>
      <c r="T4959" t="s">
        <v>36</v>
      </c>
      <c r="U4959">
        <f>YEAR(Table1[[#This Row],[Accident Date]])</f>
        <v>2021</v>
      </c>
      <c r="V4959" t="str">
        <f>TEXT(Table1[[#This Row],[Accident Date]],"mmm")</f>
        <v>Dec</v>
      </c>
      <c r="W4959" t="str">
        <f>TEXT(Table1[[#This Row],[Time]],"h")</f>
        <v>23</v>
      </c>
    </row>
    <row r="4960" spans="1:23" x14ac:dyDescent="0.2">
      <c r="A4960">
        <v>2010000000000</v>
      </c>
      <c r="B4960" s="4">
        <v>44231</v>
      </c>
      <c r="C4960" t="s">
        <v>92</v>
      </c>
      <c r="D4960" t="s">
        <v>73</v>
      </c>
      <c r="E4960" t="s">
        <v>39</v>
      </c>
      <c r="F4960" t="s">
        <v>27</v>
      </c>
      <c r="G4960">
        <v>53.284329</v>
      </c>
      <c r="H4960" t="s">
        <v>28</v>
      </c>
      <c r="I4960" t="s">
        <v>4705</v>
      </c>
      <c r="J4960">
        <v>-2.8972419999999999</v>
      </c>
      <c r="K4960">
        <v>1</v>
      </c>
      <c r="L4960">
        <v>2</v>
      </c>
      <c r="M4960" t="s">
        <v>261</v>
      </c>
      <c r="N4960" t="s">
        <v>42</v>
      </c>
      <c r="O4960" t="s">
        <v>32</v>
      </c>
      <c r="P4960">
        <v>30</v>
      </c>
      <c r="Q4960" t="s">
        <v>4664</v>
      </c>
      <c r="R4960" t="s">
        <v>34</v>
      </c>
      <c r="S4960" t="s">
        <v>35</v>
      </c>
      <c r="T4960" t="s">
        <v>36</v>
      </c>
      <c r="U4960">
        <f>YEAR(Table1[[#This Row],[Accident Date]])</f>
        <v>2021</v>
      </c>
      <c r="V4960" t="str">
        <f>TEXT(Table1[[#This Row],[Accident Date]],"mmm")</f>
        <v>Feb</v>
      </c>
      <c r="W4960" t="str">
        <f>TEXT(Table1[[#This Row],[Time]],"h")</f>
        <v>23</v>
      </c>
    </row>
    <row r="4961" spans="1:23" x14ac:dyDescent="0.2">
      <c r="A4961" t="s">
        <v>4706</v>
      </c>
      <c r="B4961" s="4">
        <v>44387</v>
      </c>
      <c r="C4961" t="s">
        <v>24</v>
      </c>
      <c r="D4961" t="s">
        <v>44</v>
      </c>
      <c r="E4961" t="s">
        <v>44</v>
      </c>
      <c r="F4961" t="s">
        <v>27</v>
      </c>
      <c r="G4961">
        <v>53.382435000000001</v>
      </c>
      <c r="H4961" t="s">
        <v>28</v>
      </c>
      <c r="I4961" t="s">
        <v>1288</v>
      </c>
      <c r="J4961">
        <v>-2.0531860000000002</v>
      </c>
      <c r="K4961">
        <v>2</v>
      </c>
      <c r="L4961">
        <v>2</v>
      </c>
      <c r="M4961" t="s">
        <v>169</v>
      </c>
      <c r="N4961" t="s">
        <v>31</v>
      </c>
      <c r="O4961" t="s">
        <v>32</v>
      </c>
      <c r="P4961">
        <v>30</v>
      </c>
      <c r="Q4961" t="s">
        <v>4664</v>
      </c>
      <c r="R4961" t="s">
        <v>49</v>
      </c>
      <c r="S4961" t="s">
        <v>35</v>
      </c>
      <c r="T4961" t="s">
        <v>36</v>
      </c>
      <c r="U4961">
        <f>YEAR(Table1[[#This Row],[Accident Date]])</f>
        <v>2021</v>
      </c>
      <c r="V4961" t="str">
        <f>TEXT(Table1[[#This Row],[Accident Date]],"mmm")</f>
        <v>Jul</v>
      </c>
      <c r="W4961" t="str">
        <f>TEXT(Table1[[#This Row],[Time]],"h")</f>
        <v>23</v>
      </c>
    </row>
    <row r="4962" spans="1:23" x14ac:dyDescent="0.2">
      <c r="A4962" t="s">
        <v>4707</v>
      </c>
      <c r="B4962" s="4">
        <v>44406</v>
      </c>
      <c r="C4962" t="s">
        <v>92</v>
      </c>
      <c r="D4962" t="s">
        <v>73</v>
      </c>
      <c r="E4962" t="s">
        <v>39</v>
      </c>
      <c r="F4962" t="s">
        <v>27</v>
      </c>
      <c r="G4962">
        <v>52.452015000000003</v>
      </c>
      <c r="H4962" t="s">
        <v>28</v>
      </c>
      <c r="I4962" t="s">
        <v>171</v>
      </c>
      <c r="J4962">
        <v>-1.838101</v>
      </c>
      <c r="K4962">
        <v>1</v>
      </c>
      <c r="L4962">
        <v>2</v>
      </c>
      <c r="M4962" t="s">
        <v>172</v>
      </c>
      <c r="N4962" t="s">
        <v>42</v>
      </c>
      <c r="O4962" t="s">
        <v>32</v>
      </c>
      <c r="P4962">
        <v>30</v>
      </c>
      <c r="Q4962" t="s">
        <v>4708</v>
      </c>
      <c r="R4962" t="s">
        <v>34</v>
      </c>
      <c r="S4962" t="s">
        <v>35</v>
      </c>
      <c r="T4962" t="s">
        <v>36</v>
      </c>
      <c r="U4962">
        <f>YEAR(Table1[[#This Row],[Accident Date]])</f>
        <v>2021</v>
      </c>
      <c r="V4962" t="str">
        <f>TEXT(Table1[[#This Row],[Accident Date]],"mmm")</f>
        <v>Jul</v>
      </c>
      <c r="W4962" t="str">
        <f>TEXT(Table1[[#This Row],[Time]],"h")</f>
        <v>23</v>
      </c>
    </row>
    <row r="4963" spans="1:23" x14ac:dyDescent="0.2">
      <c r="A4963" t="s">
        <v>4709</v>
      </c>
      <c r="B4963" s="4">
        <v>44448</v>
      </c>
      <c r="C4963" t="s">
        <v>92</v>
      </c>
      <c r="D4963" t="s">
        <v>73</v>
      </c>
      <c r="E4963" t="s">
        <v>204</v>
      </c>
      <c r="F4963" t="s">
        <v>27</v>
      </c>
      <c r="G4963">
        <v>50.508774000000003</v>
      </c>
      <c r="H4963" t="s">
        <v>51</v>
      </c>
      <c r="I4963" t="s">
        <v>2071</v>
      </c>
      <c r="J4963">
        <v>-3.7590479999999999</v>
      </c>
      <c r="K4963">
        <v>1</v>
      </c>
      <c r="L4963">
        <v>1</v>
      </c>
      <c r="M4963" t="s">
        <v>136</v>
      </c>
      <c r="N4963" t="s">
        <v>31</v>
      </c>
      <c r="O4963" t="s">
        <v>58</v>
      </c>
      <c r="P4963">
        <v>70</v>
      </c>
      <c r="Q4963" t="s">
        <v>4710</v>
      </c>
      <c r="R4963" t="s">
        <v>49</v>
      </c>
      <c r="S4963" t="s">
        <v>35</v>
      </c>
      <c r="T4963" t="s">
        <v>114</v>
      </c>
      <c r="U4963">
        <f>YEAR(Table1[[#This Row],[Accident Date]])</f>
        <v>2021</v>
      </c>
      <c r="V4963" t="str">
        <f>TEXT(Table1[[#This Row],[Accident Date]],"mmm")</f>
        <v>Sep</v>
      </c>
      <c r="W4963" t="str">
        <f>TEXT(Table1[[#This Row],[Time]],"h")</f>
        <v>23</v>
      </c>
    </row>
    <row r="4964" spans="1:23" x14ac:dyDescent="0.2">
      <c r="A4964" t="s">
        <v>4711</v>
      </c>
      <c r="B4964" s="4">
        <v>44808</v>
      </c>
      <c r="C4964" t="s">
        <v>79</v>
      </c>
      <c r="D4964" t="s">
        <v>56</v>
      </c>
      <c r="E4964" t="s">
        <v>44</v>
      </c>
      <c r="F4964" t="s">
        <v>27</v>
      </c>
      <c r="G4964">
        <v>52.624631000000001</v>
      </c>
      <c r="H4964" t="s">
        <v>46</v>
      </c>
      <c r="I4964" t="s">
        <v>2365</v>
      </c>
      <c r="J4964">
        <v>-3.1413410000000002</v>
      </c>
      <c r="K4964">
        <v>1</v>
      </c>
      <c r="L4964">
        <v>2</v>
      </c>
      <c r="M4964" t="s">
        <v>358</v>
      </c>
      <c r="N4964" t="s">
        <v>31</v>
      </c>
      <c r="O4964" t="s">
        <v>32</v>
      </c>
      <c r="P4964">
        <v>60</v>
      </c>
      <c r="Q4964" t="s">
        <v>4645</v>
      </c>
      <c r="R4964" t="s">
        <v>49</v>
      </c>
      <c r="S4964" t="s">
        <v>35</v>
      </c>
      <c r="T4964" t="s">
        <v>36</v>
      </c>
      <c r="U4964">
        <f>YEAR(Table1[[#This Row],[Accident Date]])</f>
        <v>2022</v>
      </c>
      <c r="V4964" t="str">
        <f>TEXT(Table1[[#This Row],[Accident Date]],"mmm")</f>
        <v>Sep</v>
      </c>
      <c r="W4964" t="str">
        <f>TEXT(Table1[[#This Row],[Time]],"h")</f>
        <v>23</v>
      </c>
    </row>
    <row r="4965" spans="1:23" x14ac:dyDescent="0.2">
      <c r="A4965" t="s">
        <v>4712</v>
      </c>
      <c r="B4965" s="4">
        <v>44312</v>
      </c>
      <c r="C4965" t="s">
        <v>38</v>
      </c>
      <c r="D4965" t="s">
        <v>73</v>
      </c>
      <c r="E4965" t="s">
        <v>39</v>
      </c>
      <c r="F4965" t="s">
        <v>63</v>
      </c>
      <c r="G4965">
        <v>51.574767999999999</v>
      </c>
      <c r="H4965" t="s">
        <v>28</v>
      </c>
      <c r="I4965" t="s">
        <v>93</v>
      </c>
      <c r="J4965">
        <v>-0.224715</v>
      </c>
      <c r="K4965">
        <v>2</v>
      </c>
      <c r="L4965">
        <v>2</v>
      </c>
      <c r="M4965" t="s">
        <v>30</v>
      </c>
      <c r="N4965" t="s">
        <v>31</v>
      </c>
      <c r="O4965" t="s">
        <v>32</v>
      </c>
      <c r="P4965">
        <v>30</v>
      </c>
      <c r="Q4965" t="s">
        <v>4691</v>
      </c>
      <c r="R4965" t="s">
        <v>34</v>
      </c>
      <c r="S4965" t="s">
        <v>35</v>
      </c>
      <c r="T4965" t="s">
        <v>36</v>
      </c>
      <c r="U4965">
        <f>YEAR(Table1[[#This Row],[Accident Date]])</f>
        <v>2021</v>
      </c>
      <c r="V4965" t="str">
        <f>TEXT(Table1[[#This Row],[Accident Date]],"mmm")</f>
        <v>Apr</v>
      </c>
      <c r="W4965" t="str">
        <f>TEXT(Table1[[#This Row],[Time]],"h")</f>
        <v>23</v>
      </c>
    </row>
    <row r="4966" spans="1:23" x14ac:dyDescent="0.2">
      <c r="A4966" t="s">
        <v>4713</v>
      </c>
      <c r="B4966" s="4">
        <v>44904</v>
      </c>
      <c r="C4966" t="s">
        <v>67</v>
      </c>
      <c r="D4966" t="s">
        <v>73</v>
      </c>
      <c r="E4966" t="s">
        <v>204</v>
      </c>
      <c r="F4966" t="s">
        <v>27</v>
      </c>
      <c r="G4966">
        <v>53.280566</v>
      </c>
      <c r="H4966" t="s">
        <v>28</v>
      </c>
      <c r="I4966" t="s">
        <v>864</v>
      </c>
      <c r="J4966">
        <v>-3.9001749999999999</v>
      </c>
      <c r="K4966">
        <v>1</v>
      </c>
      <c r="L4966">
        <v>2</v>
      </c>
      <c r="M4966" t="s">
        <v>117</v>
      </c>
      <c r="N4966" t="s">
        <v>42</v>
      </c>
      <c r="O4966" t="s">
        <v>58</v>
      </c>
      <c r="P4966">
        <v>70</v>
      </c>
      <c r="Q4966" t="s">
        <v>4714</v>
      </c>
      <c r="R4966" t="s">
        <v>49</v>
      </c>
      <c r="S4966" t="s">
        <v>35</v>
      </c>
      <c r="T4966" t="s">
        <v>36</v>
      </c>
      <c r="U4966">
        <f>YEAR(Table1[[#This Row],[Accident Date]])</f>
        <v>2022</v>
      </c>
      <c r="V4966" t="str">
        <f>TEXT(Table1[[#This Row],[Accident Date]],"mmm")</f>
        <v>Dec</v>
      </c>
      <c r="W4966" t="str">
        <f>TEXT(Table1[[#This Row],[Time]],"h")</f>
        <v>23</v>
      </c>
    </row>
    <row r="4967" spans="1:23" x14ac:dyDescent="0.2">
      <c r="A4967">
        <v>2010000000000</v>
      </c>
      <c r="B4967" s="4">
        <v>44707</v>
      </c>
      <c r="C4967" t="s">
        <v>92</v>
      </c>
      <c r="D4967" t="s">
        <v>56</v>
      </c>
      <c r="E4967" t="s">
        <v>44</v>
      </c>
      <c r="F4967" t="s">
        <v>27</v>
      </c>
      <c r="G4967">
        <v>52.662855</v>
      </c>
      <c r="H4967" t="s">
        <v>46</v>
      </c>
      <c r="I4967" t="s">
        <v>1397</v>
      </c>
      <c r="J4967">
        <v>-2.1439810000000001</v>
      </c>
      <c r="K4967">
        <v>1</v>
      </c>
      <c r="L4967">
        <v>1</v>
      </c>
      <c r="M4967" t="s">
        <v>143</v>
      </c>
      <c r="N4967" t="s">
        <v>31</v>
      </c>
      <c r="O4967" t="s">
        <v>32</v>
      </c>
      <c r="P4967">
        <v>60</v>
      </c>
      <c r="Q4967" t="s">
        <v>4657</v>
      </c>
      <c r="R4967" t="s">
        <v>49</v>
      </c>
      <c r="S4967" t="s">
        <v>35</v>
      </c>
      <c r="T4967" t="s">
        <v>200</v>
      </c>
      <c r="U4967">
        <f>YEAR(Table1[[#This Row],[Accident Date]])</f>
        <v>2022</v>
      </c>
      <c r="V4967" t="str">
        <f>TEXT(Table1[[#This Row],[Accident Date]],"mmm")</f>
        <v>May</v>
      </c>
      <c r="W4967" t="str">
        <f>TEXT(Table1[[#This Row],[Time]],"h")</f>
        <v>23</v>
      </c>
    </row>
    <row r="4968" spans="1:23" x14ac:dyDescent="0.2">
      <c r="A4968">
        <v>2010000000000</v>
      </c>
      <c r="B4968" s="4">
        <v>44549</v>
      </c>
      <c r="C4968" t="s">
        <v>79</v>
      </c>
      <c r="D4968" t="s">
        <v>25</v>
      </c>
      <c r="E4968" t="s">
        <v>39</v>
      </c>
      <c r="F4968" t="s">
        <v>27</v>
      </c>
      <c r="G4968">
        <v>50.780040999999997</v>
      </c>
      <c r="H4968" t="s">
        <v>28</v>
      </c>
      <c r="I4968" t="s">
        <v>1260</v>
      </c>
      <c r="J4968">
        <v>0.26393100000000003</v>
      </c>
      <c r="K4968">
        <v>1</v>
      </c>
      <c r="L4968">
        <v>2</v>
      </c>
      <c r="M4968" t="s">
        <v>102</v>
      </c>
      <c r="N4968" t="s">
        <v>31</v>
      </c>
      <c r="O4968" t="s">
        <v>32</v>
      </c>
      <c r="P4968">
        <v>30</v>
      </c>
      <c r="Q4968" t="s">
        <v>4664</v>
      </c>
      <c r="R4968" t="s">
        <v>34</v>
      </c>
      <c r="S4968" t="s">
        <v>35</v>
      </c>
      <c r="T4968" t="s">
        <v>200</v>
      </c>
      <c r="U4968">
        <f>YEAR(Table1[[#This Row],[Accident Date]])</f>
        <v>2021</v>
      </c>
      <c r="V4968" t="str">
        <f>TEXT(Table1[[#This Row],[Accident Date]],"mmm")</f>
        <v>Dec</v>
      </c>
      <c r="W4968" t="str">
        <f>TEXT(Table1[[#This Row],[Time]],"h")</f>
        <v>23</v>
      </c>
    </row>
    <row r="4969" spans="1:23" x14ac:dyDescent="0.2">
      <c r="A4969" t="s">
        <v>4715</v>
      </c>
      <c r="B4969" s="4">
        <v>44577</v>
      </c>
      <c r="C4969" t="s">
        <v>79</v>
      </c>
      <c r="D4969" t="s">
        <v>56</v>
      </c>
      <c r="E4969" t="s">
        <v>44</v>
      </c>
      <c r="F4969" t="s">
        <v>27</v>
      </c>
      <c r="G4969">
        <v>51.595337000000001</v>
      </c>
      <c r="H4969" t="s">
        <v>28</v>
      </c>
      <c r="I4969" t="s">
        <v>80</v>
      </c>
      <c r="J4969">
        <v>3.1789999999999999E-2</v>
      </c>
      <c r="K4969">
        <v>1</v>
      </c>
      <c r="L4969">
        <v>2</v>
      </c>
      <c r="M4969" t="s">
        <v>30</v>
      </c>
      <c r="N4969" t="s">
        <v>42</v>
      </c>
      <c r="O4969" t="s">
        <v>58</v>
      </c>
      <c r="P4969">
        <v>50</v>
      </c>
      <c r="Q4969" t="s">
        <v>4716</v>
      </c>
      <c r="R4969" t="s">
        <v>34</v>
      </c>
      <c r="S4969" t="s">
        <v>311</v>
      </c>
      <c r="T4969" t="s">
        <v>36</v>
      </c>
      <c r="U4969">
        <f>YEAR(Table1[[#This Row],[Accident Date]])</f>
        <v>2022</v>
      </c>
      <c r="V4969" t="str">
        <f>TEXT(Table1[[#This Row],[Accident Date]],"mmm")</f>
        <v>Jan</v>
      </c>
      <c r="W4969" t="str">
        <f>TEXT(Table1[[#This Row],[Time]],"h")</f>
        <v>23</v>
      </c>
    </row>
    <row r="4970" spans="1:23" x14ac:dyDescent="0.2">
      <c r="A4970" t="s">
        <v>4717</v>
      </c>
      <c r="B4970" s="4">
        <v>44513</v>
      </c>
      <c r="C4970" t="s">
        <v>24</v>
      </c>
      <c r="D4970" t="s">
        <v>73</v>
      </c>
      <c r="E4970" t="s">
        <v>39</v>
      </c>
      <c r="F4970" t="s">
        <v>27</v>
      </c>
      <c r="G4970">
        <v>51.431683</v>
      </c>
      <c r="H4970" t="s">
        <v>28</v>
      </c>
      <c r="I4970" t="s">
        <v>29</v>
      </c>
      <c r="J4970">
        <v>-1.6482E-2</v>
      </c>
      <c r="K4970">
        <v>1</v>
      </c>
      <c r="L4970">
        <v>2</v>
      </c>
      <c r="M4970" t="s">
        <v>30</v>
      </c>
      <c r="N4970" t="s">
        <v>42</v>
      </c>
      <c r="O4970" t="s">
        <v>32</v>
      </c>
      <c r="P4970">
        <v>30</v>
      </c>
      <c r="Q4970" t="s">
        <v>4640</v>
      </c>
      <c r="R4970" t="s">
        <v>34</v>
      </c>
      <c r="S4970" t="s">
        <v>35</v>
      </c>
      <c r="T4970" t="s">
        <v>36</v>
      </c>
      <c r="U4970">
        <f>YEAR(Table1[[#This Row],[Accident Date]])</f>
        <v>2021</v>
      </c>
      <c r="V4970" t="str">
        <f>TEXT(Table1[[#This Row],[Accident Date]],"mmm")</f>
        <v>Nov</v>
      </c>
      <c r="W4970" t="str">
        <f>TEXT(Table1[[#This Row],[Time]],"h")</f>
        <v>23</v>
      </c>
    </row>
    <row r="4971" spans="1:23" x14ac:dyDescent="0.2">
      <c r="A4971" t="s">
        <v>4718</v>
      </c>
      <c r="B4971" s="4">
        <v>44215</v>
      </c>
      <c r="C4971" t="s">
        <v>72</v>
      </c>
      <c r="D4971" t="s">
        <v>56</v>
      </c>
      <c r="E4971" t="s">
        <v>44</v>
      </c>
      <c r="F4971" t="s">
        <v>27</v>
      </c>
      <c r="G4971">
        <v>51.988230000000001</v>
      </c>
      <c r="H4971" t="s">
        <v>46</v>
      </c>
      <c r="I4971" t="s">
        <v>2365</v>
      </c>
      <c r="J4971">
        <v>-3.6645270000000001</v>
      </c>
      <c r="K4971">
        <v>1</v>
      </c>
      <c r="L4971">
        <v>1</v>
      </c>
      <c r="M4971" t="s">
        <v>358</v>
      </c>
      <c r="N4971" t="s">
        <v>197</v>
      </c>
      <c r="O4971" t="s">
        <v>32</v>
      </c>
      <c r="P4971">
        <v>60</v>
      </c>
      <c r="Q4971" t="s">
        <v>4719</v>
      </c>
      <c r="R4971" t="s">
        <v>49</v>
      </c>
      <c r="S4971" t="s">
        <v>331</v>
      </c>
      <c r="T4971" t="s">
        <v>209</v>
      </c>
      <c r="U4971">
        <f>YEAR(Table1[[#This Row],[Accident Date]])</f>
        <v>2021</v>
      </c>
      <c r="V4971" t="str">
        <f>TEXT(Table1[[#This Row],[Accident Date]],"mmm")</f>
        <v>Jan</v>
      </c>
      <c r="W4971" t="str">
        <f>TEXT(Table1[[#This Row],[Time]],"h")</f>
        <v>23</v>
      </c>
    </row>
    <row r="4972" spans="1:23" x14ac:dyDescent="0.2">
      <c r="A4972">
        <v>2010000000000</v>
      </c>
      <c r="B4972" s="4">
        <v>44784</v>
      </c>
      <c r="C4972" t="s">
        <v>92</v>
      </c>
      <c r="D4972" t="s">
        <v>73</v>
      </c>
      <c r="E4972" t="s">
        <v>39</v>
      </c>
      <c r="F4972" t="s">
        <v>27</v>
      </c>
      <c r="G4972">
        <v>53.798217000000001</v>
      </c>
      <c r="H4972" t="s">
        <v>28</v>
      </c>
      <c r="I4972" t="s">
        <v>133</v>
      </c>
      <c r="J4972">
        <v>-1.7291160000000001</v>
      </c>
      <c r="K4972">
        <v>1</v>
      </c>
      <c r="L4972">
        <v>2</v>
      </c>
      <c r="M4972" t="s">
        <v>69</v>
      </c>
      <c r="N4972" t="s">
        <v>31</v>
      </c>
      <c r="O4972" t="s">
        <v>32</v>
      </c>
      <c r="P4972">
        <v>30</v>
      </c>
      <c r="Q4972" t="s">
        <v>4664</v>
      </c>
      <c r="R4972" t="s">
        <v>34</v>
      </c>
      <c r="S4972" t="s">
        <v>35</v>
      </c>
      <c r="T4972" t="s">
        <v>36</v>
      </c>
      <c r="U4972">
        <f>YEAR(Table1[[#This Row],[Accident Date]])</f>
        <v>2022</v>
      </c>
      <c r="V4972" t="str">
        <f>TEXT(Table1[[#This Row],[Accident Date]],"mmm")</f>
        <v>Aug</v>
      </c>
      <c r="W4972" t="str">
        <f>TEXT(Table1[[#This Row],[Time]],"h")</f>
        <v>23</v>
      </c>
    </row>
    <row r="4973" spans="1:23" x14ac:dyDescent="0.2">
      <c r="A4973">
        <v>2010000000000</v>
      </c>
      <c r="B4973" s="4">
        <v>44639</v>
      </c>
      <c r="C4973" t="s">
        <v>24</v>
      </c>
      <c r="D4973" t="s">
        <v>56</v>
      </c>
      <c r="E4973" t="s">
        <v>44</v>
      </c>
      <c r="F4973" t="s">
        <v>27</v>
      </c>
      <c r="G4973">
        <v>52.253079999999997</v>
      </c>
      <c r="H4973" t="s">
        <v>46</v>
      </c>
      <c r="I4973" t="s">
        <v>470</v>
      </c>
      <c r="J4973">
        <v>-0.30719600000000002</v>
      </c>
      <c r="K4973">
        <v>1</v>
      </c>
      <c r="L4973">
        <v>1</v>
      </c>
      <c r="M4973" t="s">
        <v>149</v>
      </c>
      <c r="N4973" t="s">
        <v>42</v>
      </c>
      <c r="O4973" t="s">
        <v>32</v>
      </c>
      <c r="P4973">
        <v>60</v>
      </c>
      <c r="Q4973" t="s">
        <v>4648</v>
      </c>
      <c r="R4973" t="s">
        <v>49</v>
      </c>
      <c r="S4973" t="s">
        <v>85</v>
      </c>
      <c r="T4973" t="s">
        <v>36</v>
      </c>
      <c r="U4973">
        <f>YEAR(Table1[[#This Row],[Accident Date]])</f>
        <v>2022</v>
      </c>
      <c r="V4973" t="str">
        <f>TEXT(Table1[[#This Row],[Accident Date]],"mmm")</f>
        <v>Mar</v>
      </c>
      <c r="W4973" t="str">
        <f>TEXT(Table1[[#This Row],[Time]],"h")</f>
        <v>23</v>
      </c>
    </row>
    <row r="4974" spans="1:23" x14ac:dyDescent="0.2">
      <c r="A4974" t="s">
        <v>4720</v>
      </c>
      <c r="B4974" s="4">
        <v>44766</v>
      </c>
      <c r="C4974" t="s">
        <v>79</v>
      </c>
      <c r="D4974" t="s">
        <v>44</v>
      </c>
      <c r="E4974" t="s">
        <v>44</v>
      </c>
      <c r="F4974" t="s">
        <v>63</v>
      </c>
      <c r="G4974">
        <v>51.601083000000003</v>
      </c>
      <c r="H4974" t="s">
        <v>28</v>
      </c>
      <c r="I4974" t="s">
        <v>741</v>
      </c>
      <c r="J4974">
        <v>0.60160400000000003</v>
      </c>
      <c r="K4974">
        <v>4</v>
      </c>
      <c r="L4974">
        <v>1</v>
      </c>
      <c r="M4974" t="s">
        <v>75</v>
      </c>
      <c r="N4974" t="s">
        <v>31</v>
      </c>
      <c r="O4974" t="s">
        <v>32</v>
      </c>
      <c r="P4974">
        <v>30</v>
      </c>
      <c r="Q4974" t="s">
        <v>4640</v>
      </c>
      <c r="R4974" t="s">
        <v>34</v>
      </c>
      <c r="S4974" t="s">
        <v>35</v>
      </c>
      <c r="T4974" t="s">
        <v>36</v>
      </c>
      <c r="U4974">
        <f>YEAR(Table1[[#This Row],[Accident Date]])</f>
        <v>2022</v>
      </c>
      <c r="V4974" t="str">
        <f>TEXT(Table1[[#This Row],[Accident Date]],"mmm")</f>
        <v>Jul</v>
      </c>
      <c r="W4974" t="str">
        <f>TEXT(Table1[[#This Row],[Time]],"h")</f>
        <v>23</v>
      </c>
    </row>
    <row r="4975" spans="1:23" x14ac:dyDescent="0.2">
      <c r="A4975" t="s">
        <v>4721</v>
      </c>
      <c r="B4975" s="4">
        <v>44288</v>
      </c>
      <c r="C4975" t="s">
        <v>67</v>
      </c>
      <c r="D4975" t="s">
        <v>44</v>
      </c>
      <c r="E4975" t="s">
        <v>44</v>
      </c>
      <c r="F4975" t="s">
        <v>27</v>
      </c>
      <c r="G4975">
        <v>53.542808000000001</v>
      </c>
      <c r="H4975" t="s">
        <v>28</v>
      </c>
      <c r="I4975" t="s">
        <v>195</v>
      </c>
      <c r="J4975">
        <v>-2.3867400000000001</v>
      </c>
      <c r="K4975">
        <v>1</v>
      </c>
      <c r="L4975">
        <v>2</v>
      </c>
      <c r="M4975" t="s">
        <v>169</v>
      </c>
      <c r="N4975" t="s">
        <v>31</v>
      </c>
      <c r="O4975" t="s">
        <v>58</v>
      </c>
      <c r="P4975">
        <v>30</v>
      </c>
      <c r="Q4975" t="s">
        <v>4664</v>
      </c>
      <c r="R4975" t="s">
        <v>49</v>
      </c>
      <c r="S4975" t="s">
        <v>35</v>
      </c>
      <c r="T4975" t="s">
        <v>36</v>
      </c>
      <c r="U4975">
        <f>YEAR(Table1[[#This Row],[Accident Date]])</f>
        <v>2021</v>
      </c>
      <c r="V4975" t="str">
        <f>TEXT(Table1[[#This Row],[Accident Date]],"mmm")</f>
        <v>Apr</v>
      </c>
      <c r="W4975" t="str">
        <f>TEXT(Table1[[#This Row],[Time]],"h")</f>
        <v>23</v>
      </c>
    </row>
    <row r="4976" spans="1:23" x14ac:dyDescent="0.2">
      <c r="A4976" t="s">
        <v>4722</v>
      </c>
      <c r="B4976" s="4">
        <v>44444</v>
      </c>
      <c r="C4976" t="s">
        <v>79</v>
      </c>
      <c r="D4976" t="s">
        <v>73</v>
      </c>
      <c r="E4976" t="s">
        <v>39</v>
      </c>
      <c r="F4976" t="s">
        <v>27</v>
      </c>
      <c r="G4976">
        <v>53.51341</v>
      </c>
      <c r="H4976" t="s">
        <v>28</v>
      </c>
      <c r="I4976" t="s">
        <v>168</v>
      </c>
      <c r="J4976">
        <v>-2.208526</v>
      </c>
      <c r="K4976">
        <v>1</v>
      </c>
      <c r="L4976">
        <v>2</v>
      </c>
      <c r="M4976" t="s">
        <v>169</v>
      </c>
      <c r="N4976" t="s">
        <v>31</v>
      </c>
      <c r="O4976" t="s">
        <v>58</v>
      </c>
      <c r="P4976">
        <v>30</v>
      </c>
      <c r="Q4976" t="s">
        <v>4648</v>
      </c>
      <c r="R4976" t="s">
        <v>34</v>
      </c>
      <c r="S4976" t="s">
        <v>35</v>
      </c>
      <c r="T4976" t="s">
        <v>36</v>
      </c>
      <c r="U4976">
        <f>YEAR(Table1[[#This Row],[Accident Date]])</f>
        <v>2021</v>
      </c>
      <c r="V4976" t="str">
        <f>TEXT(Table1[[#This Row],[Accident Date]],"mmm")</f>
        <v>Sep</v>
      </c>
      <c r="W4976" t="str">
        <f>TEXT(Table1[[#This Row],[Time]],"h")</f>
        <v>23</v>
      </c>
    </row>
    <row r="4977" spans="1:23" x14ac:dyDescent="0.2">
      <c r="A4977" t="s">
        <v>4723</v>
      </c>
      <c r="B4977" s="4">
        <v>44656</v>
      </c>
      <c r="C4977" t="s">
        <v>72</v>
      </c>
      <c r="D4977" t="s">
        <v>56</v>
      </c>
      <c r="E4977" t="s">
        <v>44</v>
      </c>
      <c r="F4977" t="s">
        <v>27</v>
      </c>
      <c r="G4977">
        <v>54.860036999999998</v>
      </c>
      <c r="H4977" t="s">
        <v>28</v>
      </c>
      <c r="I4977" t="s">
        <v>351</v>
      </c>
      <c r="J4977">
        <v>-1.802899</v>
      </c>
      <c r="K4977">
        <v>2</v>
      </c>
      <c r="L4977">
        <v>4</v>
      </c>
      <c r="M4977" t="s">
        <v>352</v>
      </c>
      <c r="N4977" t="s">
        <v>31</v>
      </c>
      <c r="O4977" t="s">
        <v>32</v>
      </c>
      <c r="P4977">
        <v>30</v>
      </c>
      <c r="Q4977" t="s">
        <v>4680</v>
      </c>
      <c r="R4977" t="s">
        <v>34</v>
      </c>
      <c r="S4977" t="s">
        <v>35</v>
      </c>
      <c r="T4977" t="s">
        <v>36</v>
      </c>
      <c r="U4977">
        <f>YEAR(Table1[[#This Row],[Accident Date]])</f>
        <v>2022</v>
      </c>
      <c r="V4977" t="str">
        <f>TEXT(Table1[[#This Row],[Accident Date]],"mmm")</f>
        <v>Apr</v>
      </c>
      <c r="W4977" t="str">
        <f>TEXT(Table1[[#This Row],[Time]],"h")</f>
        <v>23</v>
      </c>
    </row>
    <row r="4978" spans="1:23" x14ac:dyDescent="0.2">
      <c r="A4978" t="s">
        <v>4724</v>
      </c>
      <c r="B4978" s="4">
        <v>44702</v>
      </c>
      <c r="C4978" t="s">
        <v>24</v>
      </c>
      <c r="D4978" t="s">
        <v>73</v>
      </c>
      <c r="E4978" t="s">
        <v>111</v>
      </c>
      <c r="F4978" t="s">
        <v>27</v>
      </c>
      <c r="G4978">
        <v>53.793968999999997</v>
      </c>
      <c r="H4978" t="s">
        <v>28</v>
      </c>
      <c r="I4978" t="s">
        <v>40</v>
      </c>
      <c r="J4978">
        <v>-3.0029669999999999</v>
      </c>
      <c r="K4978">
        <v>1</v>
      </c>
      <c r="L4978">
        <v>2</v>
      </c>
      <c r="M4978" t="s">
        <v>41</v>
      </c>
      <c r="N4978" t="s">
        <v>31</v>
      </c>
      <c r="O4978" t="s">
        <v>111</v>
      </c>
      <c r="P4978">
        <v>40</v>
      </c>
      <c r="Q4978" t="s">
        <v>4674</v>
      </c>
      <c r="R4978" t="s">
        <v>49</v>
      </c>
      <c r="S4978" t="s">
        <v>35</v>
      </c>
      <c r="T4978" t="s">
        <v>36</v>
      </c>
      <c r="U4978">
        <f>YEAR(Table1[[#This Row],[Accident Date]])</f>
        <v>2022</v>
      </c>
      <c r="V4978" t="str">
        <f>TEXT(Table1[[#This Row],[Accident Date]],"mmm")</f>
        <v>May</v>
      </c>
      <c r="W4978" t="str">
        <f>TEXT(Table1[[#This Row],[Time]],"h")</f>
        <v>23</v>
      </c>
    </row>
    <row r="4979" spans="1:23" x14ac:dyDescent="0.2">
      <c r="A4979">
        <v>2010000000000</v>
      </c>
      <c r="B4979" s="4">
        <v>44318</v>
      </c>
      <c r="C4979" t="s">
        <v>79</v>
      </c>
      <c r="D4979" t="s">
        <v>56</v>
      </c>
      <c r="E4979" t="s">
        <v>44</v>
      </c>
      <c r="F4979" t="s">
        <v>27</v>
      </c>
      <c r="G4979">
        <v>56.065595999999999</v>
      </c>
      <c r="H4979" t="s">
        <v>444</v>
      </c>
      <c r="I4979" t="s">
        <v>1030</v>
      </c>
      <c r="J4979">
        <v>-3.4691230000000002</v>
      </c>
      <c r="K4979">
        <v>2</v>
      </c>
      <c r="L4979">
        <v>1</v>
      </c>
      <c r="M4979" t="s">
        <v>1030</v>
      </c>
      <c r="N4979" t="s">
        <v>42</v>
      </c>
      <c r="O4979" t="s">
        <v>32</v>
      </c>
      <c r="P4979">
        <v>30</v>
      </c>
      <c r="Q4979" t="s">
        <v>4646</v>
      </c>
      <c r="R4979" t="s">
        <v>49</v>
      </c>
      <c r="S4979" t="s">
        <v>85</v>
      </c>
      <c r="T4979" t="s">
        <v>36</v>
      </c>
      <c r="U4979">
        <f>YEAR(Table1[[#This Row],[Accident Date]])</f>
        <v>2021</v>
      </c>
      <c r="V4979" t="str">
        <f>TEXT(Table1[[#This Row],[Accident Date]],"mmm")</f>
        <v>May</v>
      </c>
      <c r="W4979" t="str">
        <f>TEXT(Table1[[#This Row],[Time]],"h")</f>
        <v>23</v>
      </c>
    </row>
    <row r="4980" spans="1:23" x14ac:dyDescent="0.2">
      <c r="A4980">
        <v>2010000000000</v>
      </c>
      <c r="B4980" s="4">
        <v>44428</v>
      </c>
      <c r="C4980" t="s">
        <v>67</v>
      </c>
      <c r="D4980" t="s">
        <v>25</v>
      </c>
      <c r="E4980" t="s">
        <v>39</v>
      </c>
      <c r="F4980" t="s">
        <v>27</v>
      </c>
      <c r="G4980">
        <v>50.820445999999997</v>
      </c>
      <c r="H4980" t="s">
        <v>28</v>
      </c>
      <c r="I4980" t="s">
        <v>394</v>
      </c>
      <c r="J4980">
        <v>-0.14472499999999999</v>
      </c>
      <c r="K4980">
        <v>1</v>
      </c>
      <c r="L4980">
        <v>1</v>
      </c>
      <c r="M4980" t="s">
        <v>102</v>
      </c>
      <c r="N4980" t="s">
        <v>31</v>
      </c>
      <c r="O4980" t="s">
        <v>58</v>
      </c>
      <c r="P4980">
        <v>30</v>
      </c>
      <c r="Q4980" t="s">
        <v>4725</v>
      </c>
      <c r="R4980" t="s">
        <v>34</v>
      </c>
      <c r="S4980" t="s">
        <v>35</v>
      </c>
      <c r="T4980" t="s">
        <v>36</v>
      </c>
      <c r="U4980">
        <f>YEAR(Table1[[#This Row],[Accident Date]])</f>
        <v>2021</v>
      </c>
      <c r="V4980" t="str">
        <f>TEXT(Table1[[#This Row],[Accident Date]],"mmm")</f>
        <v>Aug</v>
      </c>
      <c r="W4980" t="str">
        <f>TEXT(Table1[[#This Row],[Time]],"h")</f>
        <v>23</v>
      </c>
    </row>
    <row r="4981" spans="1:23" x14ac:dyDescent="0.2">
      <c r="A4981">
        <v>2010000000000</v>
      </c>
      <c r="B4981" s="4">
        <v>44268</v>
      </c>
      <c r="C4981" t="s">
        <v>24</v>
      </c>
      <c r="D4981" t="s">
        <v>73</v>
      </c>
      <c r="E4981" t="s">
        <v>39</v>
      </c>
      <c r="F4981" t="s">
        <v>27</v>
      </c>
      <c r="G4981">
        <v>53.401511999999997</v>
      </c>
      <c r="H4981" t="s">
        <v>28</v>
      </c>
      <c r="I4981" t="s">
        <v>345</v>
      </c>
      <c r="J4981">
        <v>-2.546243</v>
      </c>
      <c r="K4981">
        <v>1</v>
      </c>
      <c r="L4981">
        <v>1</v>
      </c>
      <c r="M4981" t="s">
        <v>261</v>
      </c>
      <c r="N4981" t="s">
        <v>42</v>
      </c>
      <c r="O4981" t="s">
        <v>32</v>
      </c>
      <c r="P4981">
        <v>30</v>
      </c>
      <c r="Q4981" t="s">
        <v>4667</v>
      </c>
      <c r="R4981" t="s">
        <v>34</v>
      </c>
      <c r="S4981" t="s">
        <v>35</v>
      </c>
      <c r="T4981" t="s">
        <v>36</v>
      </c>
      <c r="U4981">
        <f>YEAR(Table1[[#This Row],[Accident Date]])</f>
        <v>2021</v>
      </c>
      <c r="V4981" t="str">
        <f>TEXT(Table1[[#This Row],[Accident Date]],"mmm")</f>
        <v>Mar</v>
      </c>
      <c r="W4981" t="str">
        <f>TEXT(Table1[[#This Row],[Time]],"h")</f>
        <v>23</v>
      </c>
    </row>
    <row r="4982" spans="1:23" x14ac:dyDescent="0.2">
      <c r="A4982" t="s">
        <v>4726</v>
      </c>
      <c r="B4982" s="4">
        <v>44883</v>
      </c>
      <c r="C4982" t="s">
        <v>67</v>
      </c>
      <c r="D4982" t="s">
        <v>56</v>
      </c>
      <c r="E4982" t="s">
        <v>44</v>
      </c>
      <c r="F4982" t="s">
        <v>27</v>
      </c>
      <c r="G4982">
        <v>52.033169000000001</v>
      </c>
      <c r="H4982" t="s">
        <v>46</v>
      </c>
      <c r="I4982" t="s">
        <v>512</v>
      </c>
      <c r="J4982">
        <v>-1.3020080000000001</v>
      </c>
      <c r="K4982">
        <v>1</v>
      </c>
      <c r="L4982">
        <v>1</v>
      </c>
      <c r="M4982" t="s">
        <v>99</v>
      </c>
      <c r="N4982" t="s">
        <v>31</v>
      </c>
      <c r="O4982" t="s">
        <v>58</v>
      </c>
      <c r="P4982">
        <v>70</v>
      </c>
      <c r="Q4982" t="s">
        <v>4727</v>
      </c>
      <c r="R4982" t="s">
        <v>49</v>
      </c>
      <c r="S4982" t="s">
        <v>35</v>
      </c>
      <c r="T4982" t="s">
        <v>200</v>
      </c>
      <c r="U4982">
        <f>YEAR(Table1[[#This Row],[Accident Date]])</f>
        <v>2022</v>
      </c>
      <c r="V4982" t="str">
        <f>TEXT(Table1[[#This Row],[Accident Date]],"mmm")</f>
        <v>Nov</v>
      </c>
      <c r="W4982" t="str">
        <f>TEXT(Table1[[#This Row],[Time]],"h")</f>
        <v>23</v>
      </c>
    </row>
    <row r="4983" spans="1:23" x14ac:dyDescent="0.2">
      <c r="A4983">
        <v>2010000000000</v>
      </c>
      <c r="B4983" s="4">
        <v>44542</v>
      </c>
      <c r="C4983" t="s">
        <v>79</v>
      </c>
      <c r="D4983" t="s">
        <v>73</v>
      </c>
      <c r="E4983" t="s">
        <v>39</v>
      </c>
      <c r="F4983" t="s">
        <v>63</v>
      </c>
      <c r="G4983">
        <v>52.637872000000002</v>
      </c>
      <c r="H4983" t="s">
        <v>28</v>
      </c>
      <c r="I4983" t="s">
        <v>361</v>
      </c>
      <c r="J4983">
        <v>1.3017730000000001</v>
      </c>
      <c r="K4983">
        <v>1</v>
      </c>
      <c r="L4983">
        <v>3</v>
      </c>
      <c r="M4983" t="s">
        <v>179</v>
      </c>
      <c r="N4983" t="s">
        <v>42</v>
      </c>
      <c r="O4983" t="s">
        <v>32</v>
      </c>
      <c r="P4983">
        <v>30</v>
      </c>
      <c r="Q4983" t="s">
        <v>4646</v>
      </c>
      <c r="R4983" t="s">
        <v>34</v>
      </c>
      <c r="S4983" t="s">
        <v>35</v>
      </c>
      <c r="T4983" t="s">
        <v>36</v>
      </c>
      <c r="U4983">
        <f>YEAR(Table1[[#This Row],[Accident Date]])</f>
        <v>2021</v>
      </c>
      <c r="V4983" t="str">
        <f>TEXT(Table1[[#This Row],[Accident Date]],"mmm")</f>
        <v>Dec</v>
      </c>
      <c r="W4983" t="str">
        <f>TEXT(Table1[[#This Row],[Time]],"h")</f>
        <v>23</v>
      </c>
    </row>
    <row r="4984" spans="1:23" x14ac:dyDescent="0.2">
      <c r="A4984" t="s">
        <v>4728</v>
      </c>
      <c r="B4984" s="4">
        <v>44650</v>
      </c>
      <c r="C4984" t="s">
        <v>123</v>
      </c>
      <c r="D4984" t="s">
        <v>73</v>
      </c>
      <c r="E4984" t="s">
        <v>109</v>
      </c>
      <c r="F4984" t="s">
        <v>27</v>
      </c>
      <c r="G4984">
        <v>51.392589999999998</v>
      </c>
      <c r="H4984" t="s">
        <v>28</v>
      </c>
      <c r="I4984" t="s">
        <v>488</v>
      </c>
      <c r="J4984">
        <v>-2.3349000000000002E-2</v>
      </c>
      <c r="K4984">
        <v>1</v>
      </c>
      <c r="L4984">
        <v>1</v>
      </c>
      <c r="M4984" t="s">
        <v>30</v>
      </c>
      <c r="N4984" t="s">
        <v>42</v>
      </c>
      <c r="O4984" t="s">
        <v>32</v>
      </c>
      <c r="P4984">
        <v>30</v>
      </c>
      <c r="Q4984" t="s">
        <v>4667</v>
      </c>
      <c r="R4984" t="s">
        <v>34</v>
      </c>
      <c r="S4984" t="s">
        <v>85</v>
      </c>
      <c r="T4984" t="s">
        <v>36</v>
      </c>
      <c r="U4984">
        <f>YEAR(Table1[[#This Row],[Accident Date]])</f>
        <v>2022</v>
      </c>
      <c r="V4984" t="str">
        <f>TEXT(Table1[[#This Row],[Accident Date]],"mmm")</f>
        <v>Mar</v>
      </c>
      <c r="W4984" t="str">
        <f>TEXT(Table1[[#This Row],[Time]],"h")</f>
        <v>23</v>
      </c>
    </row>
    <row r="4985" spans="1:23" x14ac:dyDescent="0.2">
      <c r="A4985" t="s">
        <v>4729</v>
      </c>
      <c r="B4985" s="4">
        <v>44479</v>
      </c>
      <c r="C4985" t="s">
        <v>79</v>
      </c>
      <c r="D4985" t="s">
        <v>73</v>
      </c>
      <c r="E4985" t="s">
        <v>39</v>
      </c>
      <c r="F4985" t="s">
        <v>63</v>
      </c>
      <c r="G4985">
        <v>51.582273999999998</v>
      </c>
      <c r="H4985" t="s">
        <v>28</v>
      </c>
      <c r="I4985" t="s">
        <v>113</v>
      </c>
      <c r="J4985">
        <v>-0.29428300000000002</v>
      </c>
      <c r="K4985">
        <v>1</v>
      </c>
      <c r="L4985">
        <v>1</v>
      </c>
      <c r="M4985" t="s">
        <v>30</v>
      </c>
      <c r="N4985" t="s">
        <v>31</v>
      </c>
      <c r="O4985" t="s">
        <v>32</v>
      </c>
      <c r="P4985">
        <v>30</v>
      </c>
      <c r="Q4985" t="s">
        <v>4648</v>
      </c>
      <c r="R4985" t="s">
        <v>34</v>
      </c>
      <c r="S4985" t="s">
        <v>35</v>
      </c>
      <c r="T4985" t="s">
        <v>36</v>
      </c>
      <c r="U4985">
        <f>YEAR(Table1[[#This Row],[Accident Date]])</f>
        <v>2021</v>
      </c>
      <c r="V4985" t="str">
        <f>TEXT(Table1[[#This Row],[Accident Date]],"mmm")</f>
        <v>Oct</v>
      </c>
      <c r="W4985" t="str">
        <f>TEXT(Table1[[#This Row],[Time]],"h")</f>
        <v>23</v>
      </c>
    </row>
    <row r="4986" spans="1:23" x14ac:dyDescent="0.2">
      <c r="A4986">
        <v>2010000000000</v>
      </c>
      <c r="B4986" s="4">
        <v>44265</v>
      </c>
      <c r="C4986" t="s">
        <v>123</v>
      </c>
      <c r="D4986" t="s">
        <v>56</v>
      </c>
      <c r="E4986" t="s">
        <v>44</v>
      </c>
      <c r="F4986" t="s">
        <v>27</v>
      </c>
      <c r="G4986">
        <v>51.083956999999998</v>
      </c>
      <c r="H4986" t="s">
        <v>28</v>
      </c>
      <c r="I4986" t="s">
        <v>130</v>
      </c>
      <c r="J4986">
        <v>1.1554059999999999</v>
      </c>
      <c r="K4986">
        <v>1</v>
      </c>
      <c r="L4986">
        <v>1</v>
      </c>
      <c r="M4986" t="s">
        <v>131</v>
      </c>
      <c r="N4986" t="s">
        <v>42</v>
      </c>
      <c r="O4986" t="s">
        <v>32</v>
      </c>
      <c r="P4986">
        <v>30</v>
      </c>
      <c r="Q4986" t="s">
        <v>4657</v>
      </c>
      <c r="R4986" t="s">
        <v>34</v>
      </c>
      <c r="S4986" t="s">
        <v>35</v>
      </c>
      <c r="T4986" t="s">
        <v>36</v>
      </c>
      <c r="U4986">
        <f>YEAR(Table1[[#This Row],[Accident Date]])</f>
        <v>2021</v>
      </c>
      <c r="V4986" t="str">
        <f>TEXT(Table1[[#This Row],[Accident Date]],"mmm")</f>
        <v>Mar</v>
      </c>
      <c r="W4986" t="str">
        <f>TEXT(Table1[[#This Row],[Time]],"h")</f>
        <v>23</v>
      </c>
    </row>
    <row r="4987" spans="1:23" x14ac:dyDescent="0.2">
      <c r="A4987" t="s">
        <v>4730</v>
      </c>
      <c r="B4987" s="4">
        <v>44638</v>
      </c>
      <c r="C4987" t="s">
        <v>67</v>
      </c>
      <c r="D4987" t="s">
        <v>56</v>
      </c>
      <c r="E4987" t="s">
        <v>44</v>
      </c>
      <c r="F4987" t="s">
        <v>27</v>
      </c>
      <c r="G4987">
        <v>51.480550000000001</v>
      </c>
      <c r="H4987" t="s">
        <v>28</v>
      </c>
      <c r="I4987" t="s">
        <v>318</v>
      </c>
      <c r="J4987">
        <v>-0.11114499999999999</v>
      </c>
      <c r="K4987">
        <v>1</v>
      </c>
      <c r="L4987">
        <v>2</v>
      </c>
      <c r="M4987" t="s">
        <v>30</v>
      </c>
      <c r="N4987" t="s">
        <v>42</v>
      </c>
      <c r="O4987" t="s">
        <v>32</v>
      </c>
      <c r="P4987">
        <v>30</v>
      </c>
      <c r="Q4987" t="s">
        <v>4731</v>
      </c>
      <c r="R4987" t="s">
        <v>34</v>
      </c>
      <c r="S4987" t="s">
        <v>35</v>
      </c>
      <c r="T4987" t="s">
        <v>36</v>
      </c>
      <c r="U4987">
        <f>YEAR(Table1[[#This Row],[Accident Date]])</f>
        <v>2022</v>
      </c>
      <c r="V4987" t="str">
        <f>TEXT(Table1[[#This Row],[Accident Date]],"mmm")</f>
        <v>Mar</v>
      </c>
      <c r="W4987" t="str">
        <f>TEXT(Table1[[#This Row],[Time]],"h")</f>
        <v>23</v>
      </c>
    </row>
    <row r="4988" spans="1:23" x14ac:dyDescent="0.2">
      <c r="A4988" t="s">
        <v>4732</v>
      </c>
      <c r="B4988" s="4">
        <v>44651</v>
      </c>
      <c r="C4988" t="s">
        <v>92</v>
      </c>
      <c r="D4988" t="s">
        <v>56</v>
      </c>
      <c r="E4988" t="s">
        <v>44</v>
      </c>
      <c r="F4988" t="s">
        <v>27</v>
      </c>
      <c r="G4988">
        <v>51.349308000000001</v>
      </c>
      <c r="H4988" t="s">
        <v>46</v>
      </c>
      <c r="I4988" t="s">
        <v>1621</v>
      </c>
      <c r="J4988">
        <v>-0.34028700000000001</v>
      </c>
      <c r="K4988">
        <v>1</v>
      </c>
      <c r="L4988">
        <v>1</v>
      </c>
      <c r="M4988" t="s">
        <v>147</v>
      </c>
      <c r="N4988" t="s">
        <v>42</v>
      </c>
      <c r="O4988" t="s">
        <v>58</v>
      </c>
      <c r="P4988">
        <v>70</v>
      </c>
      <c r="Q4988" t="s">
        <v>4659</v>
      </c>
      <c r="R4988" t="s">
        <v>49</v>
      </c>
      <c r="S4988" t="s">
        <v>35</v>
      </c>
      <c r="T4988" t="s">
        <v>36</v>
      </c>
      <c r="U4988">
        <f>YEAR(Table1[[#This Row],[Accident Date]])</f>
        <v>2022</v>
      </c>
      <c r="V4988" t="str">
        <f>TEXT(Table1[[#This Row],[Accident Date]],"mmm")</f>
        <v>Mar</v>
      </c>
      <c r="W4988" t="str">
        <f>TEXT(Table1[[#This Row],[Time]],"h")</f>
        <v>23</v>
      </c>
    </row>
    <row r="4989" spans="1:23" x14ac:dyDescent="0.2">
      <c r="A4989" t="s">
        <v>4733</v>
      </c>
      <c r="B4989" s="4">
        <v>44804</v>
      </c>
      <c r="C4989" t="s">
        <v>123</v>
      </c>
      <c r="D4989" t="s">
        <v>73</v>
      </c>
      <c r="E4989" t="s">
        <v>26</v>
      </c>
      <c r="F4989" t="s">
        <v>27</v>
      </c>
      <c r="G4989">
        <v>51.517414000000002</v>
      </c>
      <c r="H4989" t="s">
        <v>28</v>
      </c>
      <c r="I4989" t="s">
        <v>415</v>
      </c>
      <c r="J4989">
        <v>-8.3099000000000006E-2</v>
      </c>
      <c r="K4989">
        <v>1</v>
      </c>
      <c r="L4989">
        <v>1</v>
      </c>
      <c r="M4989" t="s">
        <v>415</v>
      </c>
      <c r="N4989" t="s">
        <v>31</v>
      </c>
      <c r="O4989" t="s">
        <v>32</v>
      </c>
      <c r="P4989">
        <v>30</v>
      </c>
      <c r="Q4989" t="s">
        <v>4734</v>
      </c>
      <c r="R4989" t="s">
        <v>34</v>
      </c>
      <c r="S4989" t="s">
        <v>35</v>
      </c>
      <c r="T4989" t="s">
        <v>200</v>
      </c>
      <c r="U4989">
        <f>YEAR(Table1[[#This Row],[Accident Date]])</f>
        <v>2022</v>
      </c>
      <c r="V4989" t="str">
        <f>TEXT(Table1[[#This Row],[Accident Date]],"mmm")</f>
        <v>Aug</v>
      </c>
      <c r="W4989" t="str">
        <f>TEXT(Table1[[#This Row],[Time]],"h")</f>
        <v>23</v>
      </c>
    </row>
    <row r="4990" spans="1:23" x14ac:dyDescent="0.2">
      <c r="A4990" t="s">
        <v>4735</v>
      </c>
      <c r="B4990" s="4">
        <v>44815</v>
      </c>
      <c r="C4990" t="s">
        <v>79</v>
      </c>
      <c r="D4990" t="s">
        <v>56</v>
      </c>
      <c r="E4990" t="s">
        <v>44</v>
      </c>
      <c r="F4990" t="s">
        <v>27</v>
      </c>
      <c r="G4990">
        <v>51.247540000000001</v>
      </c>
      <c r="H4990" t="s">
        <v>28</v>
      </c>
      <c r="I4990" t="s">
        <v>397</v>
      </c>
      <c r="J4990">
        <v>-0.56719200000000003</v>
      </c>
      <c r="K4990">
        <v>2</v>
      </c>
      <c r="L4990">
        <v>2</v>
      </c>
      <c r="M4990" t="s">
        <v>147</v>
      </c>
      <c r="N4990" t="s">
        <v>31</v>
      </c>
      <c r="O4990" t="s">
        <v>32</v>
      </c>
      <c r="P4990">
        <v>40</v>
      </c>
      <c r="Q4990" t="s">
        <v>4667</v>
      </c>
      <c r="R4990" t="s">
        <v>49</v>
      </c>
      <c r="S4990" t="s">
        <v>35</v>
      </c>
      <c r="T4990" t="s">
        <v>36</v>
      </c>
      <c r="U4990">
        <f>YEAR(Table1[[#This Row],[Accident Date]])</f>
        <v>2022</v>
      </c>
      <c r="V4990" t="str">
        <f>TEXT(Table1[[#This Row],[Accident Date]],"mmm")</f>
        <v>Sep</v>
      </c>
      <c r="W4990" t="str">
        <f>TEXT(Table1[[#This Row],[Time]],"h")</f>
        <v>23</v>
      </c>
    </row>
    <row r="4991" spans="1:23" x14ac:dyDescent="0.2">
      <c r="A4991" t="s">
        <v>4736</v>
      </c>
      <c r="B4991" s="4">
        <v>44218</v>
      </c>
      <c r="C4991" t="s">
        <v>67</v>
      </c>
      <c r="D4991" t="s">
        <v>73</v>
      </c>
      <c r="E4991" t="s">
        <v>111</v>
      </c>
      <c r="F4991" t="s">
        <v>27</v>
      </c>
      <c r="G4991">
        <v>52.192990000000002</v>
      </c>
      <c r="H4991" t="s">
        <v>28</v>
      </c>
      <c r="I4991" t="s">
        <v>1256</v>
      </c>
      <c r="J4991">
        <v>-2.1703999999999999</v>
      </c>
      <c r="K4991">
        <v>1</v>
      </c>
      <c r="L4991">
        <v>1</v>
      </c>
      <c r="M4991" t="s">
        <v>65</v>
      </c>
      <c r="N4991" t="s">
        <v>42</v>
      </c>
      <c r="O4991" t="s">
        <v>32</v>
      </c>
      <c r="P4991">
        <v>60</v>
      </c>
      <c r="Q4991" t="s">
        <v>4646</v>
      </c>
      <c r="R4991" t="s">
        <v>49</v>
      </c>
      <c r="S4991" t="s">
        <v>85</v>
      </c>
      <c r="T4991" t="s">
        <v>86</v>
      </c>
      <c r="U4991">
        <f>YEAR(Table1[[#This Row],[Accident Date]])</f>
        <v>2021</v>
      </c>
      <c r="V4991" t="str">
        <f>TEXT(Table1[[#This Row],[Accident Date]],"mmm")</f>
        <v>Jan</v>
      </c>
      <c r="W4991" t="str">
        <f>TEXT(Table1[[#This Row],[Time]],"h")</f>
        <v>23</v>
      </c>
    </row>
    <row r="4992" spans="1:23" x14ac:dyDescent="0.2">
      <c r="A4992" t="s">
        <v>4737</v>
      </c>
      <c r="B4992" s="4">
        <v>44802</v>
      </c>
      <c r="C4992" t="s">
        <v>38</v>
      </c>
      <c r="D4992" t="s">
        <v>56</v>
      </c>
      <c r="E4992" t="s">
        <v>44</v>
      </c>
      <c r="F4992" t="s">
        <v>27</v>
      </c>
      <c r="G4992">
        <v>52.935322999999997</v>
      </c>
      <c r="H4992" t="s">
        <v>28</v>
      </c>
      <c r="I4992" t="s">
        <v>306</v>
      </c>
      <c r="J4992">
        <v>-1.253806</v>
      </c>
      <c r="K4992">
        <v>1</v>
      </c>
      <c r="L4992">
        <v>2</v>
      </c>
      <c r="M4992" t="s">
        <v>288</v>
      </c>
      <c r="N4992" t="s">
        <v>31</v>
      </c>
      <c r="O4992" t="s">
        <v>32</v>
      </c>
      <c r="P4992">
        <v>30</v>
      </c>
      <c r="Q4992" t="s">
        <v>4662</v>
      </c>
      <c r="R4992" t="s">
        <v>34</v>
      </c>
      <c r="S4992" t="s">
        <v>35</v>
      </c>
      <c r="T4992" t="s">
        <v>36</v>
      </c>
      <c r="U4992">
        <f>YEAR(Table1[[#This Row],[Accident Date]])</f>
        <v>2022</v>
      </c>
      <c r="V4992" t="str">
        <f>TEXT(Table1[[#This Row],[Accident Date]],"mmm")</f>
        <v>Aug</v>
      </c>
      <c r="W4992" t="str">
        <f>TEXT(Table1[[#This Row],[Time]],"h")</f>
        <v>23</v>
      </c>
    </row>
    <row r="4993" spans="1:23" x14ac:dyDescent="0.2">
      <c r="A4993">
        <v>2010000000000</v>
      </c>
      <c r="B4993" s="4">
        <v>44482</v>
      </c>
      <c r="C4993" t="s">
        <v>123</v>
      </c>
      <c r="D4993" t="s">
        <v>73</v>
      </c>
      <c r="E4993" t="s">
        <v>111</v>
      </c>
      <c r="F4993" t="s">
        <v>27</v>
      </c>
      <c r="G4993">
        <v>52.609811999999998</v>
      </c>
      <c r="H4993" t="s">
        <v>28</v>
      </c>
      <c r="I4993" t="s">
        <v>1187</v>
      </c>
      <c r="J4993">
        <v>-1.673891</v>
      </c>
      <c r="K4993">
        <v>4</v>
      </c>
      <c r="L4993">
        <v>1</v>
      </c>
      <c r="M4993" t="s">
        <v>143</v>
      </c>
      <c r="N4993" t="s">
        <v>31</v>
      </c>
      <c r="O4993" t="s">
        <v>32</v>
      </c>
      <c r="P4993">
        <v>30</v>
      </c>
      <c r="Q4993" t="s">
        <v>4674</v>
      </c>
      <c r="R4993" t="s">
        <v>34</v>
      </c>
      <c r="S4993" t="s">
        <v>35</v>
      </c>
      <c r="T4993" t="s">
        <v>114</v>
      </c>
      <c r="U4993">
        <f>YEAR(Table1[[#This Row],[Accident Date]])</f>
        <v>2021</v>
      </c>
      <c r="V4993" t="str">
        <f>TEXT(Table1[[#This Row],[Accident Date]],"mmm")</f>
        <v>Oct</v>
      </c>
      <c r="W4993" t="str">
        <f>TEXT(Table1[[#This Row],[Time]],"h")</f>
        <v>23</v>
      </c>
    </row>
    <row r="4994" spans="1:23" x14ac:dyDescent="0.2">
      <c r="A4994">
        <v>2010000000000</v>
      </c>
      <c r="B4994" s="4">
        <v>44895</v>
      </c>
      <c r="C4994" t="s">
        <v>123</v>
      </c>
      <c r="D4994" t="s">
        <v>56</v>
      </c>
      <c r="E4994" t="s">
        <v>44</v>
      </c>
      <c r="F4994" t="s">
        <v>27</v>
      </c>
      <c r="G4994">
        <v>50.836688000000002</v>
      </c>
      <c r="H4994" t="s">
        <v>28</v>
      </c>
      <c r="I4994" t="s">
        <v>1023</v>
      </c>
      <c r="J4994">
        <v>-1.067647</v>
      </c>
      <c r="K4994">
        <v>4</v>
      </c>
      <c r="L4994">
        <v>3</v>
      </c>
      <c r="M4994" t="s">
        <v>407</v>
      </c>
      <c r="N4994" t="s">
        <v>42</v>
      </c>
      <c r="O4994" t="s">
        <v>58</v>
      </c>
      <c r="P4994">
        <v>70</v>
      </c>
      <c r="Q4994" t="s">
        <v>4646</v>
      </c>
      <c r="R4994" t="s">
        <v>34</v>
      </c>
      <c r="S4994" t="s">
        <v>331</v>
      </c>
      <c r="T4994" t="s">
        <v>36</v>
      </c>
      <c r="U4994">
        <f>YEAR(Table1[[#This Row],[Accident Date]])</f>
        <v>2022</v>
      </c>
      <c r="V4994" t="str">
        <f>TEXT(Table1[[#This Row],[Accident Date]],"mmm")</f>
        <v>Nov</v>
      </c>
      <c r="W4994" t="str">
        <f>TEXT(Table1[[#This Row],[Time]],"h")</f>
        <v>23</v>
      </c>
    </row>
    <row r="4995" spans="1:23" x14ac:dyDescent="0.2">
      <c r="A4995">
        <v>2010000000000</v>
      </c>
      <c r="B4995" s="4">
        <v>44869</v>
      </c>
      <c r="C4995" t="s">
        <v>67</v>
      </c>
      <c r="D4995" t="s">
        <v>73</v>
      </c>
      <c r="E4995" t="s">
        <v>39</v>
      </c>
      <c r="F4995" t="s">
        <v>27</v>
      </c>
      <c r="G4995">
        <v>53.705993999999997</v>
      </c>
      <c r="H4995" t="s">
        <v>28</v>
      </c>
      <c r="I4995" t="s">
        <v>544</v>
      </c>
      <c r="J4995">
        <v>-1.627453</v>
      </c>
      <c r="K4995">
        <v>1</v>
      </c>
      <c r="L4995">
        <v>2</v>
      </c>
      <c r="M4995" t="s">
        <v>69</v>
      </c>
      <c r="N4995" t="s">
        <v>42</v>
      </c>
      <c r="O4995" t="s">
        <v>32</v>
      </c>
      <c r="P4995">
        <v>30</v>
      </c>
      <c r="Q4995" t="s">
        <v>4645</v>
      </c>
      <c r="R4995" t="s">
        <v>34</v>
      </c>
      <c r="S4995" t="s">
        <v>311</v>
      </c>
      <c r="T4995" t="s">
        <v>36</v>
      </c>
      <c r="U4995">
        <f>YEAR(Table1[[#This Row],[Accident Date]])</f>
        <v>2022</v>
      </c>
      <c r="V4995" t="str">
        <f>TEXT(Table1[[#This Row],[Accident Date]],"mmm")</f>
        <v>Nov</v>
      </c>
      <c r="W4995" t="str">
        <f>TEXT(Table1[[#This Row],[Time]],"h")</f>
        <v>23</v>
      </c>
    </row>
    <row r="4996" spans="1:23" x14ac:dyDescent="0.2">
      <c r="A4996" t="s">
        <v>4738</v>
      </c>
      <c r="B4996" s="4">
        <v>44846</v>
      </c>
      <c r="C4996" t="s">
        <v>123</v>
      </c>
      <c r="D4996" t="s">
        <v>56</v>
      </c>
      <c r="E4996" t="s">
        <v>44</v>
      </c>
      <c r="F4996" t="s">
        <v>27</v>
      </c>
      <c r="G4996">
        <v>53.343646</v>
      </c>
      <c r="H4996" t="s">
        <v>46</v>
      </c>
      <c r="I4996" t="s">
        <v>503</v>
      </c>
      <c r="J4996">
        <v>-0.92705400000000004</v>
      </c>
      <c r="K4996">
        <v>2</v>
      </c>
      <c r="L4996">
        <v>1</v>
      </c>
      <c r="M4996" t="s">
        <v>288</v>
      </c>
      <c r="N4996" t="s">
        <v>42</v>
      </c>
      <c r="O4996" t="s">
        <v>32</v>
      </c>
      <c r="P4996">
        <v>60</v>
      </c>
      <c r="Q4996" t="s">
        <v>4739</v>
      </c>
      <c r="R4996" t="s">
        <v>49</v>
      </c>
      <c r="S4996" t="s">
        <v>35</v>
      </c>
      <c r="T4996" t="s">
        <v>200</v>
      </c>
      <c r="U4996">
        <f>YEAR(Table1[[#This Row],[Accident Date]])</f>
        <v>2022</v>
      </c>
      <c r="V4996" t="str">
        <f>TEXT(Table1[[#This Row],[Accident Date]],"mmm")</f>
        <v>Oct</v>
      </c>
      <c r="W4996" t="str">
        <f>TEXT(Table1[[#This Row],[Time]],"h")</f>
        <v>23</v>
      </c>
    </row>
    <row r="4997" spans="1:23" x14ac:dyDescent="0.2">
      <c r="A4997">
        <v>2010000000000</v>
      </c>
      <c r="B4997" s="4">
        <v>44258</v>
      </c>
      <c r="C4997" t="s">
        <v>123</v>
      </c>
      <c r="D4997" t="s">
        <v>73</v>
      </c>
      <c r="E4997" t="s">
        <v>39</v>
      </c>
      <c r="F4997" t="s">
        <v>27</v>
      </c>
      <c r="G4997">
        <v>50.900134999999999</v>
      </c>
      <c r="H4997" t="s">
        <v>28</v>
      </c>
      <c r="I4997" t="s">
        <v>778</v>
      </c>
      <c r="J4997">
        <v>-1.4046940000000001</v>
      </c>
      <c r="K4997">
        <v>1</v>
      </c>
      <c r="L4997">
        <v>2</v>
      </c>
      <c r="M4997" t="s">
        <v>407</v>
      </c>
      <c r="N4997" t="s">
        <v>42</v>
      </c>
      <c r="O4997" t="s">
        <v>32</v>
      </c>
      <c r="P4997">
        <v>30</v>
      </c>
      <c r="Q4997" t="s">
        <v>4657</v>
      </c>
      <c r="R4997" t="s">
        <v>34</v>
      </c>
      <c r="S4997" t="s">
        <v>85</v>
      </c>
      <c r="T4997" t="s">
        <v>36</v>
      </c>
      <c r="U4997">
        <f>YEAR(Table1[[#This Row],[Accident Date]])</f>
        <v>2021</v>
      </c>
      <c r="V4997" t="str">
        <f>TEXT(Table1[[#This Row],[Accident Date]],"mmm")</f>
        <v>Mar</v>
      </c>
      <c r="W4997" t="str">
        <f>TEXT(Table1[[#This Row],[Time]],"h")</f>
        <v>23</v>
      </c>
    </row>
    <row r="4998" spans="1:23" x14ac:dyDescent="0.2">
      <c r="A4998">
        <v>2010000000000</v>
      </c>
      <c r="B4998" s="4">
        <v>44338</v>
      </c>
      <c r="C4998" t="s">
        <v>24</v>
      </c>
      <c r="D4998" t="s">
        <v>44</v>
      </c>
      <c r="E4998" t="s">
        <v>44</v>
      </c>
      <c r="F4998" t="s">
        <v>27</v>
      </c>
      <c r="G4998">
        <v>50.823700000000002</v>
      </c>
      <c r="H4998" t="s">
        <v>28</v>
      </c>
      <c r="I4998" t="s">
        <v>394</v>
      </c>
      <c r="J4998">
        <v>-0.145732</v>
      </c>
      <c r="K4998">
        <v>1</v>
      </c>
      <c r="L4998">
        <v>1</v>
      </c>
      <c r="M4998" t="s">
        <v>102</v>
      </c>
      <c r="N4998" t="s">
        <v>31</v>
      </c>
      <c r="O4998" t="s">
        <v>32</v>
      </c>
      <c r="P4998">
        <v>30</v>
      </c>
      <c r="Q4998" t="s">
        <v>4674</v>
      </c>
      <c r="R4998" t="s">
        <v>34</v>
      </c>
      <c r="S4998" t="s">
        <v>35</v>
      </c>
      <c r="T4998" t="s">
        <v>36</v>
      </c>
      <c r="U4998">
        <f>YEAR(Table1[[#This Row],[Accident Date]])</f>
        <v>2021</v>
      </c>
      <c r="V4998" t="str">
        <f>TEXT(Table1[[#This Row],[Accident Date]],"mmm")</f>
        <v>May</v>
      </c>
      <c r="W4998" t="str">
        <f>TEXT(Table1[[#This Row],[Time]],"h")</f>
        <v>23</v>
      </c>
    </row>
    <row r="4999" spans="1:23" x14ac:dyDescent="0.2">
      <c r="A4999" t="s">
        <v>4740</v>
      </c>
      <c r="B4999" s="4">
        <v>44871</v>
      </c>
      <c r="C4999" t="s">
        <v>79</v>
      </c>
      <c r="D4999" t="s">
        <v>25</v>
      </c>
      <c r="E4999" t="s">
        <v>26</v>
      </c>
      <c r="F4999" t="s">
        <v>27</v>
      </c>
      <c r="G4999">
        <v>53.071809999999999</v>
      </c>
      <c r="H4999" t="s">
        <v>28</v>
      </c>
      <c r="I4999" t="s">
        <v>287</v>
      </c>
      <c r="J4999">
        <v>-0.80501</v>
      </c>
      <c r="K4999">
        <v>1</v>
      </c>
      <c r="L4999">
        <v>2</v>
      </c>
      <c r="M4999" t="s">
        <v>288</v>
      </c>
      <c r="N4999" t="s">
        <v>42</v>
      </c>
      <c r="O4999" t="s">
        <v>32</v>
      </c>
      <c r="P4999">
        <v>30</v>
      </c>
      <c r="Q4999" t="s">
        <v>4644</v>
      </c>
      <c r="R4999" t="s">
        <v>34</v>
      </c>
      <c r="S4999" t="s">
        <v>35</v>
      </c>
      <c r="T4999" t="s">
        <v>183</v>
      </c>
      <c r="U4999">
        <f>YEAR(Table1[[#This Row],[Accident Date]])</f>
        <v>2022</v>
      </c>
      <c r="V4999" t="str">
        <f>TEXT(Table1[[#This Row],[Accident Date]],"mmm")</f>
        <v>Nov</v>
      </c>
      <c r="W4999" t="str">
        <f>TEXT(Table1[[#This Row],[Time]],"h")</f>
        <v>23</v>
      </c>
    </row>
    <row r="5000" spans="1:23" x14ac:dyDescent="0.2">
      <c r="A5000" t="s">
        <v>4741</v>
      </c>
      <c r="B5000" s="4">
        <v>44531</v>
      </c>
      <c r="C5000" t="s">
        <v>123</v>
      </c>
      <c r="D5000" t="s">
        <v>73</v>
      </c>
      <c r="E5000" t="s">
        <v>39</v>
      </c>
      <c r="F5000" t="s">
        <v>27</v>
      </c>
      <c r="G5000">
        <v>51.549616999999998</v>
      </c>
      <c r="H5000" t="s">
        <v>28</v>
      </c>
      <c r="I5000" t="s">
        <v>222</v>
      </c>
      <c r="J5000">
        <v>-0.12819</v>
      </c>
      <c r="K5000">
        <v>1</v>
      </c>
      <c r="L5000">
        <v>2</v>
      </c>
      <c r="M5000" t="s">
        <v>30</v>
      </c>
      <c r="N5000" t="s">
        <v>31</v>
      </c>
      <c r="O5000" t="s">
        <v>32</v>
      </c>
      <c r="P5000">
        <v>30</v>
      </c>
      <c r="Q5000" t="s">
        <v>4698</v>
      </c>
      <c r="R5000" t="s">
        <v>34</v>
      </c>
      <c r="S5000" t="s">
        <v>35</v>
      </c>
      <c r="T5000" t="s">
        <v>36</v>
      </c>
      <c r="U5000">
        <f>YEAR(Table1[[#This Row],[Accident Date]])</f>
        <v>2021</v>
      </c>
      <c r="V5000" t="str">
        <f>TEXT(Table1[[#This Row],[Accident Date]],"mmm")</f>
        <v>Dec</v>
      </c>
      <c r="W5000" t="str">
        <f>TEXT(Table1[[#This Row],[Time]],"h")</f>
        <v>23</v>
      </c>
    </row>
    <row r="5001" spans="1:23" x14ac:dyDescent="0.2">
      <c r="A5001">
        <v>2010000000000</v>
      </c>
      <c r="B5001" s="4">
        <v>44226</v>
      </c>
      <c r="C5001" t="s">
        <v>24</v>
      </c>
      <c r="D5001" t="s">
        <v>73</v>
      </c>
      <c r="E5001" t="s">
        <v>204</v>
      </c>
      <c r="F5001" t="s">
        <v>27</v>
      </c>
      <c r="G5001">
        <v>55.936304999999997</v>
      </c>
      <c r="H5001" t="s">
        <v>28</v>
      </c>
      <c r="I5001" t="s">
        <v>275</v>
      </c>
      <c r="J5001">
        <v>-3.2023169999999999</v>
      </c>
      <c r="K5001">
        <v>1</v>
      </c>
      <c r="L5001">
        <v>2</v>
      </c>
      <c r="M5001" t="s">
        <v>276</v>
      </c>
      <c r="N5001" t="s">
        <v>31</v>
      </c>
      <c r="O5001" t="s">
        <v>32</v>
      </c>
      <c r="P5001">
        <v>30</v>
      </c>
      <c r="Q5001" t="s">
        <v>4645</v>
      </c>
      <c r="R5001" t="s">
        <v>34</v>
      </c>
      <c r="S5001" t="s">
        <v>35</v>
      </c>
      <c r="T5001" t="s">
        <v>36</v>
      </c>
      <c r="U5001">
        <f>YEAR(Table1[[#This Row],[Accident Date]])</f>
        <v>2021</v>
      </c>
      <c r="V5001" t="str">
        <f>TEXT(Table1[[#This Row],[Accident Date]],"mmm")</f>
        <v>Jan</v>
      </c>
      <c r="W5001" t="str">
        <f>TEXT(Table1[[#This Row],[Time]],"h")</f>
        <v>23</v>
      </c>
    </row>
  </sheetData>
  <sheetProtection algorithmName="SHA-512" hashValue="KBw3vcEOz7dHEPxIb0bysktVCKXimUTFOxpuzXXHDAYjR3cp1ZSpSJHNXWe+7mhBKbzxhdIcXTbMGOm0UV0Mow==" saltValue="NFWzAx3wdwC6bExZZAK7TA==" spinCount="100000" sheet="1" objects="1" scenarios="1"/>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0AF12-D79E-44A7-946A-C0C2508151DA}">
  <dimension ref="A1:J130"/>
  <sheetViews>
    <sheetView tabSelected="1" zoomScaleNormal="100" workbookViewId="0">
      <selection activeCell="O84" sqref="O84"/>
    </sheetView>
  </sheetViews>
  <sheetFormatPr baseColWidth="10" defaultColWidth="8.83203125" defaultRowHeight="15" x14ac:dyDescent="0.2"/>
  <cols>
    <col min="1" max="1" width="19" bestFit="1" customWidth="1"/>
    <col min="2" max="2" width="31.5" bestFit="1" customWidth="1"/>
    <col min="3" max="3" width="9.1640625" bestFit="1" customWidth="1"/>
    <col min="4" max="4" width="11.33203125" customWidth="1"/>
    <col min="5" max="5" width="10" bestFit="1" customWidth="1"/>
    <col min="6" max="6" width="11.5" customWidth="1"/>
    <col min="7" max="11" width="9.33203125" bestFit="1" customWidth="1"/>
    <col min="12" max="33" width="10.33203125" bestFit="1" customWidth="1"/>
    <col min="34" max="42" width="9.33203125" bestFit="1" customWidth="1"/>
    <col min="43" max="61" width="10.33203125" bestFit="1" customWidth="1"/>
    <col min="62" max="70" width="9.33203125" bestFit="1" customWidth="1"/>
    <col min="71" max="92" width="10.33203125" bestFit="1" customWidth="1"/>
    <col min="93" max="101" width="9.33203125" bestFit="1" customWidth="1"/>
    <col min="102" max="122" width="10.33203125" bestFit="1" customWidth="1"/>
    <col min="123" max="131" width="9.33203125" bestFit="1" customWidth="1"/>
    <col min="132" max="153" width="10.33203125" bestFit="1" customWidth="1"/>
    <col min="154" max="162" width="9.33203125" bestFit="1" customWidth="1"/>
    <col min="163" max="183" width="10.33203125" bestFit="1" customWidth="1"/>
    <col min="184" max="192" width="9.33203125" bestFit="1" customWidth="1"/>
    <col min="193" max="214" width="10.33203125" bestFit="1" customWidth="1"/>
    <col min="215" max="223" width="9.33203125" bestFit="1" customWidth="1"/>
    <col min="224" max="245" width="10.33203125" bestFit="1" customWidth="1"/>
    <col min="246" max="254" width="9.33203125" bestFit="1" customWidth="1"/>
    <col min="255" max="284" width="10.33203125" bestFit="1" customWidth="1"/>
    <col min="285" max="306" width="11.5" bestFit="1" customWidth="1"/>
    <col min="307" max="315" width="10.33203125" bestFit="1" customWidth="1"/>
    <col min="316" max="336" width="11.5" bestFit="1" customWidth="1"/>
    <col min="337" max="345" width="10.33203125" bestFit="1" customWidth="1"/>
    <col min="346" max="367" width="11.5" bestFit="1" customWidth="1"/>
    <col min="368" max="375" width="9.33203125" bestFit="1" customWidth="1"/>
    <col min="376" max="397" width="10.33203125" bestFit="1" customWidth="1"/>
    <col min="398" max="406" width="9.33203125" bestFit="1" customWidth="1"/>
    <col min="407" max="425" width="10.33203125" bestFit="1" customWidth="1"/>
    <col min="426" max="434" width="9.33203125" bestFit="1" customWidth="1"/>
    <col min="435" max="456" width="10.33203125" bestFit="1" customWidth="1"/>
    <col min="457" max="465" width="9.33203125" bestFit="1" customWidth="1"/>
    <col min="466" max="486" width="10.33203125" bestFit="1" customWidth="1"/>
    <col min="487" max="495" width="9.33203125" bestFit="1" customWidth="1"/>
    <col min="496" max="517" width="10.33203125" bestFit="1" customWidth="1"/>
    <col min="518" max="526" width="9.33203125" bestFit="1" customWidth="1"/>
    <col min="527" max="547" width="10.33203125" bestFit="1" customWidth="1"/>
    <col min="548" max="556" width="9.33203125" bestFit="1" customWidth="1"/>
    <col min="557" max="578" width="10.33203125" bestFit="1" customWidth="1"/>
    <col min="579" max="587" width="9.33203125" bestFit="1" customWidth="1"/>
    <col min="588" max="609" width="10.33203125" bestFit="1" customWidth="1"/>
    <col min="610" max="618" width="9.33203125" bestFit="1" customWidth="1"/>
    <col min="619" max="648" width="10.33203125" bestFit="1" customWidth="1"/>
    <col min="649" max="670" width="11.5" bestFit="1" customWidth="1"/>
    <col min="671" max="679" width="10.33203125" bestFit="1" customWidth="1"/>
    <col min="680" max="700" width="11.5" bestFit="1" customWidth="1"/>
    <col min="701" max="709" width="10.33203125" bestFit="1" customWidth="1"/>
    <col min="710" max="731" width="11.5" bestFit="1" customWidth="1"/>
  </cols>
  <sheetData>
    <row r="1" spans="1:10" ht="25" customHeight="1" x14ac:dyDescent="0.2"/>
    <row r="2" spans="1:10" ht="22.5" customHeight="1" x14ac:dyDescent="0.2">
      <c r="A2" t="s">
        <v>4742</v>
      </c>
    </row>
    <row r="3" spans="1:10" ht="20.25" customHeight="1" x14ac:dyDescent="0.2">
      <c r="A3" t="s">
        <v>4743</v>
      </c>
      <c r="B3" t="s">
        <v>4744</v>
      </c>
      <c r="J3" t="s">
        <v>4745</v>
      </c>
    </row>
    <row r="4" spans="1:10" x14ac:dyDescent="0.2">
      <c r="B4">
        <v>5000</v>
      </c>
    </row>
    <row r="7" spans="1:10" ht="14.25" customHeight="1" x14ac:dyDescent="0.2">
      <c r="A7" t="s">
        <v>4746</v>
      </c>
      <c r="B7" t="s">
        <v>4747</v>
      </c>
    </row>
    <row r="8" spans="1:10" x14ac:dyDescent="0.2">
      <c r="B8">
        <v>6766</v>
      </c>
    </row>
    <row r="11" spans="1:10" x14ac:dyDescent="0.2">
      <c r="A11" t="s">
        <v>4748</v>
      </c>
      <c r="B11" t="s">
        <v>4749</v>
      </c>
    </row>
    <row r="12" spans="1:10" x14ac:dyDescent="0.2">
      <c r="B12">
        <v>9104</v>
      </c>
    </row>
    <row r="15" spans="1:10" ht="17" thickBot="1" x14ac:dyDescent="0.25">
      <c r="A15" t="s">
        <v>4750</v>
      </c>
      <c r="B15" s="16" t="s">
        <v>4751</v>
      </c>
      <c r="C15" s="17" t="s">
        <v>4752</v>
      </c>
    </row>
    <row r="16" spans="1:10" ht="16" thickTop="1" x14ac:dyDescent="0.2">
      <c r="B16" s="8" t="s">
        <v>4744</v>
      </c>
      <c r="C16" s="18">
        <f>IFERROR(GETPIVOTDATA("Accident_Index",$B$3),0)</f>
        <v>5000</v>
      </c>
    </row>
    <row r="17" spans="1:10" x14ac:dyDescent="0.2">
      <c r="B17" s="9" t="s">
        <v>4753</v>
      </c>
      <c r="C17" s="14">
        <f>IFERROR(GETPIVOTDATA("Number_of_Casualties",$B$7),0)</f>
        <v>6766</v>
      </c>
    </row>
    <row r="18" spans="1:10" x14ac:dyDescent="0.2">
      <c r="B18" s="19" t="s">
        <v>4749</v>
      </c>
      <c r="C18" s="15">
        <f>IFERROR(GETPIVOTDATA("Number_of_Vehicles",$B$11),0)</f>
        <v>9104</v>
      </c>
    </row>
    <row r="19" spans="1:10" ht="17.25" customHeight="1" x14ac:dyDescent="0.2">
      <c r="B19" s="20" t="s">
        <v>4754</v>
      </c>
      <c r="C19" s="14">
        <f>IFERROR(ROUND(C17/C16,2),0)</f>
        <v>1.35</v>
      </c>
    </row>
    <row r="20" spans="1:10" x14ac:dyDescent="0.2">
      <c r="B20" s="3"/>
    </row>
    <row r="22" spans="1:10" x14ac:dyDescent="0.2">
      <c r="A22" t="s">
        <v>4755</v>
      </c>
      <c r="B22" s="2" t="s">
        <v>4756</v>
      </c>
      <c r="C22" s="2" t="s">
        <v>20</v>
      </c>
    </row>
    <row r="23" spans="1:10" x14ac:dyDescent="0.2">
      <c r="B23" s="2" t="s">
        <v>21</v>
      </c>
      <c r="C23">
        <v>2021</v>
      </c>
      <c r="D23">
        <v>2022</v>
      </c>
      <c r="E23" t="s">
        <v>4757</v>
      </c>
    </row>
    <row r="24" spans="1:10" x14ac:dyDescent="0.2">
      <c r="B24" t="s">
        <v>4758</v>
      </c>
      <c r="C24">
        <v>214</v>
      </c>
      <c r="D24">
        <v>141</v>
      </c>
      <c r="E24">
        <v>355</v>
      </c>
      <c r="J24" t="s">
        <v>4759</v>
      </c>
    </row>
    <row r="25" spans="1:10" x14ac:dyDescent="0.2">
      <c r="B25" t="s">
        <v>4760</v>
      </c>
      <c r="C25">
        <v>199</v>
      </c>
      <c r="D25">
        <v>164</v>
      </c>
      <c r="E25">
        <v>363</v>
      </c>
    </row>
    <row r="26" spans="1:10" x14ac:dyDescent="0.2">
      <c r="B26" t="s">
        <v>4761</v>
      </c>
      <c r="C26">
        <v>222</v>
      </c>
      <c r="D26">
        <v>200</v>
      </c>
      <c r="E26">
        <v>422</v>
      </c>
    </row>
    <row r="27" spans="1:10" x14ac:dyDescent="0.2">
      <c r="B27" t="s">
        <v>4762</v>
      </c>
      <c r="C27">
        <v>217</v>
      </c>
      <c r="D27">
        <v>178</v>
      </c>
      <c r="E27">
        <v>395</v>
      </c>
    </row>
    <row r="28" spans="1:10" x14ac:dyDescent="0.2">
      <c r="B28" t="s">
        <v>4763</v>
      </c>
      <c r="C28">
        <v>226</v>
      </c>
      <c r="D28">
        <v>197</v>
      </c>
      <c r="E28">
        <v>423</v>
      </c>
    </row>
    <row r="29" spans="1:10" x14ac:dyDescent="0.2">
      <c r="B29" t="s">
        <v>4764</v>
      </c>
      <c r="C29">
        <v>233</v>
      </c>
      <c r="D29">
        <v>208</v>
      </c>
      <c r="E29">
        <v>441</v>
      </c>
    </row>
    <row r="30" spans="1:10" x14ac:dyDescent="0.2">
      <c r="B30" t="s">
        <v>4765</v>
      </c>
      <c r="C30">
        <v>247</v>
      </c>
      <c r="D30">
        <v>207</v>
      </c>
      <c r="E30">
        <v>454</v>
      </c>
    </row>
    <row r="31" spans="1:10" x14ac:dyDescent="0.2">
      <c r="B31" t="s">
        <v>4766</v>
      </c>
      <c r="C31">
        <v>191</v>
      </c>
      <c r="D31">
        <v>194</v>
      </c>
      <c r="E31">
        <v>385</v>
      </c>
    </row>
    <row r="32" spans="1:10" x14ac:dyDescent="0.2">
      <c r="B32" t="s">
        <v>4767</v>
      </c>
      <c r="C32">
        <v>219</v>
      </c>
      <c r="D32">
        <v>221</v>
      </c>
      <c r="E32">
        <v>440</v>
      </c>
    </row>
    <row r="33" spans="1:5" x14ac:dyDescent="0.2">
      <c r="B33" t="s">
        <v>4768</v>
      </c>
      <c r="C33">
        <v>280</v>
      </c>
      <c r="D33">
        <v>235</v>
      </c>
      <c r="E33">
        <v>515</v>
      </c>
    </row>
    <row r="34" spans="1:5" x14ac:dyDescent="0.2">
      <c r="B34" t="s">
        <v>4769</v>
      </c>
      <c r="C34">
        <v>246</v>
      </c>
      <c r="D34">
        <v>193</v>
      </c>
      <c r="E34">
        <v>439</v>
      </c>
    </row>
    <row r="35" spans="1:5" x14ac:dyDescent="0.2">
      <c r="B35" t="s">
        <v>4770</v>
      </c>
      <c r="C35">
        <v>214</v>
      </c>
      <c r="D35">
        <v>154</v>
      </c>
      <c r="E35">
        <v>368</v>
      </c>
    </row>
    <row r="36" spans="1:5" x14ac:dyDescent="0.2">
      <c r="B36" t="s">
        <v>4757</v>
      </c>
      <c r="C36">
        <v>2708</v>
      </c>
      <c r="D36">
        <v>2292</v>
      </c>
      <c r="E36">
        <v>5000</v>
      </c>
    </row>
    <row r="39" spans="1:5" x14ac:dyDescent="0.2">
      <c r="A39" t="s">
        <v>4771</v>
      </c>
      <c r="B39" s="2" t="s">
        <v>5</v>
      </c>
      <c r="C39" t="s">
        <v>4772</v>
      </c>
    </row>
    <row r="40" spans="1:5" x14ac:dyDescent="0.2">
      <c r="B40" t="s">
        <v>45</v>
      </c>
      <c r="C40" s="13">
        <v>1.2999999999999999E-2</v>
      </c>
    </row>
    <row r="41" spans="1:5" x14ac:dyDescent="0.2">
      <c r="B41" t="s">
        <v>63</v>
      </c>
      <c r="C41" s="13">
        <v>0.13339999999999999</v>
      </c>
    </row>
    <row r="42" spans="1:5" x14ac:dyDescent="0.2">
      <c r="B42" t="s">
        <v>27</v>
      </c>
      <c r="C42" s="13">
        <v>0.85360000000000003</v>
      </c>
    </row>
    <row r="43" spans="1:5" x14ac:dyDescent="0.2">
      <c r="B43" t="s">
        <v>4757</v>
      </c>
      <c r="C43" s="5">
        <v>1</v>
      </c>
    </row>
    <row r="46" spans="1:5" x14ac:dyDescent="0.2">
      <c r="A46" t="s">
        <v>4773</v>
      </c>
      <c r="B46" s="2" t="s">
        <v>19</v>
      </c>
      <c r="C46" t="s">
        <v>4774</v>
      </c>
    </row>
    <row r="47" spans="1:5" x14ac:dyDescent="0.2">
      <c r="B47" t="s">
        <v>1161</v>
      </c>
      <c r="C47">
        <v>10</v>
      </c>
    </row>
    <row r="48" spans="1:5" x14ac:dyDescent="0.2">
      <c r="B48" t="s">
        <v>114</v>
      </c>
      <c r="C48">
        <v>139</v>
      </c>
    </row>
    <row r="49" spans="1:3" x14ac:dyDescent="0.2">
      <c r="B49" t="s">
        <v>36</v>
      </c>
      <c r="C49">
        <v>3930</v>
      </c>
    </row>
    <row r="50" spans="1:3" x14ac:dyDescent="0.2">
      <c r="B50" t="s">
        <v>183</v>
      </c>
      <c r="C50">
        <v>98</v>
      </c>
    </row>
    <row r="51" spans="1:3" x14ac:dyDescent="0.2">
      <c r="B51" t="s">
        <v>806</v>
      </c>
      <c r="C51">
        <v>32</v>
      </c>
    </row>
    <row r="52" spans="1:3" x14ac:dyDescent="0.2">
      <c r="B52" t="s">
        <v>379</v>
      </c>
      <c r="C52">
        <v>21</v>
      </c>
    </row>
    <row r="53" spans="1:3" x14ac:dyDescent="0.2">
      <c r="B53" t="s">
        <v>209</v>
      </c>
      <c r="C53">
        <v>119</v>
      </c>
    </row>
    <row r="54" spans="1:3" x14ac:dyDescent="0.2">
      <c r="B54" t="s">
        <v>360</v>
      </c>
      <c r="C54">
        <v>67</v>
      </c>
    </row>
    <row r="55" spans="1:3" x14ac:dyDescent="0.2">
      <c r="B55" t="s">
        <v>254</v>
      </c>
      <c r="C55">
        <v>48</v>
      </c>
    </row>
    <row r="56" spans="1:3" x14ac:dyDescent="0.2">
      <c r="B56" t="s">
        <v>121</v>
      </c>
      <c r="C56">
        <v>199</v>
      </c>
    </row>
    <row r="57" spans="1:3" x14ac:dyDescent="0.2">
      <c r="B57" t="s">
        <v>163</v>
      </c>
      <c r="C57">
        <v>41</v>
      </c>
    </row>
    <row r="58" spans="1:3" x14ac:dyDescent="0.2">
      <c r="B58" t="s">
        <v>3036</v>
      </c>
      <c r="C58">
        <v>1</v>
      </c>
    </row>
    <row r="59" spans="1:3" x14ac:dyDescent="0.2">
      <c r="B59" t="s">
        <v>86</v>
      </c>
      <c r="C59">
        <v>65</v>
      </c>
    </row>
    <row r="60" spans="1:3" x14ac:dyDescent="0.2">
      <c r="B60" t="s">
        <v>200</v>
      </c>
      <c r="C60">
        <v>230</v>
      </c>
    </row>
    <row r="61" spans="1:3" x14ac:dyDescent="0.2">
      <c r="B61" t="s">
        <v>4757</v>
      </c>
      <c r="C61">
        <v>5000</v>
      </c>
    </row>
    <row r="64" spans="1:3" ht="16" x14ac:dyDescent="0.2">
      <c r="A64" t="s">
        <v>4775</v>
      </c>
      <c r="B64" s="6" t="s">
        <v>4776</v>
      </c>
      <c r="C64" s="7" t="s">
        <v>4772</v>
      </c>
    </row>
    <row r="65" spans="1:3" x14ac:dyDescent="0.2">
      <c r="B65" s="8" t="s">
        <v>36</v>
      </c>
      <c r="C65" s="11">
        <f>(IFERROR(GETPIVOTDATA("Accident_Index",$B$46,"Vehicle_Type","Car"),0)+IFERROR(GETPIVOTDATA("Accident_Index",$B$46,"Vehicle_Type","Taxi/Private hire car"),0))/IFERROR(GETPIVOTDATA("Accident_Index",$B$46),0)</f>
        <v>0.79900000000000004</v>
      </c>
    </row>
    <row r="66" spans="1:3" x14ac:dyDescent="0.2">
      <c r="B66" s="9" t="s">
        <v>280</v>
      </c>
      <c r="C66" s="12">
        <f>1-IFERROR(C65,0)</f>
        <v>0.20099999999999996</v>
      </c>
    </row>
    <row r="69" spans="1:3" x14ac:dyDescent="0.2">
      <c r="A69" t="s">
        <v>4777</v>
      </c>
      <c r="B69" s="2" t="s">
        <v>3</v>
      </c>
      <c r="C69" t="s">
        <v>4772</v>
      </c>
    </row>
    <row r="70" spans="1:3" x14ac:dyDescent="0.2">
      <c r="B70" t="s">
        <v>1231</v>
      </c>
      <c r="C70">
        <v>9</v>
      </c>
    </row>
    <row r="71" spans="1:3" x14ac:dyDescent="0.2">
      <c r="B71" t="s">
        <v>25</v>
      </c>
      <c r="C71">
        <v>483</v>
      </c>
    </row>
    <row r="72" spans="1:3" x14ac:dyDescent="0.2">
      <c r="B72" t="s">
        <v>73</v>
      </c>
      <c r="C72">
        <v>2486</v>
      </c>
    </row>
    <row r="73" spans="1:3" x14ac:dyDescent="0.2">
      <c r="B73" t="s">
        <v>44</v>
      </c>
      <c r="C73">
        <v>436</v>
      </c>
    </row>
    <row r="74" spans="1:3" x14ac:dyDescent="0.2">
      <c r="B74" t="s">
        <v>152</v>
      </c>
      <c r="C74">
        <v>26</v>
      </c>
    </row>
    <row r="75" spans="1:3" x14ac:dyDescent="0.2">
      <c r="B75" t="s">
        <v>4757</v>
      </c>
      <c r="C75">
        <v>3440</v>
      </c>
    </row>
    <row r="78" spans="1:3" ht="16" thickBot="1" x14ac:dyDescent="0.25">
      <c r="A78" t="s">
        <v>4778</v>
      </c>
      <c r="B78" s="6" t="s">
        <v>3</v>
      </c>
      <c r="C78" s="17" t="s">
        <v>4772</v>
      </c>
    </row>
    <row r="79" spans="1:3" ht="16" thickTop="1" x14ac:dyDescent="0.2">
      <c r="B79" s="8" t="s">
        <v>4779</v>
      </c>
      <c r="C79" s="18">
        <f>IFERROR(GETPIVOTDATA("Accident_Index",$B$69,"Junction_Control","Authorised person"),0)+IFERROR(GETPIVOTDATA("Accident_Index",$B$69,"Junction_Control","Stop sign"),0)</f>
        <v>35</v>
      </c>
    </row>
    <row r="80" spans="1:3" x14ac:dyDescent="0.2">
      <c r="B80" s="9" t="s">
        <v>4780</v>
      </c>
      <c r="C80" s="14">
        <f>IFERROR(GETPIVOTDATA("Accident_Index",$B$69,"Junction_Control","Auto traffic signal"),0)</f>
        <v>483</v>
      </c>
    </row>
    <row r="81" spans="1:3" x14ac:dyDescent="0.2">
      <c r="B81" s="19" t="s">
        <v>4781</v>
      </c>
      <c r="C81" s="15">
        <f>IFERROR(GETPIVOTDATA("Accident_Index",$B$69,"Junction_Control","Not at junction or within 20 metres"),0)</f>
        <v>436</v>
      </c>
    </row>
    <row r="82" spans="1:3" x14ac:dyDescent="0.2">
      <c r="B82" s="9" t="s">
        <v>4782</v>
      </c>
      <c r="C82" s="14">
        <f>IFERROR(GETPIVOTDATA("Accident_Index",$B$69,"Junction_Control","Give way or uncontrolled"),0)</f>
        <v>2486</v>
      </c>
    </row>
    <row r="85" spans="1:3" x14ac:dyDescent="0.2">
      <c r="A85" t="s">
        <v>4783</v>
      </c>
      <c r="B85" s="2" t="s">
        <v>13</v>
      </c>
      <c r="C85" t="s">
        <v>4772</v>
      </c>
    </row>
    <row r="86" spans="1:3" x14ac:dyDescent="0.2">
      <c r="B86" t="s">
        <v>31</v>
      </c>
      <c r="C86">
        <v>3358</v>
      </c>
    </row>
    <row r="87" spans="1:3" x14ac:dyDescent="0.2">
      <c r="B87" t="s">
        <v>475</v>
      </c>
      <c r="C87">
        <v>5</v>
      </c>
    </row>
    <row r="88" spans="1:3" x14ac:dyDescent="0.2">
      <c r="B88" t="s">
        <v>127</v>
      </c>
      <c r="C88">
        <v>163</v>
      </c>
    </row>
    <row r="89" spans="1:3" x14ac:dyDescent="0.2">
      <c r="B89" t="s">
        <v>197</v>
      </c>
      <c r="C89">
        <v>94</v>
      </c>
    </row>
    <row r="90" spans="1:3" x14ac:dyDescent="0.2">
      <c r="B90" t="s">
        <v>42</v>
      </c>
      <c r="C90">
        <v>1380</v>
      </c>
    </row>
    <row r="91" spans="1:3" x14ac:dyDescent="0.2">
      <c r="B91" t="s">
        <v>4757</v>
      </c>
      <c r="C91">
        <v>5000</v>
      </c>
    </row>
    <row r="94" spans="1:3" ht="16" thickBot="1" x14ac:dyDescent="0.25">
      <c r="A94" t="s">
        <v>4784</v>
      </c>
      <c r="B94" s="6" t="s">
        <v>4785</v>
      </c>
      <c r="C94" s="17" t="s">
        <v>4774</v>
      </c>
    </row>
    <row r="95" spans="1:3" ht="16" thickTop="1" x14ac:dyDescent="0.2">
      <c r="B95" s="8" t="s">
        <v>4786</v>
      </c>
      <c r="C95" s="18">
        <f>IFERROR(GETPIVOTDATA("Accident_Index",$B$85,"Road_Surface_Conditions","Frost or ice"),0)+IFERROR(GETPIVOTDATA("Accident_Index",$B$85,"Road_Surface_Conditions","Snow"),0)</f>
        <v>257</v>
      </c>
    </row>
    <row r="96" spans="1:3" x14ac:dyDescent="0.2">
      <c r="B96" s="9" t="s">
        <v>4787</v>
      </c>
      <c r="C96" s="14">
        <f>IFERROR(GETPIVOTDATA("Accident_Index",$B$85,"Road_Surface_Conditions","Flood over 3cm. deep"),0)+IFERROR(GETPIVOTDATA("Accident_Index",$B$85,"Road_Surface_Conditions","Wet or damp"),0)</f>
        <v>1385</v>
      </c>
    </row>
    <row r="97" spans="1:3" x14ac:dyDescent="0.2">
      <c r="B97" s="19" t="s">
        <v>31</v>
      </c>
      <c r="C97" s="15">
        <f>IFERROR(GETPIVOTDATA("Accident_Index",$B$85,"Road_Surface_Conditions","Dry"),0)</f>
        <v>3358</v>
      </c>
    </row>
    <row r="99" spans="1:3" x14ac:dyDescent="0.2">
      <c r="A99" t="s">
        <v>4788</v>
      </c>
      <c r="B99" s="2" t="s">
        <v>17</v>
      </c>
      <c r="C99" t="s">
        <v>4772</v>
      </c>
    </row>
    <row r="100" spans="1:3" x14ac:dyDescent="0.2">
      <c r="B100" t="s">
        <v>49</v>
      </c>
      <c r="C100" s="13">
        <v>0.36459999999999998</v>
      </c>
    </row>
    <row r="101" spans="1:3" x14ac:dyDescent="0.2">
      <c r="B101" t="s">
        <v>34</v>
      </c>
      <c r="C101" s="13">
        <v>0.63539999999999996</v>
      </c>
    </row>
    <row r="102" spans="1:3" x14ac:dyDescent="0.2">
      <c r="B102" t="s">
        <v>4757</v>
      </c>
      <c r="C102" s="5">
        <v>1</v>
      </c>
    </row>
    <row r="105" spans="1:3" x14ac:dyDescent="0.2">
      <c r="A105" t="s">
        <v>4789</v>
      </c>
      <c r="B105" s="2" t="s">
        <v>22</v>
      </c>
      <c r="C105" t="s">
        <v>4772</v>
      </c>
    </row>
    <row r="106" spans="1:3" x14ac:dyDescent="0.2">
      <c r="B106">
        <v>0</v>
      </c>
      <c r="C106">
        <v>82</v>
      </c>
    </row>
    <row r="107" spans="1:3" x14ac:dyDescent="0.2">
      <c r="B107">
        <v>1</v>
      </c>
      <c r="C107">
        <v>46</v>
      </c>
    </row>
    <row r="108" spans="1:3" x14ac:dyDescent="0.2">
      <c r="B108">
        <v>2</v>
      </c>
      <c r="C108">
        <v>51</v>
      </c>
    </row>
    <row r="109" spans="1:3" x14ac:dyDescent="0.2">
      <c r="B109">
        <v>3</v>
      </c>
      <c r="C109">
        <v>31</v>
      </c>
    </row>
    <row r="110" spans="1:3" x14ac:dyDescent="0.2">
      <c r="B110">
        <v>4</v>
      </c>
      <c r="C110">
        <v>26</v>
      </c>
    </row>
    <row r="111" spans="1:3" x14ac:dyDescent="0.2">
      <c r="B111">
        <v>5</v>
      </c>
      <c r="C111">
        <v>33</v>
      </c>
    </row>
    <row r="112" spans="1:3" x14ac:dyDescent="0.2">
      <c r="B112">
        <v>6</v>
      </c>
      <c r="C112">
        <v>73</v>
      </c>
    </row>
    <row r="113" spans="2:3" x14ac:dyDescent="0.2">
      <c r="B113">
        <v>7</v>
      </c>
      <c r="C113">
        <v>205</v>
      </c>
    </row>
    <row r="114" spans="2:3" x14ac:dyDescent="0.2">
      <c r="B114">
        <v>8</v>
      </c>
      <c r="C114">
        <v>361</v>
      </c>
    </row>
    <row r="115" spans="2:3" x14ac:dyDescent="0.2">
      <c r="B115">
        <v>9</v>
      </c>
      <c r="C115">
        <v>238</v>
      </c>
    </row>
    <row r="116" spans="2:3" x14ac:dyDescent="0.2">
      <c r="B116">
        <v>10</v>
      </c>
      <c r="C116">
        <v>248</v>
      </c>
    </row>
    <row r="117" spans="2:3" x14ac:dyDescent="0.2">
      <c r="B117">
        <v>11</v>
      </c>
      <c r="C117">
        <v>302</v>
      </c>
    </row>
    <row r="118" spans="2:3" x14ac:dyDescent="0.2">
      <c r="B118">
        <v>12</v>
      </c>
      <c r="C118">
        <v>281</v>
      </c>
    </row>
    <row r="119" spans="2:3" x14ac:dyDescent="0.2">
      <c r="B119">
        <v>13</v>
      </c>
      <c r="C119">
        <v>305</v>
      </c>
    </row>
    <row r="120" spans="2:3" x14ac:dyDescent="0.2">
      <c r="B120">
        <v>14</v>
      </c>
      <c r="C120">
        <v>277</v>
      </c>
    </row>
    <row r="121" spans="2:3" x14ac:dyDescent="0.2">
      <c r="B121">
        <v>15</v>
      </c>
      <c r="C121">
        <v>409</v>
      </c>
    </row>
    <row r="122" spans="2:3" x14ac:dyDescent="0.2">
      <c r="B122">
        <v>16</v>
      </c>
      <c r="C122">
        <v>424</v>
      </c>
    </row>
    <row r="123" spans="2:3" x14ac:dyDescent="0.2">
      <c r="B123">
        <v>17</v>
      </c>
      <c r="C123">
        <v>408</v>
      </c>
    </row>
    <row r="124" spans="2:3" x14ac:dyDescent="0.2">
      <c r="B124">
        <v>18</v>
      </c>
      <c r="C124">
        <v>304</v>
      </c>
    </row>
    <row r="125" spans="2:3" x14ac:dyDescent="0.2">
      <c r="B125">
        <v>19</v>
      </c>
      <c r="C125">
        <v>292</v>
      </c>
    </row>
    <row r="126" spans="2:3" x14ac:dyDescent="0.2">
      <c r="B126">
        <v>20</v>
      </c>
      <c r="C126">
        <v>189</v>
      </c>
    </row>
    <row r="127" spans="2:3" x14ac:dyDescent="0.2">
      <c r="B127">
        <v>21</v>
      </c>
      <c r="C127">
        <v>168</v>
      </c>
    </row>
    <row r="128" spans="2:3" x14ac:dyDescent="0.2">
      <c r="B128">
        <v>22</v>
      </c>
      <c r="C128">
        <v>151</v>
      </c>
    </row>
    <row r="129" spans="2:3" x14ac:dyDescent="0.2">
      <c r="B129">
        <v>23</v>
      </c>
      <c r="C129">
        <v>96</v>
      </c>
    </row>
    <row r="130" spans="2:3" x14ac:dyDescent="0.2">
      <c r="B130" t="s">
        <v>4757</v>
      </c>
      <c r="C130">
        <v>5000</v>
      </c>
    </row>
  </sheetData>
  <sheetProtection algorithmName="SHA-512" hashValue="EBwJ0WV0B74kUeGn858Dn5le8KI61/3VCd539d1ZwjHVWrQFQZf2JQ8QuRSyLt3eEOPzkYK430afjf0UPpz3Cw==" saltValue="ezQBdzhZg5Ls9JvbQwdBtA==" spinCount="100000" sheet="1" objects="1" scenarios="1" pivotTables="0"/>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6D726-2EB1-1F4C-BBA6-AA129EA0590A}">
  <dimension ref="A1"/>
  <sheetViews>
    <sheetView showGridLines="0" zoomScale="93" zoomScaleNormal="93" workbookViewId="0">
      <selection activeCell="Q20" sqref="Q20"/>
    </sheetView>
  </sheetViews>
  <sheetFormatPr baseColWidth="10" defaultColWidth="10.83203125" defaultRowHeight="15" x14ac:dyDescent="0.2"/>
  <cols>
    <col min="1" max="16384" width="10.83203125" style="10"/>
  </cols>
  <sheetData/>
  <sheetProtection algorithmName="SHA-512" hashValue="NOnBQfV2mO9XukXpr5CyZ+dMMknZK+Mtlg09A0lXnHvKw5CNmdL8Z37eYB3hCHQ11Ys235/+pTiDms/A9SjKIw==" saltValue="s9faktQySMYJXcE0KKq1b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Cleaned &amp; Sampled Dataset Table</vt:lpstr>
      <vt:lpstr>Pivot Tables and Charts</vt:lpstr>
      <vt:lpstr>Accident 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karishmasultania07@gmail.com</cp:lastModifiedBy>
  <cp:revision/>
  <dcterms:created xsi:type="dcterms:W3CDTF">2025-05-14T13:38:28Z</dcterms:created>
  <dcterms:modified xsi:type="dcterms:W3CDTF">2025-05-27T17:49:31Z</dcterms:modified>
  <cp:category/>
  <cp:contentStatus/>
</cp:coreProperties>
</file>